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ml.chartshapes+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ml.chartshapes+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ml.chartshapes+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ml.chartshapes+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ml.chartshapes+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ml.chartshapes+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bhoom\Desktop\"/>
    </mc:Choice>
  </mc:AlternateContent>
  <xr:revisionPtr revIDLastSave="0" documentId="13_ncr:1_{4A33A7F2-C7FA-4058-90B0-74437486C4C5}" xr6:coauthVersionLast="47" xr6:coauthVersionMax="47" xr10:uidLastSave="{00000000-0000-0000-0000-000000000000}"/>
  <bookViews>
    <workbookView xWindow="-108" yWindow="-108" windowWidth="23256" windowHeight="12456" activeTab="2" xr2:uid="{00000000-000D-0000-FFFF-FFFF00000000}"/>
  </bookViews>
  <sheets>
    <sheet name="raw data" sheetId="3" r:id="rId1"/>
    <sheet name="pivot table and charts " sheetId="4" r:id="rId2"/>
    <sheet name="sales dashboard" sheetId="5" r:id="rId3"/>
  </sheets>
  <definedNames>
    <definedName name="Slicer_Category">#N/A</definedName>
    <definedName name="Slicer_City">#N/A</definedName>
    <definedName name="Slicer_Outlet_Establishment_Year">#N/A</definedName>
    <definedName name="Slicer_Outlet_Size">#N/A</definedName>
    <definedName name="Slicer_Outlet_Typ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N39" i="3" s="1"/>
  <c r="L40" i="3"/>
  <c r="N40" i="3" s="1"/>
  <c r="L41" i="3"/>
  <c r="L42" i="3"/>
  <c r="L43" i="3"/>
  <c r="L44" i="3"/>
  <c r="L45" i="3"/>
  <c r="L46" i="3"/>
  <c r="L47" i="3"/>
  <c r="L48" i="3"/>
  <c r="L49" i="3"/>
  <c r="L50" i="3"/>
  <c r="L51" i="3"/>
  <c r="N51" i="3" s="1"/>
  <c r="L52" i="3"/>
  <c r="L53" i="3"/>
  <c r="L54" i="3"/>
  <c r="L55" i="3"/>
  <c r="L56" i="3"/>
  <c r="L57" i="3"/>
  <c r="L58" i="3"/>
  <c r="L59" i="3"/>
  <c r="L60" i="3"/>
  <c r="L61" i="3"/>
  <c r="L62" i="3"/>
  <c r="N62" i="3" s="1"/>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N157" i="3" s="1"/>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2" i="3"/>
  <c r="N88" i="3" l="1"/>
  <c r="N289" i="3"/>
  <c r="N164" i="3"/>
  <c r="N140" i="3"/>
  <c r="N152" i="3"/>
  <c r="N136" i="3"/>
  <c r="N124" i="3"/>
  <c r="N112" i="3"/>
  <c r="N100" i="3"/>
  <c r="N76" i="3"/>
  <c r="N296" i="3"/>
  <c r="N284" i="3"/>
  <c r="N272" i="3"/>
  <c r="N260" i="3"/>
  <c r="N248" i="3"/>
  <c r="N236" i="3"/>
  <c r="N224" i="3"/>
  <c r="N212" i="3"/>
  <c r="N200" i="3"/>
  <c r="N188" i="3"/>
  <c r="N176" i="3"/>
  <c r="N128" i="3"/>
  <c r="N52" i="3"/>
  <c r="N292" i="3"/>
  <c r="N280" i="3"/>
  <c r="N268" i="3"/>
  <c r="N256" i="3"/>
  <c r="N244" i="3"/>
  <c r="N232" i="3"/>
  <c r="N220" i="3"/>
  <c r="N208" i="3"/>
  <c r="N196" i="3"/>
  <c r="N184" i="3"/>
  <c r="N172" i="3"/>
  <c r="N160" i="3"/>
  <c r="N148" i="3"/>
  <c r="N64" i="3"/>
  <c r="N4" i="3"/>
  <c r="N291" i="3"/>
  <c r="N255" i="3"/>
  <c r="N219" i="3"/>
  <c r="N195" i="3"/>
  <c r="N159" i="3"/>
  <c r="N123" i="3"/>
  <c r="N99" i="3"/>
  <c r="N75" i="3"/>
  <c r="N15" i="3"/>
  <c r="N2" i="3"/>
  <c r="N290" i="3"/>
  <c r="N278" i="3"/>
  <c r="N254" i="3"/>
  <c r="N242" i="3"/>
  <c r="N230" i="3"/>
  <c r="N218" i="3"/>
  <c r="N206" i="3"/>
  <c r="N194" i="3"/>
  <c r="N182" i="3"/>
  <c r="N170" i="3"/>
  <c r="N158" i="3"/>
  <c r="N146" i="3"/>
  <c r="N134" i="3"/>
  <c r="N122" i="3"/>
  <c r="N110" i="3"/>
  <c r="N86" i="3"/>
  <c r="N74" i="3"/>
  <c r="N50" i="3"/>
  <c r="N38" i="3"/>
  <c r="N26" i="3"/>
  <c r="N14" i="3"/>
  <c r="N301" i="3"/>
  <c r="N277" i="3"/>
  <c r="N253" i="3"/>
  <c r="N229" i="3"/>
  <c r="N205" i="3"/>
  <c r="N193" i="3"/>
  <c r="N169" i="3"/>
  <c r="N145" i="3"/>
  <c r="N121" i="3"/>
  <c r="N109" i="3"/>
  <c r="N85" i="3"/>
  <c r="N61" i="3"/>
  <c r="N49" i="3"/>
  <c r="N37" i="3"/>
  <c r="N13" i="3"/>
  <c r="N28" i="3"/>
  <c r="N267" i="3"/>
  <c r="N231" i="3"/>
  <c r="N183" i="3"/>
  <c r="N147" i="3"/>
  <c r="N87" i="3"/>
  <c r="N27" i="3"/>
  <c r="N98" i="3"/>
  <c r="N265" i="3"/>
  <c r="N241" i="3"/>
  <c r="N217" i="3"/>
  <c r="N181" i="3"/>
  <c r="N133" i="3"/>
  <c r="N97" i="3"/>
  <c r="N73" i="3"/>
  <c r="N25" i="3"/>
  <c r="N300" i="3"/>
  <c r="N288" i="3"/>
  <c r="N276" i="3"/>
  <c r="N264" i="3"/>
  <c r="N252" i="3"/>
  <c r="N240" i="3"/>
  <c r="N228" i="3"/>
  <c r="N216" i="3"/>
  <c r="N204" i="3"/>
  <c r="N192" i="3"/>
  <c r="N180" i="3"/>
  <c r="N168" i="3"/>
  <c r="N156" i="3"/>
  <c r="N144" i="3"/>
  <c r="N132" i="3"/>
  <c r="N120" i="3"/>
  <c r="N108" i="3"/>
  <c r="N96" i="3"/>
  <c r="N84" i="3"/>
  <c r="N72" i="3"/>
  <c r="N60" i="3"/>
  <c r="N48" i="3"/>
  <c r="N36" i="3"/>
  <c r="N24" i="3"/>
  <c r="N12" i="3"/>
  <c r="N16" i="3"/>
  <c r="N279" i="3"/>
  <c r="N243" i="3"/>
  <c r="N207" i="3"/>
  <c r="N171" i="3"/>
  <c r="N135" i="3"/>
  <c r="N111" i="3"/>
  <c r="N63" i="3"/>
  <c r="N3" i="3"/>
  <c r="N266" i="3"/>
  <c r="N299" i="3"/>
  <c r="N287" i="3"/>
  <c r="N275" i="3"/>
  <c r="N263" i="3"/>
  <c r="N251" i="3"/>
  <c r="N239" i="3"/>
  <c r="N227" i="3"/>
  <c r="N215" i="3"/>
  <c r="N203" i="3"/>
  <c r="N191" i="3"/>
  <c r="N179" i="3"/>
  <c r="N167" i="3"/>
  <c r="N155" i="3"/>
  <c r="N143" i="3"/>
  <c r="N131" i="3"/>
  <c r="N119" i="3"/>
  <c r="N107" i="3"/>
  <c r="N95" i="3"/>
  <c r="N83" i="3"/>
  <c r="N71" i="3"/>
  <c r="N59" i="3"/>
  <c r="N47" i="3"/>
  <c r="N35" i="3"/>
  <c r="N23" i="3"/>
  <c r="N11" i="3"/>
  <c r="N298" i="3"/>
  <c r="N286" i="3"/>
  <c r="N274" i="3"/>
  <c r="N262" i="3"/>
  <c r="N250" i="3"/>
  <c r="N238" i="3"/>
  <c r="N226" i="3"/>
  <c r="N214" i="3"/>
  <c r="N202" i="3"/>
  <c r="N190" i="3"/>
  <c r="N178" i="3"/>
  <c r="N166" i="3"/>
  <c r="N154" i="3"/>
  <c r="N142" i="3"/>
  <c r="N130" i="3"/>
  <c r="N118" i="3"/>
  <c r="N106" i="3"/>
  <c r="N94" i="3"/>
  <c r="N82" i="3"/>
  <c r="N70" i="3"/>
  <c r="N58" i="3"/>
  <c r="N46" i="3"/>
  <c r="N34" i="3"/>
  <c r="N22" i="3"/>
  <c r="N10" i="3"/>
  <c r="N297" i="3"/>
  <c r="N285" i="3"/>
  <c r="N273" i="3"/>
  <c r="N261" i="3"/>
  <c r="N249" i="3"/>
  <c r="N237" i="3"/>
  <c r="N225" i="3"/>
  <c r="N213" i="3"/>
  <c r="N201" i="3"/>
  <c r="N189" i="3"/>
  <c r="N177" i="3"/>
  <c r="N165" i="3"/>
  <c r="N153" i="3"/>
  <c r="N141" i="3"/>
  <c r="N129" i="3"/>
  <c r="N117" i="3"/>
  <c r="N105" i="3"/>
  <c r="N93" i="3"/>
  <c r="N81" i="3"/>
  <c r="N69" i="3"/>
  <c r="N57" i="3"/>
  <c r="N45" i="3"/>
  <c r="N33" i="3"/>
  <c r="N21" i="3"/>
  <c r="N9" i="3"/>
  <c r="N116" i="3"/>
  <c r="N104" i="3"/>
  <c r="N92" i="3"/>
  <c r="N80" i="3"/>
  <c r="N68" i="3"/>
  <c r="N56" i="3"/>
  <c r="N44" i="3"/>
  <c r="N32" i="3"/>
  <c r="N20" i="3"/>
  <c r="N8" i="3"/>
  <c r="N295" i="3"/>
  <c r="N283" i="3"/>
  <c r="N271" i="3"/>
  <c r="N259" i="3"/>
  <c r="N247" i="3"/>
  <c r="N235" i="3"/>
  <c r="N223" i="3"/>
  <c r="N211" i="3"/>
  <c r="N199" i="3"/>
  <c r="N187" i="3"/>
  <c r="N175" i="3"/>
  <c r="N163" i="3"/>
  <c r="N151" i="3"/>
  <c r="N139" i="3"/>
  <c r="N127" i="3"/>
  <c r="N115" i="3"/>
  <c r="N103" i="3"/>
  <c r="N91" i="3"/>
  <c r="N79" i="3"/>
  <c r="N67" i="3"/>
  <c r="N55" i="3"/>
  <c r="N43" i="3"/>
  <c r="N31" i="3"/>
  <c r="N19" i="3"/>
  <c r="N7" i="3"/>
  <c r="N294" i="3"/>
  <c r="N282" i="3"/>
  <c r="N270" i="3"/>
  <c r="N258" i="3"/>
  <c r="N246" i="3"/>
  <c r="N234" i="3"/>
  <c r="N222" i="3"/>
  <c r="N210" i="3"/>
  <c r="N198" i="3"/>
  <c r="N186" i="3"/>
  <c r="N174" i="3"/>
  <c r="N162" i="3"/>
  <c r="N150" i="3"/>
  <c r="N138" i="3"/>
  <c r="N126" i="3"/>
  <c r="N114" i="3"/>
  <c r="N102" i="3"/>
  <c r="N90" i="3"/>
  <c r="N78" i="3"/>
  <c r="N66" i="3"/>
  <c r="N54" i="3"/>
  <c r="N42" i="3"/>
  <c r="N30" i="3"/>
  <c r="N18" i="3"/>
  <c r="N6" i="3"/>
  <c r="N293" i="3"/>
  <c r="N281" i="3"/>
  <c r="N269" i="3"/>
  <c r="N257" i="3"/>
  <c r="N245" i="3"/>
  <c r="N233" i="3"/>
  <c r="N221" i="3"/>
  <c r="N209" i="3"/>
  <c r="N197" i="3"/>
  <c r="N185" i="3"/>
  <c r="N173" i="3"/>
  <c r="N161" i="3"/>
  <c r="N149" i="3"/>
  <c r="N137" i="3"/>
  <c r="N125" i="3"/>
  <c r="N113" i="3"/>
  <c r="N101" i="3"/>
  <c r="N89" i="3"/>
  <c r="N77" i="3"/>
  <c r="N65" i="3"/>
  <c r="N53" i="3"/>
  <c r="N41" i="3"/>
  <c r="N29" i="3"/>
  <c r="N17" i="3"/>
  <c r="N5" i="3"/>
</calcChain>
</file>

<file path=xl/sharedStrings.xml><?xml version="1.0" encoding="utf-8"?>
<sst xmlns="http://schemas.openxmlformats.org/spreadsheetml/2006/main" count="1633" uniqueCount="54">
  <si>
    <t>Medium</t>
  </si>
  <si>
    <t>Dairy</t>
  </si>
  <si>
    <t>Supermarket Type2</t>
  </si>
  <si>
    <t>Supermarket Type1</t>
  </si>
  <si>
    <t>High</t>
  </si>
  <si>
    <t>Grocery Store</t>
  </si>
  <si>
    <t>Small</t>
  </si>
  <si>
    <t>Rating</t>
  </si>
  <si>
    <t>Item Visibility</t>
  </si>
  <si>
    <t>Outlet Type</t>
  </si>
  <si>
    <t>Outlet Size</t>
  </si>
  <si>
    <t>Outlet Establishment Year</t>
  </si>
  <si>
    <t>Category</t>
  </si>
  <si>
    <t>City</t>
  </si>
  <si>
    <t>Current Price</t>
  </si>
  <si>
    <t>Discount</t>
  </si>
  <si>
    <t>Total Revenue</t>
  </si>
  <si>
    <t>Britannia Cake</t>
  </si>
  <si>
    <t>Snacks</t>
  </si>
  <si>
    <t>Delhi</t>
  </si>
  <si>
    <t>Pune</t>
  </si>
  <si>
    <t>Fortune Oil 1L</t>
  </si>
  <si>
    <t>Grocery</t>
  </si>
  <si>
    <t>Hyderabad</t>
  </si>
  <si>
    <t>Pepsi 500ml</t>
  </si>
  <si>
    <t>Beverages</t>
  </si>
  <si>
    <t>Aashirvaad Atta</t>
  </si>
  <si>
    <t>Chennai</t>
  </si>
  <si>
    <t>Amul Milk 500ml</t>
  </si>
  <si>
    <t>Bangalore</t>
  </si>
  <si>
    <t>Mumbai</t>
  </si>
  <si>
    <t>Maggi Noodles</t>
  </si>
  <si>
    <t>Instant Food</t>
  </si>
  <si>
    <t>Oreo Biscuits</t>
  </si>
  <si>
    <t>Coca Cola 1L</t>
  </si>
  <si>
    <t>Parle-G</t>
  </si>
  <si>
    <t>Nestle Munch</t>
  </si>
  <si>
    <t>Confectionery</t>
  </si>
  <si>
    <t>Orders Quantity</t>
  </si>
  <si>
    <t>Total cost</t>
  </si>
  <si>
    <t xml:space="preserve">Total Profit </t>
  </si>
  <si>
    <t>S. no.</t>
  </si>
  <si>
    <t>Cost Price</t>
  </si>
  <si>
    <t>Row Labels</t>
  </si>
  <si>
    <t>Grand Total</t>
  </si>
  <si>
    <t>Sum of Total Revenue</t>
  </si>
  <si>
    <t>Sum of Total cost</t>
  </si>
  <si>
    <t xml:space="preserve">Sum of Total Profit </t>
  </si>
  <si>
    <t>Column Labels</t>
  </si>
  <si>
    <t>Average of Total Revenue</t>
  </si>
  <si>
    <t>Sum of Orders Quantity</t>
  </si>
  <si>
    <t>Sum of Discount</t>
  </si>
  <si>
    <t>Product type</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</si>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</sst>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0"/>
    <numFmt numFmtId="165" formatCode="0.0"/>
    <numFmt numFmtId="166" formatCode="_(&quot;$&quot;* #,##0_);_(&quot;$&quot;* \(#,##0\);_(&quot;$&quot;* &quot;-&quot;??_);_(@_)"/>
  </numFmts>
  <fonts count="4" x14ac:knownFonts="1">
    <font>
      <sz val="12"/>
      <color theme="1"/>
      <name val="Calibri"/>
      <family val="2"/>
      <scheme val="minor"/>
    </font>
    <font>
      <b/>
      <sz val="12"/>
      <color theme="1" tint="4.9989318521683403E-2"/>
      <name val="Calibri"/>
      <family val="2"/>
      <scheme val="minor"/>
    </font>
    <font>
      <sz val="12"/>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ck">
        <color indexed="64"/>
      </bottom>
      <diagonal/>
    </border>
    <border>
      <left/>
      <right/>
      <top/>
      <bottom style="thick">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ck">
        <color indexed="64"/>
      </bottom>
      <diagonal/>
    </border>
    <border>
      <left/>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ck">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4" fontId="2" fillId="0" borderId="0" applyFont="0" applyFill="0" applyBorder="0" applyAlignment="0" applyProtection="0"/>
  </cellStyleXfs>
  <cellXfs count="90">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3" borderId="0" xfId="0" applyFont="1" applyFill="1"/>
    <xf numFmtId="0" fontId="0" fillId="0" borderId="1" xfId="0" pivotButton="1" applyBorder="1"/>
    <xf numFmtId="0" fontId="0" fillId="0" borderId="1" xfId="0" applyBorder="1"/>
    <xf numFmtId="0" fontId="0" fillId="0" borderId="1" xfId="0" applyBorder="1" applyAlignment="1">
      <alignment horizontal="left"/>
    </xf>
    <xf numFmtId="166" fontId="0" fillId="0" borderId="0" xfId="0" applyNumberFormat="1"/>
    <xf numFmtId="0" fontId="0" fillId="0" borderId="2" xfId="0" applyBorder="1"/>
    <xf numFmtId="0" fontId="0" fillId="0" borderId="3" xfId="0" applyBorder="1" applyAlignment="1">
      <alignment horizontal="lef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1" xfId="0" applyBorder="1"/>
    <xf numFmtId="0" fontId="0" fillId="0" borderId="12" xfId="0" applyBorder="1"/>
    <xf numFmtId="0" fontId="0" fillId="0" borderId="13" xfId="0" applyBorder="1"/>
    <xf numFmtId="0" fontId="0" fillId="0" borderId="14" xfId="0" applyBorder="1"/>
    <xf numFmtId="166" fontId="0" fillId="0" borderId="14" xfId="0" applyNumberFormat="1" applyBorder="1"/>
    <xf numFmtId="0" fontId="0" fillId="0" borderId="15" xfId="0" applyBorder="1"/>
    <xf numFmtId="0" fontId="0" fillId="0" borderId="14" xfId="0" pivotButton="1" applyBorder="1"/>
    <xf numFmtId="0" fontId="0" fillId="0" borderId="14" xfId="0" applyBorder="1" applyAlignment="1">
      <alignment horizontal="left"/>
    </xf>
    <xf numFmtId="166" fontId="0" fillId="0" borderId="7" xfId="0" applyNumberFormat="1" applyBorder="1"/>
    <xf numFmtId="166" fontId="0" fillId="0" borderId="15" xfId="0" applyNumberFormat="1" applyBorder="1"/>
    <xf numFmtId="166" fontId="0" fillId="0" borderId="5" xfId="0" applyNumberFormat="1" applyBorder="1"/>
    <xf numFmtId="166" fontId="0" fillId="0" borderId="8" xfId="0" applyNumberFormat="1" applyBorder="1"/>
    <xf numFmtId="166" fontId="0" fillId="0" borderId="16" xfId="0" applyNumberFormat="1" applyBorder="1"/>
    <xf numFmtId="166" fontId="0" fillId="0" borderId="9" xfId="0" applyNumberFormat="1" applyBorder="1"/>
    <xf numFmtId="0" fontId="0" fillId="0" borderId="16" xfId="0" applyBorder="1"/>
    <xf numFmtId="0" fontId="0" fillId="0" borderId="17" xfId="0" applyBorder="1"/>
    <xf numFmtId="166" fontId="0" fillId="0" borderId="18" xfId="0" applyNumberFormat="1" applyBorder="1"/>
    <xf numFmtId="166" fontId="0" fillId="0" borderId="19" xfId="0" applyNumberFormat="1" applyBorder="1"/>
    <xf numFmtId="166" fontId="0" fillId="0" borderId="20" xfId="0" applyNumberFormat="1" applyBorder="1"/>
    <xf numFmtId="0" fontId="0" fillId="0" borderId="10" xfId="0" pivotButton="1" applyBorder="1"/>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10" xfId="0" applyBorder="1" applyAlignment="1">
      <alignment horizontal="left"/>
    </xf>
    <xf numFmtId="0" fontId="0" fillId="0" borderId="10" xfId="0" applyBorder="1"/>
    <xf numFmtId="44" fontId="0" fillId="0" borderId="21" xfId="0" applyNumberFormat="1" applyBorder="1"/>
    <xf numFmtId="44" fontId="0" fillId="0" borderId="22" xfId="0" applyNumberFormat="1" applyBorder="1"/>
    <xf numFmtId="44" fontId="0" fillId="0" borderId="23" xfId="0" applyNumberFormat="1" applyBorder="1"/>
    <xf numFmtId="166" fontId="0" fillId="0" borderId="21" xfId="0" applyNumberFormat="1" applyBorder="1"/>
    <xf numFmtId="166" fontId="0" fillId="0" borderId="22" xfId="0" applyNumberFormat="1" applyBorder="1"/>
    <xf numFmtId="166" fontId="0" fillId="0" borderId="23" xfId="0" applyNumberFormat="1" applyBorder="1"/>
    <xf numFmtId="166" fontId="0" fillId="0" borderId="11" xfId="0" applyNumberFormat="1" applyBorder="1"/>
    <xf numFmtId="166" fontId="0" fillId="0" borderId="12" xfId="0" applyNumberFormat="1" applyBorder="1"/>
    <xf numFmtId="166" fontId="0" fillId="0" borderId="13" xfId="0" applyNumberFormat="1" applyBorder="1"/>
    <xf numFmtId="0" fontId="0" fillId="0" borderId="0" xfId="0" applyBorder="1"/>
    <xf numFmtId="166" fontId="3" fillId="0" borderId="0" xfId="1" applyNumberFormat="1" applyFont="1" applyBorder="1"/>
    <xf numFmtId="0" fontId="0" fillId="0" borderId="7" xfId="0" applyNumberFormat="1" applyBorder="1"/>
    <xf numFmtId="0" fontId="0" fillId="0" borderId="8" xfId="0" applyNumberFormat="1"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0" xfId="0" applyNumberFormat="1" applyBorder="1"/>
    <xf numFmtId="0" fontId="0" fillId="0" borderId="5"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4" xfId="0" applyNumberFormat="1" applyBorder="1"/>
    <xf numFmtId="0" fontId="0" fillId="0" borderId="15" xfId="0" applyNumberFormat="1" applyBorder="1"/>
    <xf numFmtId="166" fontId="0" fillId="0" borderId="0" xfId="0" applyNumberFormat="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44" fontId="0" fillId="0" borderId="9" xfId="0" applyNumberFormat="1" applyBorder="1"/>
    <xf numFmtId="44" fontId="0" fillId="0" borderId="10" xfId="1" applyFont="1" applyBorder="1"/>
    <xf numFmtId="166" fontId="0" fillId="0" borderId="10" xfId="1" applyNumberFormat="1" applyFont="1" applyBorder="1"/>
    <xf numFmtId="0" fontId="0" fillId="0" borderId="33" xfId="0" applyBorder="1"/>
    <xf numFmtId="0" fontId="0" fillId="0" borderId="34" xfId="0" applyNumberFormat="1" applyBorder="1"/>
    <xf numFmtId="0" fontId="0" fillId="0" borderId="35" xfId="0" applyNumberFormat="1" applyBorder="1"/>
    <xf numFmtId="0" fontId="0" fillId="0" borderId="36" xfId="0" applyNumberFormat="1" applyBorder="1"/>
    <xf numFmtId="0" fontId="0" fillId="0" borderId="24" xfId="0" pivotButton="1" applyBorder="1"/>
    <xf numFmtId="0" fontId="0" fillId="0" borderId="34" xfId="0" applyBorder="1" applyAlignment="1">
      <alignment horizontal="left"/>
    </xf>
    <xf numFmtId="0" fontId="0" fillId="0" borderId="35" xfId="0" applyBorder="1" applyAlignment="1">
      <alignment horizontal="left"/>
    </xf>
    <xf numFmtId="0" fontId="0" fillId="0" borderId="36" xfId="0" applyBorder="1" applyAlignment="1">
      <alignment horizontal="left"/>
    </xf>
    <xf numFmtId="0" fontId="0" fillId="0" borderId="24" xfId="0" applyBorder="1" applyAlignment="1">
      <alignment horizontal="left"/>
    </xf>
    <xf numFmtId="0" fontId="0" fillId="0" borderId="24" xfId="0" applyBorder="1"/>
  </cellXfs>
  <cellStyles count="2">
    <cellStyle name="Currency" xfId="1" builtinId="4"/>
    <cellStyle name="Normal" xfId="0" builtinId="0"/>
  </cellStyles>
  <dxfs count="9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6" formatCode="_(&quot;$&quot;* #,##0_);_(&quot;$&quot;* \(#,##0\);_(&quot;$&quot;* &quot;-&quot;??_);_(@_)"/>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right/>
      </border>
    </dxf>
    <dxf>
      <border>
        <right/>
      </border>
    </dxf>
    <dxf>
      <border>
        <right/>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6" formatCode="_(&quot;$&quot;* #,##0_);_(&quot;$&quot;* \(#,##0\);_(&quot;$&quot;* &quot;-&quot;??_);_(@_)"/>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34" formatCode="_(&quot;$&quot;* #,##0.00_);_(&quot;$&quot;* \(#,##0.00\);_(&quot;$&quot;* &quot;-&quot;??_);_(@_)"/>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6" formatCode="_(&quot;$&quot;* #,##0_);_(&quot;$&quot;* \(#,##0\);_(&quot;$&quot;*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quot;$&quot;* #,##0_);_(&quot;$&quot;* \(#,##0\);_(&quot;$&quot;* &quot;-&quot;??_);_(@_)"/>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6" formatCode="_(&quot;$&quot;* #,##0_);_(&quot;$&quot;* \(#,##0\);_(&quot;$&quot;* &quot;-&quot;??_);_(@_)"/>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6" formatCode="_(&quot;$&quot;* #,##0_);_(&quot;$&quot;* \(#,##0\);_(&quot;$&quot;* &quot;-&quot;??_);_(@_)"/>
    </dxf>
    <dxf>
      <numFmt numFmtId="34" formatCode="_(&quot;$&quot;* #,##0.00_);_(&quot;$&quot;* \(#,##0.00\);_(&quot;$&quot;* &quot;-&quot;??_);_(@_)"/>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border>
        <left style="thick">
          <color indexed="64"/>
        </left>
        <right style="thick">
          <color indexed="64"/>
        </right>
        <top style="thick">
          <color indexed="64"/>
        </top>
        <bottom style="thick">
          <color indexed="64"/>
        </bottom>
      </border>
    </dxf>
    <dxf>
      <numFmt numFmtId="166" formatCode="_(&quot;$&quot;* #,##0_);_(&quot;$&quot;* \(#,##0\);_(&quot;$&quot;* &quot;-&quot;??_);_(@_)"/>
    </dxf>
    <dxf>
      <numFmt numFmtId="164" formatCode="0.000"/>
    </dxf>
    <dxf>
      <numFmt numFmtId="165" formatCode="0.0"/>
    </dxf>
    <dxf>
      <font>
        <b/>
        <i val="0"/>
        <strike val="0"/>
        <condense val="0"/>
        <extend val="0"/>
        <outline val="0"/>
        <shadow val="0"/>
        <u val="none"/>
        <vertAlign val="baseline"/>
        <sz val="12"/>
        <color theme="1" tint="4.9989318521683403E-2"/>
        <name val="Calibri"/>
        <family val="2"/>
        <scheme val="minor"/>
      </font>
      <fill>
        <patternFill patternType="solid">
          <fgColor indexed="64"/>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sheet.xlsx]pivot table and charts !PivotTable1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Revenue by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 '!$B$1</c:f>
              <c:strCache>
                <c:ptCount val="1"/>
                <c:pt idx="0">
                  <c:v>Total</c:v>
                </c:pt>
              </c:strCache>
            </c:strRef>
          </c:tx>
          <c:spPr>
            <a:solidFill>
              <a:schemeClr val="accent1"/>
            </a:solidFill>
            <a:ln>
              <a:noFill/>
            </a:ln>
            <a:effectLst/>
          </c:spPr>
          <c:invertIfNegative val="0"/>
          <c:cat>
            <c:strRef>
              <c:f>'pivot table and charts '!$A$2:$A$8</c:f>
              <c:strCache>
                <c:ptCount val="6"/>
                <c:pt idx="0">
                  <c:v>Beverages</c:v>
                </c:pt>
                <c:pt idx="1">
                  <c:v>Confectionery</c:v>
                </c:pt>
                <c:pt idx="2">
                  <c:v>Dairy</c:v>
                </c:pt>
                <c:pt idx="3">
                  <c:v>Grocery</c:v>
                </c:pt>
                <c:pt idx="4">
                  <c:v>Instant Food</c:v>
                </c:pt>
                <c:pt idx="5">
                  <c:v>Snacks</c:v>
                </c:pt>
              </c:strCache>
            </c:strRef>
          </c:cat>
          <c:val>
            <c:numRef>
              <c:f>'pivot table and charts '!$B$2:$B$8</c:f>
              <c:numCache>
                <c:formatCode>_("$"* #,##0_);_("$"* \(#,##0\);_("$"* "-"??_);_(@_)</c:formatCode>
                <c:ptCount val="6"/>
                <c:pt idx="0">
                  <c:v>1277292</c:v>
                </c:pt>
                <c:pt idx="1">
                  <c:v>679594</c:v>
                </c:pt>
                <c:pt idx="2">
                  <c:v>604433</c:v>
                </c:pt>
                <c:pt idx="3">
                  <c:v>1000703</c:v>
                </c:pt>
                <c:pt idx="4">
                  <c:v>684147</c:v>
                </c:pt>
                <c:pt idx="5">
                  <c:v>1780487</c:v>
                </c:pt>
              </c:numCache>
            </c:numRef>
          </c:val>
          <c:extLst>
            <c:ext xmlns:c16="http://schemas.microsoft.com/office/drawing/2014/chart" uri="{C3380CC4-5D6E-409C-BE32-E72D297353CC}">
              <c16:uniqueId val="{00000000-9DAC-4F04-9CBE-07D3979991B6}"/>
            </c:ext>
          </c:extLst>
        </c:ser>
        <c:dLbls>
          <c:showLegendKey val="0"/>
          <c:showVal val="0"/>
          <c:showCatName val="0"/>
          <c:showSerName val="0"/>
          <c:showPercent val="0"/>
          <c:showBubbleSize val="0"/>
        </c:dLbls>
        <c:gapWidth val="219"/>
        <c:axId val="1730904624"/>
        <c:axId val="1730905584"/>
      </c:barChart>
      <c:catAx>
        <c:axId val="173090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05584"/>
        <c:crosses val="autoZero"/>
        <c:auto val="1"/>
        <c:lblAlgn val="ctr"/>
        <c:lblOffset val="100"/>
        <c:noMultiLvlLbl val="0"/>
      </c:catAx>
      <c:valAx>
        <c:axId val="173090558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04624"/>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a:t>
            </a:r>
            <a:r>
              <a:rPr lang="en-US" baseline="0"/>
              <a:t> and sub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 and charts '!$K$3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and charts '!$J$4:$J$14</c:f>
              <c:strCache>
                <c:ptCount val="10"/>
                <c:pt idx="0">
                  <c:v>Aashirvaad Atta</c:v>
                </c:pt>
                <c:pt idx="1">
                  <c:v>Amul Milk 500ml</c:v>
                </c:pt>
                <c:pt idx="2">
                  <c:v>Britannia Cake</c:v>
                </c:pt>
                <c:pt idx="3">
                  <c:v>Coca Cola 1L</c:v>
                </c:pt>
                <c:pt idx="4">
                  <c:v>Fortune Oil 1L</c:v>
                </c:pt>
                <c:pt idx="5">
                  <c:v>Maggi Noodles</c:v>
                </c:pt>
                <c:pt idx="6">
                  <c:v>Nestle Munch</c:v>
                </c:pt>
                <c:pt idx="7">
                  <c:v>Oreo Biscuits</c:v>
                </c:pt>
                <c:pt idx="8">
                  <c:v>Parle-G</c:v>
                </c:pt>
                <c:pt idx="9">
                  <c:v>Pepsi 500ml</c:v>
                </c:pt>
              </c:strCache>
            </c:strRef>
          </c:cat>
          <c:val>
            <c:numRef>
              <c:f>'pivot table and charts '!$K$4:$K$14</c:f>
              <c:numCache>
                <c:formatCode>General</c:formatCode>
                <c:ptCount val="10"/>
                <c:pt idx="0">
                  <c:v>150</c:v>
                </c:pt>
                <c:pt idx="1">
                  <c:v>155</c:v>
                </c:pt>
                <c:pt idx="2">
                  <c:v>130</c:v>
                </c:pt>
                <c:pt idx="3">
                  <c:v>160</c:v>
                </c:pt>
                <c:pt idx="4">
                  <c:v>120</c:v>
                </c:pt>
                <c:pt idx="5">
                  <c:v>165</c:v>
                </c:pt>
                <c:pt idx="6">
                  <c:v>180</c:v>
                </c:pt>
                <c:pt idx="7">
                  <c:v>105</c:v>
                </c:pt>
                <c:pt idx="8">
                  <c:v>165</c:v>
                </c:pt>
                <c:pt idx="9">
                  <c:v>145</c:v>
                </c:pt>
              </c:numCache>
            </c:numRef>
          </c:val>
          <c:smooth val="0"/>
          <c:extLst>
            <c:ext xmlns:c16="http://schemas.microsoft.com/office/drawing/2014/chart" uri="{C3380CC4-5D6E-409C-BE32-E72D297353CC}">
              <c16:uniqueId val="{00000000-5292-47E0-A0DD-BF9866188C79}"/>
            </c:ext>
          </c:extLst>
        </c:ser>
        <c:dLbls>
          <c:showLegendKey val="0"/>
          <c:showVal val="0"/>
          <c:showCatName val="0"/>
          <c:showSerName val="0"/>
          <c:showPercent val="0"/>
          <c:showBubbleSize val="0"/>
        </c:dLbls>
        <c:marker val="1"/>
        <c:smooth val="0"/>
        <c:axId val="1492954975"/>
        <c:axId val="1492961215"/>
      </c:lineChart>
      <c:catAx>
        <c:axId val="14929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92961215"/>
        <c:crosses val="autoZero"/>
        <c:auto val="1"/>
        <c:lblAlgn val="ctr"/>
        <c:lblOffset val="100"/>
        <c:noMultiLvlLbl val="0"/>
      </c:catAx>
      <c:valAx>
        <c:axId val="149296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954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charts '!$J$80</c:f>
              <c:strCache>
                <c:ptCount val="1"/>
                <c:pt idx="0">
                  <c:v>Total</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'!$I$81:$I$86</c:f>
              <c:strCache>
                <c:ptCount val="5"/>
                <c:pt idx="0">
                  <c:v>Amul Milk 500ml</c:v>
                </c:pt>
                <c:pt idx="1">
                  <c:v>Coca Cola 1L</c:v>
                </c:pt>
                <c:pt idx="2">
                  <c:v>Maggi Noodles</c:v>
                </c:pt>
                <c:pt idx="3">
                  <c:v>Nestle Munch</c:v>
                </c:pt>
                <c:pt idx="4">
                  <c:v>Parle-G</c:v>
                </c:pt>
              </c:strCache>
            </c:strRef>
          </c:cat>
          <c:val>
            <c:numRef>
              <c:f>'pivot table and charts '!$J$81:$J$86</c:f>
              <c:numCache>
                <c:formatCode>General</c:formatCode>
                <c:ptCount val="5"/>
                <c:pt idx="0">
                  <c:v>604433</c:v>
                </c:pt>
                <c:pt idx="1">
                  <c:v>744366</c:v>
                </c:pt>
                <c:pt idx="2">
                  <c:v>684147</c:v>
                </c:pt>
                <c:pt idx="3">
                  <c:v>679594</c:v>
                </c:pt>
                <c:pt idx="4">
                  <c:v>683843</c:v>
                </c:pt>
              </c:numCache>
            </c:numRef>
          </c:val>
          <c:extLst>
            <c:ext xmlns:c16="http://schemas.microsoft.com/office/drawing/2014/chart" uri="{C3380CC4-5D6E-409C-BE32-E72D297353CC}">
              <c16:uniqueId val="{00000000-4BD3-44DB-938D-5ABFD970753B}"/>
            </c:ext>
          </c:extLst>
        </c:ser>
        <c:dLbls>
          <c:dLblPos val="outEnd"/>
          <c:showLegendKey val="0"/>
          <c:showVal val="1"/>
          <c:showCatName val="0"/>
          <c:showSerName val="0"/>
          <c:showPercent val="0"/>
          <c:showBubbleSize val="0"/>
        </c:dLbls>
        <c:gapWidth val="150"/>
        <c:axId val="1544334543"/>
        <c:axId val="1544333583"/>
      </c:barChart>
      <c:catAx>
        <c:axId val="1544334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44333583"/>
        <c:crosses val="autoZero"/>
        <c:auto val="1"/>
        <c:lblAlgn val="ctr"/>
        <c:lblOffset val="100"/>
        <c:noMultiLvlLbl val="0"/>
      </c:catAx>
      <c:valAx>
        <c:axId val="154433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33454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!PivotTable10</c:name>
    <c:fmtId val="1"/>
  </c:pivotSource>
  <c:chart>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a:t>Sales by year</a:t>
            </a:r>
          </a:p>
        </c:rich>
      </c:tx>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 '!$N$51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and charts '!$M$52:$M$57</c:f>
              <c:strCache>
                <c:ptCount val="5"/>
                <c:pt idx="0">
                  <c:v>2020</c:v>
                </c:pt>
                <c:pt idx="1">
                  <c:v>2021</c:v>
                </c:pt>
                <c:pt idx="2">
                  <c:v>2022</c:v>
                </c:pt>
                <c:pt idx="3">
                  <c:v>2023</c:v>
                </c:pt>
                <c:pt idx="4">
                  <c:v>2024</c:v>
                </c:pt>
              </c:strCache>
            </c:strRef>
          </c:cat>
          <c:val>
            <c:numRef>
              <c:f>'pivot table and charts '!$N$52:$N$57</c:f>
              <c:numCache>
                <c:formatCode>General</c:formatCode>
                <c:ptCount val="5"/>
                <c:pt idx="0">
                  <c:v>1168980</c:v>
                </c:pt>
                <c:pt idx="1">
                  <c:v>792419</c:v>
                </c:pt>
                <c:pt idx="2">
                  <c:v>1270279</c:v>
                </c:pt>
                <c:pt idx="3">
                  <c:v>1419335</c:v>
                </c:pt>
                <c:pt idx="4">
                  <c:v>1375643</c:v>
                </c:pt>
              </c:numCache>
            </c:numRef>
          </c:val>
          <c:smooth val="0"/>
          <c:extLst>
            <c:ext xmlns:c16="http://schemas.microsoft.com/office/drawing/2014/chart" uri="{C3380CC4-5D6E-409C-BE32-E72D297353CC}">
              <c16:uniqueId val="{00000000-A95E-41CF-ADCF-0BE895401656}"/>
            </c:ext>
          </c:extLst>
        </c:ser>
        <c:dLbls>
          <c:showLegendKey val="0"/>
          <c:showVal val="0"/>
          <c:showCatName val="0"/>
          <c:showSerName val="0"/>
          <c:showPercent val="0"/>
          <c:showBubbleSize val="0"/>
        </c:dLbls>
        <c:marker val="1"/>
        <c:smooth val="0"/>
        <c:axId val="532612111"/>
        <c:axId val="532595791"/>
      </c:lineChart>
      <c:catAx>
        <c:axId val="5326121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95791"/>
        <c:crosses val="autoZero"/>
        <c:auto val="1"/>
        <c:lblAlgn val="ctr"/>
        <c:lblOffset val="100"/>
        <c:noMultiLvlLbl val="0"/>
      </c:catAx>
      <c:valAx>
        <c:axId val="53259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121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!PivotTable13</c:name>
    <c:fmtId val="4"/>
  </c:pivotSource>
  <c:chart>
    <c:autoTitleDeleted val="1"/>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 '!$B$90</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charts '!$A$91:$A$94</c:f>
              <c:strCache>
                <c:ptCount val="3"/>
                <c:pt idx="0">
                  <c:v>Grocery Store</c:v>
                </c:pt>
                <c:pt idx="1">
                  <c:v>Supermarket Type1</c:v>
                </c:pt>
                <c:pt idx="2">
                  <c:v>Supermarket Type2</c:v>
                </c:pt>
              </c:strCache>
            </c:strRef>
          </c:cat>
          <c:val>
            <c:numRef>
              <c:f>'pivot table and charts '!$B$91:$B$94</c:f>
              <c:numCache>
                <c:formatCode>_("$"* #,##0_);_("$"* \(#,##0\);_("$"* "-"??_);_(@_)</c:formatCode>
                <c:ptCount val="3"/>
                <c:pt idx="0">
                  <c:v>806746</c:v>
                </c:pt>
                <c:pt idx="1">
                  <c:v>3307706</c:v>
                </c:pt>
                <c:pt idx="2">
                  <c:v>1912204</c:v>
                </c:pt>
              </c:numCache>
            </c:numRef>
          </c:val>
          <c:extLst>
            <c:ext xmlns:c16="http://schemas.microsoft.com/office/drawing/2014/chart" uri="{C3380CC4-5D6E-409C-BE32-E72D297353CC}">
              <c16:uniqueId val="{00000000-5CC8-4DCB-B240-C9D564FE3EF9}"/>
            </c:ext>
          </c:extLst>
        </c:ser>
        <c:dLbls>
          <c:dLblPos val="inEnd"/>
          <c:showLegendKey val="0"/>
          <c:showVal val="1"/>
          <c:showCatName val="0"/>
          <c:showSerName val="0"/>
          <c:showPercent val="0"/>
          <c:showBubbleSize val="0"/>
        </c:dLbls>
        <c:gapWidth val="65"/>
        <c:axId val="44364720"/>
        <c:axId val="44364240"/>
      </c:barChart>
      <c:catAx>
        <c:axId val="443647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000" b="1" i="0" u="none" strike="noStrike" kern="1200" cap="all" baseline="0">
                <a:solidFill>
                  <a:schemeClr val="dk1">
                    <a:lumMod val="75000"/>
                    <a:lumOff val="25000"/>
                  </a:schemeClr>
                </a:solidFill>
                <a:latin typeface="+mn-lt"/>
                <a:ea typeface="+mn-ea"/>
                <a:cs typeface="+mn-cs"/>
              </a:defRPr>
            </a:pPr>
            <a:endParaRPr lang="en-US"/>
          </a:p>
        </c:txPr>
        <c:crossAx val="44364240"/>
        <c:crosses val="autoZero"/>
        <c:auto val="1"/>
        <c:lblAlgn val="ctr"/>
        <c:lblOffset val="100"/>
        <c:noMultiLvlLbl val="0"/>
      </c:catAx>
      <c:valAx>
        <c:axId val="44364240"/>
        <c:scaling>
          <c:orientation val="minMax"/>
        </c:scaling>
        <c:delete val="1"/>
        <c:axPos val="b"/>
        <c:numFmt formatCode="_(&quot;$&quot;* #,##0_);_(&quot;$&quot;* \(#,##0\);_(&quot;$&quot;* &quot;-&quot;??_);_(@_)" sourceLinked="1"/>
        <c:majorTickMark val="none"/>
        <c:minorTickMark val="none"/>
        <c:tickLblPos val="nextTo"/>
        <c:crossAx val="44364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!PivotTable12</c:name>
    <c:fmtId val="6"/>
  </c:pivotSource>
  <c:chart>
    <c:autoTitleDeleted val="1"/>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621921676359878"/>
                  <c:h val="0.17976961843052555"/>
                </c:manualLayout>
              </c15:layout>
            </c:ext>
          </c:extLst>
        </c:dLbl>
      </c:pivotFmt>
      <c:pivotFmt>
        <c:idx val="2"/>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3234134822995431"/>
                  <c:h val="0.17976961843052555"/>
                </c:manualLayout>
              </c15:layout>
            </c:ext>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3234134822995431"/>
                  <c:h val="0.17976961843052555"/>
                </c:manualLayout>
              </c15:layout>
            </c:ext>
          </c:extLst>
        </c:dLbl>
      </c:pivotFmt>
      <c:pivotFmt>
        <c:idx val="5"/>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621921676359878"/>
                  <c:h val="0.17976961843052555"/>
                </c:manualLayout>
              </c15:layout>
            </c:ext>
          </c:extLst>
        </c:dLbl>
      </c:pivotFmt>
      <c:pivotFmt>
        <c:idx val="6"/>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3234134822995431"/>
                  <c:h val="0.17976961843052555"/>
                </c:manualLayout>
              </c15:layout>
            </c:ext>
          </c:extLst>
        </c:dLbl>
      </c:pivotFmt>
      <c:pivotFmt>
        <c:idx val="8"/>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621921676359878"/>
                  <c:h val="0.17976961843052555"/>
                </c:manualLayout>
              </c15:layout>
            </c:ext>
          </c:extLst>
        </c:dLbl>
      </c:pivotFmt>
      <c:pivotFmt>
        <c:idx val="9"/>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3234134822995431"/>
                  <c:h val="0.17976961843052555"/>
                </c:manualLayout>
              </c15:layout>
            </c:ext>
          </c:extLst>
        </c:dLbl>
      </c:pivotFmt>
      <c:pivotFmt>
        <c:idx val="11"/>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621921676359878"/>
                  <c:h val="0.17976961843052555"/>
                </c:manualLayout>
              </c15:layout>
            </c:ext>
          </c:extLst>
        </c:dLbl>
      </c:pivotFmt>
      <c:pivotFmt>
        <c:idx val="1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3234134822995431"/>
                  <c:h val="0.17976961843052555"/>
                </c:manualLayout>
              </c15:layout>
            </c:ext>
          </c:extLst>
        </c:dLbl>
      </c:pivotFmt>
      <c:pivotFmt>
        <c:idx val="14"/>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621921676359878"/>
                  <c:h val="0.17976961843052555"/>
                </c:manualLayout>
              </c15:layout>
            </c:ext>
          </c:extLst>
        </c:dLbl>
      </c:pivotFmt>
      <c:pivotFmt>
        <c:idx val="15"/>
        <c:spPr>
          <a:solidFill>
            <a:schemeClr val="accent2">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5397656218929657"/>
                  <c:h val="0.24054255909482739"/>
                </c:manualLayout>
              </c15:layout>
            </c:ext>
          </c:extLst>
        </c:dLbl>
      </c:pivotFmt>
    </c:pivotFmts>
    <c:plotArea>
      <c:layout>
        <c:manualLayout>
          <c:layoutTarget val="inner"/>
          <c:xMode val="edge"/>
          <c:yMode val="edge"/>
          <c:x val="2.7295103595868318E-2"/>
          <c:y val="0.11208505661110287"/>
          <c:w val="0.9355027851070068"/>
          <c:h val="0.80410259120042971"/>
        </c:manualLayout>
      </c:layout>
      <c:barChart>
        <c:barDir val="bar"/>
        <c:grouping val="clustered"/>
        <c:varyColors val="0"/>
        <c:ser>
          <c:idx val="0"/>
          <c:order val="0"/>
          <c:tx>
            <c:strRef>
              <c:f>'pivot table and charts '!$B$80</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DE43-4F3B-9CE9-8B65D3CB1531}"/>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DE43-4F3B-9CE9-8B65D3CB1531}"/>
              </c:ext>
            </c:extLst>
          </c:dPt>
          <c:dPt>
            <c:idx val="2"/>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DE43-4F3B-9CE9-8B65D3CB1531}"/>
              </c:ext>
            </c:extLst>
          </c:dPt>
          <c:dLbls>
            <c:dLbl>
              <c:idx val="0"/>
              <c:dLblPos val="inEnd"/>
              <c:showLegendKey val="0"/>
              <c:showVal val="1"/>
              <c:showCatName val="0"/>
              <c:showSerName val="0"/>
              <c:showPercent val="0"/>
              <c:showBubbleSize val="0"/>
              <c:extLst>
                <c:ext xmlns:c15="http://schemas.microsoft.com/office/drawing/2012/chart" uri="{CE6537A1-D6FC-4f65-9D91-7224C49458BB}">
                  <c15:layout>
                    <c:manualLayout>
                      <c:w val="0.35397656218929657"/>
                      <c:h val="0.24054255909482739"/>
                    </c:manualLayout>
                  </c15:layout>
                </c:ext>
                <c:ext xmlns:c16="http://schemas.microsoft.com/office/drawing/2014/chart" uri="{C3380CC4-5D6E-409C-BE32-E72D297353CC}">
                  <c16:uniqueId val="{00000005-DE43-4F3B-9CE9-8B65D3CB1531}"/>
                </c:ext>
              </c:extLst>
            </c:dLbl>
            <c:dLbl>
              <c:idx val="1"/>
              <c:dLblPos val="inEnd"/>
              <c:showLegendKey val="0"/>
              <c:showVal val="1"/>
              <c:showCatName val="0"/>
              <c:showSerName val="0"/>
              <c:showPercent val="0"/>
              <c:showBubbleSize val="0"/>
              <c:extLst>
                <c:ext xmlns:c15="http://schemas.microsoft.com/office/drawing/2012/chart" uri="{CE6537A1-D6FC-4f65-9D91-7224C49458BB}">
                  <c15:layout>
                    <c:manualLayout>
                      <c:w val="0.33234134822995431"/>
                      <c:h val="0.17976961843052555"/>
                    </c:manualLayout>
                  </c15:layout>
                </c:ext>
                <c:ext xmlns:c16="http://schemas.microsoft.com/office/drawing/2014/chart" uri="{C3380CC4-5D6E-409C-BE32-E72D297353CC}">
                  <c16:uniqueId val="{00000001-DE43-4F3B-9CE9-8B65D3CB1531}"/>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26621921676359878"/>
                      <c:h val="0.17976961843052555"/>
                    </c:manualLayout>
                  </c15:layout>
                </c:ext>
                <c:ext xmlns:c16="http://schemas.microsoft.com/office/drawing/2014/chart" uri="{C3380CC4-5D6E-409C-BE32-E72D297353CC}">
                  <c16:uniqueId val="{00000003-DE43-4F3B-9CE9-8B65D3CB153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charts '!$A$81:$A$84</c:f>
              <c:strCache>
                <c:ptCount val="3"/>
                <c:pt idx="0">
                  <c:v>Grocery Store</c:v>
                </c:pt>
                <c:pt idx="1">
                  <c:v>Supermarket Type1</c:v>
                </c:pt>
                <c:pt idx="2">
                  <c:v>Supermarket Type2</c:v>
                </c:pt>
              </c:strCache>
            </c:strRef>
          </c:cat>
          <c:val>
            <c:numRef>
              <c:f>'pivot table and charts '!$B$81:$B$84</c:f>
              <c:numCache>
                <c:formatCode>_("$"* #,##0.00_);_("$"* \(#,##0.00\);_("$"* "-"??_);_(@_)</c:formatCode>
                <c:ptCount val="3"/>
                <c:pt idx="0">
                  <c:v>20168.650000000001</c:v>
                </c:pt>
                <c:pt idx="1">
                  <c:v>21340.038709677421</c:v>
                </c:pt>
                <c:pt idx="2">
                  <c:v>18211.466666666667</c:v>
                </c:pt>
              </c:numCache>
            </c:numRef>
          </c:val>
          <c:extLst>
            <c:ext xmlns:c16="http://schemas.microsoft.com/office/drawing/2014/chart" uri="{C3380CC4-5D6E-409C-BE32-E72D297353CC}">
              <c16:uniqueId val="{00000004-DE43-4F3B-9CE9-8B65D3CB1531}"/>
            </c:ext>
          </c:extLst>
        </c:ser>
        <c:dLbls>
          <c:dLblPos val="inEnd"/>
          <c:showLegendKey val="0"/>
          <c:showVal val="1"/>
          <c:showCatName val="0"/>
          <c:showSerName val="0"/>
          <c:showPercent val="0"/>
          <c:showBubbleSize val="0"/>
        </c:dLbls>
        <c:gapWidth val="65"/>
        <c:axId val="1242252352"/>
        <c:axId val="1242267232"/>
      </c:barChart>
      <c:catAx>
        <c:axId val="1242252352"/>
        <c:scaling>
          <c:orientation val="minMax"/>
        </c:scaling>
        <c:delete val="1"/>
        <c:axPos val="l"/>
        <c:numFmt formatCode="General" sourceLinked="1"/>
        <c:majorTickMark val="none"/>
        <c:minorTickMark val="none"/>
        <c:tickLblPos val="nextTo"/>
        <c:crossAx val="1242267232"/>
        <c:crosses val="autoZero"/>
        <c:auto val="1"/>
        <c:lblAlgn val="ctr"/>
        <c:lblOffset val="100"/>
        <c:noMultiLvlLbl val="0"/>
      </c:catAx>
      <c:valAx>
        <c:axId val="1242267232"/>
        <c:scaling>
          <c:orientation val="minMax"/>
        </c:scaling>
        <c:delete val="1"/>
        <c:axPos val="b"/>
        <c:numFmt formatCode="_(&quot;$&quot;* #,##0.00_);_(&quot;$&quot;* \(#,##0.00\);_(&quot;$&quot;* &quot;-&quot;??_);_(@_)" sourceLinked="1"/>
        <c:majorTickMark val="none"/>
        <c:minorTickMark val="none"/>
        <c:tickLblPos val="nextTo"/>
        <c:crossAx val="1242252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!PivotTable14</c:name>
    <c:fmtId val="6"/>
  </c:pivotSource>
  <c:chart>
    <c:autoTitleDeleted val="1"/>
    <c:pivotFmts>
      <c:pivotFmt>
        <c:idx val="0"/>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dLbl>
          <c:idx val="0"/>
          <c:layout>
            <c:manualLayout>
              <c:x val="-0.10953729933899906"/>
              <c:y val="-5.152647989755140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dLbl>
          <c:idx val="0"/>
          <c:layout>
            <c:manualLayout>
              <c:x val="-0.10953729933899906"/>
              <c:y val="-5.152647989755140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dLbl>
          <c:idx val="0"/>
          <c:layout>
            <c:manualLayout>
              <c:x val="-0.17964352350565185"/>
              <c:y val="0"/>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dLbl>
          <c:idx val="0"/>
          <c:layout>
            <c:manualLayout>
              <c:x val="-0.16354777334937862"/>
              <c:y val="0"/>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accent2">
              <a:alpha val="85000"/>
            </a:schemeClr>
          </a:solidFill>
          <a:ln w="9525" cap="flat" cmpd="sng" algn="ctr">
            <a:solidFill>
              <a:schemeClr val="lt1">
                <a:alpha val="50000"/>
              </a:schemeClr>
            </a:solidFill>
            <a:round/>
          </a:ln>
          <a:effectLst/>
        </c:spPr>
        <c:dLbl>
          <c:idx val="0"/>
          <c:layout>
            <c:manualLayout>
              <c:x val="-0.18821818005937596"/>
              <c:y val="5.054645896184737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 '!$B$101</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4-9C84-4FA3-BE6B-1538B241715A}"/>
              </c:ext>
            </c:extLst>
          </c:dPt>
          <c:dPt>
            <c:idx val="1"/>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9C84-4FA3-BE6B-1538B241715A}"/>
              </c:ext>
            </c:extLst>
          </c:dPt>
          <c:dPt>
            <c:idx val="2"/>
            <c:invertIfNegative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9C84-4FA3-BE6B-1538B241715A}"/>
              </c:ext>
            </c:extLst>
          </c:dPt>
          <c:dLbls>
            <c:dLbl>
              <c:idx val="0"/>
              <c:layout>
                <c:manualLayout>
                  <c:x val="-0.18821818005937596"/>
                  <c:y val="5.054645896184737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84-4FA3-BE6B-1538B241715A}"/>
                </c:ext>
              </c:extLst>
            </c:dLbl>
            <c:dLbl>
              <c:idx val="1"/>
              <c:layout>
                <c:manualLayout>
                  <c:x val="-0.16354777334937862"/>
                  <c:y val="0"/>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3-9C84-4FA3-BE6B-1538B241715A}"/>
                </c:ext>
              </c:extLst>
            </c:dLbl>
            <c:dLbl>
              <c:idx val="2"/>
              <c:layout>
                <c:manualLayout>
                  <c:x val="-0.17964352350565185"/>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C84-4FA3-BE6B-1538B241715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charts '!$A$102:$A$105</c:f>
              <c:strCache>
                <c:ptCount val="3"/>
                <c:pt idx="0">
                  <c:v>Grocery Store</c:v>
                </c:pt>
                <c:pt idx="1">
                  <c:v>Supermarket Type1</c:v>
                </c:pt>
                <c:pt idx="2">
                  <c:v>Supermarket Type2</c:v>
                </c:pt>
              </c:strCache>
            </c:strRef>
          </c:cat>
          <c:val>
            <c:numRef>
              <c:f>'pivot table and charts '!$B$102:$B$105</c:f>
              <c:numCache>
                <c:formatCode>General</c:formatCode>
                <c:ptCount val="3"/>
                <c:pt idx="0">
                  <c:v>6628</c:v>
                </c:pt>
                <c:pt idx="1">
                  <c:v>27515</c:v>
                </c:pt>
                <c:pt idx="2">
                  <c:v>16303</c:v>
                </c:pt>
              </c:numCache>
            </c:numRef>
          </c:val>
          <c:extLst>
            <c:ext xmlns:c16="http://schemas.microsoft.com/office/drawing/2014/chart" uri="{C3380CC4-5D6E-409C-BE32-E72D297353CC}">
              <c16:uniqueId val="{00000002-9C84-4FA3-BE6B-1538B241715A}"/>
            </c:ext>
          </c:extLst>
        </c:ser>
        <c:dLbls>
          <c:dLblPos val="inEnd"/>
          <c:showLegendKey val="0"/>
          <c:showVal val="1"/>
          <c:showCatName val="0"/>
          <c:showSerName val="0"/>
          <c:showPercent val="0"/>
          <c:showBubbleSize val="0"/>
        </c:dLbls>
        <c:gapWidth val="65"/>
        <c:axId val="44373360"/>
        <c:axId val="44371440"/>
      </c:barChart>
      <c:catAx>
        <c:axId val="44373360"/>
        <c:scaling>
          <c:orientation val="minMax"/>
        </c:scaling>
        <c:delete val="1"/>
        <c:axPos val="l"/>
        <c:numFmt formatCode="General" sourceLinked="1"/>
        <c:majorTickMark val="none"/>
        <c:minorTickMark val="none"/>
        <c:tickLblPos val="nextTo"/>
        <c:crossAx val="44371440"/>
        <c:crosses val="autoZero"/>
        <c:auto val="1"/>
        <c:lblAlgn val="ctr"/>
        <c:lblOffset val="100"/>
        <c:noMultiLvlLbl val="0"/>
      </c:catAx>
      <c:valAx>
        <c:axId val="44371440"/>
        <c:scaling>
          <c:orientation val="minMax"/>
        </c:scaling>
        <c:delete val="1"/>
        <c:axPos val="b"/>
        <c:numFmt formatCode="General" sourceLinked="1"/>
        <c:majorTickMark val="none"/>
        <c:minorTickMark val="none"/>
        <c:tickLblPos val="nextTo"/>
        <c:crossAx val="44373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!PivotTable1</c:name>
    <c:fmtId val="7"/>
  </c:pivotSource>
  <c:chart>
    <c:title>
      <c:tx>
        <c:rich>
          <a:bodyPr rot="0" spcFirstLastPara="1" vertOverflow="ellipsis" vert="horz" wrap="square" anchor="ctr" anchorCtr="1"/>
          <a:lstStyle/>
          <a:p>
            <a:pPr>
              <a:defRPr sz="3200" b="1" i="0" u="none" strike="noStrike" kern="1200" spc="0" baseline="0">
                <a:solidFill>
                  <a:schemeClr val="tx1"/>
                </a:solidFill>
                <a:latin typeface="+mn-lt"/>
                <a:ea typeface="+mn-ea"/>
                <a:cs typeface="+mn-cs"/>
              </a:defRPr>
            </a:pPr>
            <a:r>
              <a:rPr lang="en-US" sz="3200" b="1">
                <a:solidFill>
                  <a:schemeClr val="tx1"/>
                </a:solidFill>
              </a:rPr>
              <a:t>Sales</a:t>
            </a:r>
            <a:r>
              <a:rPr lang="en-US" sz="3200" b="1" baseline="0">
                <a:solidFill>
                  <a:schemeClr val="tx1"/>
                </a:solidFill>
              </a:rPr>
              <a:t> by Category</a:t>
            </a:r>
            <a:endParaRPr lang="en-US" sz="3200" b="1">
              <a:solidFill>
                <a:schemeClr val="tx1"/>
              </a:solidFill>
            </a:endParaRP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 '!$B$1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charts '!$A$2:$A$8</c:f>
              <c:strCache>
                <c:ptCount val="6"/>
                <c:pt idx="0">
                  <c:v>Beverages</c:v>
                </c:pt>
                <c:pt idx="1">
                  <c:v>Confectionery</c:v>
                </c:pt>
                <c:pt idx="2">
                  <c:v>Dairy</c:v>
                </c:pt>
                <c:pt idx="3">
                  <c:v>Grocery</c:v>
                </c:pt>
                <c:pt idx="4">
                  <c:v>Instant Food</c:v>
                </c:pt>
                <c:pt idx="5">
                  <c:v>Snacks</c:v>
                </c:pt>
              </c:strCache>
            </c:strRef>
          </c:cat>
          <c:val>
            <c:numRef>
              <c:f>'pivot table and charts '!$B$2:$B$8</c:f>
              <c:numCache>
                <c:formatCode>_("$"* #,##0_);_("$"* \(#,##0\);_("$"* "-"??_);_(@_)</c:formatCode>
                <c:ptCount val="6"/>
                <c:pt idx="0">
                  <c:v>1277292</c:v>
                </c:pt>
                <c:pt idx="1">
                  <c:v>679594</c:v>
                </c:pt>
                <c:pt idx="2">
                  <c:v>604433</c:v>
                </c:pt>
                <c:pt idx="3">
                  <c:v>1000703</c:v>
                </c:pt>
                <c:pt idx="4">
                  <c:v>684147</c:v>
                </c:pt>
                <c:pt idx="5">
                  <c:v>1780487</c:v>
                </c:pt>
              </c:numCache>
            </c:numRef>
          </c:val>
          <c:extLst>
            <c:ext xmlns:c16="http://schemas.microsoft.com/office/drawing/2014/chart" uri="{C3380CC4-5D6E-409C-BE32-E72D297353CC}">
              <c16:uniqueId val="{00000000-42E7-48BD-BDDB-6A74131F3813}"/>
            </c:ext>
          </c:extLst>
        </c:ser>
        <c:dLbls>
          <c:dLblPos val="outEnd"/>
          <c:showLegendKey val="0"/>
          <c:showVal val="1"/>
          <c:showCatName val="0"/>
          <c:showSerName val="0"/>
          <c:showPercent val="0"/>
          <c:showBubbleSize val="0"/>
        </c:dLbls>
        <c:gapWidth val="219"/>
        <c:axId val="1730904624"/>
        <c:axId val="1730905584"/>
      </c:barChart>
      <c:catAx>
        <c:axId val="173090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730905584"/>
        <c:crosses val="autoZero"/>
        <c:auto val="1"/>
        <c:lblAlgn val="ctr"/>
        <c:lblOffset val="100"/>
        <c:noMultiLvlLbl val="0"/>
      </c:catAx>
      <c:valAx>
        <c:axId val="1730905584"/>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1730904624"/>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sheet.xlsx]pivot table and charts !PivotTable9</c:name>
    <c:fmtId val="7"/>
  </c:pivotSource>
  <c:chart>
    <c:title>
      <c:tx>
        <c:rich>
          <a:bodyPr rot="0" spcFirstLastPara="1" vertOverflow="ellipsis" vert="horz" wrap="square" anchor="ctr" anchorCtr="1"/>
          <a:lstStyle/>
          <a:p>
            <a:pPr>
              <a:defRPr sz="2800" b="1" i="0" u="none" strike="noStrike" kern="1200" spc="0" baseline="0">
                <a:solidFill>
                  <a:schemeClr val="tx1"/>
                </a:solidFill>
                <a:latin typeface="+mn-lt"/>
                <a:ea typeface="+mn-ea"/>
                <a:cs typeface="+mn-cs"/>
              </a:defRPr>
            </a:pPr>
            <a:r>
              <a:rPr lang="en-US" sz="2800" b="1">
                <a:solidFill>
                  <a:schemeClr val="tx1"/>
                </a:solidFill>
              </a:rPr>
              <a:t>Sales</a:t>
            </a:r>
            <a:r>
              <a:rPr lang="en-US" sz="2800" b="1" baseline="0">
                <a:solidFill>
                  <a:schemeClr val="tx1"/>
                </a:solidFill>
              </a:rPr>
              <a:t> by catogery of different year </a:t>
            </a:r>
            <a:endParaRPr lang="en-US" sz="2800" b="1">
              <a:solidFill>
                <a:schemeClr val="tx1"/>
              </a:solidFill>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286734444590589E-2"/>
          <c:y val="0.17913093606214203"/>
          <c:w val="0.84570859877598836"/>
          <c:h val="0.65322725284339456"/>
        </c:manualLayout>
      </c:layout>
      <c:barChart>
        <c:barDir val="col"/>
        <c:grouping val="clustered"/>
        <c:varyColors val="0"/>
        <c:ser>
          <c:idx val="0"/>
          <c:order val="0"/>
          <c:tx>
            <c:strRef>
              <c:f>'pivot table and charts '!$B$61:$B$62</c:f>
              <c:strCache>
                <c:ptCount val="1"/>
                <c:pt idx="0">
                  <c:v>2020</c:v>
                </c:pt>
              </c:strCache>
            </c:strRef>
          </c:tx>
          <c:spPr>
            <a:solidFill>
              <a:schemeClr val="accent1"/>
            </a:solidFill>
            <a:ln>
              <a:noFill/>
            </a:ln>
            <a:effectLst/>
          </c:spPr>
          <c:invertIfNegative val="0"/>
          <c:cat>
            <c:strRef>
              <c:f>'pivot table and charts '!$A$63:$A$73</c:f>
              <c:strCache>
                <c:ptCount val="10"/>
                <c:pt idx="0">
                  <c:v>Aashirvaad Atta</c:v>
                </c:pt>
                <c:pt idx="1">
                  <c:v>Amul Milk 500ml</c:v>
                </c:pt>
                <c:pt idx="2">
                  <c:v>Britannia Cake</c:v>
                </c:pt>
                <c:pt idx="3">
                  <c:v>Coca Cola 1L</c:v>
                </c:pt>
                <c:pt idx="4">
                  <c:v>Fortune Oil 1L</c:v>
                </c:pt>
                <c:pt idx="5">
                  <c:v>Maggi Noodles</c:v>
                </c:pt>
                <c:pt idx="6">
                  <c:v>Nestle Munch</c:v>
                </c:pt>
                <c:pt idx="7">
                  <c:v>Oreo Biscuits</c:v>
                </c:pt>
                <c:pt idx="8">
                  <c:v>Parle-G</c:v>
                </c:pt>
                <c:pt idx="9">
                  <c:v>Pepsi 500ml</c:v>
                </c:pt>
              </c:strCache>
            </c:strRef>
          </c:cat>
          <c:val>
            <c:numRef>
              <c:f>'pivot table and charts '!$B$63:$B$73</c:f>
              <c:numCache>
                <c:formatCode>_("$"* #,##0_);_("$"* \(#,##0\);_("$"* "-"??_);_(@_)</c:formatCode>
                <c:ptCount val="10"/>
                <c:pt idx="0">
                  <c:v>121718</c:v>
                </c:pt>
                <c:pt idx="1">
                  <c:v>153215</c:v>
                </c:pt>
                <c:pt idx="2">
                  <c:v>177517</c:v>
                </c:pt>
                <c:pt idx="3">
                  <c:v>111400</c:v>
                </c:pt>
                <c:pt idx="4">
                  <c:v>101574</c:v>
                </c:pt>
                <c:pt idx="5">
                  <c:v>124502</c:v>
                </c:pt>
                <c:pt idx="6">
                  <c:v>186572</c:v>
                </c:pt>
                <c:pt idx="7">
                  <c:v>33659</c:v>
                </c:pt>
                <c:pt idx="8">
                  <c:v>90501</c:v>
                </c:pt>
                <c:pt idx="9">
                  <c:v>68322</c:v>
                </c:pt>
              </c:numCache>
            </c:numRef>
          </c:val>
          <c:extLst>
            <c:ext xmlns:c16="http://schemas.microsoft.com/office/drawing/2014/chart" uri="{C3380CC4-5D6E-409C-BE32-E72D297353CC}">
              <c16:uniqueId val="{00000000-4FFF-4F28-A6CA-A1F48B244E32}"/>
            </c:ext>
          </c:extLst>
        </c:ser>
        <c:ser>
          <c:idx val="1"/>
          <c:order val="1"/>
          <c:tx>
            <c:strRef>
              <c:f>'pivot table and charts '!$C$61:$C$62</c:f>
              <c:strCache>
                <c:ptCount val="1"/>
                <c:pt idx="0">
                  <c:v>2021</c:v>
                </c:pt>
              </c:strCache>
            </c:strRef>
          </c:tx>
          <c:spPr>
            <a:solidFill>
              <a:schemeClr val="accent2"/>
            </a:solidFill>
            <a:ln>
              <a:noFill/>
            </a:ln>
            <a:effectLst/>
          </c:spPr>
          <c:invertIfNegative val="0"/>
          <c:cat>
            <c:strRef>
              <c:f>'pivot table and charts '!$A$63:$A$73</c:f>
              <c:strCache>
                <c:ptCount val="10"/>
                <c:pt idx="0">
                  <c:v>Aashirvaad Atta</c:v>
                </c:pt>
                <c:pt idx="1">
                  <c:v>Amul Milk 500ml</c:v>
                </c:pt>
                <c:pt idx="2">
                  <c:v>Britannia Cake</c:v>
                </c:pt>
                <c:pt idx="3">
                  <c:v>Coca Cola 1L</c:v>
                </c:pt>
                <c:pt idx="4">
                  <c:v>Fortune Oil 1L</c:v>
                </c:pt>
                <c:pt idx="5">
                  <c:v>Maggi Noodles</c:v>
                </c:pt>
                <c:pt idx="6">
                  <c:v>Nestle Munch</c:v>
                </c:pt>
                <c:pt idx="7">
                  <c:v>Oreo Biscuits</c:v>
                </c:pt>
                <c:pt idx="8">
                  <c:v>Parle-G</c:v>
                </c:pt>
                <c:pt idx="9">
                  <c:v>Pepsi 500ml</c:v>
                </c:pt>
              </c:strCache>
            </c:strRef>
          </c:cat>
          <c:val>
            <c:numRef>
              <c:f>'pivot table and charts '!$C$63:$C$73</c:f>
              <c:numCache>
                <c:formatCode>_("$"* #,##0_);_("$"* \(#,##0\);_("$"* "-"??_);_(@_)</c:formatCode>
                <c:ptCount val="10"/>
                <c:pt idx="0">
                  <c:v>80692</c:v>
                </c:pt>
                <c:pt idx="1">
                  <c:v>54876</c:v>
                </c:pt>
                <c:pt idx="2">
                  <c:v>26319</c:v>
                </c:pt>
                <c:pt idx="3">
                  <c:v>80253</c:v>
                </c:pt>
                <c:pt idx="4">
                  <c:v>67373</c:v>
                </c:pt>
                <c:pt idx="5">
                  <c:v>72972</c:v>
                </c:pt>
                <c:pt idx="6">
                  <c:v>51347</c:v>
                </c:pt>
                <c:pt idx="7">
                  <c:v>143525</c:v>
                </c:pt>
                <c:pt idx="8">
                  <c:v>57882</c:v>
                </c:pt>
                <c:pt idx="9">
                  <c:v>157180</c:v>
                </c:pt>
              </c:numCache>
            </c:numRef>
          </c:val>
          <c:extLst>
            <c:ext xmlns:c16="http://schemas.microsoft.com/office/drawing/2014/chart" uri="{C3380CC4-5D6E-409C-BE32-E72D297353CC}">
              <c16:uniqueId val="{00000001-26E7-4703-B301-96005954DAC2}"/>
            </c:ext>
          </c:extLst>
        </c:ser>
        <c:ser>
          <c:idx val="2"/>
          <c:order val="2"/>
          <c:tx>
            <c:strRef>
              <c:f>'pivot table and charts '!$D$61:$D$62</c:f>
              <c:strCache>
                <c:ptCount val="1"/>
                <c:pt idx="0">
                  <c:v>2022</c:v>
                </c:pt>
              </c:strCache>
            </c:strRef>
          </c:tx>
          <c:spPr>
            <a:solidFill>
              <a:schemeClr val="accent3"/>
            </a:solidFill>
            <a:ln>
              <a:noFill/>
            </a:ln>
            <a:effectLst/>
          </c:spPr>
          <c:invertIfNegative val="0"/>
          <c:cat>
            <c:strRef>
              <c:f>'pivot table and charts '!$A$63:$A$73</c:f>
              <c:strCache>
                <c:ptCount val="10"/>
                <c:pt idx="0">
                  <c:v>Aashirvaad Atta</c:v>
                </c:pt>
                <c:pt idx="1">
                  <c:v>Amul Milk 500ml</c:v>
                </c:pt>
                <c:pt idx="2">
                  <c:v>Britannia Cake</c:v>
                </c:pt>
                <c:pt idx="3">
                  <c:v>Coca Cola 1L</c:v>
                </c:pt>
                <c:pt idx="4">
                  <c:v>Fortune Oil 1L</c:v>
                </c:pt>
                <c:pt idx="5">
                  <c:v>Maggi Noodles</c:v>
                </c:pt>
                <c:pt idx="6">
                  <c:v>Nestle Munch</c:v>
                </c:pt>
                <c:pt idx="7">
                  <c:v>Oreo Biscuits</c:v>
                </c:pt>
                <c:pt idx="8">
                  <c:v>Parle-G</c:v>
                </c:pt>
                <c:pt idx="9">
                  <c:v>Pepsi 500ml</c:v>
                </c:pt>
              </c:strCache>
            </c:strRef>
          </c:cat>
          <c:val>
            <c:numRef>
              <c:f>'pivot table and charts '!$D$63:$D$73</c:f>
              <c:numCache>
                <c:formatCode>_("$"* #,##0_);_("$"* \(#,##0\);_("$"* "-"??_);_(@_)</c:formatCode>
                <c:ptCount val="10"/>
                <c:pt idx="0">
                  <c:v>148049</c:v>
                </c:pt>
                <c:pt idx="1">
                  <c:v>99634</c:v>
                </c:pt>
                <c:pt idx="2">
                  <c:v>128260</c:v>
                </c:pt>
                <c:pt idx="3">
                  <c:v>236397</c:v>
                </c:pt>
                <c:pt idx="4">
                  <c:v>109650</c:v>
                </c:pt>
                <c:pt idx="5">
                  <c:v>100362</c:v>
                </c:pt>
                <c:pt idx="6">
                  <c:v>70784</c:v>
                </c:pt>
                <c:pt idx="7">
                  <c:v>133644</c:v>
                </c:pt>
                <c:pt idx="8">
                  <c:v>143263</c:v>
                </c:pt>
                <c:pt idx="9">
                  <c:v>100236</c:v>
                </c:pt>
              </c:numCache>
            </c:numRef>
          </c:val>
          <c:extLst>
            <c:ext xmlns:c16="http://schemas.microsoft.com/office/drawing/2014/chart" uri="{C3380CC4-5D6E-409C-BE32-E72D297353CC}">
              <c16:uniqueId val="{00000002-26E7-4703-B301-96005954DAC2}"/>
            </c:ext>
          </c:extLst>
        </c:ser>
        <c:dLbls>
          <c:showLegendKey val="0"/>
          <c:showVal val="0"/>
          <c:showCatName val="0"/>
          <c:showSerName val="0"/>
          <c:showPercent val="0"/>
          <c:showBubbleSize val="0"/>
        </c:dLbls>
        <c:gapWidth val="219"/>
        <c:axId val="1910080480"/>
        <c:axId val="1910075200"/>
      </c:barChart>
      <c:lineChart>
        <c:grouping val="standard"/>
        <c:varyColors val="0"/>
        <c:ser>
          <c:idx val="3"/>
          <c:order val="3"/>
          <c:tx>
            <c:strRef>
              <c:f>'pivot table and charts '!$E$61:$E$62</c:f>
              <c:strCache>
                <c:ptCount val="1"/>
                <c:pt idx="0">
                  <c:v>2023</c:v>
                </c:pt>
              </c:strCache>
            </c:strRef>
          </c:tx>
          <c:spPr>
            <a:ln w="28575" cap="rnd">
              <a:solidFill>
                <a:schemeClr val="accent4"/>
              </a:solidFill>
              <a:round/>
            </a:ln>
            <a:effectLst/>
          </c:spPr>
          <c:marker>
            <c:symbol val="none"/>
          </c:marker>
          <c:cat>
            <c:strRef>
              <c:f>'pivot table and charts '!$A$63:$A$73</c:f>
              <c:strCache>
                <c:ptCount val="10"/>
                <c:pt idx="0">
                  <c:v>Aashirvaad Atta</c:v>
                </c:pt>
                <c:pt idx="1">
                  <c:v>Amul Milk 500ml</c:v>
                </c:pt>
                <c:pt idx="2">
                  <c:v>Britannia Cake</c:v>
                </c:pt>
                <c:pt idx="3">
                  <c:v>Coca Cola 1L</c:v>
                </c:pt>
                <c:pt idx="4">
                  <c:v>Fortune Oil 1L</c:v>
                </c:pt>
                <c:pt idx="5">
                  <c:v>Maggi Noodles</c:v>
                </c:pt>
                <c:pt idx="6">
                  <c:v>Nestle Munch</c:v>
                </c:pt>
                <c:pt idx="7">
                  <c:v>Oreo Biscuits</c:v>
                </c:pt>
                <c:pt idx="8">
                  <c:v>Parle-G</c:v>
                </c:pt>
                <c:pt idx="9">
                  <c:v>Pepsi 500ml</c:v>
                </c:pt>
              </c:strCache>
            </c:strRef>
          </c:cat>
          <c:val>
            <c:numRef>
              <c:f>'pivot table and charts '!$E$63:$E$73</c:f>
              <c:numCache>
                <c:formatCode>_("$"* #,##0_);_("$"* \(#,##0\);_("$"* "-"??_);_(@_)</c:formatCode>
                <c:ptCount val="10"/>
                <c:pt idx="0">
                  <c:v>53590</c:v>
                </c:pt>
                <c:pt idx="1">
                  <c:v>101096</c:v>
                </c:pt>
                <c:pt idx="2">
                  <c:v>63127</c:v>
                </c:pt>
                <c:pt idx="3">
                  <c:v>244707</c:v>
                </c:pt>
                <c:pt idx="4">
                  <c:v>112704</c:v>
                </c:pt>
                <c:pt idx="5">
                  <c:v>215856</c:v>
                </c:pt>
                <c:pt idx="6">
                  <c:v>202856</c:v>
                </c:pt>
                <c:pt idx="7">
                  <c:v>212985</c:v>
                </c:pt>
                <c:pt idx="8">
                  <c:v>173414</c:v>
                </c:pt>
                <c:pt idx="9">
                  <c:v>39000</c:v>
                </c:pt>
              </c:numCache>
            </c:numRef>
          </c:val>
          <c:smooth val="0"/>
          <c:extLst>
            <c:ext xmlns:c16="http://schemas.microsoft.com/office/drawing/2014/chart" uri="{C3380CC4-5D6E-409C-BE32-E72D297353CC}">
              <c16:uniqueId val="{00000003-26E7-4703-B301-96005954DAC2}"/>
            </c:ext>
          </c:extLst>
        </c:ser>
        <c:ser>
          <c:idx val="4"/>
          <c:order val="4"/>
          <c:tx>
            <c:strRef>
              <c:f>'pivot table and charts '!$F$61:$F$62</c:f>
              <c:strCache>
                <c:ptCount val="1"/>
                <c:pt idx="0">
                  <c:v>2024</c:v>
                </c:pt>
              </c:strCache>
            </c:strRef>
          </c:tx>
          <c:spPr>
            <a:ln w="28575" cap="rnd">
              <a:solidFill>
                <a:schemeClr val="accent5"/>
              </a:solidFill>
              <a:round/>
            </a:ln>
            <a:effectLst/>
          </c:spPr>
          <c:marker>
            <c:symbol val="none"/>
          </c:marker>
          <c:cat>
            <c:strRef>
              <c:f>'pivot table and charts '!$A$63:$A$73</c:f>
              <c:strCache>
                <c:ptCount val="10"/>
                <c:pt idx="0">
                  <c:v>Aashirvaad Atta</c:v>
                </c:pt>
                <c:pt idx="1">
                  <c:v>Amul Milk 500ml</c:v>
                </c:pt>
                <c:pt idx="2">
                  <c:v>Britannia Cake</c:v>
                </c:pt>
                <c:pt idx="3">
                  <c:v>Coca Cola 1L</c:v>
                </c:pt>
                <c:pt idx="4">
                  <c:v>Fortune Oil 1L</c:v>
                </c:pt>
                <c:pt idx="5">
                  <c:v>Maggi Noodles</c:v>
                </c:pt>
                <c:pt idx="6">
                  <c:v>Nestle Munch</c:v>
                </c:pt>
                <c:pt idx="7">
                  <c:v>Oreo Biscuits</c:v>
                </c:pt>
                <c:pt idx="8">
                  <c:v>Parle-G</c:v>
                </c:pt>
                <c:pt idx="9">
                  <c:v>Pepsi 500ml</c:v>
                </c:pt>
              </c:strCache>
            </c:strRef>
          </c:cat>
          <c:val>
            <c:numRef>
              <c:f>'pivot table and charts '!$F$63:$F$73</c:f>
              <c:numCache>
                <c:formatCode>_("$"* #,##0_);_("$"* \(#,##0\);_("$"* "-"??_);_(@_)</c:formatCode>
                <c:ptCount val="10"/>
                <c:pt idx="0">
                  <c:v>118749</c:v>
                </c:pt>
                <c:pt idx="1">
                  <c:v>195612</c:v>
                </c:pt>
                <c:pt idx="2">
                  <c:v>145992</c:v>
                </c:pt>
                <c:pt idx="3">
                  <c:v>71609</c:v>
                </c:pt>
                <c:pt idx="4">
                  <c:v>86604</c:v>
                </c:pt>
                <c:pt idx="5">
                  <c:v>170455</c:v>
                </c:pt>
                <c:pt idx="6">
                  <c:v>168035</c:v>
                </c:pt>
                <c:pt idx="7">
                  <c:v>31616</c:v>
                </c:pt>
                <c:pt idx="8">
                  <c:v>218783</c:v>
                </c:pt>
                <c:pt idx="9">
                  <c:v>168188</c:v>
                </c:pt>
              </c:numCache>
            </c:numRef>
          </c:val>
          <c:smooth val="0"/>
          <c:extLst>
            <c:ext xmlns:c16="http://schemas.microsoft.com/office/drawing/2014/chart" uri="{C3380CC4-5D6E-409C-BE32-E72D297353CC}">
              <c16:uniqueId val="{00000004-26E7-4703-B301-96005954DAC2}"/>
            </c:ext>
          </c:extLst>
        </c:ser>
        <c:dLbls>
          <c:showLegendKey val="0"/>
          <c:showVal val="0"/>
          <c:showCatName val="0"/>
          <c:showSerName val="0"/>
          <c:showPercent val="0"/>
          <c:showBubbleSize val="0"/>
        </c:dLbls>
        <c:marker val="1"/>
        <c:smooth val="0"/>
        <c:axId val="1910080480"/>
        <c:axId val="1910075200"/>
      </c:lineChart>
      <c:catAx>
        <c:axId val="191008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910075200"/>
        <c:crosses val="autoZero"/>
        <c:auto val="1"/>
        <c:lblAlgn val="ctr"/>
        <c:lblOffset val="100"/>
        <c:noMultiLvlLbl val="0"/>
      </c:catAx>
      <c:valAx>
        <c:axId val="1910075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91008048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!PivotTable3</c:name>
    <c:fmtId val="4"/>
  </c:pivotSource>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solidFill>
                  <a:schemeClr val="tx1"/>
                </a:solidFill>
              </a:rPr>
              <a:t>Sales</a:t>
            </a:r>
            <a:r>
              <a:rPr lang="en-US" sz="2400" b="1" baseline="0">
                <a:solidFill>
                  <a:schemeClr val="tx1"/>
                </a:solidFill>
              </a:rPr>
              <a:t> by </a:t>
            </a:r>
            <a:r>
              <a:rPr lang="en-US" sz="2400" b="1">
                <a:solidFill>
                  <a:schemeClr val="tx1"/>
                </a:solidFill>
              </a:rPr>
              <a:t>Location</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670914314979904E-2"/>
          <c:y val="0.19565065525028"/>
          <c:w val="0.89503671843126364"/>
          <c:h val="0.7063184290197897"/>
        </c:manualLayout>
      </c:layout>
      <c:barChart>
        <c:barDir val="col"/>
        <c:grouping val="stacked"/>
        <c:varyColors val="0"/>
        <c:ser>
          <c:idx val="0"/>
          <c:order val="0"/>
          <c:tx>
            <c:strRef>
              <c:f>'pivot table and charts '!$B$13</c:f>
              <c:strCache>
                <c:ptCount val="1"/>
                <c:pt idx="0">
                  <c:v>Total</c:v>
                </c:pt>
              </c:strCache>
            </c:strRef>
          </c:tx>
          <c:spPr>
            <a:solidFill>
              <a:schemeClr val="accent2"/>
            </a:solidFill>
            <a:ln>
              <a:noFill/>
            </a:ln>
            <a:effectLst/>
          </c:spPr>
          <c:invertIfNegative val="0"/>
          <c:cat>
            <c:strRef>
              <c:f>'pivot table and charts '!$A$14:$A$20</c:f>
              <c:strCache>
                <c:ptCount val="6"/>
                <c:pt idx="0">
                  <c:v>Bangalore</c:v>
                </c:pt>
                <c:pt idx="1">
                  <c:v>Chennai</c:v>
                </c:pt>
                <c:pt idx="2">
                  <c:v>Delhi</c:v>
                </c:pt>
                <c:pt idx="3">
                  <c:v>Hyderabad</c:v>
                </c:pt>
                <c:pt idx="4">
                  <c:v>Mumbai</c:v>
                </c:pt>
                <c:pt idx="5">
                  <c:v>Pune</c:v>
                </c:pt>
              </c:strCache>
            </c:strRef>
          </c:cat>
          <c:val>
            <c:numRef>
              <c:f>'pivot table and charts '!$B$14:$B$20</c:f>
              <c:numCache>
                <c:formatCode>_("$"* #,##0_);_("$"* \(#,##0\);_("$"* "-"??_);_(@_)</c:formatCode>
                <c:ptCount val="6"/>
                <c:pt idx="0">
                  <c:v>1056159</c:v>
                </c:pt>
                <c:pt idx="1">
                  <c:v>865581</c:v>
                </c:pt>
                <c:pt idx="2">
                  <c:v>927023</c:v>
                </c:pt>
                <c:pt idx="3">
                  <c:v>1300510</c:v>
                </c:pt>
                <c:pt idx="4">
                  <c:v>833240</c:v>
                </c:pt>
                <c:pt idx="5">
                  <c:v>1044143</c:v>
                </c:pt>
              </c:numCache>
            </c:numRef>
          </c:val>
          <c:extLst>
            <c:ext xmlns:c16="http://schemas.microsoft.com/office/drawing/2014/chart" uri="{C3380CC4-5D6E-409C-BE32-E72D297353CC}">
              <c16:uniqueId val="{00000000-609A-457F-8247-9CF8930CACB3}"/>
            </c:ext>
          </c:extLst>
        </c:ser>
        <c:dLbls>
          <c:showLegendKey val="0"/>
          <c:showVal val="0"/>
          <c:showCatName val="0"/>
          <c:showSerName val="0"/>
          <c:showPercent val="0"/>
          <c:showBubbleSize val="0"/>
        </c:dLbls>
        <c:gapWidth val="150"/>
        <c:overlap val="100"/>
        <c:axId val="1730920944"/>
        <c:axId val="1730931984"/>
      </c:barChart>
      <c:catAx>
        <c:axId val="17309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31984"/>
        <c:crosses val="autoZero"/>
        <c:auto val="1"/>
        <c:lblAlgn val="ctr"/>
        <c:lblOffset val="100"/>
        <c:noMultiLvlLbl val="0"/>
      </c:catAx>
      <c:valAx>
        <c:axId val="1730931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2094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!PivotTable4</c:name>
    <c:fmtId val="12"/>
  </c:pivotSource>
  <c:chart>
    <c:title>
      <c:tx>
        <c:rich>
          <a:bodyPr rot="0" spcFirstLastPara="1" vertOverflow="ellipsis" vert="horz" wrap="square" anchor="ctr" anchorCtr="1"/>
          <a:lstStyle/>
          <a:p>
            <a:pPr>
              <a:defRPr sz="2400" b="1" i="0" u="none" strike="noStrike" kern="1200" cap="all" spc="50" baseline="0">
                <a:solidFill>
                  <a:schemeClr val="tx1"/>
                </a:solidFill>
                <a:latin typeface="+mn-lt"/>
                <a:ea typeface="+mn-ea"/>
                <a:cs typeface="+mn-cs"/>
              </a:defRPr>
            </a:pPr>
            <a:r>
              <a:rPr lang="en-US" sz="2400" b="1">
                <a:solidFill>
                  <a:schemeClr val="tx1"/>
                </a:solidFill>
              </a:rPr>
              <a:t>Outlet </a:t>
            </a:r>
          </a:p>
          <a:p>
            <a:pPr>
              <a:defRPr sz="2400">
                <a:solidFill>
                  <a:schemeClr val="tx1"/>
                </a:solidFill>
              </a:defRPr>
            </a:pPr>
            <a:r>
              <a:rPr lang="en-US" sz="2400" b="1">
                <a:solidFill>
                  <a:schemeClr val="tx1"/>
                </a:solidFill>
              </a:rPr>
              <a:t>Size</a:t>
            </a:r>
          </a:p>
        </c:rich>
      </c:tx>
      <c:layout>
        <c:manualLayout>
          <c:xMode val="edge"/>
          <c:yMode val="edge"/>
          <c:x val="0.67041175217183613"/>
          <c:y val="0.32073883293398858"/>
        </c:manualLayout>
      </c:layout>
      <c:overlay val="0"/>
      <c:spPr>
        <a:noFill/>
        <a:ln>
          <a:noFill/>
        </a:ln>
        <a:effectLst/>
      </c:spPr>
      <c:txPr>
        <a:bodyPr rot="0" spcFirstLastPara="1" vertOverflow="ellipsis" vert="horz" wrap="square" anchor="ctr" anchorCtr="1"/>
        <a:lstStyle/>
        <a:p>
          <a:pPr>
            <a:defRPr sz="2400" b="1" i="0" u="none" strike="noStrike" kern="1200" cap="all" spc="5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2">
              <a:shade val="6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0"/>
              <c:y val="4.480286738351254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tint val="6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5.4963433873575739E-2"/>
          <c:y val="0.22610157586105786"/>
          <c:w val="0.60801753504216227"/>
          <c:h val="0.91592385086479577"/>
        </c:manualLayout>
      </c:layout>
      <c:doughnutChart>
        <c:varyColors val="1"/>
        <c:ser>
          <c:idx val="0"/>
          <c:order val="0"/>
          <c:tx>
            <c:strRef>
              <c:f>'pivot table and charts '!$B$26</c:f>
              <c:strCache>
                <c:ptCount val="1"/>
                <c:pt idx="0">
                  <c:v>Total</c:v>
                </c:pt>
              </c:strCache>
            </c:strRef>
          </c:tx>
          <c:dPt>
            <c:idx val="0"/>
            <c:bubble3D val="0"/>
            <c:spPr>
              <a:solidFill>
                <a:schemeClr val="accent2">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783-42B4-8678-CF8EF745629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783-42B4-8678-CF8EF745629A}"/>
              </c:ext>
            </c:extLst>
          </c:dPt>
          <c:dPt>
            <c:idx val="2"/>
            <c:bubble3D val="0"/>
            <c:spPr>
              <a:solidFill>
                <a:schemeClr val="accent2">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783-42B4-8678-CF8EF745629A}"/>
              </c:ext>
            </c:extLst>
          </c:dPt>
          <c:dLbls>
            <c:dLbl>
              <c:idx val="0"/>
              <c:layout>
                <c:manualLayout>
                  <c:x val="0"/>
                  <c:y val="4.4802867383512544E-2"/>
                </c:manualLayout>
              </c:layou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83-42B4-8678-CF8EF745629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charts '!$A$27:$A$30</c:f>
              <c:strCache>
                <c:ptCount val="3"/>
                <c:pt idx="0">
                  <c:v>High</c:v>
                </c:pt>
                <c:pt idx="1">
                  <c:v>Medium</c:v>
                </c:pt>
                <c:pt idx="2">
                  <c:v>Small</c:v>
                </c:pt>
              </c:strCache>
            </c:strRef>
          </c:cat>
          <c:val>
            <c:numRef>
              <c:f>'pivot table and charts '!$B$27:$B$30</c:f>
              <c:numCache>
                <c:formatCode>_("$"* #,##0_);_("$"* \(#,##0\);_("$"* "-"??_);_(@_)</c:formatCode>
                <c:ptCount val="3"/>
                <c:pt idx="0">
                  <c:v>2328937</c:v>
                </c:pt>
                <c:pt idx="1">
                  <c:v>2699113</c:v>
                </c:pt>
                <c:pt idx="2">
                  <c:v>998606</c:v>
                </c:pt>
              </c:numCache>
            </c:numRef>
          </c:val>
          <c:extLst>
            <c:ext xmlns:c16="http://schemas.microsoft.com/office/drawing/2014/chart" uri="{C3380CC4-5D6E-409C-BE32-E72D297353CC}">
              <c16:uniqueId val="{00000006-7783-42B4-8678-CF8EF745629A}"/>
            </c:ext>
          </c:extLst>
        </c:ser>
        <c:dLbls>
          <c:showLegendKey val="0"/>
          <c:showVal val="0"/>
          <c:showCatName val="1"/>
          <c:showSerName val="0"/>
          <c:showPercent val="0"/>
          <c:showBubbleSize val="0"/>
          <c:showLeaderLines val="1"/>
        </c:dLbls>
        <c:firstSliceAng val="0"/>
        <c:holeSize val="50"/>
      </c:doughnutChart>
      <c:spPr>
        <a:noFill/>
        <a:ln>
          <a:noFill/>
        </a:ln>
        <a:effectLst/>
      </c:spPr>
    </c:plotArea>
    <c:legend>
      <c:legendPos val="r"/>
      <c:layout>
        <c:manualLayout>
          <c:xMode val="edge"/>
          <c:yMode val="edge"/>
          <c:x val="0.71355810576869383"/>
          <c:y val="0.58147587320815664"/>
          <c:w val="0.26516529848662534"/>
          <c:h val="0.3772721919375462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sheet.xlsx]pivot table and charts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and charts '!$B$13</c:f>
              <c:strCache>
                <c:ptCount val="1"/>
                <c:pt idx="0">
                  <c:v>Total</c:v>
                </c:pt>
              </c:strCache>
            </c:strRef>
          </c:tx>
          <c:spPr>
            <a:solidFill>
              <a:schemeClr val="accent1"/>
            </a:solidFill>
            <a:ln>
              <a:noFill/>
            </a:ln>
            <a:effectLst/>
          </c:spPr>
          <c:invertIfNegative val="0"/>
          <c:cat>
            <c:strRef>
              <c:f>'pivot table and charts '!$A$14:$A$20</c:f>
              <c:strCache>
                <c:ptCount val="6"/>
                <c:pt idx="0">
                  <c:v>Bangalore</c:v>
                </c:pt>
                <c:pt idx="1">
                  <c:v>Chennai</c:v>
                </c:pt>
                <c:pt idx="2">
                  <c:v>Delhi</c:v>
                </c:pt>
                <c:pt idx="3">
                  <c:v>Hyderabad</c:v>
                </c:pt>
                <c:pt idx="4">
                  <c:v>Mumbai</c:v>
                </c:pt>
                <c:pt idx="5">
                  <c:v>Pune</c:v>
                </c:pt>
              </c:strCache>
            </c:strRef>
          </c:cat>
          <c:val>
            <c:numRef>
              <c:f>'pivot table and charts '!$B$14:$B$20</c:f>
              <c:numCache>
                <c:formatCode>_("$"* #,##0_);_("$"* \(#,##0\);_("$"* "-"??_);_(@_)</c:formatCode>
                <c:ptCount val="6"/>
                <c:pt idx="0">
                  <c:v>1056159</c:v>
                </c:pt>
                <c:pt idx="1">
                  <c:v>865581</c:v>
                </c:pt>
                <c:pt idx="2">
                  <c:v>927023</c:v>
                </c:pt>
                <c:pt idx="3">
                  <c:v>1300510</c:v>
                </c:pt>
                <c:pt idx="4">
                  <c:v>833240</c:v>
                </c:pt>
                <c:pt idx="5">
                  <c:v>1044143</c:v>
                </c:pt>
              </c:numCache>
            </c:numRef>
          </c:val>
          <c:extLst>
            <c:ext xmlns:c16="http://schemas.microsoft.com/office/drawing/2014/chart" uri="{C3380CC4-5D6E-409C-BE32-E72D297353CC}">
              <c16:uniqueId val="{00000000-7E46-483D-B313-9CA4227BB1A8}"/>
            </c:ext>
          </c:extLst>
        </c:ser>
        <c:dLbls>
          <c:showLegendKey val="0"/>
          <c:showVal val="0"/>
          <c:showCatName val="0"/>
          <c:showSerName val="0"/>
          <c:showPercent val="0"/>
          <c:showBubbleSize val="0"/>
        </c:dLbls>
        <c:gapWidth val="150"/>
        <c:overlap val="100"/>
        <c:axId val="1730920944"/>
        <c:axId val="1730931984"/>
      </c:barChart>
      <c:catAx>
        <c:axId val="17309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31984"/>
        <c:crosses val="autoZero"/>
        <c:auto val="1"/>
        <c:lblAlgn val="ctr"/>
        <c:lblOffset val="100"/>
        <c:noMultiLvlLbl val="0"/>
      </c:catAx>
      <c:valAx>
        <c:axId val="1730931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92094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!PivotTable6</c:name>
    <c:fmtId val="32"/>
  </c:pivotSource>
  <c:chart>
    <c:title>
      <c:tx>
        <c:rich>
          <a:bodyPr rot="0" spcFirstLastPara="1" vertOverflow="ellipsis" vert="horz" wrap="square" anchor="ctr" anchorCtr="1"/>
          <a:lstStyle/>
          <a:p>
            <a:pPr>
              <a:defRPr sz="2800" b="1" i="0" u="none" strike="noStrike" kern="1200" spc="0" baseline="0">
                <a:solidFill>
                  <a:schemeClr val="tx1"/>
                </a:solidFill>
                <a:latin typeface="+mn-lt"/>
                <a:ea typeface="+mn-ea"/>
                <a:cs typeface="+mn-cs"/>
              </a:defRPr>
            </a:pPr>
            <a:r>
              <a:rPr lang="en-US" sz="2800" b="1">
                <a:solidFill>
                  <a:schemeClr val="tx1"/>
                </a:solidFill>
              </a:rPr>
              <a:t>Top 5 </a:t>
            </a:r>
          </a:p>
          <a:p>
            <a:pPr>
              <a:defRPr sz="2800" b="1">
                <a:solidFill>
                  <a:schemeClr val="tx1"/>
                </a:solidFill>
              </a:defRPr>
            </a:pPr>
            <a:r>
              <a:rPr lang="en-US" sz="2800" b="1">
                <a:solidFill>
                  <a:schemeClr val="tx1"/>
                </a:solidFill>
              </a:rPr>
              <a:t>Product</a:t>
            </a:r>
          </a:p>
        </c:rich>
      </c:tx>
      <c:layout>
        <c:manualLayout>
          <c:xMode val="edge"/>
          <c:yMode val="edge"/>
          <c:x val="0.73618574542217297"/>
          <c:y val="0.37203675616367632"/>
        </c:manualLayout>
      </c:layout>
      <c:overlay val="0"/>
      <c:spPr>
        <a:noFill/>
        <a:ln>
          <a:noFill/>
        </a:ln>
        <a:effectLst/>
      </c:spPr>
      <c:txPr>
        <a:bodyPr rot="0" spcFirstLastPara="1" vertOverflow="ellipsis" vert="horz" wrap="square" anchor="ctr" anchorCtr="1"/>
        <a:lstStyle/>
        <a:p>
          <a:pPr>
            <a:defRPr sz="28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hade val="53000"/>
            </a:schemeClr>
          </a:solidFill>
          <a:ln w="19050">
            <a:solidFill>
              <a:schemeClr val="lt1"/>
            </a:solidFill>
          </a:ln>
          <a:effectLst/>
        </c:spPr>
        <c:dLbl>
          <c:idx val="0"/>
          <c:layout>
            <c:manualLayout>
              <c:x val="-8.8810543661078517E-2"/>
              <c:y val="0.23622793718199539"/>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hade val="76000"/>
            </a:schemeClr>
          </a:solidFill>
          <a:ln w="19050">
            <a:solidFill>
              <a:schemeClr val="lt1"/>
            </a:solidFill>
          </a:ln>
          <a:effectLst/>
        </c:spPr>
        <c:dLbl>
          <c:idx val="0"/>
          <c:layout>
            <c:manualLayout>
              <c:x val="-0.17091557576128652"/>
              <c:y val="-1.8457616364866491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tint val="54000"/>
            </a:schemeClr>
          </a:solidFill>
          <a:ln w="19050">
            <a:solidFill>
              <a:schemeClr val="lt1"/>
            </a:solidFill>
          </a:ln>
          <a:effectLst/>
        </c:spPr>
        <c:dLbl>
          <c:idx val="0"/>
          <c:layout>
            <c:manualLayout>
              <c:x val="0.10463213895298484"/>
              <c:y val="0.17255094970184146"/>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2">
              <a:tint val="77000"/>
            </a:schemeClr>
          </a:solidFill>
          <a:ln w="19050">
            <a:solidFill>
              <a:schemeClr val="lt1"/>
            </a:solidFill>
          </a:ln>
          <a:effectLst/>
        </c:spPr>
        <c:dLbl>
          <c:idx val="0"/>
          <c:layout>
            <c:manualLayout>
              <c:x val="0.15208725751875032"/>
              <c:y val="-8.1198599298010307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2.321262766945218E-3"/>
              <c:y val="-0.17310789049919484"/>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4.6231729968907273E-2"/>
          <c:y val="5.844060604587379E-2"/>
          <c:w val="0.67569957601453667"/>
          <c:h val="0.93809055118110241"/>
        </c:manualLayout>
      </c:layout>
      <c:doughnutChart>
        <c:varyColors val="1"/>
        <c:ser>
          <c:idx val="0"/>
          <c:order val="0"/>
          <c:tx>
            <c:strRef>
              <c:f>'pivot table and charts '!$J$80</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3744-4660-93BB-D4C43302C3F3}"/>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2-3744-4660-93BB-D4C43302C3F3}"/>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744-4660-93BB-D4C43302C3F3}"/>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4-3744-4660-93BB-D4C43302C3F3}"/>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3-3744-4660-93BB-D4C43302C3F3}"/>
              </c:ext>
            </c:extLst>
          </c:dPt>
          <c:dLbls>
            <c:dLbl>
              <c:idx val="0"/>
              <c:layout>
                <c:manualLayout>
                  <c:x val="-8.8810543661078517E-2"/>
                  <c:y val="0.2362279371819953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744-4660-93BB-D4C43302C3F3}"/>
                </c:ext>
              </c:extLst>
            </c:dLbl>
            <c:dLbl>
              <c:idx val="1"/>
              <c:layout>
                <c:manualLayout>
                  <c:x val="-0.17091557576128652"/>
                  <c:y val="-1.845761636486649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744-4660-93BB-D4C43302C3F3}"/>
                </c:ext>
              </c:extLst>
            </c:dLbl>
            <c:dLbl>
              <c:idx val="2"/>
              <c:layout>
                <c:manualLayout>
                  <c:x val="-2.321262766945218E-3"/>
                  <c:y val="-0.173107890499194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744-4660-93BB-D4C43302C3F3}"/>
                </c:ext>
              </c:extLst>
            </c:dLbl>
            <c:dLbl>
              <c:idx val="3"/>
              <c:layout>
                <c:manualLayout>
                  <c:x val="0.15208725751875032"/>
                  <c:y val="-8.119859929801030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744-4660-93BB-D4C43302C3F3}"/>
                </c:ext>
              </c:extLst>
            </c:dLbl>
            <c:dLbl>
              <c:idx val="4"/>
              <c:layout>
                <c:manualLayout>
                  <c:x val="0.10463213895298484"/>
                  <c:y val="0.1725509497018414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744-4660-93BB-D4C43302C3F3}"/>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charts '!$I$81:$I$86</c:f>
              <c:strCache>
                <c:ptCount val="5"/>
                <c:pt idx="0">
                  <c:v>Amul Milk 500ml</c:v>
                </c:pt>
                <c:pt idx="1">
                  <c:v>Coca Cola 1L</c:v>
                </c:pt>
                <c:pt idx="2">
                  <c:v>Maggi Noodles</c:v>
                </c:pt>
                <c:pt idx="3">
                  <c:v>Nestle Munch</c:v>
                </c:pt>
                <c:pt idx="4">
                  <c:v>Parle-G</c:v>
                </c:pt>
              </c:strCache>
            </c:strRef>
          </c:cat>
          <c:val>
            <c:numRef>
              <c:f>'pivot table and charts '!$J$81:$J$86</c:f>
              <c:numCache>
                <c:formatCode>General</c:formatCode>
                <c:ptCount val="5"/>
                <c:pt idx="0">
                  <c:v>604433</c:v>
                </c:pt>
                <c:pt idx="1">
                  <c:v>744366</c:v>
                </c:pt>
                <c:pt idx="2">
                  <c:v>684147</c:v>
                </c:pt>
                <c:pt idx="3">
                  <c:v>679594</c:v>
                </c:pt>
                <c:pt idx="4">
                  <c:v>683843</c:v>
                </c:pt>
              </c:numCache>
            </c:numRef>
          </c:val>
          <c:extLst>
            <c:ext xmlns:c16="http://schemas.microsoft.com/office/drawing/2014/chart" uri="{C3380CC4-5D6E-409C-BE32-E72D297353CC}">
              <c16:uniqueId val="{00000000-3744-4660-93BB-D4C43302C3F3}"/>
            </c:ext>
          </c:extLst>
        </c:ser>
        <c:dLbls>
          <c:showLegendKey val="0"/>
          <c:showVal val="0"/>
          <c:showCatName val="1"/>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!PivotTable5</c:name>
    <c:fmtId val="3"/>
  </c:pivotSource>
  <c:chart>
    <c:title>
      <c:tx>
        <c:rich>
          <a:bodyPr rot="0" spcFirstLastPara="1" vertOverflow="ellipsis" vert="horz" wrap="square" anchor="ctr" anchorCtr="1"/>
          <a:lstStyle/>
          <a:p>
            <a:pPr>
              <a:defRPr sz="2000" b="1" i="0" u="none" strike="noStrike" kern="1200" cap="none" spc="0" normalizeH="0" baseline="0">
                <a:solidFill>
                  <a:sysClr val="windowText" lastClr="000000"/>
                </a:solidFill>
                <a:latin typeface="+mj-lt"/>
                <a:ea typeface="+mj-ea"/>
                <a:cs typeface="+mj-cs"/>
              </a:defRPr>
            </a:pPr>
            <a:r>
              <a:rPr lang="en-US" b="1">
                <a:solidFill>
                  <a:sysClr val="windowText" lastClr="000000"/>
                </a:solidFill>
              </a:rPr>
              <a:t>Sales by Product</a:t>
            </a:r>
            <a:r>
              <a:rPr lang="en-US" b="1" baseline="0">
                <a:solidFill>
                  <a:sysClr val="windowText" lastClr="000000"/>
                </a:solidFill>
              </a:rPr>
              <a:t> items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ysClr val="windowText" lastClr="000000"/>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and charts '!$B$37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and charts '!$A$38:$A$48</c:f>
              <c:strCache>
                <c:ptCount val="10"/>
                <c:pt idx="0">
                  <c:v>Fortune Oil 1L</c:v>
                </c:pt>
                <c:pt idx="1">
                  <c:v>Aashirvaad Atta</c:v>
                </c:pt>
                <c:pt idx="2">
                  <c:v>Pepsi 500ml</c:v>
                </c:pt>
                <c:pt idx="3">
                  <c:v>Britannia Cake</c:v>
                </c:pt>
                <c:pt idx="4">
                  <c:v>Oreo Biscuits</c:v>
                </c:pt>
                <c:pt idx="5">
                  <c:v>Amul Milk 500ml</c:v>
                </c:pt>
                <c:pt idx="6">
                  <c:v>Nestle Munch</c:v>
                </c:pt>
                <c:pt idx="7">
                  <c:v>Parle-G</c:v>
                </c:pt>
                <c:pt idx="8">
                  <c:v>Maggi Noodles</c:v>
                </c:pt>
                <c:pt idx="9">
                  <c:v>Coca Cola 1L</c:v>
                </c:pt>
              </c:strCache>
            </c:strRef>
          </c:cat>
          <c:val>
            <c:numRef>
              <c:f>'pivot table and charts '!$B$38:$B$48</c:f>
              <c:numCache>
                <c:formatCode>_("$"* #,##0_);_("$"* \(#,##0\);_("$"* "-"??_);_(@_)</c:formatCode>
                <c:ptCount val="10"/>
                <c:pt idx="0">
                  <c:v>477905</c:v>
                </c:pt>
                <c:pt idx="1">
                  <c:v>522798</c:v>
                </c:pt>
                <c:pt idx="2">
                  <c:v>532926</c:v>
                </c:pt>
                <c:pt idx="3">
                  <c:v>541215</c:v>
                </c:pt>
                <c:pt idx="4">
                  <c:v>555429</c:v>
                </c:pt>
                <c:pt idx="5">
                  <c:v>604433</c:v>
                </c:pt>
                <c:pt idx="6">
                  <c:v>679594</c:v>
                </c:pt>
                <c:pt idx="7">
                  <c:v>683843</c:v>
                </c:pt>
                <c:pt idx="8">
                  <c:v>684147</c:v>
                </c:pt>
                <c:pt idx="9">
                  <c:v>744366</c:v>
                </c:pt>
              </c:numCache>
            </c:numRef>
          </c:val>
          <c:extLst>
            <c:ext xmlns:c16="http://schemas.microsoft.com/office/drawing/2014/chart" uri="{C3380CC4-5D6E-409C-BE32-E72D297353CC}">
              <c16:uniqueId val="{00000000-D45A-4A09-9CD8-6E054E1C073C}"/>
            </c:ext>
          </c:extLst>
        </c:ser>
        <c:dLbls>
          <c:dLblPos val="ctr"/>
          <c:showLegendKey val="0"/>
          <c:showVal val="1"/>
          <c:showCatName val="0"/>
          <c:showSerName val="0"/>
          <c:showPercent val="0"/>
          <c:showBubbleSize val="0"/>
        </c:dLbls>
        <c:gapWidth val="150"/>
        <c:overlap val="100"/>
        <c:axId val="1910094400"/>
        <c:axId val="1910094880"/>
      </c:barChart>
      <c:catAx>
        <c:axId val="191009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cap="none" spc="0" normalizeH="0" baseline="0">
                <a:solidFill>
                  <a:schemeClr val="tx1">
                    <a:lumMod val="65000"/>
                    <a:lumOff val="35000"/>
                  </a:schemeClr>
                </a:solidFill>
                <a:latin typeface="+mn-lt"/>
                <a:ea typeface="+mn-ea"/>
                <a:cs typeface="+mn-cs"/>
              </a:defRPr>
            </a:pPr>
            <a:endParaRPr lang="en-US"/>
          </a:p>
        </c:txPr>
        <c:crossAx val="1910094880"/>
        <c:crosses val="autoZero"/>
        <c:auto val="1"/>
        <c:lblAlgn val="ctr"/>
        <c:lblOffset val="100"/>
        <c:noMultiLvlLbl val="0"/>
      </c:catAx>
      <c:valAx>
        <c:axId val="1910094880"/>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quot;$&quot;* #,##0_);_(&quot;$&quot;* \(#,##0\);_(&quot;$&quot;* &quot;-&quot;??_);_(@_)" sourceLinked="1"/>
        <c:majorTickMark val="none"/>
        <c:minorTickMark val="none"/>
        <c:tickLblPos val="nextTo"/>
        <c:crossAx val="1910094400"/>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excel sheet.xlsx]pivot table and charts !PivotTable10</c:name>
    <c:fmtId val="10"/>
  </c:pivotSource>
  <c:chart>
    <c:title>
      <c:tx>
        <c:rich>
          <a:bodyPr rot="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r>
              <a:rPr lang="en-US" sz="2800">
                <a:solidFill>
                  <a:sysClr val="windowText" lastClr="000000"/>
                </a:solidFill>
              </a:rPr>
              <a:t>Sales by year</a:t>
            </a:r>
          </a:p>
        </c:rich>
      </c:tx>
      <c:overlay val="0"/>
      <c:spPr>
        <a:noFill/>
        <a:ln>
          <a:noFill/>
        </a:ln>
        <a:effectLst/>
      </c:spPr>
      <c:txPr>
        <a:bodyPr rot="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and charts '!$N$51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and charts '!$M$52:$M$57</c:f>
              <c:strCache>
                <c:ptCount val="5"/>
                <c:pt idx="0">
                  <c:v>2020</c:v>
                </c:pt>
                <c:pt idx="1">
                  <c:v>2021</c:v>
                </c:pt>
                <c:pt idx="2">
                  <c:v>2022</c:v>
                </c:pt>
                <c:pt idx="3">
                  <c:v>2023</c:v>
                </c:pt>
                <c:pt idx="4">
                  <c:v>2024</c:v>
                </c:pt>
              </c:strCache>
            </c:strRef>
          </c:cat>
          <c:val>
            <c:numRef>
              <c:f>'pivot table and charts '!$N$52:$N$57</c:f>
              <c:numCache>
                <c:formatCode>General</c:formatCode>
                <c:ptCount val="5"/>
                <c:pt idx="0">
                  <c:v>1168980</c:v>
                </c:pt>
                <c:pt idx="1">
                  <c:v>792419</c:v>
                </c:pt>
                <c:pt idx="2">
                  <c:v>1270279</c:v>
                </c:pt>
                <c:pt idx="3">
                  <c:v>1419335</c:v>
                </c:pt>
                <c:pt idx="4">
                  <c:v>1375643</c:v>
                </c:pt>
              </c:numCache>
            </c:numRef>
          </c:val>
          <c:smooth val="0"/>
          <c:extLst>
            <c:ext xmlns:c16="http://schemas.microsoft.com/office/drawing/2014/chart" uri="{C3380CC4-5D6E-409C-BE32-E72D297353CC}">
              <c16:uniqueId val="{00000000-AA7B-4AEE-9AA7-6B9048EB6E80}"/>
            </c:ext>
          </c:extLst>
        </c:ser>
        <c:dLbls>
          <c:showLegendKey val="0"/>
          <c:showVal val="0"/>
          <c:showCatName val="0"/>
          <c:showSerName val="0"/>
          <c:showPercent val="0"/>
          <c:showBubbleSize val="0"/>
        </c:dLbls>
        <c:marker val="1"/>
        <c:smooth val="0"/>
        <c:axId val="532612111"/>
        <c:axId val="532595791"/>
      </c:lineChart>
      <c:catAx>
        <c:axId val="53261211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532595791"/>
        <c:crosses val="autoZero"/>
        <c:auto val="1"/>
        <c:lblAlgn val="ctr"/>
        <c:lblOffset val="100"/>
        <c:noMultiLvlLbl val="0"/>
      </c:catAx>
      <c:valAx>
        <c:axId val="53259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crossAx val="532612111"/>
        <c:crosses val="autoZero"/>
        <c:crossBetween val="between"/>
        <c:dispUnits>
          <c:builtInUnit val="thousands"/>
          <c:dispUnitsLbl>
            <c:spPr>
              <a:noFill/>
              <a:ln>
                <a:noFill/>
              </a:ln>
              <a:effectLst/>
            </c:spPr>
            <c:txPr>
              <a:bodyPr rot="-54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sheet.xlsx]pivot table and charts !PivotTable4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Outlet size</a:t>
            </a:r>
          </a:p>
        </c:rich>
      </c:tx>
      <c:layout>
        <c:manualLayout>
          <c:xMode val="edge"/>
          <c:yMode val="edge"/>
          <c:x val="5.1380159049234687E-2"/>
          <c:y val="5.473453749315818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7494827467861659"/>
          <c:y val="0.18659003831417628"/>
          <c:w val="0.55877957658779576"/>
          <c:h val="0.73678160919540225"/>
        </c:manualLayout>
      </c:layout>
      <c:doughnutChart>
        <c:varyColors val="1"/>
        <c:ser>
          <c:idx val="0"/>
          <c:order val="0"/>
          <c:tx>
            <c:strRef>
              <c:f>'pivot table and charts '!$B$26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DD6-4E5B-8C97-8A7429E6AF3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58F-401C-A9D1-7D40FE05FE8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58F-401C-A9D1-7D40FE05FE8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 and charts '!$A$27:$A$30</c:f>
              <c:strCache>
                <c:ptCount val="3"/>
                <c:pt idx="0">
                  <c:v>High</c:v>
                </c:pt>
                <c:pt idx="1">
                  <c:v>Medium</c:v>
                </c:pt>
                <c:pt idx="2">
                  <c:v>Small</c:v>
                </c:pt>
              </c:strCache>
            </c:strRef>
          </c:cat>
          <c:val>
            <c:numRef>
              <c:f>'pivot table and charts '!$B$27:$B$30</c:f>
              <c:numCache>
                <c:formatCode>_("$"* #,##0_);_("$"* \(#,##0\);_("$"* "-"??_);_(@_)</c:formatCode>
                <c:ptCount val="3"/>
                <c:pt idx="0">
                  <c:v>2328937</c:v>
                </c:pt>
                <c:pt idx="1">
                  <c:v>2699113</c:v>
                </c:pt>
                <c:pt idx="2">
                  <c:v>998606</c:v>
                </c:pt>
              </c:numCache>
            </c:numRef>
          </c:val>
          <c:extLst>
            <c:ext xmlns:c16="http://schemas.microsoft.com/office/drawing/2014/chart" uri="{C3380CC4-5D6E-409C-BE32-E72D297353CC}">
              <c16:uniqueId val="{00000000-EDD6-4E5B-8C97-8A7429E6AF36}"/>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sheet.xlsx]pivot table and charts !PivotTable5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Sub</a:t>
            </a:r>
            <a:r>
              <a:rPr lang="en-US" b="1" baseline="0"/>
              <a:t> category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 and charts '!$B$37</c:f>
              <c:strCache>
                <c:ptCount val="1"/>
                <c:pt idx="0">
                  <c:v>Total</c:v>
                </c:pt>
              </c:strCache>
            </c:strRef>
          </c:tx>
          <c:spPr>
            <a:solidFill>
              <a:schemeClr val="accent1"/>
            </a:solidFill>
            <a:ln>
              <a:noFill/>
            </a:ln>
            <a:effectLst/>
          </c:spPr>
          <c:invertIfNegative val="0"/>
          <c:cat>
            <c:strRef>
              <c:f>'pivot table and charts '!$A$38:$A$48</c:f>
              <c:strCache>
                <c:ptCount val="10"/>
                <c:pt idx="0">
                  <c:v>Fortune Oil 1L</c:v>
                </c:pt>
                <c:pt idx="1">
                  <c:v>Aashirvaad Atta</c:v>
                </c:pt>
                <c:pt idx="2">
                  <c:v>Pepsi 500ml</c:v>
                </c:pt>
                <c:pt idx="3">
                  <c:v>Britannia Cake</c:v>
                </c:pt>
                <c:pt idx="4">
                  <c:v>Oreo Biscuits</c:v>
                </c:pt>
                <c:pt idx="5">
                  <c:v>Amul Milk 500ml</c:v>
                </c:pt>
                <c:pt idx="6">
                  <c:v>Nestle Munch</c:v>
                </c:pt>
                <c:pt idx="7">
                  <c:v>Parle-G</c:v>
                </c:pt>
                <c:pt idx="8">
                  <c:v>Maggi Noodles</c:v>
                </c:pt>
                <c:pt idx="9">
                  <c:v>Coca Cola 1L</c:v>
                </c:pt>
              </c:strCache>
            </c:strRef>
          </c:cat>
          <c:val>
            <c:numRef>
              <c:f>'pivot table and charts '!$B$38:$B$48</c:f>
              <c:numCache>
                <c:formatCode>_("$"* #,##0_);_("$"* \(#,##0\);_("$"* "-"??_);_(@_)</c:formatCode>
                <c:ptCount val="10"/>
                <c:pt idx="0">
                  <c:v>477905</c:v>
                </c:pt>
                <c:pt idx="1">
                  <c:v>522798</c:v>
                </c:pt>
                <c:pt idx="2">
                  <c:v>532926</c:v>
                </c:pt>
                <c:pt idx="3">
                  <c:v>541215</c:v>
                </c:pt>
                <c:pt idx="4">
                  <c:v>555429</c:v>
                </c:pt>
                <c:pt idx="5">
                  <c:v>604433</c:v>
                </c:pt>
                <c:pt idx="6">
                  <c:v>679594</c:v>
                </c:pt>
                <c:pt idx="7">
                  <c:v>683843</c:v>
                </c:pt>
                <c:pt idx="8">
                  <c:v>684147</c:v>
                </c:pt>
                <c:pt idx="9">
                  <c:v>744366</c:v>
                </c:pt>
              </c:numCache>
            </c:numRef>
          </c:val>
          <c:extLst>
            <c:ext xmlns:c16="http://schemas.microsoft.com/office/drawing/2014/chart" uri="{C3380CC4-5D6E-409C-BE32-E72D297353CC}">
              <c16:uniqueId val="{00000000-655F-4BB6-9CCE-ADADB810BD4B}"/>
            </c:ext>
          </c:extLst>
        </c:ser>
        <c:dLbls>
          <c:showLegendKey val="0"/>
          <c:showVal val="0"/>
          <c:showCatName val="0"/>
          <c:showSerName val="0"/>
          <c:showPercent val="0"/>
          <c:showBubbleSize val="0"/>
        </c:dLbls>
        <c:gapWidth val="219"/>
        <c:overlap val="100"/>
        <c:axId val="1910094400"/>
        <c:axId val="1910094880"/>
      </c:barChart>
      <c:catAx>
        <c:axId val="191009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094880"/>
        <c:crosses val="autoZero"/>
        <c:auto val="1"/>
        <c:lblAlgn val="ctr"/>
        <c:lblOffset val="100"/>
        <c:noMultiLvlLbl val="0"/>
      </c:catAx>
      <c:valAx>
        <c:axId val="191009488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09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sheet.xlsx]pivot table and charts !PivotTable9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99719231158452"/>
          <c:y val="5.0925925925925923E-2"/>
          <c:w val="0.68560521403241326"/>
          <c:h val="0.65322725284339456"/>
        </c:manualLayout>
      </c:layout>
      <c:barChart>
        <c:barDir val="col"/>
        <c:grouping val="clustered"/>
        <c:varyColors val="0"/>
        <c:ser>
          <c:idx val="0"/>
          <c:order val="0"/>
          <c:tx>
            <c:strRef>
              <c:f>'pivot table and charts '!$B$61:$B$62</c:f>
              <c:strCache>
                <c:ptCount val="1"/>
                <c:pt idx="0">
                  <c:v>2020</c:v>
                </c:pt>
              </c:strCache>
            </c:strRef>
          </c:tx>
          <c:spPr>
            <a:solidFill>
              <a:schemeClr val="accent1"/>
            </a:solidFill>
            <a:ln>
              <a:noFill/>
            </a:ln>
            <a:effectLst/>
          </c:spPr>
          <c:invertIfNegative val="0"/>
          <c:cat>
            <c:strRef>
              <c:f>'pivot table and charts '!$A$63:$A$73</c:f>
              <c:strCache>
                <c:ptCount val="10"/>
                <c:pt idx="0">
                  <c:v>Aashirvaad Atta</c:v>
                </c:pt>
                <c:pt idx="1">
                  <c:v>Amul Milk 500ml</c:v>
                </c:pt>
                <c:pt idx="2">
                  <c:v>Britannia Cake</c:v>
                </c:pt>
                <c:pt idx="3">
                  <c:v>Coca Cola 1L</c:v>
                </c:pt>
                <c:pt idx="4">
                  <c:v>Fortune Oil 1L</c:v>
                </c:pt>
                <c:pt idx="5">
                  <c:v>Maggi Noodles</c:v>
                </c:pt>
                <c:pt idx="6">
                  <c:v>Nestle Munch</c:v>
                </c:pt>
                <c:pt idx="7">
                  <c:v>Oreo Biscuits</c:v>
                </c:pt>
                <c:pt idx="8">
                  <c:v>Parle-G</c:v>
                </c:pt>
                <c:pt idx="9">
                  <c:v>Pepsi 500ml</c:v>
                </c:pt>
              </c:strCache>
            </c:strRef>
          </c:cat>
          <c:val>
            <c:numRef>
              <c:f>'pivot table and charts '!$B$63:$B$73</c:f>
              <c:numCache>
                <c:formatCode>_("$"* #,##0_);_("$"* \(#,##0\);_("$"* "-"??_);_(@_)</c:formatCode>
                <c:ptCount val="10"/>
                <c:pt idx="0">
                  <c:v>121718</c:v>
                </c:pt>
                <c:pt idx="1">
                  <c:v>153215</c:v>
                </c:pt>
                <c:pt idx="2">
                  <c:v>177517</c:v>
                </c:pt>
                <c:pt idx="3">
                  <c:v>111400</c:v>
                </c:pt>
                <c:pt idx="4">
                  <c:v>101574</c:v>
                </c:pt>
                <c:pt idx="5">
                  <c:v>124502</c:v>
                </c:pt>
                <c:pt idx="6">
                  <c:v>186572</c:v>
                </c:pt>
                <c:pt idx="7">
                  <c:v>33659</c:v>
                </c:pt>
                <c:pt idx="8">
                  <c:v>90501</c:v>
                </c:pt>
                <c:pt idx="9">
                  <c:v>68322</c:v>
                </c:pt>
              </c:numCache>
            </c:numRef>
          </c:val>
          <c:extLst>
            <c:ext xmlns:c16="http://schemas.microsoft.com/office/drawing/2014/chart" uri="{C3380CC4-5D6E-409C-BE32-E72D297353CC}">
              <c16:uniqueId val="{00000000-85D0-46BF-AF9B-10521901A19C}"/>
            </c:ext>
          </c:extLst>
        </c:ser>
        <c:ser>
          <c:idx val="1"/>
          <c:order val="1"/>
          <c:tx>
            <c:strRef>
              <c:f>'pivot table and charts '!$C$61:$C$62</c:f>
              <c:strCache>
                <c:ptCount val="1"/>
                <c:pt idx="0">
                  <c:v>2021</c:v>
                </c:pt>
              </c:strCache>
            </c:strRef>
          </c:tx>
          <c:spPr>
            <a:solidFill>
              <a:schemeClr val="accent2"/>
            </a:solidFill>
            <a:ln>
              <a:noFill/>
            </a:ln>
            <a:effectLst/>
          </c:spPr>
          <c:invertIfNegative val="0"/>
          <c:cat>
            <c:strRef>
              <c:f>'pivot table and charts '!$A$63:$A$73</c:f>
              <c:strCache>
                <c:ptCount val="10"/>
                <c:pt idx="0">
                  <c:v>Aashirvaad Atta</c:v>
                </c:pt>
                <c:pt idx="1">
                  <c:v>Amul Milk 500ml</c:v>
                </c:pt>
                <c:pt idx="2">
                  <c:v>Britannia Cake</c:v>
                </c:pt>
                <c:pt idx="3">
                  <c:v>Coca Cola 1L</c:v>
                </c:pt>
                <c:pt idx="4">
                  <c:v>Fortune Oil 1L</c:v>
                </c:pt>
                <c:pt idx="5">
                  <c:v>Maggi Noodles</c:v>
                </c:pt>
                <c:pt idx="6">
                  <c:v>Nestle Munch</c:v>
                </c:pt>
                <c:pt idx="7">
                  <c:v>Oreo Biscuits</c:v>
                </c:pt>
                <c:pt idx="8">
                  <c:v>Parle-G</c:v>
                </c:pt>
                <c:pt idx="9">
                  <c:v>Pepsi 500ml</c:v>
                </c:pt>
              </c:strCache>
            </c:strRef>
          </c:cat>
          <c:val>
            <c:numRef>
              <c:f>'pivot table and charts '!$C$63:$C$73</c:f>
              <c:numCache>
                <c:formatCode>_("$"* #,##0_);_("$"* \(#,##0\);_("$"* "-"??_);_(@_)</c:formatCode>
                <c:ptCount val="10"/>
                <c:pt idx="0">
                  <c:v>80692</c:v>
                </c:pt>
                <c:pt idx="1">
                  <c:v>54876</c:v>
                </c:pt>
                <c:pt idx="2">
                  <c:v>26319</c:v>
                </c:pt>
                <c:pt idx="3">
                  <c:v>80253</c:v>
                </c:pt>
                <c:pt idx="4">
                  <c:v>67373</c:v>
                </c:pt>
                <c:pt idx="5">
                  <c:v>72972</c:v>
                </c:pt>
                <c:pt idx="6">
                  <c:v>51347</c:v>
                </c:pt>
                <c:pt idx="7">
                  <c:v>143525</c:v>
                </c:pt>
                <c:pt idx="8">
                  <c:v>57882</c:v>
                </c:pt>
                <c:pt idx="9">
                  <c:v>157180</c:v>
                </c:pt>
              </c:numCache>
            </c:numRef>
          </c:val>
          <c:extLst>
            <c:ext xmlns:c16="http://schemas.microsoft.com/office/drawing/2014/chart" uri="{C3380CC4-5D6E-409C-BE32-E72D297353CC}">
              <c16:uniqueId val="{00000000-2039-4485-B04A-E7985FAEE6DF}"/>
            </c:ext>
          </c:extLst>
        </c:ser>
        <c:ser>
          <c:idx val="2"/>
          <c:order val="2"/>
          <c:tx>
            <c:strRef>
              <c:f>'pivot table and charts '!$D$61:$D$62</c:f>
              <c:strCache>
                <c:ptCount val="1"/>
                <c:pt idx="0">
                  <c:v>2022</c:v>
                </c:pt>
              </c:strCache>
            </c:strRef>
          </c:tx>
          <c:spPr>
            <a:solidFill>
              <a:schemeClr val="accent3"/>
            </a:solidFill>
            <a:ln>
              <a:noFill/>
            </a:ln>
            <a:effectLst/>
          </c:spPr>
          <c:invertIfNegative val="0"/>
          <c:cat>
            <c:strRef>
              <c:f>'pivot table and charts '!$A$63:$A$73</c:f>
              <c:strCache>
                <c:ptCount val="10"/>
                <c:pt idx="0">
                  <c:v>Aashirvaad Atta</c:v>
                </c:pt>
                <c:pt idx="1">
                  <c:v>Amul Milk 500ml</c:v>
                </c:pt>
                <c:pt idx="2">
                  <c:v>Britannia Cake</c:v>
                </c:pt>
                <c:pt idx="3">
                  <c:v>Coca Cola 1L</c:v>
                </c:pt>
                <c:pt idx="4">
                  <c:v>Fortune Oil 1L</c:v>
                </c:pt>
                <c:pt idx="5">
                  <c:v>Maggi Noodles</c:v>
                </c:pt>
                <c:pt idx="6">
                  <c:v>Nestle Munch</c:v>
                </c:pt>
                <c:pt idx="7">
                  <c:v>Oreo Biscuits</c:v>
                </c:pt>
                <c:pt idx="8">
                  <c:v>Parle-G</c:v>
                </c:pt>
                <c:pt idx="9">
                  <c:v>Pepsi 500ml</c:v>
                </c:pt>
              </c:strCache>
            </c:strRef>
          </c:cat>
          <c:val>
            <c:numRef>
              <c:f>'pivot table and charts '!$D$63:$D$73</c:f>
              <c:numCache>
                <c:formatCode>_("$"* #,##0_);_("$"* \(#,##0\);_("$"* "-"??_);_(@_)</c:formatCode>
                <c:ptCount val="10"/>
                <c:pt idx="0">
                  <c:v>148049</c:v>
                </c:pt>
                <c:pt idx="1">
                  <c:v>99634</c:v>
                </c:pt>
                <c:pt idx="2">
                  <c:v>128260</c:v>
                </c:pt>
                <c:pt idx="3">
                  <c:v>236397</c:v>
                </c:pt>
                <c:pt idx="4">
                  <c:v>109650</c:v>
                </c:pt>
                <c:pt idx="5">
                  <c:v>100362</c:v>
                </c:pt>
                <c:pt idx="6">
                  <c:v>70784</c:v>
                </c:pt>
                <c:pt idx="7">
                  <c:v>133644</c:v>
                </c:pt>
                <c:pt idx="8">
                  <c:v>143263</c:v>
                </c:pt>
                <c:pt idx="9">
                  <c:v>100236</c:v>
                </c:pt>
              </c:numCache>
            </c:numRef>
          </c:val>
          <c:extLst>
            <c:ext xmlns:c16="http://schemas.microsoft.com/office/drawing/2014/chart" uri="{C3380CC4-5D6E-409C-BE32-E72D297353CC}">
              <c16:uniqueId val="{00000001-2039-4485-B04A-E7985FAEE6DF}"/>
            </c:ext>
          </c:extLst>
        </c:ser>
        <c:ser>
          <c:idx val="3"/>
          <c:order val="3"/>
          <c:tx>
            <c:strRef>
              <c:f>'pivot table and charts '!$E$61:$E$62</c:f>
              <c:strCache>
                <c:ptCount val="1"/>
                <c:pt idx="0">
                  <c:v>2023</c:v>
                </c:pt>
              </c:strCache>
            </c:strRef>
          </c:tx>
          <c:spPr>
            <a:solidFill>
              <a:schemeClr val="accent4"/>
            </a:solidFill>
            <a:ln>
              <a:noFill/>
            </a:ln>
            <a:effectLst/>
          </c:spPr>
          <c:invertIfNegative val="0"/>
          <c:cat>
            <c:strRef>
              <c:f>'pivot table and charts '!$A$63:$A$73</c:f>
              <c:strCache>
                <c:ptCount val="10"/>
                <c:pt idx="0">
                  <c:v>Aashirvaad Atta</c:v>
                </c:pt>
                <c:pt idx="1">
                  <c:v>Amul Milk 500ml</c:v>
                </c:pt>
                <c:pt idx="2">
                  <c:v>Britannia Cake</c:v>
                </c:pt>
                <c:pt idx="3">
                  <c:v>Coca Cola 1L</c:v>
                </c:pt>
                <c:pt idx="4">
                  <c:v>Fortune Oil 1L</c:v>
                </c:pt>
                <c:pt idx="5">
                  <c:v>Maggi Noodles</c:v>
                </c:pt>
                <c:pt idx="6">
                  <c:v>Nestle Munch</c:v>
                </c:pt>
                <c:pt idx="7">
                  <c:v>Oreo Biscuits</c:v>
                </c:pt>
                <c:pt idx="8">
                  <c:v>Parle-G</c:v>
                </c:pt>
                <c:pt idx="9">
                  <c:v>Pepsi 500ml</c:v>
                </c:pt>
              </c:strCache>
            </c:strRef>
          </c:cat>
          <c:val>
            <c:numRef>
              <c:f>'pivot table and charts '!$E$63:$E$73</c:f>
              <c:numCache>
                <c:formatCode>_("$"* #,##0_);_("$"* \(#,##0\);_("$"* "-"??_);_(@_)</c:formatCode>
                <c:ptCount val="10"/>
                <c:pt idx="0">
                  <c:v>53590</c:v>
                </c:pt>
                <c:pt idx="1">
                  <c:v>101096</c:v>
                </c:pt>
                <c:pt idx="2">
                  <c:v>63127</c:v>
                </c:pt>
                <c:pt idx="3">
                  <c:v>244707</c:v>
                </c:pt>
                <c:pt idx="4">
                  <c:v>112704</c:v>
                </c:pt>
                <c:pt idx="5">
                  <c:v>215856</c:v>
                </c:pt>
                <c:pt idx="6">
                  <c:v>202856</c:v>
                </c:pt>
                <c:pt idx="7">
                  <c:v>212985</c:v>
                </c:pt>
                <c:pt idx="8">
                  <c:v>173414</c:v>
                </c:pt>
                <c:pt idx="9">
                  <c:v>39000</c:v>
                </c:pt>
              </c:numCache>
            </c:numRef>
          </c:val>
          <c:extLst>
            <c:ext xmlns:c16="http://schemas.microsoft.com/office/drawing/2014/chart" uri="{C3380CC4-5D6E-409C-BE32-E72D297353CC}">
              <c16:uniqueId val="{00000002-2039-4485-B04A-E7985FAEE6DF}"/>
            </c:ext>
          </c:extLst>
        </c:ser>
        <c:ser>
          <c:idx val="4"/>
          <c:order val="4"/>
          <c:tx>
            <c:strRef>
              <c:f>'pivot table and charts '!$F$61:$F$62</c:f>
              <c:strCache>
                <c:ptCount val="1"/>
                <c:pt idx="0">
                  <c:v>2024</c:v>
                </c:pt>
              </c:strCache>
            </c:strRef>
          </c:tx>
          <c:spPr>
            <a:solidFill>
              <a:schemeClr val="accent5"/>
            </a:solidFill>
            <a:ln>
              <a:noFill/>
            </a:ln>
            <a:effectLst/>
          </c:spPr>
          <c:invertIfNegative val="0"/>
          <c:cat>
            <c:strRef>
              <c:f>'pivot table and charts '!$A$63:$A$73</c:f>
              <c:strCache>
                <c:ptCount val="10"/>
                <c:pt idx="0">
                  <c:v>Aashirvaad Atta</c:v>
                </c:pt>
                <c:pt idx="1">
                  <c:v>Amul Milk 500ml</c:v>
                </c:pt>
                <c:pt idx="2">
                  <c:v>Britannia Cake</c:v>
                </c:pt>
                <c:pt idx="3">
                  <c:v>Coca Cola 1L</c:v>
                </c:pt>
                <c:pt idx="4">
                  <c:v>Fortune Oil 1L</c:v>
                </c:pt>
                <c:pt idx="5">
                  <c:v>Maggi Noodles</c:v>
                </c:pt>
                <c:pt idx="6">
                  <c:v>Nestle Munch</c:v>
                </c:pt>
                <c:pt idx="7">
                  <c:v>Oreo Biscuits</c:v>
                </c:pt>
                <c:pt idx="8">
                  <c:v>Parle-G</c:v>
                </c:pt>
                <c:pt idx="9">
                  <c:v>Pepsi 500ml</c:v>
                </c:pt>
              </c:strCache>
            </c:strRef>
          </c:cat>
          <c:val>
            <c:numRef>
              <c:f>'pivot table and charts '!$F$63:$F$73</c:f>
              <c:numCache>
                <c:formatCode>_("$"* #,##0_);_("$"* \(#,##0\);_("$"* "-"??_);_(@_)</c:formatCode>
                <c:ptCount val="10"/>
                <c:pt idx="0">
                  <c:v>118749</c:v>
                </c:pt>
                <c:pt idx="1">
                  <c:v>195612</c:v>
                </c:pt>
                <c:pt idx="2">
                  <c:v>145992</c:v>
                </c:pt>
                <c:pt idx="3">
                  <c:v>71609</c:v>
                </c:pt>
                <c:pt idx="4">
                  <c:v>86604</c:v>
                </c:pt>
                <c:pt idx="5">
                  <c:v>170455</c:v>
                </c:pt>
                <c:pt idx="6">
                  <c:v>168035</c:v>
                </c:pt>
                <c:pt idx="7">
                  <c:v>31616</c:v>
                </c:pt>
                <c:pt idx="8">
                  <c:v>218783</c:v>
                </c:pt>
                <c:pt idx="9">
                  <c:v>168188</c:v>
                </c:pt>
              </c:numCache>
            </c:numRef>
          </c:val>
          <c:extLst>
            <c:ext xmlns:c16="http://schemas.microsoft.com/office/drawing/2014/chart" uri="{C3380CC4-5D6E-409C-BE32-E72D297353CC}">
              <c16:uniqueId val="{00000003-2039-4485-B04A-E7985FAEE6DF}"/>
            </c:ext>
          </c:extLst>
        </c:ser>
        <c:dLbls>
          <c:showLegendKey val="0"/>
          <c:showVal val="0"/>
          <c:showCatName val="0"/>
          <c:showSerName val="0"/>
          <c:showPercent val="0"/>
          <c:showBubbleSize val="0"/>
        </c:dLbls>
        <c:gapWidth val="219"/>
        <c:axId val="1910080480"/>
        <c:axId val="1910075200"/>
      </c:barChart>
      <c:catAx>
        <c:axId val="191008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075200"/>
        <c:crosses val="autoZero"/>
        <c:auto val="1"/>
        <c:lblAlgn val="ctr"/>
        <c:lblOffset val="100"/>
        <c:noMultiLvlLbl val="0"/>
      </c:catAx>
      <c:valAx>
        <c:axId val="19100752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08048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sheet.xlsx]pivot table and charts !PivotTable12</c:name>
    <c:fmtId val="0"/>
  </c:pivotSource>
  <c:chart>
    <c:title>
      <c:layout>
        <c:manualLayout>
          <c:xMode val="edge"/>
          <c:yMode val="edge"/>
          <c:x val="0.41365227537922988"/>
          <c:y val="5.759539236861051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26621921676359878"/>
                  <c:h val="0.17976961843052555"/>
                </c:manualLayout>
              </c15:layout>
            </c:ext>
          </c:extLst>
        </c:dLbl>
      </c:pivotFmt>
      <c:pivotFmt>
        <c:idx val="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33234134822995431"/>
                  <c:h val="0.17976961843052555"/>
                </c:manualLayout>
              </c15:layout>
            </c:ext>
          </c:extLst>
        </c:dLbl>
      </c:pivotFmt>
    </c:pivotFmts>
    <c:plotArea>
      <c:layout>
        <c:manualLayout>
          <c:layoutTarget val="inner"/>
          <c:xMode val="edge"/>
          <c:yMode val="edge"/>
          <c:x val="3.224860744649663E-2"/>
          <c:y val="0.33548040101544685"/>
          <c:w val="0.9355027851070068"/>
          <c:h val="0.58645558649431118"/>
        </c:manualLayout>
      </c:layout>
      <c:barChart>
        <c:barDir val="bar"/>
        <c:grouping val="clustered"/>
        <c:varyColors val="0"/>
        <c:ser>
          <c:idx val="0"/>
          <c:order val="0"/>
          <c:tx>
            <c:strRef>
              <c:f>'pivot table and charts '!$B$80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78B9-49CB-9C9E-1DB7C6B6E070}"/>
              </c:ext>
            </c:extLst>
          </c:dPt>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78B9-49CB-9C9E-1DB7C6B6E070}"/>
              </c:ext>
            </c:extLst>
          </c:dPt>
          <c:dLbls>
            <c:dLbl>
              <c:idx val="1"/>
              <c:dLblPos val="inEnd"/>
              <c:showLegendKey val="0"/>
              <c:showVal val="1"/>
              <c:showCatName val="0"/>
              <c:showSerName val="0"/>
              <c:showPercent val="0"/>
              <c:showBubbleSize val="0"/>
              <c:extLst>
                <c:ext xmlns:c15="http://schemas.microsoft.com/office/drawing/2012/chart" uri="{CE6537A1-D6FC-4f65-9D91-7224C49458BB}">
                  <c15:layout>
                    <c:manualLayout>
                      <c:w val="0.33234134822995431"/>
                      <c:h val="0.17976961843052555"/>
                    </c:manualLayout>
                  </c15:layout>
                </c:ext>
                <c:ext xmlns:c16="http://schemas.microsoft.com/office/drawing/2014/chart" uri="{C3380CC4-5D6E-409C-BE32-E72D297353CC}">
                  <c16:uniqueId val="{00000003-78B9-49CB-9C9E-1DB7C6B6E070}"/>
                </c:ext>
              </c:extLst>
            </c:dLbl>
            <c:dLbl>
              <c:idx val="2"/>
              <c:dLblPos val="inEnd"/>
              <c:showLegendKey val="0"/>
              <c:showVal val="1"/>
              <c:showCatName val="0"/>
              <c:showSerName val="0"/>
              <c:showPercent val="0"/>
              <c:showBubbleSize val="0"/>
              <c:extLst>
                <c:ext xmlns:c15="http://schemas.microsoft.com/office/drawing/2012/chart" uri="{CE6537A1-D6FC-4f65-9D91-7224C49458BB}">
                  <c15:layout>
                    <c:manualLayout>
                      <c:w val="0.26621921676359878"/>
                      <c:h val="0.17976961843052555"/>
                    </c:manualLayout>
                  </c15:layout>
                </c:ext>
                <c:ext xmlns:c16="http://schemas.microsoft.com/office/drawing/2014/chart" uri="{C3380CC4-5D6E-409C-BE32-E72D297353CC}">
                  <c16:uniqueId val="{00000002-78B9-49CB-9C9E-1DB7C6B6E07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charts '!$A$81:$A$84</c:f>
              <c:strCache>
                <c:ptCount val="3"/>
                <c:pt idx="0">
                  <c:v>Grocery Store</c:v>
                </c:pt>
                <c:pt idx="1">
                  <c:v>Supermarket Type1</c:v>
                </c:pt>
                <c:pt idx="2">
                  <c:v>Supermarket Type2</c:v>
                </c:pt>
              </c:strCache>
            </c:strRef>
          </c:cat>
          <c:val>
            <c:numRef>
              <c:f>'pivot table and charts '!$B$81:$B$84</c:f>
              <c:numCache>
                <c:formatCode>_("$"* #,##0.00_);_("$"* \(#,##0.00\);_("$"* "-"??_);_(@_)</c:formatCode>
                <c:ptCount val="3"/>
                <c:pt idx="0">
                  <c:v>20168.650000000001</c:v>
                </c:pt>
                <c:pt idx="1">
                  <c:v>21340.038709677421</c:v>
                </c:pt>
                <c:pt idx="2">
                  <c:v>18211.466666666667</c:v>
                </c:pt>
              </c:numCache>
            </c:numRef>
          </c:val>
          <c:extLst>
            <c:ext xmlns:c16="http://schemas.microsoft.com/office/drawing/2014/chart" uri="{C3380CC4-5D6E-409C-BE32-E72D297353CC}">
              <c16:uniqueId val="{00000000-78B9-49CB-9C9E-1DB7C6B6E070}"/>
            </c:ext>
          </c:extLst>
        </c:ser>
        <c:dLbls>
          <c:dLblPos val="inEnd"/>
          <c:showLegendKey val="0"/>
          <c:showVal val="1"/>
          <c:showCatName val="0"/>
          <c:showSerName val="0"/>
          <c:showPercent val="0"/>
          <c:showBubbleSize val="0"/>
        </c:dLbls>
        <c:gapWidth val="65"/>
        <c:axId val="1242252352"/>
        <c:axId val="1242267232"/>
      </c:barChart>
      <c:catAx>
        <c:axId val="1242252352"/>
        <c:scaling>
          <c:orientation val="minMax"/>
        </c:scaling>
        <c:delete val="1"/>
        <c:axPos val="l"/>
        <c:numFmt formatCode="General" sourceLinked="1"/>
        <c:majorTickMark val="none"/>
        <c:minorTickMark val="none"/>
        <c:tickLblPos val="nextTo"/>
        <c:crossAx val="1242267232"/>
        <c:crosses val="autoZero"/>
        <c:auto val="1"/>
        <c:lblAlgn val="ctr"/>
        <c:lblOffset val="100"/>
        <c:noMultiLvlLbl val="0"/>
      </c:catAx>
      <c:valAx>
        <c:axId val="1242267232"/>
        <c:scaling>
          <c:orientation val="minMax"/>
        </c:scaling>
        <c:delete val="1"/>
        <c:axPos val="b"/>
        <c:numFmt formatCode="_(&quot;$&quot;* #,##0.00_);_(&quot;$&quot;* \(#,##0.00\);_(&quot;$&quot;* &quot;-&quot;??_);_(@_)" sourceLinked="1"/>
        <c:majorTickMark val="none"/>
        <c:minorTickMark val="none"/>
        <c:tickLblPos val="nextTo"/>
        <c:crossAx val="1242252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sheet.xlsx]pivot table and charts !PivotTable13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 '!$B$90</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charts '!$A$91:$A$94</c:f>
              <c:strCache>
                <c:ptCount val="3"/>
                <c:pt idx="0">
                  <c:v>Grocery Store</c:v>
                </c:pt>
                <c:pt idx="1">
                  <c:v>Supermarket Type1</c:v>
                </c:pt>
                <c:pt idx="2">
                  <c:v>Supermarket Type2</c:v>
                </c:pt>
              </c:strCache>
            </c:strRef>
          </c:cat>
          <c:val>
            <c:numRef>
              <c:f>'pivot table and charts '!$B$91:$B$94</c:f>
              <c:numCache>
                <c:formatCode>_("$"* #,##0_);_("$"* \(#,##0\);_("$"* "-"??_);_(@_)</c:formatCode>
                <c:ptCount val="3"/>
                <c:pt idx="0">
                  <c:v>806746</c:v>
                </c:pt>
                <c:pt idx="1">
                  <c:v>3307706</c:v>
                </c:pt>
                <c:pt idx="2">
                  <c:v>1912204</c:v>
                </c:pt>
              </c:numCache>
            </c:numRef>
          </c:val>
          <c:extLst>
            <c:ext xmlns:c16="http://schemas.microsoft.com/office/drawing/2014/chart" uri="{C3380CC4-5D6E-409C-BE32-E72D297353CC}">
              <c16:uniqueId val="{00000000-529B-45EE-84E5-C82BB85713D6}"/>
            </c:ext>
          </c:extLst>
        </c:ser>
        <c:dLbls>
          <c:dLblPos val="inEnd"/>
          <c:showLegendKey val="0"/>
          <c:showVal val="1"/>
          <c:showCatName val="0"/>
          <c:showSerName val="0"/>
          <c:showPercent val="0"/>
          <c:showBubbleSize val="0"/>
        </c:dLbls>
        <c:gapWidth val="65"/>
        <c:axId val="44364720"/>
        <c:axId val="44364240"/>
      </c:barChart>
      <c:catAx>
        <c:axId val="443647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364240"/>
        <c:crosses val="autoZero"/>
        <c:auto val="1"/>
        <c:lblAlgn val="ctr"/>
        <c:lblOffset val="100"/>
        <c:noMultiLvlLbl val="0"/>
      </c:catAx>
      <c:valAx>
        <c:axId val="44364240"/>
        <c:scaling>
          <c:orientation val="minMax"/>
        </c:scaling>
        <c:delete val="1"/>
        <c:axPos val="b"/>
        <c:numFmt formatCode="_(&quot;$&quot;* #,##0_);_(&quot;$&quot;* \(#,##0\);_(&quot;$&quot;* &quot;-&quot;??_);_(@_)" sourceLinked="1"/>
        <c:majorTickMark val="none"/>
        <c:minorTickMark val="none"/>
        <c:tickLblPos val="nextTo"/>
        <c:crossAx val="44364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sheet.xlsx]pivot table and charts !PivotTable14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layout>
            <c:manualLayout>
              <c:x val="-0.10953729933899906"/>
              <c:y val="-5.152647989755140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 '!$B$101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2"/>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D76B-4766-9ED6-D02DB9DDB03A}"/>
              </c:ext>
            </c:extLst>
          </c:dPt>
          <c:dLbls>
            <c:dLbl>
              <c:idx val="2"/>
              <c:layout>
                <c:manualLayout>
                  <c:x val="-0.10953729933899906"/>
                  <c:y val="-5.152647989755140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6B-4766-9ED6-D02DB9DDB03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 and charts '!$A$102:$A$105</c:f>
              <c:strCache>
                <c:ptCount val="3"/>
                <c:pt idx="0">
                  <c:v>Grocery Store</c:v>
                </c:pt>
                <c:pt idx="1">
                  <c:v>Supermarket Type1</c:v>
                </c:pt>
                <c:pt idx="2">
                  <c:v>Supermarket Type2</c:v>
                </c:pt>
              </c:strCache>
            </c:strRef>
          </c:cat>
          <c:val>
            <c:numRef>
              <c:f>'pivot table and charts '!$B$102:$B$105</c:f>
              <c:numCache>
                <c:formatCode>General</c:formatCode>
                <c:ptCount val="3"/>
                <c:pt idx="0">
                  <c:v>6628</c:v>
                </c:pt>
                <c:pt idx="1">
                  <c:v>27515</c:v>
                </c:pt>
                <c:pt idx="2">
                  <c:v>16303</c:v>
                </c:pt>
              </c:numCache>
            </c:numRef>
          </c:val>
          <c:extLst>
            <c:ext xmlns:c16="http://schemas.microsoft.com/office/drawing/2014/chart" uri="{C3380CC4-5D6E-409C-BE32-E72D297353CC}">
              <c16:uniqueId val="{00000000-D76B-4766-9ED6-D02DB9DDB03A}"/>
            </c:ext>
          </c:extLst>
        </c:ser>
        <c:dLbls>
          <c:dLblPos val="inEnd"/>
          <c:showLegendKey val="0"/>
          <c:showVal val="1"/>
          <c:showCatName val="0"/>
          <c:showSerName val="0"/>
          <c:showPercent val="0"/>
          <c:showBubbleSize val="0"/>
        </c:dLbls>
        <c:gapWidth val="65"/>
        <c:axId val="44373360"/>
        <c:axId val="44371440"/>
      </c:barChart>
      <c:catAx>
        <c:axId val="44373360"/>
        <c:scaling>
          <c:orientation val="minMax"/>
        </c:scaling>
        <c:delete val="1"/>
        <c:axPos val="l"/>
        <c:numFmt formatCode="General" sourceLinked="1"/>
        <c:majorTickMark val="none"/>
        <c:minorTickMark val="none"/>
        <c:tickLblPos val="nextTo"/>
        <c:crossAx val="44371440"/>
        <c:crosses val="autoZero"/>
        <c:auto val="1"/>
        <c:lblAlgn val="ctr"/>
        <c:lblOffset val="100"/>
        <c:noMultiLvlLbl val="0"/>
      </c:catAx>
      <c:valAx>
        <c:axId val="44371440"/>
        <c:scaling>
          <c:orientation val="minMax"/>
        </c:scaling>
        <c:delete val="1"/>
        <c:axPos val="b"/>
        <c:numFmt formatCode="General" sourceLinked="1"/>
        <c:majorTickMark val="none"/>
        <c:minorTickMark val="none"/>
        <c:tickLblPos val="nextTo"/>
        <c:crossAx val="44373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excel sheet.xlsx]pivot table and charts !PivotTable15</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and charts '!$B$115:$B$116</c:f>
              <c:strCache>
                <c:ptCount val="1"/>
                <c:pt idx="0">
                  <c:v>Grocery Store</c:v>
                </c:pt>
              </c:strCache>
            </c:strRef>
          </c:tx>
          <c:spPr>
            <a:solidFill>
              <a:schemeClr val="accent1"/>
            </a:solidFill>
            <a:ln>
              <a:noFill/>
            </a:ln>
            <a:effectLst/>
          </c:spPr>
          <c:invertIfNegative val="0"/>
          <c:cat>
            <c:strRef>
              <c:f>'pivot table and charts '!$A$117:$A$120</c:f>
              <c:strCache>
                <c:ptCount val="3"/>
                <c:pt idx="0">
                  <c:v>High</c:v>
                </c:pt>
                <c:pt idx="1">
                  <c:v>Medium</c:v>
                </c:pt>
                <c:pt idx="2">
                  <c:v>Small</c:v>
                </c:pt>
              </c:strCache>
            </c:strRef>
          </c:cat>
          <c:val>
            <c:numRef>
              <c:f>'pivot table and charts '!$B$117:$B$120</c:f>
              <c:numCache>
                <c:formatCode>General</c:formatCode>
                <c:ptCount val="3"/>
                <c:pt idx="0">
                  <c:v>248270</c:v>
                </c:pt>
                <c:pt idx="1">
                  <c:v>176193</c:v>
                </c:pt>
                <c:pt idx="2">
                  <c:v>382283</c:v>
                </c:pt>
              </c:numCache>
            </c:numRef>
          </c:val>
          <c:extLst>
            <c:ext xmlns:c16="http://schemas.microsoft.com/office/drawing/2014/chart" uri="{C3380CC4-5D6E-409C-BE32-E72D297353CC}">
              <c16:uniqueId val="{00000000-A309-43ED-B4D7-E1E0B39036F4}"/>
            </c:ext>
          </c:extLst>
        </c:ser>
        <c:ser>
          <c:idx val="1"/>
          <c:order val="1"/>
          <c:tx>
            <c:strRef>
              <c:f>'pivot table and charts '!$C$115:$C$116</c:f>
              <c:strCache>
                <c:ptCount val="1"/>
                <c:pt idx="0">
                  <c:v>Supermarket Type1</c:v>
                </c:pt>
              </c:strCache>
            </c:strRef>
          </c:tx>
          <c:spPr>
            <a:solidFill>
              <a:schemeClr val="accent2"/>
            </a:solidFill>
            <a:ln>
              <a:noFill/>
            </a:ln>
            <a:effectLst/>
          </c:spPr>
          <c:invertIfNegative val="0"/>
          <c:cat>
            <c:strRef>
              <c:f>'pivot table and charts '!$A$117:$A$120</c:f>
              <c:strCache>
                <c:ptCount val="3"/>
                <c:pt idx="0">
                  <c:v>High</c:v>
                </c:pt>
                <c:pt idx="1">
                  <c:v>Medium</c:v>
                </c:pt>
                <c:pt idx="2">
                  <c:v>Small</c:v>
                </c:pt>
              </c:strCache>
            </c:strRef>
          </c:cat>
          <c:val>
            <c:numRef>
              <c:f>'pivot table and charts '!$C$117:$C$120</c:f>
              <c:numCache>
                <c:formatCode>General</c:formatCode>
                <c:ptCount val="3"/>
                <c:pt idx="0">
                  <c:v>2080667</c:v>
                </c:pt>
                <c:pt idx="1">
                  <c:v>610716</c:v>
                </c:pt>
                <c:pt idx="2">
                  <c:v>616323</c:v>
                </c:pt>
              </c:numCache>
            </c:numRef>
          </c:val>
          <c:extLst>
            <c:ext xmlns:c16="http://schemas.microsoft.com/office/drawing/2014/chart" uri="{C3380CC4-5D6E-409C-BE32-E72D297353CC}">
              <c16:uniqueId val="{00000004-A309-43ED-B4D7-E1E0B39036F4}"/>
            </c:ext>
          </c:extLst>
        </c:ser>
        <c:ser>
          <c:idx val="2"/>
          <c:order val="2"/>
          <c:tx>
            <c:strRef>
              <c:f>'pivot table and charts '!$D$115:$D$116</c:f>
              <c:strCache>
                <c:ptCount val="1"/>
                <c:pt idx="0">
                  <c:v>Supermarket Type2</c:v>
                </c:pt>
              </c:strCache>
            </c:strRef>
          </c:tx>
          <c:spPr>
            <a:solidFill>
              <a:schemeClr val="accent3"/>
            </a:solidFill>
            <a:ln>
              <a:noFill/>
            </a:ln>
            <a:effectLst/>
          </c:spPr>
          <c:invertIfNegative val="0"/>
          <c:cat>
            <c:strRef>
              <c:f>'pivot table and charts '!$A$117:$A$120</c:f>
              <c:strCache>
                <c:ptCount val="3"/>
                <c:pt idx="0">
                  <c:v>High</c:v>
                </c:pt>
                <c:pt idx="1">
                  <c:v>Medium</c:v>
                </c:pt>
                <c:pt idx="2">
                  <c:v>Small</c:v>
                </c:pt>
              </c:strCache>
            </c:strRef>
          </c:cat>
          <c:val>
            <c:numRef>
              <c:f>'pivot table and charts '!$D$117:$D$120</c:f>
              <c:numCache>
                <c:formatCode>General</c:formatCode>
                <c:ptCount val="3"/>
                <c:pt idx="1">
                  <c:v>1912204</c:v>
                </c:pt>
              </c:numCache>
            </c:numRef>
          </c:val>
          <c:extLst>
            <c:ext xmlns:c16="http://schemas.microsoft.com/office/drawing/2014/chart" uri="{C3380CC4-5D6E-409C-BE32-E72D297353CC}">
              <c16:uniqueId val="{00000000-71D0-43FB-B956-1A2DD3C3FB64}"/>
            </c:ext>
          </c:extLst>
        </c:ser>
        <c:dLbls>
          <c:showLegendKey val="0"/>
          <c:showVal val="0"/>
          <c:showCatName val="0"/>
          <c:showSerName val="0"/>
          <c:showPercent val="0"/>
          <c:showBubbleSize val="0"/>
        </c:dLbls>
        <c:gapWidth val="182"/>
        <c:axId val="44328720"/>
        <c:axId val="44322480"/>
      </c:barChart>
      <c:catAx>
        <c:axId val="4432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2480"/>
        <c:crosses val="autoZero"/>
        <c:auto val="1"/>
        <c:lblAlgn val="ctr"/>
        <c:lblOffset val="100"/>
        <c:noMultiLvlLbl val="0"/>
      </c:catAx>
      <c:valAx>
        <c:axId val="4432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5">
  <a:schemeClr val="accent2"/>
</cs:colorStyle>
</file>

<file path=xl/charts/colors18.xml><?xml version="1.0" encoding="utf-8"?>
<cs:colorStyle xmlns:cs="http://schemas.microsoft.com/office/drawing/2012/chartStyle" xmlns:a="http://schemas.openxmlformats.org/drawingml/2006/main" meth="withinLinear" id="15">
  <a:schemeClr val="accent2"/>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image" Target="../media/image15.png"/><Relationship Id="rId18" Type="http://schemas.openxmlformats.org/officeDocument/2006/relationships/chart" Target="../charts/chart22.xml"/><Relationship Id="rId3" Type="http://schemas.openxmlformats.org/officeDocument/2006/relationships/chart" Target="../charts/chart15.xml"/><Relationship Id="rId7" Type="http://schemas.openxmlformats.org/officeDocument/2006/relationships/image" Target="../media/image5.png"/><Relationship Id="rId12" Type="http://schemas.openxmlformats.org/officeDocument/2006/relationships/chart" Target="../charts/chart20.xml"/><Relationship Id="rId17" Type="http://schemas.openxmlformats.org/officeDocument/2006/relationships/chart" Target="../charts/chart21.xml"/><Relationship Id="rId2" Type="http://schemas.openxmlformats.org/officeDocument/2006/relationships/chart" Target="../charts/chart14.xml"/><Relationship Id="rId16" Type="http://schemas.openxmlformats.org/officeDocument/2006/relationships/image" Target="../media/image18.svg"/><Relationship Id="rId20" Type="http://schemas.openxmlformats.org/officeDocument/2006/relationships/image" Target="../media/image24.svg"/><Relationship Id="rId1" Type="http://schemas.openxmlformats.org/officeDocument/2006/relationships/chart" Target="../charts/chart13.xml"/><Relationship Id="rId6" Type="http://schemas.openxmlformats.org/officeDocument/2006/relationships/image" Target="../media/image4.svg"/><Relationship Id="rId11" Type="http://schemas.openxmlformats.org/officeDocument/2006/relationships/chart" Target="../charts/chart19.xml"/><Relationship Id="rId5" Type="http://schemas.openxmlformats.org/officeDocument/2006/relationships/image" Target="../media/image3.png"/><Relationship Id="rId15" Type="http://schemas.openxmlformats.org/officeDocument/2006/relationships/image" Target="../media/image17.png"/><Relationship Id="rId10" Type="http://schemas.openxmlformats.org/officeDocument/2006/relationships/chart" Target="../charts/chart18.xml"/><Relationship Id="rId19" Type="http://schemas.openxmlformats.org/officeDocument/2006/relationships/image" Target="../media/image23.png"/><Relationship Id="rId4" Type="http://schemas.openxmlformats.org/officeDocument/2006/relationships/chart" Target="../charts/chart16.xml"/><Relationship Id="rId9" Type="http://schemas.openxmlformats.org/officeDocument/2006/relationships/chart" Target="../charts/chart17.xml"/><Relationship Id="rId14" Type="http://schemas.openxmlformats.org/officeDocument/2006/relationships/image" Target="../media/image16.sv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4.svg"/><Relationship Id="rId1" Type="http://schemas.openxmlformats.org/officeDocument/2006/relationships/image" Target="../media/image13.png"/></Relationships>
</file>

<file path=xl/drawings/_rels/drawing8.xml.rels><?xml version="1.0" encoding="UTF-8" standalone="yes"?>
<Relationships xmlns="http://schemas.openxmlformats.org/package/2006/relationships"><Relationship Id="rId2" Type="http://schemas.openxmlformats.org/officeDocument/2006/relationships/image" Target="../media/image20.svg"/><Relationship Id="rId1" Type="http://schemas.openxmlformats.org/officeDocument/2006/relationships/image" Target="../media/image19.png"/></Relationships>
</file>

<file path=xl/drawings/_rels/drawing9.xml.rels><?xml version="1.0" encoding="UTF-8" standalone="yes"?>
<Relationships xmlns="http://schemas.openxmlformats.org/package/2006/relationships"><Relationship Id="rId2" Type="http://schemas.openxmlformats.org/officeDocument/2006/relationships/image" Target="../media/image22.sv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xdr:col>
      <xdr:colOff>220980</xdr:colOff>
      <xdr:row>0</xdr:row>
      <xdr:rowOff>15240</xdr:rowOff>
    </xdr:from>
    <xdr:to>
      <xdr:col>7</xdr:col>
      <xdr:colOff>518160</xdr:colOff>
      <xdr:row>9</xdr:row>
      <xdr:rowOff>114300</xdr:rowOff>
    </xdr:to>
    <xdr:graphicFrame macro="">
      <xdr:nvGraphicFramePr>
        <xdr:cNvPr id="2" name="Chart 1">
          <a:extLst>
            <a:ext uri="{FF2B5EF4-FFF2-40B4-BE49-F238E27FC236}">
              <a16:creationId xmlns:a16="http://schemas.microsoft.com/office/drawing/2014/main" id="{1B386E6E-AE48-501A-3145-DBBC34059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224790</xdr:colOff>
      <xdr:row>11</xdr:row>
      <xdr:rowOff>11430</xdr:rowOff>
    </xdr:from>
    <xdr:to>
      <xdr:col>7</xdr:col>
      <xdr:colOff>944880</xdr:colOff>
      <xdr:row>20</xdr:row>
      <xdr:rowOff>83820</xdr:rowOff>
    </xdr:to>
    <xdr:graphicFrame macro="">
      <xdr:nvGraphicFramePr>
        <xdr:cNvPr id="3" name="Chart 2">
          <a:extLst>
            <a:ext uri="{FF2B5EF4-FFF2-40B4-BE49-F238E27FC236}">
              <a16:creationId xmlns:a16="http://schemas.microsoft.com/office/drawing/2014/main" id="{21DD1410-5BFF-7A72-46A5-D2795DA68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499110</xdr:colOff>
      <xdr:row>24</xdr:row>
      <xdr:rowOff>80010</xdr:rowOff>
    </xdr:from>
    <xdr:to>
      <xdr:col>5</xdr:col>
      <xdr:colOff>830580</xdr:colOff>
      <xdr:row>32</xdr:row>
      <xdr:rowOff>99060</xdr:rowOff>
    </xdr:to>
    <xdr:graphicFrame macro="">
      <xdr:nvGraphicFramePr>
        <xdr:cNvPr id="4" name="Chart 3">
          <a:extLst>
            <a:ext uri="{FF2B5EF4-FFF2-40B4-BE49-F238E27FC236}">
              <a16:creationId xmlns:a16="http://schemas.microsoft.com/office/drawing/2014/main" id="{DA37B342-6180-2E3E-9EFC-C5DB7CA6E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278130</xdr:colOff>
      <xdr:row>35</xdr:row>
      <xdr:rowOff>102870</xdr:rowOff>
    </xdr:from>
    <xdr:to>
      <xdr:col>8</xdr:col>
      <xdr:colOff>1074420</xdr:colOff>
      <xdr:row>49</xdr:row>
      <xdr:rowOff>137160</xdr:rowOff>
    </xdr:to>
    <xdr:graphicFrame macro="">
      <xdr:nvGraphicFramePr>
        <xdr:cNvPr id="5" name="Chart 4">
          <a:extLst>
            <a:ext uri="{FF2B5EF4-FFF2-40B4-BE49-F238E27FC236}">
              <a16:creationId xmlns:a16="http://schemas.microsoft.com/office/drawing/2014/main" id="{EDAA0873-CC31-3F13-9202-5396342B5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300697</xdr:colOff>
      <xdr:row>60</xdr:row>
      <xdr:rowOff>104824</xdr:rowOff>
    </xdr:from>
    <xdr:to>
      <xdr:col>13</xdr:col>
      <xdr:colOff>1801641</xdr:colOff>
      <xdr:row>73</xdr:row>
      <xdr:rowOff>184834</xdr:rowOff>
    </xdr:to>
    <xdr:graphicFrame macro="">
      <xdr:nvGraphicFramePr>
        <xdr:cNvPr id="11" name="Chart 10">
          <a:extLst>
            <a:ext uri="{FF2B5EF4-FFF2-40B4-BE49-F238E27FC236}">
              <a16:creationId xmlns:a16="http://schemas.microsoft.com/office/drawing/2014/main" id="{C7FCFF9A-BAA0-D67C-271E-845258D8F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994410</xdr:colOff>
      <xdr:row>77</xdr:row>
      <xdr:rowOff>87630</xdr:rowOff>
    </xdr:from>
    <xdr:to>
      <xdr:col>6</xdr:col>
      <xdr:colOff>685800</xdr:colOff>
      <xdr:row>85</xdr:row>
      <xdr:rowOff>121920</xdr:rowOff>
    </xdr:to>
    <xdr:graphicFrame macro="">
      <xdr:nvGraphicFramePr>
        <xdr:cNvPr id="12" name="Chart 11">
          <a:extLst>
            <a:ext uri="{FF2B5EF4-FFF2-40B4-BE49-F238E27FC236}">
              <a16:creationId xmlns:a16="http://schemas.microsoft.com/office/drawing/2014/main" id="{F0EC9886-2AD7-26F5-F738-10C3B4519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445770</xdr:colOff>
      <xdr:row>87</xdr:row>
      <xdr:rowOff>49530</xdr:rowOff>
    </xdr:from>
    <xdr:to>
      <xdr:col>6</xdr:col>
      <xdr:colOff>1112520</xdr:colOff>
      <xdr:row>95</xdr:row>
      <xdr:rowOff>167640</xdr:rowOff>
    </xdr:to>
    <xdr:graphicFrame macro="">
      <xdr:nvGraphicFramePr>
        <xdr:cNvPr id="13" name="Chart 12">
          <a:extLst>
            <a:ext uri="{FF2B5EF4-FFF2-40B4-BE49-F238E27FC236}">
              <a16:creationId xmlns:a16="http://schemas.microsoft.com/office/drawing/2014/main" id="{439C88A4-7991-CF33-EA49-1BD55511C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278130</xdr:colOff>
      <xdr:row>97</xdr:row>
      <xdr:rowOff>140970</xdr:rowOff>
    </xdr:from>
    <xdr:to>
      <xdr:col>6</xdr:col>
      <xdr:colOff>815340</xdr:colOff>
      <xdr:row>109</xdr:row>
      <xdr:rowOff>76200</xdr:rowOff>
    </xdr:to>
    <xdr:graphicFrame macro="">
      <xdr:nvGraphicFramePr>
        <xdr:cNvPr id="14" name="Chart 13">
          <a:extLst>
            <a:ext uri="{FF2B5EF4-FFF2-40B4-BE49-F238E27FC236}">
              <a16:creationId xmlns:a16="http://schemas.microsoft.com/office/drawing/2014/main" id="{0C9A4AEE-0CC1-9987-6872-F9E7B6E3A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102870</xdr:colOff>
      <xdr:row>113</xdr:row>
      <xdr:rowOff>72390</xdr:rowOff>
    </xdr:from>
    <xdr:to>
      <xdr:col>9</xdr:col>
      <xdr:colOff>716280</xdr:colOff>
      <xdr:row>124</xdr:row>
      <xdr:rowOff>144780</xdr:rowOff>
    </xdr:to>
    <xdr:graphicFrame macro="">
      <xdr:nvGraphicFramePr>
        <xdr:cNvPr id="15" name="Chart 14">
          <a:extLst>
            <a:ext uri="{FF2B5EF4-FFF2-40B4-BE49-F238E27FC236}">
              <a16:creationId xmlns:a16="http://schemas.microsoft.com/office/drawing/2014/main" id="{D68A5709-9F4B-C254-D1AF-5E32691DA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163830</xdr:colOff>
      <xdr:row>1</xdr:row>
      <xdr:rowOff>140970</xdr:rowOff>
    </xdr:from>
    <xdr:to>
      <xdr:col>14</xdr:col>
      <xdr:colOff>1059180</xdr:colOff>
      <xdr:row>14</xdr:row>
      <xdr:rowOff>45720</xdr:rowOff>
    </xdr:to>
    <xdr:graphicFrame macro="">
      <xdr:nvGraphicFramePr>
        <xdr:cNvPr id="6" name="Chart 5">
          <a:extLst>
            <a:ext uri="{FF2B5EF4-FFF2-40B4-BE49-F238E27FC236}">
              <a16:creationId xmlns:a16="http://schemas.microsoft.com/office/drawing/2014/main" id="{1A07FCC9-A7AC-D553-9318-3EB092C0E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91440</xdr:colOff>
      <xdr:row>76</xdr:row>
      <xdr:rowOff>182880</xdr:rowOff>
    </xdr:from>
    <xdr:to>
      <xdr:col>13</xdr:col>
      <xdr:colOff>647700</xdr:colOff>
      <xdr:row>91</xdr:row>
      <xdr:rowOff>167640</xdr:rowOff>
    </xdr:to>
    <xdr:graphicFrame macro="">
      <xdr:nvGraphicFramePr>
        <xdr:cNvPr id="7" name="Chart 6">
          <a:extLst>
            <a:ext uri="{FF2B5EF4-FFF2-40B4-BE49-F238E27FC236}">
              <a16:creationId xmlns:a16="http://schemas.microsoft.com/office/drawing/2014/main" id="{70B1109B-4940-CAB7-C7B2-497A5D9CF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371230</xdr:colOff>
      <xdr:row>47</xdr:row>
      <xdr:rowOff>19538</xdr:rowOff>
    </xdr:from>
    <xdr:to>
      <xdr:col>19</xdr:col>
      <xdr:colOff>508000</xdr:colOff>
      <xdr:row>57</xdr:row>
      <xdr:rowOff>179753</xdr:rowOff>
    </xdr:to>
    <xdr:graphicFrame macro="">
      <xdr:nvGraphicFramePr>
        <xdr:cNvPr id="10" name="Chart 9">
          <a:extLst>
            <a:ext uri="{FF2B5EF4-FFF2-40B4-BE49-F238E27FC236}">
              <a16:creationId xmlns:a16="http://schemas.microsoft.com/office/drawing/2014/main" id="{75B8FC41-69B1-0E78-3B82-B646E1F5C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51</xdr:row>
      <xdr:rowOff>152400</xdr:rowOff>
    </xdr:from>
    <xdr:ext cx="7540118" cy="233205"/>
    <xdr:sp macro="" textlink="">
      <xdr:nvSpPr>
        <xdr:cNvPr id="4" name="TextBox 3">
          <a:extLst>
            <a:ext uri="{FF2B5EF4-FFF2-40B4-BE49-F238E27FC236}">
              <a16:creationId xmlns:a16="http://schemas.microsoft.com/office/drawing/2014/main" id="{2DFBCEA4-49E5-F63B-1821-E324272E3DA4}"/>
            </a:ext>
          </a:extLst>
        </xdr:cNvPr>
        <xdr:cNvSpPr txBox="1"/>
      </xdr:nvSpPr>
      <xdr:spPr>
        <a:xfrm>
          <a:off x="0" y="10058400"/>
          <a:ext cx="7540118"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164758</xdr:colOff>
      <xdr:row>1</xdr:row>
      <xdr:rowOff>20595</xdr:rowOff>
    </xdr:from>
    <xdr:to>
      <xdr:col>20</xdr:col>
      <xdr:colOff>661911</xdr:colOff>
      <xdr:row>4</xdr:row>
      <xdr:rowOff>151224</xdr:rowOff>
    </xdr:to>
    <xdr:sp macro="" textlink="">
      <xdr:nvSpPr>
        <xdr:cNvPr id="8" name="TextBox 7">
          <a:extLst>
            <a:ext uri="{FF2B5EF4-FFF2-40B4-BE49-F238E27FC236}">
              <a16:creationId xmlns:a16="http://schemas.microsoft.com/office/drawing/2014/main" id="{1E5B543B-1C48-B74F-EDD1-299FD38D9552}"/>
            </a:ext>
          </a:extLst>
        </xdr:cNvPr>
        <xdr:cNvSpPr txBox="1"/>
      </xdr:nvSpPr>
      <xdr:spPr>
        <a:xfrm>
          <a:off x="803190" y="226541"/>
          <a:ext cx="13821856" cy="748467"/>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b="1">
              <a:solidFill>
                <a:schemeClr val="bg1"/>
              </a:solidFill>
              <a:latin typeface="Calibri" panose="020F0502020204030204" pitchFamily="34" charset="0"/>
              <a:ea typeface="Calibri" panose="020F0502020204030204" pitchFamily="34" charset="0"/>
              <a:cs typeface="Calibri" panose="020F0502020204030204" pitchFamily="34" charset="0"/>
            </a:rPr>
            <a:t>ABC</a:t>
          </a:r>
          <a:r>
            <a:rPr lang="en-US" sz="4000" b="1" baseline="0">
              <a:solidFill>
                <a:schemeClr val="bg1"/>
              </a:solidFill>
              <a:latin typeface="Calibri" panose="020F0502020204030204" pitchFamily="34" charset="0"/>
              <a:ea typeface="Calibri" panose="020F0502020204030204" pitchFamily="34" charset="0"/>
              <a:cs typeface="Calibri" panose="020F0502020204030204" pitchFamily="34" charset="0"/>
            </a:rPr>
            <a:t> Retailer stores: Sales Dashboard </a:t>
          </a:r>
          <a:endParaRPr lang="en-US" sz="4000" b="1">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102973</xdr:colOff>
      <xdr:row>1</xdr:row>
      <xdr:rowOff>82378</xdr:rowOff>
    </xdr:from>
    <xdr:to>
      <xdr:col>46</xdr:col>
      <xdr:colOff>41189</xdr:colOff>
      <xdr:row>56</xdr:row>
      <xdr:rowOff>82379</xdr:rowOff>
    </xdr:to>
    <xdr:grpSp>
      <xdr:nvGrpSpPr>
        <xdr:cNvPr id="27" name="Group 26">
          <a:extLst>
            <a:ext uri="{FF2B5EF4-FFF2-40B4-BE49-F238E27FC236}">
              <a16:creationId xmlns:a16="http://schemas.microsoft.com/office/drawing/2014/main" id="{40E15741-418A-8A4E-6094-5A4BAC1C5492}"/>
            </a:ext>
          </a:extLst>
        </xdr:cNvPr>
        <xdr:cNvGrpSpPr/>
      </xdr:nvGrpSpPr>
      <xdr:grpSpPr>
        <a:xfrm>
          <a:off x="741405" y="288324"/>
          <a:ext cx="30933081" cy="11327028"/>
          <a:chOff x="747742" y="287532"/>
          <a:chExt cx="30681985" cy="11283462"/>
        </a:xfrm>
      </xdr:grpSpPr>
      <xdr:grpSp>
        <xdr:nvGrpSpPr>
          <xdr:cNvPr id="57" name="Group 56">
            <a:extLst>
              <a:ext uri="{FF2B5EF4-FFF2-40B4-BE49-F238E27FC236}">
                <a16:creationId xmlns:a16="http://schemas.microsoft.com/office/drawing/2014/main" id="{74EC9681-8036-8510-C551-29FBF20CD3CD}"/>
              </a:ext>
            </a:extLst>
          </xdr:cNvPr>
          <xdr:cNvGrpSpPr/>
        </xdr:nvGrpSpPr>
        <xdr:grpSpPr>
          <a:xfrm>
            <a:off x="18139334" y="7324548"/>
            <a:ext cx="13290393" cy="3979508"/>
            <a:chOff x="13351350" y="7082746"/>
            <a:chExt cx="13339245" cy="3647037"/>
          </a:xfrm>
        </xdr:grpSpPr>
        <xdr:sp macro="" textlink="">
          <xdr:nvSpPr>
            <xdr:cNvPr id="48" name="TextBox 47">
              <a:extLst>
                <a:ext uri="{FF2B5EF4-FFF2-40B4-BE49-F238E27FC236}">
                  <a16:creationId xmlns:a16="http://schemas.microsoft.com/office/drawing/2014/main" id="{E4BECBC1-CF18-5920-0DDF-E0380213CE77}"/>
                </a:ext>
              </a:extLst>
            </xdr:cNvPr>
            <xdr:cNvSpPr txBox="1"/>
          </xdr:nvSpPr>
          <xdr:spPr>
            <a:xfrm>
              <a:off x="13858064" y="7082746"/>
              <a:ext cx="3027405" cy="617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tx1"/>
                  </a:solidFill>
                </a:rPr>
                <a:t>Outlate types</a:t>
              </a:r>
            </a:p>
            <a:p>
              <a:endParaRPr lang="en-US" sz="1800" b="1">
                <a:solidFill>
                  <a:schemeClr val="tx1"/>
                </a:solidFill>
              </a:endParaRPr>
            </a:p>
          </xdr:txBody>
        </xdr:sp>
        <xdr:graphicFrame macro="">
          <xdr:nvGraphicFramePr>
            <xdr:cNvPr id="49" name="Chart 48">
              <a:extLst>
                <a:ext uri="{FF2B5EF4-FFF2-40B4-BE49-F238E27FC236}">
                  <a16:creationId xmlns:a16="http://schemas.microsoft.com/office/drawing/2014/main" id="{586E3986-BEC6-4D91-B595-0FB7CEB7058E}"/>
                </a:ext>
              </a:extLst>
            </xdr:cNvPr>
            <xdr:cNvGraphicFramePr>
              <a:graphicFrameLocks/>
            </xdr:cNvGraphicFramePr>
          </xdr:nvGraphicFramePr>
          <xdr:xfrm>
            <a:off x="13351350" y="7696995"/>
            <a:ext cx="5595964" cy="2615512"/>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1" name="Chart 50">
              <a:extLst>
                <a:ext uri="{FF2B5EF4-FFF2-40B4-BE49-F238E27FC236}">
                  <a16:creationId xmlns:a16="http://schemas.microsoft.com/office/drawing/2014/main" id="{12B1A3A6-5641-4639-B4AC-C086F4E50DFB}"/>
                </a:ext>
              </a:extLst>
            </xdr:cNvPr>
            <xdr:cNvGraphicFramePr>
              <a:graphicFrameLocks/>
            </xdr:cNvGraphicFramePr>
          </xdr:nvGraphicFramePr>
          <xdr:xfrm>
            <a:off x="18988216" y="7599406"/>
            <a:ext cx="3604053" cy="261551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2" name="Chart 51">
              <a:extLst>
                <a:ext uri="{FF2B5EF4-FFF2-40B4-BE49-F238E27FC236}">
                  <a16:creationId xmlns:a16="http://schemas.microsoft.com/office/drawing/2014/main" id="{B58FB221-ECEA-45AC-8FC6-E45F5BC83692}"/>
                </a:ext>
              </a:extLst>
            </xdr:cNvPr>
            <xdr:cNvGraphicFramePr>
              <a:graphicFrameLocks/>
            </xdr:cNvGraphicFramePr>
          </xdr:nvGraphicFramePr>
          <xdr:xfrm>
            <a:off x="22611244" y="7721916"/>
            <a:ext cx="4079351" cy="2493003"/>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3" name="TextBox 52">
              <a:extLst>
                <a:ext uri="{FF2B5EF4-FFF2-40B4-BE49-F238E27FC236}">
                  <a16:creationId xmlns:a16="http://schemas.microsoft.com/office/drawing/2014/main" id="{3D4ED626-E8D6-0F59-DE1C-D2C0D4D13027}"/>
                </a:ext>
              </a:extLst>
            </xdr:cNvPr>
            <xdr:cNvSpPr txBox="1"/>
          </xdr:nvSpPr>
          <xdr:spPr>
            <a:xfrm>
              <a:off x="16002000" y="10256107"/>
              <a:ext cx="1935892" cy="391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1"/>
                  </a:solidFill>
                </a:rPr>
                <a:t>Total </a:t>
              </a:r>
              <a:r>
                <a:rPr lang="en-US" sz="2400" b="1">
                  <a:solidFill>
                    <a:sysClr val="windowText" lastClr="000000"/>
                  </a:solidFill>
                </a:rPr>
                <a:t>Sales</a:t>
              </a:r>
            </a:p>
          </xdr:txBody>
        </xdr:sp>
        <xdr:sp macro="" textlink="">
          <xdr:nvSpPr>
            <xdr:cNvPr id="54" name="TextBox 53">
              <a:extLst>
                <a:ext uri="{FF2B5EF4-FFF2-40B4-BE49-F238E27FC236}">
                  <a16:creationId xmlns:a16="http://schemas.microsoft.com/office/drawing/2014/main" id="{0A0A9C2B-DBD8-3D27-EE72-25CEDC2FCBCD}"/>
                </a:ext>
              </a:extLst>
            </xdr:cNvPr>
            <xdr:cNvSpPr txBox="1"/>
          </xdr:nvSpPr>
          <xdr:spPr>
            <a:xfrm>
              <a:off x="19132378" y="10256109"/>
              <a:ext cx="2780270" cy="453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1"/>
                  </a:solidFill>
                </a:rPr>
                <a:t>Average Sales</a:t>
              </a:r>
            </a:p>
          </xdr:txBody>
        </xdr:sp>
        <xdr:sp macro="" textlink="">
          <xdr:nvSpPr>
            <xdr:cNvPr id="55" name="TextBox 54">
              <a:extLst>
                <a:ext uri="{FF2B5EF4-FFF2-40B4-BE49-F238E27FC236}">
                  <a16:creationId xmlns:a16="http://schemas.microsoft.com/office/drawing/2014/main" id="{A4EB6739-8CD8-8880-FDE0-729E191F5F80}"/>
                </a:ext>
              </a:extLst>
            </xdr:cNvPr>
            <xdr:cNvSpPr txBox="1"/>
          </xdr:nvSpPr>
          <xdr:spPr>
            <a:xfrm>
              <a:off x="22942379" y="10256106"/>
              <a:ext cx="2491945" cy="473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1"/>
                  </a:solidFill>
                </a:rPr>
                <a:t>No. of items</a:t>
              </a:r>
            </a:p>
          </xdr:txBody>
        </xdr:sp>
      </xdr:grpSp>
      <xdr:grpSp>
        <xdr:nvGrpSpPr>
          <xdr:cNvPr id="23" name="Group 22">
            <a:extLst>
              <a:ext uri="{FF2B5EF4-FFF2-40B4-BE49-F238E27FC236}">
                <a16:creationId xmlns:a16="http://schemas.microsoft.com/office/drawing/2014/main" id="{52CE2AB1-F2D2-FE01-AB16-7F87E000C494}"/>
              </a:ext>
            </a:extLst>
          </xdr:cNvPr>
          <xdr:cNvGrpSpPr/>
        </xdr:nvGrpSpPr>
        <xdr:grpSpPr>
          <a:xfrm>
            <a:off x="747742" y="287532"/>
            <a:ext cx="30481587" cy="11283462"/>
            <a:chOff x="747742" y="287532"/>
            <a:chExt cx="30481587" cy="11283462"/>
          </a:xfrm>
        </xdr:grpSpPr>
        <xdr:graphicFrame macro="">
          <xdr:nvGraphicFramePr>
            <xdr:cNvPr id="33" name="Chart 32">
              <a:extLst>
                <a:ext uri="{FF2B5EF4-FFF2-40B4-BE49-F238E27FC236}">
                  <a16:creationId xmlns:a16="http://schemas.microsoft.com/office/drawing/2014/main" id="{75206EB8-7972-4EE6-9C65-07840370F3FA}"/>
                </a:ext>
              </a:extLst>
            </xdr:cNvPr>
            <xdr:cNvGraphicFramePr>
              <a:graphicFrameLocks/>
            </xdr:cNvGraphicFramePr>
          </xdr:nvGraphicFramePr>
          <xdr:xfrm>
            <a:off x="809527" y="2280170"/>
            <a:ext cx="6851409" cy="4863525"/>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19" name="Group 18">
              <a:extLst>
                <a:ext uri="{FF2B5EF4-FFF2-40B4-BE49-F238E27FC236}">
                  <a16:creationId xmlns:a16="http://schemas.microsoft.com/office/drawing/2014/main" id="{5E5BCF06-B4E0-7222-858D-1E13F54D441E}"/>
                </a:ext>
              </a:extLst>
            </xdr:cNvPr>
            <xdr:cNvGrpSpPr/>
          </xdr:nvGrpSpPr>
          <xdr:grpSpPr>
            <a:xfrm>
              <a:off x="747742" y="287532"/>
              <a:ext cx="30481587" cy="11283462"/>
              <a:chOff x="747742" y="287532"/>
              <a:chExt cx="30481587" cy="11283462"/>
            </a:xfrm>
          </xdr:grpSpPr>
          <xdr:grpSp>
            <xdr:nvGrpSpPr>
              <xdr:cNvPr id="5" name="Group 4">
                <a:extLst>
                  <a:ext uri="{FF2B5EF4-FFF2-40B4-BE49-F238E27FC236}">
                    <a16:creationId xmlns:a16="http://schemas.microsoft.com/office/drawing/2014/main" id="{AA10F2E3-77F7-382C-F8D5-652A9E9DA350}"/>
                  </a:ext>
                </a:extLst>
              </xdr:cNvPr>
              <xdr:cNvGrpSpPr/>
            </xdr:nvGrpSpPr>
            <xdr:grpSpPr>
              <a:xfrm>
                <a:off x="830122" y="927116"/>
                <a:ext cx="5520730" cy="1274468"/>
                <a:chOff x="638433" y="889097"/>
                <a:chExt cx="5561128" cy="1279220"/>
              </a:xfrm>
            </xdr:grpSpPr>
            <xdr:sp macro="" textlink="">
              <xdr:nvSpPr>
                <xdr:cNvPr id="14" name="Rectangle: Rounded Corners 13">
                  <a:extLst>
                    <a:ext uri="{FF2B5EF4-FFF2-40B4-BE49-F238E27FC236}">
                      <a16:creationId xmlns:a16="http://schemas.microsoft.com/office/drawing/2014/main" id="{3DEE29B9-2CCC-05DD-FFE3-0E314F89259F}"/>
                    </a:ext>
                  </a:extLst>
                </xdr:cNvPr>
                <xdr:cNvSpPr/>
              </xdr:nvSpPr>
              <xdr:spPr>
                <a:xfrm>
                  <a:off x="3557275" y="965298"/>
                  <a:ext cx="2642286" cy="899102"/>
                </a:xfrm>
                <a:prstGeom prst="roundRect">
                  <a:avLst/>
                </a:prstGeom>
                <a:solidFill>
                  <a:schemeClr val="accent2"/>
                </a:solidFill>
                <a:ln w="19050">
                  <a:solidFill>
                    <a:schemeClr val="tx1"/>
                  </a:solid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0" name="Graphic 19" descr="Money with solid fill">
                  <a:extLst>
                    <a:ext uri="{FF2B5EF4-FFF2-40B4-BE49-F238E27FC236}">
                      <a16:creationId xmlns:a16="http://schemas.microsoft.com/office/drawing/2014/main" id="{3816CA72-056D-EFB1-C21C-639A8B79504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622589" y="889097"/>
                  <a:ext cx="766708" cy="802014"/>
                </a:xfrm>
                <a:prstGeom prst="rect">
                  <a:avLst/>
                </a:prstGeom>
              </xdr:spPr>
            </xdr:pic>
            <xdr:sp macro="" textlink="'pivot table and charts '!G57">
              <xdr:nvSpPr>
                <xdr:cNvPr id="24" name="TextBox 23">
                  <a:extLst>
                    <a:ext uri="{FF2B5EF4-FFF2-40B4-BE49-F238E27FC236}">
                      <a16:creationId xmlns:a16="http://schemas.microsoft.com/office/drawing/2014/main" id="{7FA6F4E0-F276-7E14-A7DB-3435908B9A76}"/>
                    </a:ext>
                  </a:extLst>
                </xdr:cNvPr>
                <xdr:cNvSpPr txBox="1"/>
              </xdr:nvSpPr>
              <xdr:spPr>
                <a:xfrm>
                  <a:off x="4421952" y="976183"/>
                  <a:ext cx="1549007" cy="585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66F1CDA-4309-411A-8524-A724E3E213F6}" type="TxLink">
                    <a:rPr lang="en-US" sz="3600" b="1" i="0" u="none" strike="noStrike">
                      <a:solidFill>
                        <a:schemeClr val="bg1"/>
                      </a:solidFill>
                      <a:latin typeface="Calibri"/>
                      <a:ea typeface="Calibri"/>
                      <a:cs typeface="Calibri"/>
                    </a:rPr>
                    <a:pPr/>
                    <a:t>364925</a:t>
                  </a:fld>
                  <a:endParaRPr lang="en-US" sz="3600" b="1">
                    <a:solidFill>
                      <a:schemeClr val="bg1"/>
                    </a:solidFill>
                  </a:endParaRPr>
                </a:p>
              </xdr:txBody>
            </xdr:sp>
            <xdr:sp macro="" textlink="">
              <xdr:nvSpPr>
                <xdr:cNvPr id="25" name="Rectangle 24">
                  <a:extLst>
                    <a:ext uri="{FF2B5EF4-FFF2-40B4-BE49-F238E27FC236}">
                      <a16:creationId xmlns:a16="http://schemas.microsoft.com/office/drawing/2014/main" id="{83D70B86-B04B-9FE1-2B17-A408770EC352}"/>
                    </a:ext>
                  </a:extLst>
                </xdr:cNvPr>
                <xdr:cNvSpPr/>
              </xdr:nvSpPr>
              <xdr:spPr>
                <a:xfrm>
                  <a:off x="3557275" y="1626679"/>
                  <a:ext cx="2631401" cy="541638"/>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bg1"/>
                      </a:solidFill>
                    </a:rPr>
                    <a:t>Total</a:t>
                  </a:r>
                  <a:r>
                    <a:rPr lang="en-US" sz="3200" b="1" baseline="0">
                      <a:solidFill>
                        <a:schemeClr val="bg1"/>
                      </a:solidFill>
                    </a:rPr>
                    <a:t> Profit </a:t>
                  </a:r>
                  <a:endParaRPr lang="en-US" sz="3200" b="1">
                    <a:solidFill>
                      <a:schemeClr val="bg1"/>
                    </a:solidFill>
                  </a:endParaRPr>
                </a:p>
              </xdr:txBody>
            </xdr:sp>
            <xdr:grpSp>
              <xdr:nvGrpSpPr>
                <xdr:cNvPr id="3" name="Group 2">
                  <a:extLst>
                    <a:ext uri="{FF2B5EF4-FFF2-40B4-BE49-F238E27FC236}">
                      <a16:creationId xmlns:a16="http://schemas.microsoft.com/office/drawing/2014/main" id="{BEAFE9D7-7FC6-F819-2CEC-1357C24917F4}"/>
                    </a:ext>
                  </a:extLst>
                </xdr:cNvPr>
                <xdr:cNvGrpSpPr/>
              </xdr:nvGrpSpPr>
              <xdr:grpSpPr>
                <a:xfrm>
                  <a:off x="638433" y="954413"/>
                  <a:ext cx="2886185" cy="1203017"/>
                  <a:chOff x="638433" y="954413"/>
                  <a:chExt cx="2886185" cy="1203017"/>
                </a:xfrm>
              </xdr:grpSpPr>
              <xdr:sp macro="" textlink="">
                <xdr:nvSpPr>
                  <xdr:cNvPr id="13" name="Rectangle: Rounded Corners 12">
                    <a:extLst>
                      <a:ext uri="{FF2B5EF4-FFF2-40B4-BE49-F238E27FC236}">
                        <a16:creationId xmlns:a16="http://schemas.microsoft.com/office/drawing/2014/main" id="{E68404B6-B3CC-6144-786F-365757C0C51D}"/>
                      </a:ext>
                    </a:extLst>
                  </xdr:cNvPr>
                  <xdr:cNvSpPr/>
                </xdr:nvSpPr>
                <xdr:spPr>
                  <a:xfrm>
                    <a:off x="638433" y="954413"/>
                    <a:ext cx="2886185" cy="802012"/>
                  </a:xfrm>
                  <a:prstGeom prst="roundRect">
                    <a:avLst/>
                  </a:prstGeom>
                  <a:solidFill>
                    <a:schemeClr val="accent2"/>
                  </a:solidFill>
                  <a:ln w="12700">
                    <a:solidFill>
                      <a:schemeClr val="tx1"/>
                    </a:solid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21">
                    <a:extLst>
                      <a:ext uri="{FF2B5EF4-FFF2-40B4-BE49-F238E27FC236}">
                        <a16:creationId xmlns:a16="http://schemas.microsoft.com/office/drawing/2014/main" id="{634351FE-8B61-934B-C7C7-48F71041E8F4}"/>
                      </a:ext>
                    </a:extLst>
                  </xdr:cNvPr>
                  <xdr:cNvSpPr/>
                </xdr:nvSpPr>
                <xdr:spPr>
                  <a:xfrm>
                    <a:off x="660204" y="1626679"/>
                    <a:ext cx="2864414" cy="530751"/>
                  </a:xfrm>
                  <a:prstGeom prst="rect">
                    <a:avLst/>
                  </a:prstGeom>
                  <a:solidFill>
                    <a:schemeClr val="bg1">
                      <a:lumMod val="50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3200"/>
                      <a:t>  </a:t>
                    </a:r>
                    <a:r>
                      <a:rPr lang="en-US" sz="3200" b="1"/>
                      <a:t>Total</a:t>
                    </a:r>
                    <a:r>
                      <a:rPr lang="en-US" sz="3200" baseline="0"/>
                      <a:t> </a:t>
                    </a:r>
                    <a:r>
                      <a:rPr lang="en-US" sz="3200" b="1" baseline="0"/>
                      <a:t>Sales</a:t>
                    </a:r>
                    <a:endParaRPr lang="en-US" sz="3200" b="1"/>
                  </a:p>
                </xdr:txBody>
              </xdr:sp>
              <xdr:pic>
                <xdr:nvPicPr>
                  <xdr:cNvPr id="18" name="Graphic 17" descr="Dollar with solid fill">
                    <a:extLst>
                      <a:ext uri="{FF2B5EF4-FFF2-40B4-BE49-F238E27FC236}">
                        <a16:creationId xmlns:a16="http://schemas.microsoft.com/office/drawing/2014/main" id="{1FA7E584-2EAA-AC86-51A5-CFCED5C87D5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01160" y="1041794"/>
                    <a:ext cx="576943" cy="531634"/>
                  </a:xfrm>
                  <a:prstGeom prst="rect">
                    <a:avLst/>
                  </a:prstGeom>
                </xdr:spPr>
              </xdr:pic>
              <xdr:sp macro="" textlink="'pivot table and charts '!E57">
                <xdr:nvSpPr>
                  <xdr:cNvPr id="21" name="TextBox 20">
                    <a:extLst>
                      <a:ext uri="{FF2B5EF4-FFF2-40B4-BE49-F238E27FC236}">
                        <a16:creationId xmlns:a16="http://schemas.microsoft.com/office/drawing/2014/main" id="{FBF71996-194A-93CB-06D7-283F9FF4151F}"/>
                      </a:ext>
                    </a:extLst>
                  </xdr:cNvPr>
                  <xdr:cNvSpPr txBox="1"/>
                </xdr:nvSpPr>
                <xdr:spPr>
                  <a:xfrm>
                    <a:off x="1271275" y="988246"/>
                    <a:ext cx="2222158" cy="508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48F705-AF23-4EA8-8E26-05AF4748B011}" type="TxLink">
                      <a:rPr lang="en-US" sz="3600" b="1" i="0" u="none" strike="noStrike">
                        <a:solidFill>
                          <a:schemeClr val="bg1"/>
                        </a:solidFill>
                        <a:latin typeface="Calibri"/>
                        <a:ea typeface="Calibri"/>
                        <a:cs typeface="Calibri"/>
                      </a:rPr>
                      <a:pPr/>
                      <a:t>5661731</a:t>
                    </a:fld>
                    <a:endParaRPr lang="en-US" sz="3600" b="1">
                      <a:solidFill>
                        <a:schemeClr val="bg1"/>
                      </a:solidFill>
                    </a:endParaRPr>
                  </a:p>
                </xdr:txBody>
              </xdr:sp>
            </xdr:grpSp>
          </xdr:grpSp>
          <xdr:graphicFrame macro="">
            <xdr:nvGraphicFramePr>
              <xdr:cNvPr id="36" name="Chart 35">
                <a:extLst>
                  <a:ext uri="{FF2B5EF4-FFF2-40B4-BE49-F238E27FC236}">
                    <a16:creationId xmlns:a16="http://schemas.microsoft.com/office/drawing/2014/main" id="{8458E6D7-4E42-49DF-94CE-729EF10C2E49}"/>
                  </a:ext>
                </a:extLst>
              </xdr:cNvPr>
              <xdr:cNvGraphicFramePr>
                <a:graphicFrameLocks/>
              </xdr:cNvGraphicFramePr>
            </xdr:nvGraphicFramePr>
            <xdr:xfrm>
              <a:off x="747742" y="7200980"/>
              <a:ext cx="17020640" cy="4370014"/>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7" name="Chart 36">
                <a:extLst>
                  <a:ext uri="{FF2B5EF4-FFF2-40B4-BE49-F238E27FC236}">
                    <a16:creationId xmlns:a16="http://schemas.microsoft.com/office/drawing/2014/main" id="{18D866C8-1947-4547-94D0-DDDA0263F26D}"/>
                  </a:ext>
                </a:extLst>
              </xdr:cNvPr>
              <xdr:cNvGraphicFramePr>
                <a:graphicFrameLocks/>
              </xdr:cNvGraphicFramePr>
            </xdr:nvGraphicFramePr>
            <xdr:xfrm>
              <a:off x="14579865" y="287532"/>
              <a:ext cx="9143999" cy="3123028"/>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38" name="Chart 37">
                <a:extLst>
                  <a:ext uri="{FF2B5EF4-FFF2-40B4-BE49-F238E27FC236}">
                    <a16:creationId xmlns:a16="http://schemas.microsoft.com/office/drawing/2014/main" id="{85C3DC72-9662-422B-A3BD-A4FA0CFE8650}"/>
                  </a:ext>
                </a:extLst>
              </xdr:cNvPr>
              <xdr:cNvGraphicFramePr>
                <a:graphicFrameLocks/>
              </xdr:cNvGraphicFramePr>
            </xdr:nvGraphicFramePr>
            <xdr:xfrm>
              <a:off x="14672129" y="3470696"/>
              <a:ext cx="3736143" cy="3607508"/>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40" name="Chart 39">
                <a:extLst>
                  <a:ext uri="{FF2B5EF4-FFF2-40B4-BE49-F238E27FC236}">
                    <a16:creationId xmlns:a16="http://schemas.microsoft.com/office/drawing/2014/main" id="{30292D66-4447-4D80-B4DB-20C530695283}"/>
                  </a:ext>
                </a:extLst>
              </xdr:cNvPr>
              <xdr:cNvGraphicFramePr>
                <a:graphicFrameLocks/>
              </xdr:cNvGraphicFramePr>
            </xdr:nvGraphicFramePr>
            <xdr:xfrm>
              <a:off x="18476646" y="3470697"/>
              <a:ext cx="5231153" cy="364704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41" name="Rectangle 40">
                <a:extLst>
                  <a:ext uri="{FF2B5EF4-FFF2-40B4-BE49-F238E27FC236}">
                    <a16:creationId xmlns:a16="http://schemas.microsoft.com/office/drawing/2014/main" id="{847703A5-A067-02D5-A3E9-241ECDED7BCD}"/>
                  </a:ext>
                </a:extLst>
              </xdr:cNvPr>
              <xdr:cNvSpPr/>
            </xdr:nvSpPr>
            <xdr:spPr>
              <a:xfrm>
                <a:off x="17933363" y="7200981"/>
                <a:ext cx="13295966" cy="4370013"/>
              </a:xfrm>
              <a:prstGeom prst="rect">
                <a:avLst/>
              </a:prstGeom>
              <a:noFill/>
              <a:ln w="1905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p>
            </xdr:txBody>
          </xdr:sp>
          <xdr:grpSp>
            <xdr:nvGrpSpPr>
              <xdr:cNvPr id="7" name="Group 6">
                <a:extLst>
                  <a:ext uri="{FF2B5EF4-FFF2-40B4-BE49-F238E27FC236}">
                    <a16:creationId xmlns:a16="http://schemas.microsoft.com/office/drawing/2014/main" id="{CBF78982-DDF4-4794-9D69-ED6A0FF9C0C7}"/>
                  </a:ext>
                </a:extLst>
              </xdr:cNvPr>
              <xdr:cNvGrpSpPr/>
            </xdr:nvGrpSpPr>
            <xdr:grpSpPr>
              <a:xfrm>
                <a:off x="6434406" y="1003318"/>
                <a:ext cx="5467686" cy="1187381"/>
                <a:chOff x="6221332" y="965299"/>
                <a:chExt cx="5517587" cy="1192133"/>
              </a:xfrm>
            </xdr:grpSpPr>
            <xdr:grpSp>
              <xdr:nvGrpSpPr>
                <xdr:cNvPr id="6" name="Group 5">
                  <a:extLst>
                    <a:ext uri="{FF2B5EF4-FFF2-40B4-BE49-F238E27FC236}">
                      <a16:creationId xmlns:a16="http://schemas.microsoft.com/office/drawing/2014/main" id="{8BB2C5D2-5D41-2338-C324-87BA446E5C29}"/>
                    </a:ext>
                  </a:extLst>
                </xdr:cNvPr>
                <xdr:cNvGrpSpPr/>
              </xdr:nvGrpSpPr>
              <xdr:grpSpPr>
                <a:xfrm>
                  <a:off x="6221332" y="965299"/>
                  <a:ext cx="3091131" cy="1192133"/>
                  <a:chOff x="6221332" y="965299"/>
                  <a:chExt cx="3091131" cy="1192133"/>
                </a:xfrm>
              </xdr:grpSpPr>
              <xdr:sp macro="" textlink="'pivot table and charts '!G54">
                <xdr:nvSpPr>
                  <xdr:cNvPr id="15" name="Rectangle: Rounded Corners 14">
                    <a:extLst>
                      <a:ext uri="{FF2B5EF4-FFF2-40B4-BE49-F238E27FC236}">
                        <a16:creationId xmlns:a16="http://schemas.microsoft.com/office/drawing/2014/main" id="{F13C38CD-2AD4-883F-039D-3C6FC2B002CF}"/>
                      </a:ext>
                    </a:extLst>
                  </xdr:cNvPr>
                  <xdr:cNvSpPr/>
                </xdr:nvSpPr>
                <xdr:spPr>
                  <a:xfrm>
                    <a:off x="6221332" y="965299"/>
                    <a:ext cx="3091131" cy="791126"/>
                  </a:xfrm>
                  <a:prstGeom prst="roundRect">
                    <a:avLst/>
                  </a:prstGeom>
                  <a:solidFill>
                    <a:schemeClr val="accent2"/>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i="0" u="none" strike="noStrike">
                        <a:solidFill>
                          <a:schemeClr val="bg1"/>
                        </a:solidFill>
                        <a:latin typeface="Calibri"/>
                        <a:ea typeface="Calibri"/>
                        <a:cs typeface="Calibri"/>
                      </a:rPr>
                      <a:t>  </a:t>
                    </a:r>
                    <a:fld id="{5BDDB8B8-D530-45A5-83AE-EF3A382DF1E1}" type="TxLink">
                      <a:rPr lang="en-US" sz="3600" b="1" i="0" u="none" strike="noStrike">
                        <a:solidFill>
                          <a:schemeClr val="bg1"/>
                        </a:solidFill>
                        <a:latin typeface="Calibri"/>
                        <a:ea typeface="Calibri"/>
                        <a:cs typeface="Calibri"/>
                      </a:rPr>
                      <a:pPr algn="ctr"/>
                      <a:t>50446</a:t>
                    </a:fld>
                    <a:endParaRPr lang="en-US" sz="3600" b="1">
                      <a:solidFill>
                        <a:schemeClr val="bg1"/>
                      </a:solidFill>
                    </a:endParaRPr>
                  </a:p>
                </xdr:txBody>
              </xdr:sp>
              <xdr:sp macro="" textlink="">
                <xdr:nvSpPr>
                  <xdr:cNvPr id="26" name="Rectangle 25">
                    <a:extLst>
                      <a:ext uri="{FF2B5EF4-FFF2-40B4-BE49-F238E27FC236}">
                        <a16:creationId xmlns:a16="http://schemas.microsoft.com/office/drawing/2014/main" id="{5A10EDF9-83D3-BF59-5D3A-6DD40516722B}"/>
                      </a:ext>
                    </a:extLst>
                  </xdr:cNvPr>
                  <xdr:cNvSpPr/>
                </xdr:nvSpPr>
                <xdr:spPr>
                  <a:xfrm>
                    <a:off x="6221332" y="1615794"/>
                    <a:ext cx="3045411" cy="541638"/>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bg1"/>
                        </a:solidFill>
                      </a:rPr>
                      <a:t>Total</a:t>
                    </a:r>
                    <a:r>
                      <a:rPr lang="en-US" sz="3200" b="1" baseline="0">
                        <a:solidFill>
                          <a:schemeClr val="bg1"/>
                        </a:solidFill>
                      </a:rPr>
                      <a:t> Quantity</a:t>
                    </a:r>
                    <a:endParaRPr lang="en-US" sz="3200" b="1">
                      <a:solidFill>
                        <a:schemeClr val="bg1"/>
                      </a:solidFill>
                    </a:endParaRPr>
                  </a:p>
                </xdr:txBody>
              </xdr:sp>
              <xdr:pic>
                <xdr:nvPicPr>
                  <xdr:cNvPr id="32" name="Graphic 31" descr="Diamond with solid fill">
                    <a:extLst>
                      <a:ext uri="{FF2B5EF4-FFF2-40B4-BE49-F238E27FC236}">
                        <a16:creationId xmlns:a16="http://schemas.microsoft.com/office/drawing/2014/main" id="{628C91BA-C04F-763C-0AB4-E521993A94F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362846" y="1008840"/>
                    <a:ext cx="614309" cy="649614"/>
                  </a:xfrm>
                  <a:prstGeom prst="rect">
                    <a:avLst/>
                  </a:prstGeom>
                </xdr:spPr>
              </xdr:pic>
            </xdr:grpSp>
            <xdr:sp macro="" textlink="">
              <xdr:nvSpPr>
                <xdr:cNvPr id="43" name="Rectangle 42">
                  <a:extLst>
                    <a:ext uri="{FF2B5EF4-FFF2-40B4-BE49-F238E27FC236}">
                      <a16:creationId xmlns:a16="http://schemas.microsoft.com/office/drawing/2014/main" id="{388CD727-052A-88E7-E975-C6D0BCE8A54D}"/>
                    </a:ext>
                  </a:extLst>
                </xdr:cNvPr>
                <xdr:cNvSpPr/>
              </xdr:nvSpPr>
              <xdr:spPr>
                <a:xfrm>
                  <a:off x="9349946" y="988540"/>
                  <a:ext cx="2388973" cy="679621"/>
                </a:xfrm>
                <a:prstGeom prst="rect">
                  <a:avLst/>
                </a:prstGeom>
                <a:solidFill>
                  <a:schemeClr val="accent2"/>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 and charts '!J55">
              <xdr:nvSpPr>
                <xdr:cNvPr id="44" name="TextBox 43">
                  <a:extLst>
                    <a:ext uri="{FF2B5EF4-FFF2-40B4-BE49-F238E27FC236}">
                      <a16:creationId xmlns:a16="http://schemas.microsoft.com/office/drawing/2014/main" id="{2ADF2639-F7C8-E467-796B-C1FA247F98D5}"/>
                    </a:ext>
                  </a:extLst>
                </xdr:cNvPr>
                <xdr:cNvSpPr txBox="1"/>
              </xdr:nvSpPr>
              <xdr:spPr>
                <a:xfrm>
                  <a:off x="10214918" y="1029730"/>
                  <a:ext cx="1318055" cy="576648"/>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291A61-4ECC-45F0-88B5-90F48A9A06E2}" type="TxLink">
                    <a:rPr lang="en-US" sz="4000" b="1" i="0" u="none" strike="noStrike">
                      <a:solidFill>
                        <a:schemeClr val="bg1"/>
                      </a:solidFill>
                      <a:latin typeface="Calibri"/>
                      <a:ea typeface="Calibri"/>
                      <a:cs typeface="Calibri"/>
                    </a:rPr>
                    <a:pPr/>
                    <a:t>3.9</a:t>
                  </a:fld>
                  <a:endParaRPr lang="en-US" sz="4000" b="1">
                    <a:solidFill>
                      <a:schemeClr val="bg1"/>
                    </a:solidFill>
                  </a:endParaRPr>
                </a:p>
              </xdr:txBody>
            </xdr:sp>
            <xdr:pic>
              <xdr:nvPicPr>
                <xdr:cNvPr id="46" name="Graphic 45" descr="Star with solid fill">
                  <a:extLst>
                    <a:ext uri="{FF2B5EF4-FFF2-40B4-BE49-F238E27FC236}">
                      <a16:creationId xmlns:a16="http://schemas.microsoft.com/office/drawing/2014/main" id="{A961ACBC-A6A7-C7D3-C552-483F06C35F8F}"/>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576488" y="988541"/>
                  <a:ext cx="659026" cy="659026"/>
                </a:xfrm>
                <a:prstGeom prst="rect">
                  <a:avLst/>
                </a:prstGeom>
              </xdr:spPr>
            </xdr:pic>
            <xdr:sp macro="" textlink="">
              <xdr:nvSpPr>
                <xdr:cNvPr id="47" name="Rectangle 46">
                  <a:extLst>
                    <a:ext uri="{FF2B5EF4-FFF2-40B4-BE49-F238E27FC236}">
                      <a16:creationId xmlns:a16="http://schemas.microsoft.com/office/drawing/2014/main" id="{7B2A57F8-1841-9C27-07C0-2CA7C040193A}"/>
                    </a:ext>
                  </a:extLst>
                </xdr:cNvPr>
                <xdr:cNvSpPr/>
              </xdr:nvSpPr>
              <xdr:spPr>
                <a:xfrm>
                  <a:off x="9349947" y="1626973"/>
                  <a:ext cx="2368378" cy="514864"/>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rPr>
                    <a:t>Average Sales</a:t>
                  </a:r>
                </a:p>
              </xdr:txBody>
            </xdr:sp>
          </xdr:grpSp>
          <xdr:graphicFrame macro="">
            <xdr:nvGraphicFramePr>
              <xdr:cNvPr id="56" name="Chart 55">
                <a:extLst>
                  <a:ext uri="{FF2B5EF4-FFF2-40B4-BE49-F238E27FC236}">
                    <a16:creationId xmlns:a16="http://schemas.microsoft.com/office/drawing/2014/main" id="{990F0DEB-4B99-4634-AD66-41B39455ABAE}"/>
                  </a:ext>
                </a:extLst>
              </xdr:cNvPr>
              <xdr:cNvGraphicFramePr>
                <a:graphicFrameLocks/>
              </xdr:cNvGraphicFramePr>
            </xdr:nvGraphicFramePr>
            <xdr:xfrm>
              <a:off x="23814475" y="287533"/>
              <a:ext cx="7414850" cy="4061887"/>
            </xdr:xfrm>
            <a:graphic>
              <a:graphicData uri="http://schemas.openxmlformats.org/drawingml/2006/chart">
                <c:chart xmlns:c="http://schemas.openxmlformats.org/drawingml/2006/chart" xmlns:r="http://schemas.openxmlformats.org/officeDocument/2006/relationships" r:id="rId17"/>
              </a:graphicData>
            </a:graphic>
          </xdr:graphicFrame>
          <mc:AlternateContent xmlns:mc="http://schemas.openxmlformats.org/markup-compatibility/2006">
            <mc:Choice xmlns:a14="http://schemas.microsoft.com/office/drawing/2010/main" Requires="a14">
              <xdr:graphicFrame macro="">
                <xdr:nvGraphicFramePr>
                  <xdr:cNvPr id="58" name="Category">
                    <a:extLst>
                      <a:ext uri="{FF2B5EF4-FFF2-40B4-BE49-F238E27FC236}">
                        <a16:creationId xmlns:a16="http://schemas.microsoft.com/office/drawing/2014/main" id="{33FC1E39-8B64-CDB9-052D-07AD042B5E47}"/>
                      </a:ext>
                    </a:extLst>
                  </xdr:cNvPr>
                  <xdr:cNvGraphicFramePr/>
                </xdr:nvGraphicFramePr>
                <xdr:xfrm>
                  <a:off x="23855875" y="4421501"/>
                  <a:ext cx="2757886" cy="1672123"/>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4038651" y="4438254"/>
                    <a:ext cx="2780456" cy="1678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9" name="Outlet Establishment Year">
                    <a:extLst>
                      <a:ext uri="{FF2B5EF4-FFF2-40B4-BE49-F238E27FC236}">
                        <a16:creationId xmlns:a16="http://schemas.microsoft.com/office/drawing/2014/main" id="{D870B5AC-7E4A-757A-2904-84E54E5284CE}"/>
                      </a:ext>
                    </a:extLst>
                  </xdr:cNvPr>
                  <xdr:cNvGraphicFramePr/>
                </xdr:nvGraphicFramePr>
                <xdr:xfrm>
                  <a:off x="23835280" y="6164914"/>
                  <a:ext cx="7394047" cy="953753"/>
                </xdr:xfrm>
                <a:graphic>
                  <a:graphicData uri="http://schemas.microsoft.com/office/drawing/2010/slicer">
                    <sle:slicer xmlns:sle="http://schemas.microsoft.com/office/drawing/2010/slicer" name="Outlet Establishment Year"/>
                  </a:graphicData>
                </a:graphic>
              </xdr:graphicFrame>
            </mc:Choice>
            <mc:Fallback>
              <xdr:sp macro="" textlink="">
                <xdr:nvSpPr>
                  <xdr:cNvPr id="0" name=""/>
                  <xdr:cNvSpPr>
                    <a:spLocks noTextEdit="1"/>
                  </xdr:cNvSpPr>
                </xdr:nvSpPr>
                <xdr:spPr>
                  <a:xfrm>
                    <a:off x="24017887" y="6188399"/>
                    <a:ext cx="7454559" cy="957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0" name="City">
                    <a:extLst>
                      <a:ext uri="{FF2B5EF4-FFF2-40B4-BE49-F238E27FC236}">
                        <a16:creationId xmlns:a16="http://schemas.microsoft.com/office/drawing/2014/main" id="{AE62D797-6AFF-9AFD-004E-0C7884A0F9E0}"/>
                      </a:ext>
                    </a:extLst>
                  </xdr:cNvPr>
                  <xdr:cNvGraphicFramePr/>
                </xdr:nvGraphicFramePr>
                <xdr:xfrm>
                  <a:off x="26670205" y="4462690"/>
                  <a:ext cx="2716698" cy="1651529"/>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26876013" y="4479602"/>
                    <a:ext cx="2738931" cy="1657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1" name="Outlet Type">
                    <a:extLst>
                      <a:ext uri="{FF2B5EF4-FFF2-40B4-BE49-F238E27FC236}">
                        <a16:creationId xmlns:a16="http://schemas.microsoft.com/office/drawing/2014/main" id="{FE929B67-0EBC-D4E8-6AAB-A0A42D6E1948}"/>
                      </a:ext>
                    </a:extLst>
                  </xdr:cNvPr>
                  <xdr:cNvGraphicFramePr/>
                </xdr:nvGraphicFramePr>
                <xdr:xfrm>
                  <a:off x="29469488" y="4421503"/>
                  <a:ext cx="1759840" cy="1672123"/>
                </xdr:xfrm>
                <a:graphic>
                  <a:graphicData uri="http://schemas.microsoft.com/office/drawing/2010/slicer">
                    <sle:slicer xmlns:sle="http://schemas.microsoft.com/office/drawing/2010/slicer" name="Outlet Type"/>
                  </a:graphicData>
                </a:graphic>
              </xdr:graphicFrame>
            </mc:Choice>
            <mc:Fallback>
              <xdr:sp macro="" textlink="">
                <xdr:nvSpPr>
                  <xdr:cNvPr id="0" name=""/>
                  <xdr:cNvSpPr>
                    <a:spLocks noTextEdit="1"/>
                  </xdr:cNvSpPr>
                </xdr:nvSpPr>
                <xdr:spPr>
                  <a:xfrm>
                    <a:off x="29698205" y="4438256"/>
                    <a:ext cx="1774242" cy="1678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3" name="Outlet Size">
                    <a:extLst>
                      <a:ext uri="{FF2B5EF4-FFF2-40B4-BE49-F238E27FC236}">
                        <a16:creationId xmlns:a16="http://schemas.microsoft.com/office/drawing/2014/main" id="{A49B5438-7A92-A198-0BC3-F17B8EAED400}"/>
                      </a:ext>
                    </a:extLst>
                  </xdr:cNvPr>
                  <xdr:cNvGraphicFramePr/>
                </xdr:nvGraphicFramePr>
                <xdr:xfrm>
                  <a:off x="12005065" y="1036067"/>
                  <a:ext cx="2454716" cy="1220626"/>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2090856" y="1039749"/>
                    <a:ext cx="2474805" cy="1225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9" name="Chart 8">
                <a:extLst>
                  <a:ext uri="{FF2B5EF4-FFF2-40B4-BE49-F238E27FC236}">
                    <a16:creationId xmlns:a16="http://schemas.microsoft.com/office/drawing/2014/main" id="{4EE7DFF0-4AB9-4138-991E-9DD6C87A0669}"/>
                  </a:ext>
                </a:extLst>
              </xdr:cNvPr>
              <xdr:cNvGraphicFramePr>
                <a:graphicFrameLocks/>
              </xdr:cNvGraphicFramePr>
            </xdr:nvGraphicFramePr>
            <xdr:xfrm>
              <a:off x="7795845" y="2318476"/>
              <a:ext cx="6705125" cy="4739133"/>
            </xdr:xfrm>
            <a:graphic>
              <a:graphicData uri="http://schemas.openxmlformats.org/drawingml/2006/chart">
                <c:chart xmlns:c="http://schemas.openxmlformats.org/drawingml/2006/chart" xmlns:r="http://schemas.openxmlformats.org/officeDocument/2006/relationships" r:id="rId18"/>
              </a:graphicData>
            </a:graphic>
          </xdr:graphicFrame>
        </xdr:grpSp>
      </xdr:grpSp>
    </xdr:grpSp>
    <xdr:clientData/>
  </xdr:twoCellAnchor>
  <xdr:twoCellAnchor editAs="oneCell">
    <xdr:from>
      <xdr:col>26</xdr:col>
      <xdr:colOff>41190</xdr:colOff>
      <xdr:row>35</xdr:row>
      <xdr:rowOff>41190</xdr:rowOff>
    </xdr:from>
    <xdr:to>
      <xdr:col>27</xdr:col>
      <xdr:colOff>185351</xdr:colOff>
      <xdr:row>39</xdr:row>
      <xdr:rowOff>41188</xdr:rowOff>
    </xdr:to>
    <xdr:pic>
      <xdr:nvPicPr>
        <xdr:cNvPr id="16" name="Graphic 15" descr="Building with solid fill">
          <a:extLst>
            <a:ext uri="{FF2B5EF4-FFF2-40B4-BE49-F238E27FC236}">
              <a16:creationId xmlns:a16="http://schemas.microsoft.com/office/drawing/2014/main" id="{93F7216B-F3B3-B148-58ED-5AFBD197A814}"/>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8082055" y="7249298"/>
          <a:ext cx="823782" cy="823782"/>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0.16707</cdr:x>
      <cdr:y>0</cdr:y>
    </cdr:from>
    <cdr:to>
      <cdr:x>0.27406</cdr:x>
      <cdr:y>0.15128</cdr:y>
    </cdr:to>
    <cdr:pic>
      <cdr:nvPicPr>
        <cdr:cNvPr id="3" name="Graphic 2" descr="Coins with solid fill">
          <a:extLst xmlns:a="http://schemas.openxmlformats.org/drawingml/2006/main">
            <a:ext uri="{FF2B5EF4-FFF2-40B4-BE49-F238E27FC236}">
              <a16:creationId xmlns:a16="http://schemas.microsoft.com/office/drawing/2014/main" id="{BC2AC4F3-4010-101A-CC95-05E1CE76C36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153297" y="0"/>
          <a:ext cx="738523" cy="738523"/>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0.30732</cdr:x>
      <cdr:y>0</cdr:y>
    </cdr:from>
    <cdr:to>
      <cdr:x>0.35534</cdr:x>
      <cdr:y>0.18779</cdr:y>
    </cdr:to>
    <cdr:pic>
      <cdr:nvPicPr>
        <cdr:cNvPr id="3" name="Graphic 2" descr="Bar chart with solid fill">
          <a:extLst xmlns:a="http://schemas.openxmlformats.org/drawingml/2006/main">
            <a:ext uri="{FF2B5EF4-FFF2-40B4-BE49-F238E27FC236}">
              <a16:creationId xmlns:a16="http://schemas.microsoft.com/office/drawing/2014/main" id="{4B970A34-00FA-2EA7-FF76-171D1EB3573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5272217" y="0"/>
          <a:ext cx="823784" cy="823784"/>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0.31732</cdr:x>
      <cdr:y>0</cdr:y>
    </cdr:from>
    <cdr:to>
      <cdr:x>0.38659</cdr:x>
      <cdr:y>0.20365</cdr:y>
    </cdr:to>
    <cdr:pic>
      <cdr:nvPicPr>
        <cdr:cNvPr id="3" name="Graphic 2" descr="Marker with solid fill">
          <a:extLst xmlns:a="http://schemas.openxmlformats.org/drawingml/2006/main">
            <a:ext uri="{FF2B5EF4-FFF2-40B4-BE49-F238E27FC236}">
              <a16:creationId xmlns:a16="http://schemas.microsoft.com/office/drawing/2014/main" id="{FF2B18D9-307A-D096-ED29-A61503BE9D6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924433" y="0"/>
          <a:ext cx="638433" cy="638433"/>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0.67301</cdr:x>
      <cdr:y>0.03412</cdr:y>
    </cdr:from>
    <cdr:to>
      <cdr:x>0.91596</cdr:x>
      <cdr:y>0.28659</cdr:y>
    </cdr:to>
    <cdr:pic>
      <cdr:nvPicPr>
        <cdr:cNvPr id="5" name="Graphic 4" descr="Books on shelf with solid fill">
          <a:extLst xmlns:a="http://schemas.openxmlformats.org/drawingml/2006/main">
            <a:ext uri="{FF2B5EF4-FFF2-40B4-BE49-F238E27FC236}">
              <a16:creationId xmlns:a16="http://schemas.microsoft.com/office/drawing/2014/main" id="{2A5981AA-43EF-9F33-223E-FAD6024F407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533135" y="123568"/>
          <a:ext cx="914400" cy="914400"/>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0.72793</cdr:x>
      <cdr:y>0.04762</cdr:y>
    </cdr:from>
    <cdr:to>
      <cdr:x>0.95979</cdr:x>
      <cdr:y>0.38171</cdr:y>
    </cdr:to>
    <cdr:pic>
      <cdr:nvPicPr>
        <cdr:cNvPr id="2" name="Graphic 1" descr="Burger and drink with solid fill">
          <a:extLst xmlns:a="http://schemas.openxmlformats.org/drawingml/2006/main">
            <a:ext uri="{FF2B5EF4-FFF2-40B4-BE49-F238E27FC236}">
              <a16:creationId xmlns:a16="http://schemas.microsoft.com/office/drawing/2014/main" id="{CFB5ACD6-76ED-4E87-93D9-44399CA96D1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840204" y="174367"/>
          <a:ext cx="1223181" cy="1223181"/>
        </a:xfrm>
        <a:prstGeom xmlns:a="http://schemas.openxmlformats.org/drawingml/2006/main" prst="rect">
          <a:avLst/>
        </a:prstGeom>
      </cdr:spPr>
    </cdr:pic>
  </cdr:relSizeAnchor>
</c:userShapes>
</file>

<file path=xl/drawings/drawing8.xml><?xml version="1.0" encoding="utf-8"?>
<c:userShapes xmlns:c="http://schemas.openxmlformats.org/drawingml/2006/chart">
  <cdr:relSizeAnchor xmlns:cdr="http://schemas.openxmlformats.org/drawingml/2006/chartDrawing">
    <cdr:from>
      <cdr:x>0.2562</cdr:x>
      <cdr:y>0</cdr:y>
    </cdr:from>
    <cdr:to>
      <cdr:x>0.34435</cdr:x>
      <cdr:y>0.16162</cdr:y>
    </cdr:to>
    <cdr:pic>
      <cdr:nvPicPr>
        <cdr:cNvPr id="3" name="Graphic 2" descr="Database with solid fill">
          <a:extLst xmlns:a="http://schemas.openxmlformats.org/drawingml/2006/main">
            <a:ext uri="{FF2B5EF4-FFF2-40B4-BE49-F238E27FC236}">
              <a16:creationId xmlns:a16="http://schemas.microsoft.com/office/drawing/2014/main" id="{1D8022AC-0169-002F-2C18-917687711CC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915298" y="0"/>
          <a:ext cx="659032" cy="659032"/>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0.23476</cdr:x>
      <cdr:y>2.10201E-7</cdr:y>
    </cdr:from>
    <cdr:to>
      <cdr:x>0.35976</cdr:x>
      <cdr:y>0.17749</cdr:y>
    </cdr:to>
    <cdr:pic>
      <cdr:nvPicPr>
        <cdr:cNvPr id="3" name="Graphic 2" descr="Upward trend with solid fill">
          <a:extLst xmlns:a="http://schemas.openxmlformats.org/drawingml/2006/main">
            <a:ext uri="{FF2B5EF4-FFF2-40B4-BE49-F238E27FC236}">
              <a16:creationId xmlns:a16="http://schemas.microsoft.com/office/drawing/2014/main" id="{617FA76D-AAD8-0079-3990-9821C03859A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85785" y="1"/>
          <a:ext cx="844377" cy="844377"/>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oomi Sharma" refreshedDate="45912.873960069446" createdVersion="8" refreshedVersion="8" minRefreshableVersion="3" recordCount="300" xr:uid="{366B1D3D-85EF-4D38-93F6-3EC3191484D1}">
  <cacheSource type="worksheet">
    <worksheetSource ref="A1:P301" sheet="raw data"/>
  </cacheSource>
  <cacheFields count="16">
    <cacheField name="S. no." numFmtId="0">
      <sharedItems containsSemiMixedTypes="0" containsString="0" containsNumber="1" containsInteger="1" minValue="1" maxValue="300"/>
    </cacheField>
    <cacheField name="Sub category" numFmtId="0">
      <sharedItems count="10">
        <s v="Britannia Cake"/>
        <s v="Fortune Oil 1L"/>
        <s v="Pepsi 500ml"/>
        <s v="Aashirvaad Atta"/>
        <s v="Amul Milk 500ml"/>
        <s v="Maggi Noodles"/>
        <s v="Oreo Biscuits"/>
        <s v="Coca Cola 1L"/>
        <s v="Parle-G"/>
        <s v="Nestle Munch"/>
      </sharedItems>
    </cacheField>
    <cacheField name="Category" numFmtId="0">
      <sharedItems count="6">
        <s v="Snacks"/>
        <s v="Grocery"/>
        <s v="Beverages"/>
        <s v="Dairy"/>
        <s v="Instant Food"/>
        <s v="Confectionery"/>
      </sharedItems>
    </cacheField>
    <cacheField name="City" numFmtId="0">
      <sharedItems count="6">
        <s v="Delhi"/>
        <s v="Pune"/>
        <s v="Hyderabad"/>
        <s v="Chennai"/>
        <s v="Bangalore"/>
        <s v="Mumbai"/>
      </sharedItems>
    </cacheField>
    <cacheField name="Outlet Establishment Year" numFmtId="0">
      <sharedItems containsSemiMixedTypes="0" containsString="0" containsNumber="1" containsInteger="1" minValue="2020" maxValue="2024"/>
    </cacheField>
    <cacheField name="Outlet Size" numFmtId="0">
      <sharedItems count="3">
        <s v="Medium"/>
        <s v="Small"/>
        <s v="High"/>
      </sharedItems>
    </cacheField>
    <cacheField name="Outlet Type" numFmtId="0">
      <sharedItems/>
    </cacheField>
    <cacheField name="Cost Price" numFmtId="0">
      <sharedItems containsSemiMixedTypes="0" containsString="0" containsNumber="1" containsInteger="1" minValue="20" maxValue="199"/>
    </cacheField>
    <cacheField name="Current Price" numFmtId="0">
      <sharedItems containsSemiMixedTypes="0" containsString="0" containsNumber="1" containsInteger="1" minValue="21" maxValue="213"/>
    </cacheField>
    <cacheField name="Discount" numFmtId="0">
      <sharedItems containsSemiMixedTypes="0" containsString="0" containsNumber="1" containsInteger="1" minValue="0" maxValue="10"/>
    </cacheField>
    <cacheField name="Orders Quantity" numFmtId="0">
      <sharedItems containsSemiMixedTypes="0" containsString="0" containsNumber="1" containsInteger="1" minValue="50" maxValue="299"/>
    </cacheField>
    <cacheField name="Total cost" numFmtId="0">
      <sharedItems containsSemiMixedTypes="0" containsString="0" containsNumber="1" containsInteger="1" minValue="1640" maxValue="56727"/>
    </cacheField>
    <cacheField name="Total Revenue" numFmtId="0">
      <sharedItems containsSemiMixedTypes="0" containsString="0" containsNumber="1" containsInteger="1" minValue="1822" maxValue="61172" count="296">
        <n v="46124"/>
        <n v="24414"/>
        <n v="9857"/>
        <n v="10531"/>
        <n v="8271"/>
        <n v="39114"/>
        <n v="22098"/>
        <n v="9124"/>
        <n v="36706"/>
        <n v="11859"/>
        <n v="27474"/>
        <n v="7863"/>
        <n v="10260"/>
        <n v="19370"/>
        <n v="5874"/>
        <n v="5890"/>
        <n v="19715"/>
        <n v="17400"/>
        <n v="27168"/>
        <n v="45715"/>
        <n v="40222"/>
        <n v="39285"/>
        <n v="26779"/>
        <n v="15247"/>
        <n v="2693"/>
        <n v="24539"/>
        <n v="27457"/>
        <n v="10747"/>
        <n v="24000"/>
        <n v="36750"/>
        <n v="15484"/>
        <n v="8057"/>
        <n v="13602"/>
        <n v="30762"/>
        <n v="22135"/>
        <n v="2050"/>
        <n v="17792"/>
        <n v="12217"/>
        <n v="21749"/>
        <n v="6328"/>
        <n v="16028"/>
        <n v="5032"/>
        <n v="30199"/>
        <n v="26736"/>
        <n v="14663"/>
        <n v="33033"/>
        <n v="36731"/>
        <n v="25461"/>
        <n v="17028"/>
        <n v="31806"/>
        <n v="7634"/>
        <n v="9355"/>
        <n v="20330"/>
        <n v="7728"/>
        <n v="4225"/>
        <n v="8378"/>
        <n v="57918"/>
        <n v="56627"/>
        <n v="22675"/>
        <n v="30677"/>
        <n v="29535"/>
        <n v="40260"/>
        <n v="24012"/>
        <n v="21944"/>
        <n v="37650"/>
        <n v="36990"/>
        <n v="22694"/>
        <n v="36432"/>
        <n v="29630"/>
        <n v="12200"/>
        <n v="30970"/>
        <n v="4841"/>
        <n v="11277"/>
        <n v="32373"/>
        <n v="24007"/>
        <n v="40291"/>
        <n v="12266"/>
        <n v="32252"/>
        <n v="8985"/>
        <n v="55908"/>
        <n v="8112"/>
        <n v="6899"/>
        <n v="12475"/>
        <n v="8466"/>
        <n v="51445"/>
        <n v="3828"/>
        <n v="14074"/>
        <n v="49848"/>
        <n v="4886"/>
        <n v="38886"/>
        <n v="36920"/>
        <n v="16190"/>
        <n v="30145"/>
        <n v="5630"/>
        <n v="20944"/>
        <n v="10044"/>
        <n v="16674"/>
        <n v="14622"/>
        <n v="8145"/>
        <n v="14640"/>
        <n v="18630"/>
        <n v="18250"/>
        <n v="26163"/>
        <n v="6391"/>
        <n v="5004"/>
        <n v="54876"/>
        <n v="13726"/>
        <n v="8607"/>
        <n v="7723"/>
        <n v="13754"/>
        <n v="27836"/>
        <n v="37063"/>
        <n v="26319"/>
        <n v="27900"/>
        <n v="12595"/>
        <n v="10176"/>
        <n v="29689"/>
        <n v="4940"/>
        <n v="33660"/>
        <n v="13165"/>
        <n v="17303"/>
        <n v="24497"/>
        <n v="23894"/>
        <n v="30613"/>
        <n v="10285"/>
        <n v="4590"/>
        <n v="22405"/>
        <n v="22838"/>
        <n v="20581"/>
        <n v="24411"/>
        <n v="49118"/>
        <n v="10807"/>
        <n v="21150"/>
        <n v="23715"/>
        <n v="16363"/>
        <n v="29664"/>
        <n v="18534"/>
        <n v="12422"/>
        <n v="5885"/>
        <n v="24156"/>
        <n v="25048"/>
        <n v="5558"/>
        <n v="15990"/>
        <n v="18043"/>
        <n v="3276"/>
        <n v="7079"/>
        <n v="16163"/>
        <n v="4610"/>
        <n v="41748"/>
        <n v="4522"/>
        <n v="14787"/>
        <n v="13732"/>
        <n v="10983"/>
        <n v="7156"/>
        <n v="34046"/>
        <n v="9810"/>
        <n v="6853"/>
        <n v="23755"/>
        <n v="33659"/>
        <n v="21146"/>
        <n v="7129"/>
        <n v="27968"/>
        <n v="5768"/>
        <n v="43339"/>
        <n v="19159"/>
        <n v="38646"/>
        <n v="11556"/>
        <n v="9853"/>
        <n v="38164"/>
        <n v="33966"/>
        <n v="6360"/>
        <n v="12872"/>
        <n v="45747"/>
        <n v="4941"/>
        <n v="33059"/>
        <n v="22502"/>
        <n v="9800"/>
        <n v="27120"/>
        <n v="10088"/>
        <n v="13099"/>
        <n v="25377"/>
        <n v="12882"/>
        <n v="7609"/>
        <n v="28292"/>
        <n v="8990"/>
        <n v="6491"/>
        <n v="12496"/>
        <n v="10599"/>
        <n v="14905"/>
        <n v="6263"/>
        <n v="31643"/>
        <n v="41223"/>
        <n v="6222"/>
        <n v="16538"/>
        <n v="23304"/>
        <n v="20876"/>
        <n v="15734"/>
        <n v="14196"/>
        <n v="12697"/>
        <n v="20450"/>
        <n v="8870"/>
        <n v="2935"/>
        <n v="35616"/>
        <n v="13720"/>
        <n v="16576"/>
        <n v="52138"/>
        <n v="11785"/>
        <n v="13110"/>
        <n v="48576"/>
        <n v="18230"/>
        <n v="45625"/>
        <n v="22230"/>
        <n v="26565"/>
        <n v="14039"/>
        <n v="32579"/>
        <n v="9591"/>
        <n v="25365"/>
        <n v="7941"/>
        <n v="25060"/>
        <n v="32755"/>
        <n v="2895"/>
        <n v="8244"/>
        <n v="3132"/>
        <n v="18508"/>
        <n v="17964"/>
        <n v="8026"/>
        <n v="14924"/>
        <n v="8640"/>
        <n v="16464"/>
        <n v="8955"/>
        <n v="19872"/>
        <n v="21704"/>
        <n v="20303"/>
        <n v="4042"/>
        <n v="12474"/>
        <n v="7094"/>
        <n v="18088"/>
        <n v="40140"/>
        <n v="8258"/>
        <n v="20078"/>
        <n v="29376"/>
        <n v="3968"/>
        <n v="6694"/>
        <n v="23450"/>
        <n v="23736"/>
        <n v="11214"/>
        <n v="42761"/>
        <n v="27370"/>
        <n v="13340"/>
        <n v="17545"/>
        <n v="27105"/>
        <n v="5685"/>
        <n v="52574"/>
        <n v="38087"/>
        <n v="54715"/>
        <n v="8610"/>
        <n v="25905"/>
        <n v="31945"/>
        <n v="16757"/>
        <n v="8550"/>
        <n v="41800"/>
        <n v="15955"/>
        <n v="14646"/>
        <n v="11515"/>
        <n v="5195"/>
        <n v="8630"/>
        <n v="6624"/>
        <n v="9811"/>
        <n v="9435"/>
        <n v="15195"/>
        <n v="1822"/>
        <n v="20250"/>
        <n v="20641"/>
        <n v="28963"/>
        <n v="30268"/>
        <n v="31012"/>
        <n v="61172"/>
        <n v="27820"/>
        <n v="11155"/>
        <n v="14107"/>
        <n v="14046"/>
        <n v="15260"/>
        <n v="8777"/>
        <n v="29065"/>
        <n v="15660"/>
        <n v="14142"/>
        <n v="6691"/>
        <n v="2144"/>
        <n v="7396"/>
        <n v="39620"/>
        <n v="27360"/>
        <n v="10291"/>
        <n v="21306"/>
        <n v="51206"/>
        <n v="12276"/>
        <n v="35078"/>
      </sharedItems>
    </cacheField>
    <cacheField name="Total Profit " numFmtId="0">
      <sharedItems containsSemiMixedTypes="0" containsString="0" containsNumber="1" containsInteger="1" minValue="-10" maxValue="4445"/>
    </cacheField>
    <cacheField name="Rating" numFmtId="165">
      <sharedItems containsSemiMixedTypes="0" containsString="0" containsNumber="1" minValue="3.2" maxValue="7.6"/>
    </cacheField>
    <cacheField name="Item Visibility" numFmtId="164">
      <sharedItems containsSemiMixedTypes="0" containsString="0" containsNumber="1" minValue="0" maxValue="0.26756591099999999"/>
    </cacheField>
  </cacheFields>
  <extLst>
    <ext xmlns:x14="http://schemas.microsoft.com/office/spreadsheetml/2009/9/main" uri="{725AE2AE-9491-48be-B2B4-4EB974FC3084}">
      <x14:pivotCacheDefinition pivotCacheId="10733825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oomi Sharma" refreshedDate="45912.906112152777" createdVersion="8" refreshedVersion="8" minRefreshableVersion="3" recordCount="300" xr:uid="{AE99DDE4-80D7-4247-8273-CF7B067787BC}">
  <cacheSource type="worksheet">
    <worksheetSource name="Table1"/>
  </cacheSource>
  <cacheFields count="16">
    <cacheField name="S. no." numFmtId="0">
      <sharedItems containsSemiMixedTypes="0" containsString="0" containsNumber="1" containsInteger="1" minValue="1" maxValue="300"/>
    </cacheField>
    <cacheField name="Sub category" numFmtId="0">
      <sharedItems count="10">
        <s v="Britannia Cake"/>
        <s v="Fortune Oil 1L"/>
        <s v="Pepsi 500ml"/>
        <s v="Aashirvaad Atta"/>
        <s v="Amul Milk 500ml"/>
        <s v="Maggi Noodles"/>
        <s v="Oreo Biscuits"/>
        <s v="Coca Cola 1L"/>
        <s v="Parle-G"/>
        <s v="Nestle Munch"/>
      </sharedItems>
    </cacheField>
    <cacheField name="Category" numFmtId="0">
      <sharedItems count="6">
        <s v="Snacks"/>
        <s v="Grocery"/>
        <s v="Beverages"/>
        <s v="Dairy"/>
        <s v="Instant Food"/>
        <s v="Confectionery"/>
      </sharedItems>
    </cacheField>
    <cacheField name="City" numFmtId="0">
      <sharedItems count="6">
        <s v="Delhi"/>
        <s v="Pune"/>
        <s v="Hyderabad"/>
        <s v="Chennai"/>
        <s v="Bangalore"/>
        <s v="Mumbai"/>
      </sharedItems>
    </cacheField>
    <cacheField name="Outlet Establishment Year" numFmtId="0">
      <sharedItems containsSemiMixedTypes="0" containsString="0" containsNumber="1" containsInteger="1" minValue="2020" maxValue="2024" count="5">
        <n v="2022"/>
        <n v="2021"/>
        <n v="2023"/>
        <n v="2024"/>
        <n v="2020"/>
      </sharedItems>
    </cacheField>
    <cacheField name="Outlet Size" numFmtId="0">
      <sharedItems count="3">
        <s v="Medium"/>
        <s v="Small"/>
        <s v="High"/>
      </sharedItems>
    </cacheField>
    <cacheField name="Outlet Type" numFmtId="0">
      <sharedItems count="3">
        <s v="Supermarket Type1"/>
        <s v="Supermarket Type2"/>
        <s v="Grocery Store"/>
      </sharedItems>
    </cacheField>
    <cacheField name="Cost Price" numFmtId="0">
      <sharedItems containsSemiMixedTypes="0" containsString="0" containsNumber="1" containsInteger="1" minValue="20" maxValue="199"/>
    </cacheField>
    <cacheField name="Current Price" numFmtId="0">
      <sharedItems containsSemiMixedTypes="0" containsString="0" containsNumber="1" containsInteger="1" minValue="21" maxValue="213"/>
    </cacheField>
    <cacheField name="Discount" numFmtId="0">
      <sharedItems containsSemiMixedTypes="0" containsString="0" containsNumber="1" containsInteger="1" minValue="0" maxValue="10"/>
    </cacheField>
    <cacheField name="Orders Quantity" numFmtId="0">
      <sharedItems containsSemiMixedTypes="0" containsString="0" containsNumber="1" containsInteger="1" minValue="50" maxValue="299"/>
    </cacheField>
    <cacheField name="Total cost" numFmtId="0">
      <sharedItems containsSemiMixedTypes="0" containsString="0" containsNumber="1" containsInteger="1" minValue="1640" maxValue="56727"/>
    </cacheField>
    <cacheField name="Total Revenue" numFmtId="0">
      <sharedItems containsSemiMixedTypes="0" containsString="0" containsNumber="1" containsInteger="1" minValue="1822" maxValue="61172"/>
    </cacheField>
    <cacheField name="Total Profit " numFmtId="0">
      <sharedItems containsSemiMixedTypes="0" containsString="0" containsNumber="1" containsInteger="1" minValue="-10" maxValue="4445"/>
    </cacheField>
    <cacheField name="Rating" numFmtId="165">
      <sharedItems containsSemiMixedTypes="0" containsString="0" containsNumber="1" minValue="3.2" maxValue="7.6" count="18">
        <n v="4"/>
        <n v="4.5"/>
        <n v="3.3"/>
        <n v="3.2"/>
        <n v="4.2"/>
        <n v="4.8"/>
        <n v="4.3"/>
        <n v="4.5999999999999996"/>
        <n v="3.9"/>
        <n v="3.8"/>
        <n v="3.6"/>
        <n v="3.5"/>
        <n v="4.7"/>
        <n v="3.4"/>
        <n v="4.9000000000000004"/>
        <n v="3.7"/>
        <n v="4.4000000000000004"/>
        <n v="7.6"/>
      </sharedItems>
    </cacheField>
    <cacheField name="Item Visibility" numFmtId="164">
      <sharedItems containsSemiMixedTypes="0" containsString="0" containsNumber="1" minValue="0" maxValue="0.26756591099999999"/>
    </cacheField>
  </cacheFields>
  <extLst>
    <ext xmlns:x14="http://schemas.microsoft.com/office/spreadsheetml/2009/9/main" uri="{725AE2AE-9491-48be-B2B4-4EB974FC3084}">
      <x14:pivotCacheDefinition pivotCacheId="1077524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x v="0"/>
    <x v="0"/>
    <n v="2022"/>
    <x v="0"/>
    <s v="Supermarket Type1"/>
    <n v="148"/>
    <n v="163"/>
    <n v="5"/>
    <n v="283"/>
    <n v="41884"/>
    <x v="0"/>
    <n v="4240"/>
    <n v="4"/>
    <n v="0.10001350000000001"/>
  </r>
  <r>
    <n v="2"/>
    <x v="0"/>
    <x v="0"/>
    <x v="1"/>
    <n v="2022"/>
    <x v="0"/>
    <s v="Supermarket Type2"/>
    <n v="81"/>
    <n v="86"/>
    <n v="10"/>
    <n v="284"/>
    <n v="23004"/>
    <x v="1"/>
    <n v="1410"/>
    <n v="4"/>
    <n v="8.5960510000000004E-3"/>
  </r>
  <r>
    <n v="3"/>
    <x v="1"/>
    <x v="1"/>
    <x v="2"/>
    <n v="2021"/>
    <x v="1"/>
    <s v="Supermarket Type1"/>
    <n v="138"/>
    <n v="143"/>
    <n v="10"/>
    <n v="69"/>
    <n v="9522"/>
    <x v="2"/>
    <n v="335"/>
    <n v="4.5"/>
    <n v="2.5896485E-2"/>
  </r>
  <r>
    <n v="4"/>
    <x v="2"/>
    <x v="2"/>
    <x v="0"/>
    <n v="2023"/>
    <x v="2"/>
    <s v="Supermarket Type1"/>
    <n v="127"/>
    <n v="127"/>
    <n v="10"/>
    <n v="83"/>
    <n v="10541"/>
    <x v="3"/>
    <n v="-10"/>
    <n v="4"/>
    <n v="4.2277866999999997E-2"/>
  </r>
  <r>
    <n v="5"/>
    <x v="3"/>
    <x v="1"/>
    <x v="3"/>
    <n v="2024"/>
    <x v="1"/>
    <s v="Supermarket Type1"/>
    <n v="34"/>
    <n v="49"/>
    <n v="10"/>
    <n v="169"/>
    <n v="5746"/>
    <x v="4"/>
    <n v="2525"/>
    <n v="3.3"/>
    <n v="3.3970195000000002E-2"/>
  </r>
  <r>
    <n v="6"/>
    <x v="4"/>
    <x v="3"/>
    <x v="0"/>
    <n v="2024"/>
    <x v="1"/>
    <s v="Grocery Store"/>
    <n v="149"/>
    <n v="159"/>
    <n v="0"/>
    <n v="246"/>
    <n v="36654"/>
    <x v="5"/>
    <n v="2460"/>
    <n v="3.3"/>
    <n v="9.8312420999999997E-2"/>
  </r>
  <r>
    <n v="7"/>
    <x v="0"/>
    <x v="0"/>
    <x v="4"/>
    <n v="2024"/>
    <x v="1"/>
    <s v="Supermarket Type1"/>
    <n v="82"/>
    <n v="87"/>
    <n v="0"/>
    <n v="254"/>
    <n v="20828"/>
    <x v="6"/>
    <n v="1270"/>
    <n v="3.2"/>
    <n v="2.6903713999999999E-2"/>
  </r>
  <r>
    <n v="8"/>
    <x v="4"/>
    <x v="3"/>
    <x v="4"/>
    <n v="2023"/>
    <x v="2"/>
    <s v="Supermarket Type1"/>
    <n v="46"/>
    <n v="51"/>
    <n v="5"/>
    <n v="179"/>
    <n v="8234"/>
    <x v="7"/>
    <n v="890"/>
    <n v="3.2"/>
    <n v="2.4129332E-2"/>
  </r>
  <r>
    <n v="9"/>
    <x v="3"/>
    <x v="1"/>
    <x v="5"/>
    <n v="2023"/>
    <x v="1"/>
    <s v="Supermarket Type1"/>
    <n v="137"/>
    <n v="137"/>
    <n v="10"/>
    <n v="268"/>
    <n v="36716"/>
    <x v="8"/>
    <n v="-10"/>
    <n v="3.2"/>
    <n v="5.2044976E-2"/>
  </r>
  <r>
    <n v="10"/>
    <x v="5"/>
    <x v="4"/>
    <x v="2"/>
    <n v="2022"/>
    <x v="0"/>
    <s v="Supermarket Type2"/>
    <n v="196"/>
    <n v="201"/>
    <n v="0"/>
    <n v="59"/>
    <n v="11564"/>
    <x v="9"/>
    <n v="295"/>
    <n v="4"/>
    <n v="0.12893766100000001"/>
  </r>
  <r>
    <n v="11"/>
    <x v="5"/>
    <x v="4"/>
    <x v="2"/>
    <n v="2023"/>
    <x v="2"/>
    <s v="Supermarket Type1"/>
    <n v="109"/>
    <n v="114"/>
    <n v="0"/>
    <n v="241"/>
    <n v="26269"/>
    <x v="10"/>
    <n v="1205"/>
    <n v="4"/>
    <n v="9.0486828000000005E-2"/>
  </r>
  <r>
    <n v="12"/>
    <x v="5"/>
    <x v="4"/>
    <x v="5"/>
    <n v="2023"/>
    <x v="1"/>
    <s v="Supermarket Type1"/>
    <n v="28"/>
    <n v="28"/>
    <n v="5"/>
    <n v="281"/>
    <n v="7868"/>
    <x v="11"/>
    <n v="-5"/>
    <n v="4"/>
    <n v="1.8801549000000001E-2"/>
  </r>
  <r>
    <n v="13"/>
    <x v="5"/>
    <x v="4"/>
    <x v="1"/>
    <n v="2022"/>
    <x v="0"/>
    <s v="Supermarket Type2"/>
    <n v="130"/>
    <n v="135"/>
    <n v="0"/>
    <n v="76"/>
    <n v="9880"/>
    <x v="12"/>
    <n v="380"/>
    <n v="4"/>
    <n v="0.14702383399999999"/>
  </r>
  <r>
    <n v="14"/>
    <x v="6"/>
    <x v="0"/>
    <x v="4"/>
    <n v="2022"/>
    <x v="0"/>
    <s v="Supermarket Type1"/>
    <n v="125"/>
    <n v="125"/>
    <n v="5"/>
    <n v="155"/>
    <n v="19375"/>
    <x v="13"/>
    <n v="-5"/>
    <n v="4.5"/>
    <n v="7.7628053000000002E-2"/>
  </r>
  <r>
    <n v="15"/>
    <x v="3"/>
    <x v="1"/>
    <x v="0"/>
    <n v="2022"/>
    <x v="0"/>
    <s v="Supermarket Type2"/>
    <n v="56"/>
    <n v="66"/>
    <n v="0"/>
    <n v="89"/>
    <n v="4984"/>
    <x v="14"/>
    <n v="890"/>
    <n v="4.2"/>
    <n v="1.6895292999999999E-2"/>
  </r>
  <r>
    <n v="16"/>
    <x v="7"/>
    <x v="2"/>
    <x v="1"/>
    <n v="2022"/>
    <x v="0"/>
    <s v="Supermarket Type2"/>
    <n v="50"/>
    <n v="50"/>
    <n v="10"/>
    <n v="118"/>
    <n v="5900"/>
    <x v="15"/>
    <n v="-10"/>
    <n v="4"/>
    <n v="2.2976496999999999E-2"/>
  </r>
  <r>
    <n v="17"/>
    <x v="0"/>
    <x v="0"/>
    <x v="0"/>
    <n v="2022"/>
    <x v="0"/>
    <s v="Supermarket Type2"/>
    <n v="80"/>
    <n v="85"/>
    <n v="5"/>
    <n v="232"/>
    <n v="18560"/>
    <x v="16"/>
    <n v="1155"/>
    <n v="3.2"/>
    <n v="4.2413704000000003E-2"/>
  </r>
  <r>
    <n v="18"/>
    <x v="2"/>
    <x v="2"/>
    <x v="4"/>
    <n v="2020"/>
    <x v="0"/>
    <s v="Supermarket Type1"/>
    <n v="164"/>
    <n v="174"/>
    <n v="0"/>
    <n v="100"/>
    <n v="16400"/>
    <x v="17"/>
    <n v="1000"/>
    <n v="4"/>
    <n v="6.5431917000000006E-2"/>
  </r>
  <r>
    <n v="19"/>
    <x v="8"/>
    <x v="0"/>
    <x v="3"/>
    <n v="2020"/>
    <x v="0"/>
    <s v="Supermarket Type1"/>
    <n v="102"/>
    <n v="107"/>
    <n v="10"/>
    <n v="254"/>
    <n v="25908"/>
    <x v="18"/>
    <n v="1260"/>
    <n v="4"/>
    <n v="0.140241213"/>
  </r>
  <r>
    <n v="20"/>
    <x v="9"/>
    <x v="5"/>
    <x v="5"/>
    <n v="2023"/>
    <x v="1"/>
    <s v="Supermarket Type1"/>
    <n v="195"/>
    <n v="205"/>
    <n v="0"/>
    <n v="223"/>
    <n v="43485"/>
    <x v="19"/>
    <n v="2230"/>
    <n v="4.8"/>
    <n v="3.3935576000000002E-2"/>
  </r>
  <r>
    <n v="21"/>
    <x v="2"/>
    <x v="2"/>
    <x v="2"/>
    <n v="2021"/>
    <x v="2"/>
    <s v="Supermarket Type1"/>
    <n v="154"/>
    <n v="159"/>
    <n v="5"/>
    <n v="253"/>
    <n v="38962"/>
    <x v="20"/>
    <n v="1260"/>
    <n v="4.3"/>
    <n v="2.6537206000000001E-2"/>
  </r>
  <r>
    <n v="22"/>
    <x v="4"/>
    <x v="3"/>
    <x v="1"/>
    <n v="2022"/>
    <x v="2"/>
    <s v="Supermarket Type1"/>
    <n v="120"/>
    <n v="135"/>
    <n v="0"/>
    <n v="291"/>
    <n v="34920"/>
    <x v="21"/>
    <n v="4365"/>
    <n v="4"/>
    <n v="0.131128467"/>
  </r>
  <r>
    <n v="23"/>
    <x v="8"/>
    <x v="0"/>
    <x v="3"/>
    <n v="2021"/>
    <x v="0"/>
    <s v="Supermarket Type2"/>
    <n v="144"/>
    <n v="144"/>
    <n v="5"/>
    <n v="186"/>
    <n v="26784"/>
    <x v="22"/>
    <n v="-5"/>
    <n v="4"/>
    <n v="8.0640478000000002E-2"/>
  </r>
  <r>
    <n v="24"/>
    <x v="5"/>
    <x v="4"/>
    <x v="5"/>
    <n v="2023"/>
    <x v="0"/>
    <s v="Supermarket Type2"/>
    <n v="118"/>
    <n v="123"/>
    <n v="5"/>
    <n v="124"/>
    <n v="14632"/>
    <x v="23"/>
    <n v="615"/>
    <n v="4.5999999999999996"/>
    <n v="1.9464180000000001E-2"/>
  </r>
  <r>
    <n v="25"/>
    <x v="2"/>
    <x v="2"/>
    <x v="2"/>
    <n v="2023"/>
    <x v="0"/>
    <s v="Supermarket Type2"/>
    <n v="41"/>
    <n v="51"/>
    <n v="10"/>
    <n v="53"/>
    <n v="2173"/>
    <x v="24"/>
    <n v="520"/>
    <n v="4.3"/>
    <n v="4.6545785999999999E-2"/>
  </r>
  <r>
    <n v="26"/>
    <x v="5"/>
    <x v="4"/>
    <x v="4"/>
    <n v="2023"/>
    <x v="0"/>
    <s v="Supermarket Type2"/>
    <n v="147"/>
    <n v="147"/>
    <n v="10"/>
    <n v="167"/>
    <n v="24549"/>
    <x v="25"/>
    <n v="-10"/>
    <n v="4"/>
    <n v="0.18468975600000001"/>
  </r>
  <r>
    <n v="27"/>
    <x v="1"/>
    <x v="1"/>
    <x v="1"/>
    <n v="2020"/>
    <x v="0"/>
    <s v="Supermarket Type2"/>
    <n v="111"/>
    <n v="121"/>
    <n v="10"/>
    <n v="227"/>
    <n v="25197"/>
    <x v="26"/>
    <n v="2260"/>
    <n v="4"/>
    <n v="2.5342692E-2"/>
  </r>
  <r>
    <n v="28"/>
    <x v="7"/>
    <x v="2"/>
    <x v="5"/>
    <n v="2023"/>
    <x v="0"/>
    <s v="Supermarket Type2"/>
    <n v="182"/>
    <n v="192"/>
    <n v="5"/>
    <n v="56"/>
    <n v="10192"/>
    <x v="27"/>
    <n v="555"/>
    <n v="4"/>
    <n v="3.7923509000000001E-2"/>
  </r>
  <r>
    <n v="29"/>
    <x v="2"/>
    <x v="2"/>
    <x v="5"/>
    <n v="2024"/>
    <x v="0"/>
    <s v="Supermarket Type2"/>
    <n v="160"/>
    <n v="160"/>
    <n v="0"/>
    <n v="150"/>
    <n v="24000"/>
    <x v="28"/>
    <n v="0"/>
    <n v="4"/>
    <n v="0.121848436"/>
  </r>
  <r>
    <n v="30"/>
    <x v="0"/>
    <x v="0"/>
    <x v="3"/>
    <n v="2024"/>
    <x v="0"/>
    <s v="Supermarket Type2"/>
    <n v="175"/>
    <n v="175"/>
    <n v="0"/>
    <n v="210"/>
    <n v="36750"/>
    <x v="29"/>
    <n v="0"/>
    <n v="4.5999999999999996"/>
    <n v="3.8029746000000003E-2"/>
  </r>
  <r>
    <n v="31"/>
    <x v="5"/>
    <x v="4"/>
    <x v="1"/>
    <n v="2022"/>
    <x v="0"/>
    <s v="Supermarket Type2"/>
    <n v="122"/>
    <n v="127"/>
    <n v="10"/>
    <n v="122"/>
    <n v="14884"/>
    <x v="30"/>
    <n v="600"/>
    <n v="4"/>
    <n v="5.7485328000000002E-2"/>
  </r>
  <r>
    <n v="32"/>
    <x v="5"/>
    <x v="4"/>
    <x v="2"/>
    <n v="2021"/>
    <x v="0"/>
    <s v="Supermarket Type2"/>
    <n v="124"/>
    <n v="139"/>
    <n v="5"/>
    <n v="58"/>
    <n v="7192"/>
    <x v="31"/>
    <n v="865"/>
    <n v="4.2"/>
    <n v="8.5274987999999996E-2"/>
  </r>
  <r>
    <n v="33"/>
    <x v="6"/>
    <x v="0"/>
    <x v="1"/>
    <n v="2023"/>
    <x v="0"/>
    <s v="Supermarket Type2"/>
    <n v="159"/>
    <n v="164"/>
    <n v="10"/>
    <n v="83"/>
    <n v="13197"/>
    <x v="32"/>
    <n v="405"/>
    <n v="4"/>
    <n v="0.108148913"/>
  </r>
  <r>
    <n v="34"/>
    <x v="4"/>
    <x v="3"/>
    <x v="2"/>
    <n v="2024"/>
    <x v="0"/>
    <s v="Supermarket Type2"/>
    <n v="142"/>
    <n v="157"/>
    <n v="10"/>
    <n v="196"/>
    <n v="27832"/>
    <x v="33"/>
    <n v="2930"/>
    <n v="4"/>
    <n v="4.8115542999999997E-2"/>
  </r>
  <r>
    <n v="35"/>
    <x v="3"/>
    <x v="1"/>
    <x v="1"/>
    <n v="2022"/>
    <x v="1"/>
    <s v="Supermarket Type1"/>
    <n v="80"/>
    <n v="90"/>
    <n v="5"/>
    <n v="246"/>
    <n v="19680"/>
    <x v="34"/>
    <n v="2455"/>
    <n v="3.9"/>
    <n v="0.17462134300000001"/>
  </r>
  <r>
    <n v="36"/>
    <x v="6"/>
    <x v="0"/>
    <x v="4"/>
    <n v="2024"/>
    <x v="2"/>
    <s v="Grocery Store"/>
    <n v="20"/>
    <n v="25"/>
    <n v="0"/>
    <n v="82"/>
    <n v="1640"/>
    <x v="35"/>
    <n v="410"/>
    <n v="3.9"/>
    <n v="0.10599465399999999"/>
  </r>
  <r>
    <n v="37"/>
    <x v="0"/>
    <x v="0"/>
    <x v="5"/>
    <n v="2023"/>
    <x v="2"/>
    <s v="Grocery Store"/>
    <n v="138"/>
    <n v="138"/>
    <n v="10"/>
    <n v="129"/>
    <n v="17802"/>
    <x v="36"/>
    <n v="-10"/>
    <n v="3.9"/>
    <n v="0.18250177300000001"/>
  </r>
  <r>
    <n v="38"/>
    <x v="2"/>
    <x v="2"/>
    <x v="5"/>
    <n v="2023"/>
    <x v="2"/>
    <s v="Grocery Store"/>
    <n v="87"/>
    <n v="97"/>
    <n v="5"/>
    <n v="126"/>
    <n v="10962"/>
    <x v="37"/>
    <n v="1255"/>
    <n v="3.9"/>
    <n v="4.8931174000000001E-2"/>
  </r>
  <r>
    <n v="39"/>
    <x v="7"/>
    <x v="2"/>
    <x v="5"/>
    <n v="2022"/>
    <x v="2"/>
    <s v="Grocery Store"/>
    <n v="91"/>
    <n v="91"/>
    <n v="0"/>
    <n v="239"/>
    <n v="21749"/>
    <x v="38"/>
    <n v="0"/>
    <n v="3.9"/>
    <n v="1.3658248E-2"/>
  </r>
  <r>
    <n v="40"/>
    <x v="0"/>
    <x v="0"/>
    <x v="4"/>
    <n v="2022"/>
    <x v="2"/>
    <s v="Grocery Store"/>
    <n v="108"/>
    <n v="113"/>
    <n v="0"/>
    <n v="56"/>
    <n v="6048"/>
    <x v="39"/>
    <n v="280"/>
    <n v="3.2"/>
    <n v="1.1305479E-2"/>
  </r>
  <r>
    <n v="41"/>
    <x v="7"/>
    <x v="2"/>
    <x v="1"/>
    <n v="2022"/>
    <x v="2"/>
    <s v="Supermarket Type1"/>
    <n v="188"/>
    <n v="198"/>
    <n v="10"/>
    <n v="81"/>
    <n v="15228"/>
    <x v="40"/>
    <n v="800"/>
    <n v="3.9"/>
    <n v="1.4653896E-2"/>
  </r>
  <r>
    <n v="42"/>
    <x v="9"/>
    <x v="5"/>
    <x v="5"/>
    <n v="2022"/>
    <x v="2"/>
    <s v="Supermarket Type1"/>
    <n v="74"/>
    <n v="74"/>
    <n v="0"/>
    <n v="68"/>
    <n v="5032"/>
    <x v="41"/>
    <n v="0"/>
    <n v="3.9"/>
    <n v="2.5867352999999999E-2"/>
  </r>
  <r>
    <n v="43"/>
    <x v="8"/>
    <x v="0"/>
    <x v="3"/>
    <n v="2022"/>
    <x v="2"/>
    <s v="Supermarket Type1"/>
    <n v="96"/>
    <n v="101"/>
    <n v="0"/>
    <n v="299"/>
    <n v="28704"/>
    <x v="42"/>
    <n v="1495"/>
    <n v="3.9"/>
    <n v="2.4201904999999999E-2"/>
  </r>
  <r>
    <n v="44"/>
    <x v="6"/>
    <x v="0"/>
    <x v="0"/>
    <n v="2022"/>
    <x v="2"/>
    <s v="Supermarket Type1"/>
    <n v="177"/>
    <n v="187"/>
    <n v="5"/>
    <n v="143"/>
    <n v="25311"/>
    <x v="43"/>
    <n v="1425"/>
    <n v="3.9"/>
    <n v="2.8461453000000001E-2"/>
  </r>
  <r>
    <n v="45"/>
    <x v="7"/>
    <x v="2"/>
    <x v="5"/>
    <n v="2022"/>
    <x v="0"/>
    <s v="Grocery Store"/>
    <n v="191"/>
    <n v="201"/>
    <n v="10"/>
    <n v="73"/>
    <n v="13943"/>
    <x v="44"/>
    <n v="720"/>
    <n v="3.9"/>
    <n v="8.6266285999999998E-2"/>
  </r>
  <r>
    <n v="46"/>
    <x v="1"/>
    <x v="1"/>
    <x v="3"/>
    <n v="2022"/>
    <x v="0"/>
    <s v="Grocery Store"/>
    <n v="128"/>
    <n v="143"/>
    <n v="0"/>
    <n v="231"/>
    <n v="29568"/>
    <x v="45"/>
    <n v="3465"/>
    <n v="3.9"/>
    <n v="5.5570619999999998E-3"/>
  </r>
  <r>
    <n v="47"/>
    <x v="1"/>
    <x v="1"/>
    <x v="3"/>
    <n v="2022"/>
    <x v="0"/>
    <s v="Grocery Store"/>
    <n v="118"/>
    <n v="128"/>
    <n v="5"/>
    <n v="287"/>
    <n v="33866"/>
    <x v="46"/>
    <n v="2865"/>
    <n v="3.9"/>
    <n v="1.3834246999999999E-2"/>
  </r>
  <r>
    <n v="48"/>
    <x v="9"/>
    <x v="5"/>
    <x v="5"/>
    <n v="2022"/>
    <x v="0"/>
    <s v="Grocery Store"/>
    <n v="123"/>
    <n v="123"/>
    <n v="0"/>
    <n v="207"/>
    <n v="25461"/>
    <x v="47"/>
    <n v="0"/>
    <n v="3.9"/>
    <n v="1.6637301E-2"/>
  </r>
  <r>
    <n v="49"/>
    <x v="2"/>
    <x v="2"/>
    <x v="4"/>
    <n v="2022"/>
    <x v="2"/>
    <s v="Grocery Store"/>
    <n v="86"/>
    <n v="86"/>
    <n v="0"/>
    <n v="198"/>
    <n v="17028"/>
    <x v="48"/>
    <n v="0"/>
    <n v="3.9"/>
    <n v="3.1331580999999997E-2"/>
  </r>
  <r>
    <n v="50"/>
    <x v="7"/>
    <x v="2"/>
    <x v="2"/>
    <n v="2022"/>
    <x v="2"/>
    <s v="Supermarket Type1"/>
    <n v="176"/>
    <n v="186"/>
    <n v="0"/>
    <n v="171"/>
    <n v="30096"/>
    <x v="49"/>
    <n v="1710"/>
    <n v="3.9"/>
    <n v="4.1459804000000003E-2"/>
  </r>
  <r>
    <n v="51"/>
    <x v="1"/>
    <x v="1"/>
    <x v="1"/>
    <n v="2022"/>
    <x v="2"/>
    <s v="Supermarket Type1"/>
    <n v="137"/>
    <n v="147"/>
    <n v="10"/>
    <n v="52"/>
    <n v="7124"/>
    <x v="50"/>
    <n v="510"/>
    <n v="3.9"/>
    <n v="0"/>
  </r>
  <r>
    <n v="52"/>
    <x v="8"/>
    <x v="0"/>
    <x v="1"/>
    <n v="2022"/>
    <x v="2"/>
    <s v="Supermarket Type1"/>
    <n v="62"/>
    <n v="72"/>
    <n v="5"/>
    <n v="130"/>
    <n v="8060"/>
    <x v="51"/>
    <n v="1295"/>
    <n v="3.9"/>
    <n v="3.597678E-3"/>
  </r>
  <r>
    <n v="53"/>
    <x v="7"/>
    <x v="2"/>
    <x v="1"/>
    <n v="2022"/>
    <x v="2"/>
    <s v="Supermarket Type1"/>
    <n v="80"/>
    <n v="90"/>
    <n v="10"/>
    <n v="226"/>
    <n v="18080"/>
    <x v="52"/>
    <n v="2250"/>
    <n v="3.9"/>
    <n v="8.6916125999999996E-2"/>
  </r>
  <r>
    <n v="54"/>
    <x v="4"/>
    <x v="3"/>
    <x v="5"/>
    <n v="2022"/>
    <x v="0"/>
    <s v="Supermarket Type2"/>
    <n v="37"/>
    <n v="37"/>
    <n v="5"/>
    <n v="209"/>
    <n v="7733"/>
    <x v="53"/>
    <n v="-5"/>
    <n v="3.9"/>
    <n v="3.5247642000000003E-2"/>
  </r>
  <r>
    <n v="55"/>
    <x v="3"/>
    <x v="1"/>
    <x v="3"/>
    <n v="2022"/>
    <x v="0"/>
    <s v="Supermarket Type2"/>
    <n v="45"/>
    <n v="45"/>
    <n v="5"/>
    <n v="94"/>
    <n v="4230"/>
    <x v="54"/>
    <n v="-5"/>
    <n v="3.9"/>
    <n v="2.8365524E-2"/>
  </r>
  <r>
    <n v="56"/>
    <x v="3"/>
    <x v="1"/>
    <x v="0"/>
    <n v="2022"/>
    <x v="0"/>
    <s v="Supermarket Type2"/>
    <n v="68"/>
    <n v="83"/>
    <n v="5"/>
    <n v="101"/>
    <n v="6868"/>
    <x v="55"/>
    <n v="1510"/>
    <n v="3.9"/>
    <n v="1.5186145999999999E-2"/>
  </r>
  <r>
    <n v="57"/>
    <x v="5"/>
    <x v="4"/>
    <x v="2"/>
    <n v="2022"/>
    <x v="0"/>
    <s v="Supermarket Type2"/>
    <n v="182"/>
    <n v="197"/>
    <n v="0"/>
    <n v="294"/>
    <n v="53508"/>
    <x v="56"/>
    <n v="4410"/>
    <n v="3.9"/>
    <n v="4.8134590999999997E-2"/>
  </r>
  <r>
    <n v="58"/>
    <x v="6"/>
    <x v="0"/>
    <x v="0"/>
    <n v="2022"/>
    <x v="0"/>
    <s v="Supermarket Type2"/>
    <n v="188"/>
    <n v="203"/>
    <n v="10"/>
    <n v="279"/>
    <n v="52452"/>
    <x v="57"/>
    <n v="4175"/>
    <n v="3.9"/>
    <n v="4.7791878000000003E-2"/>
  </r>
  <r>
    <n v="59"/>
    <x v="2"/>
    <x v="2"/>
    <x v="0"/>
    <n v="2022"/>
    <x v="0"/>
    <s v="Supermarket Type2"/>
    <n v="135"/>
    <n v="140"/>
    <n v="5"/>
    <n v="162"/>
    <n v="21870"/>
    <x v="58"/>
    <n v="805"/>
    <n v="3.9"/>
    <n v="7.4680559999999998E-3"/>
  </r>
  <r>
    <n v="60"/>
    <x v="4"/>
    <x v="3"/>
    <x v="2"/>
    <n v="2022"/>
    <x v="1"/>
    <s v="Supermarket Type1"/>
    <n v="193"/>
    <n v="193"/>
    <n v="10"/>
    <n v="159"/>
    <n v="30687"/>
    <x v="59"/>
    <n v="-10"/>
    <n v="3.9"/>
    <n v="0.113694957"/>
  </r>
  <r>
    <n v="61"/>
    <x v="8"/>
    <x v="0"/>
    <x v="5"/>
    <n v="2022"/>
    <x v="1"/>
    <s v="Supermarket Type1"/>
    <n v="150"/>
    <n v="165"/>
    <n v="0"/>
    <n v="179"/>
    <n v="26850"/>
    <x v="60"/>
    <n v="2685"/>
    <n v="3.9"/>
    <n v="6.7400031999999999E-2"/>
  </r>
  <r>
    <n v="62"/>
    <x v="3"/>
    <x v="1"/>
    <x v="2"/>
    <n v="2022"/>
    <x v="1"/>
    <s v="Supermarket Type1"/>
    <n v="160"/>
    <n v="165"/>
    <n v="0"/>
    <n v="244"/>
    <n v="39040"/>
    <x v="61"/>
    <n v="1220"/>
    <n v="3.9"/>
    <n v="2.6882495999999999E-2"/>
  </r>
  <r>
    <n v="63"/>
    <x v="6"/>
    <x v="0"/>
    <x v="5"/>
    <n v="2022"/>
    <x v="2"/>
    <s v="Supermarket Type1"/>
    <n v="123"/>
    <n v="138"/>
    <n v="0"/>
    <n v="174"/>
    <n v="21402"/>
    <x v="62"/>
    <n v="2610"/>
    <n v="3.9"/>
    <n v="1.0027885E-2"/>
  </r>
  <r>
    <n v="64"/>
    <x v="4"/>
    <x v="3"/>
    <x v="2"/>
    <n v="2022"/>
    <x v="2"/>
    <s v="Grocery Store"/>
    <n v="99"/>
    <n v="104"/>
    <n v="0"/>
    <n v="211"/>
    <n v="20889"/>
    <x v="63"/>
    <n v="1055"/>
    <n v="3.9"/>
    <n v="2.8988288000000001E-2"/>
  </r>
  <r>
    <n v="65"/>
    <x v="7"/>
    <x v="2"/>
    <x v="0"/>
    <n v="2022"/>
    <x v="2"/>
    <s v="Grocery Store"/>
    <n v="140"/>
    <n v="140"/>
    <n v="10"/>
    <n v="269"/>
    <n v="37660"/>
    <x v="64"/>
    <n v="-10"/>
    <n v="3.9"/>
    <n v="2.0600553000000001E-2"/>
  </r>
  <r>
    <n v="66"/>
    <x v="2"/>
    <x v="2"/>
    <x v="2"/>
    <n v="2022"/>
    <x v="1"/>
    <s v="Grocery Store"/>
    <n v="185"/>
    <n v="185"/>
    <n v="10"/>
    <n v="200"/>
    <n v="37000"/>
    <x v="65"/>
    <n v="-10"/>
    <n v="3.9"/>
    <n v="7.5868843000000005E-2"/>
  </r>
  <r>
    <n v="67"/>
    <x v="0"/>
    <x v="0"/>
    <x v="3"/>
    <n v="2022"/>
    <x v="1"/>
    <s v="Grocery Store"/>
    <n v="172"/>
    <n v="172"/>
    <n v="10"/>
    <n v="132"/>
    <n v="22704"/>
    <x v="66"/>
    <n v="-10"/>
    <n v="3.9"/>
    <n v="7.9419754999999995E-2"/>
  </r>
  <r>
    <n v="68"/>
    <x v="8"/>
    <x v="0"/>
    <x v="4"/>
    <n v="2022"/>
    <x v="2"/>
    <s v="Supermarket Type1"/>
    <n v="139"/>
    <n v="144"/>
    <n v="0"/>
    <n v="253"/>
    <n v="35167"/>
    <x v="67"/>
    <n v="1265"/>
    <n v="3.9"/>
    <n v="3.0311951E-2"/>
  </r>
  <r>
    <n v="69"/>
    <x v="8"/>
    <x v="0"/>
    <x v="5"/>
    <n v="2022"/>
    <x v="2"/>
    <s v="Supermarket Type1"/>
    <n v="180"/>
    <n v="190"/>
    <n v="10"/>
    <n v="156"/>
    <n v="28080"/>
    <x v="68"/>
    <n v="1550"/>
    <n v="3.9"/>
    <n v="3.0742083E-2"/>
  </r>
  <r>
    <n v="70"/>
    <x v="3"/>
    <x v="1"/>
    <x v="1"/>
    <n v="2022"/>
    <x v="2"/>
    <s v="Supermarket Type1"/>
    <n v="155"/>
    <n v="165"/>
    <n v="10"/>
    <n v="74"/>
    <n v="11470"/>
    <x v="69"/>
    <n v="730"/>
    <n v="3.9"/>
    <n v="2.9768869999999999E-2"/>
  </r>
  <r>
    <n v="71"/>
    <x v="3"/>
    <x v="1"/>
    <x v="1"/>
    <n v="2022"/>
    <x v="2"/>
    <s v="Supermarket Type1"/>
    <n v="105"/>
    <n v="105"/>
    <n v="5"/>
    <n v="295"/>
    <n v="30975"/>
    <x v="70"/>
    <n v="-5"/>
    <n v="3.9"/>
    <n v="0"/>
  </r>
  <r>
    <n v="72"/>
    <x v="5"/>
    <x v="4"/>
    <x v="5"/>
    <n v="2022"/>
    <x v="2"/>
    <s v="Supermarket Type1"/>
    <n v="49"/>
    <n v="49"/>
    <n v="10"/>
    <n v="99"/>
    <n v="4851"/>
    <x v="71"/>
    <n v="-10"/>
    <n v="3.9"/>
    <n v="6.6833743000000001E-2"/>
  </r>
  <r>
    <n v="73"/>
    <x v="2"/>
    <x v="2"/>
    <x v="4"/>
    <n v="2022"/>
    <x v="2"/>
    <s v="Supermarket Type1"/>
    <n v="53"/>
    <n v="63"/>
    <n v="0"/>
    <n v="179"/>
    <n v="9487"/>
    <x v="72"/>
    <n v="1790"/>
    <n v="3.9"/>
    <n v="7.7284565999999999E-2"/>
  </r>
  <r>
    <n v="74"/>
    <x v="7"/>
    <x v="2"/>
    <x v="5"/>
    <n v="2022"/>
    <x v="2"/>
    <s v="Supermarket Type1"/>
    <n v="99"/>
    <n v="109"/>
    <n v="0"/>
    <n v="297"/>
    <n v="29403"/>
    <x v="73"/>
    <n v="2970"/>
    <n v="3.9"/>
    <n v="9.9425550000000001E-2"/>
  </r>
  <r>
    <n v="75"/>
    <x v="3"/>
    <x v="1"/>
    <x v="0"/>
    <n v="2022"/>
    <x v="2"/>
    <s v="Supermarket Type1"/>
    <n v="159"/>
    <n v="174"/>
    <n v="5"/>
    <n v="138"/>
    <n v="21942"/>
    <x v="74"/>
    <n v="2065"/>
    <n v="3.9"/>
    <n v="1.2477512E-2"/>
  </r>
  <r>
    <n v="76"/>
    <x v="9"/>
    <x v="5"/>
    <x v="2"/>
    <n v="2022"/>
    <x v="2"/>
    <s v="Supermarket Type1"/>
    <n v="191"/>
    <n v="191"/>
    <n v="10"/>
    <n v="211"/>
    <n v="40301"/>
    <x v="75"/>
    <n v="-10"/>
    <n v="3.9"/>
    <n v="2.6643448E-2"/>
  </r>
  <r>
    <n v="77"/>
    <x v="2"/>
    <x v="2"/>
    <x v="1"/>
    <n v="2022"/>
    <x v="2"/>
    <s v="Supermarket Type1"/>
    <n v="186"/>
    <n v="186"/>
    <n v="10"/>
    <n v="66"/>
    <n v="12276"/>
    <x v="76"/>
    <n v="-10"/>
    <n v="3.9"/>
    <n v="2.7386121999999999E-2"/>
  </r>
  <r>
    <n v="78"/>
    <x v="1"/>
    <x v="1"/>
    <x v="1"/>
    <n v="2022"/>
    <x v="2"/>
    <s v="Supermarket Type1"/>
    <n v="114"/>
    <n v="114"/>
    <n v="10"/>
    <n v="283"/>
    <n v="32262"/>
    <x v="77"/>
    <n v="-10"/>
    <n v="3.9"/>
    <n v="1.1443221999999999E-2"/>
  </r>
  <r>
    <n v="79"/>
    <x v="0"/>
    <x v="0"/>
    <x v="2"/>
    <n v="2022"/>
    <x v="2"/>
    <s v="Supermarket Type1"/>
    <n v="20"/>
    <n v="35"/>
    <n v="10"/>
    <n v="257"/>
    <n v="5140"/>
    <x v="78"/>
    <n v="3845"/>
    <n v="3.9"/>
    <n v="5.8207113999999997E-2"/>
  </r>
  <r>
    <n v="80"/>
    <x v="7"/>
    <x v="2"/>
    <x v="2"/>
    <n v="2022"/>
    <x v="2"/>
    <s v="Supermarket Type1"/>
    <n v="177"/>
    <n v="187"/>
    <n v="5"/>
    <n v="299"/>
    <n v="52923"/>
    <x v="79"/>
    <n v="2985"/>
    <n v="3.9"/>
    <n v="9.8938169999999992E-3"/>
  </r>
  <r>
    <n v="81"/>
    <x v="8"/>
    <x v="0"/>
    <x v="1"/>
    <n v="2022"/>
    <x v="2"/>
    <s v="Supermarket Type1"/>
    <n v="151"/>
    <n v="156"/>
    <n v="0"/>
    <n v="52"/>
    <n v="7852"/>
    <x v="80"/>
    <n v="260"/>
    <n v="3.9"/>
    <n v="0.18614827"/>
  </r>
  <r>
    <n v="82"/>
    <x v="6"/>
    <x v="0"/>
    <x v="2"/>
    <n v="2022"/>
    <x v="2"/>
    <s v="Supermarket Type1"/>
    <n v="32"/>
    <n v="47"/>
    <n v="10"/>
    <n v="147"/>
    <n v="4704"/>
    <x v="81"/>
    <n v="2195"/>
    <n v="3.8"/>
    <n v="0.114294512"/>
  </r>
  <r>
    <n v="83"/>
    <x v="7"/>
    <x v="2"/>
    <x v="0"/>
    <n v="2021"/>
    <x v="2"/>
    <s v="Supermarket Type1"/>
    <n v="55"/>
    <n v="60"/>
    <n v="5"/>
    <n v="208"/>
    <n v="11440"/>
    <x v="82"/>
    <n v="1035"/>
    <n v="3.9"/>
    <n v="8.3004077999999995E-2"/>
  </r>
  <r>
    <n v="84"/>
    <x v="5"/>
    <x v="4"/>
    <x v="4"/>
    <n v="2021"/>
    <x v="2"/>
    <s v="Supermarket Type1"/>
    <n v="37"/>
    <n v="52"/>
    <n v="10"/>
    <n v="163"/>
    <n v="6031"/>
    <x v="83"/>
    <n v="2435"/>
    <n v="3.6"/>
    <n v="1.043823E-2"/>
  </r>
  <r>
    <n v="85"/>
    <x v="5"/>
    <x v="4"/>
    <x v="2"/>
    <n v="2021"/>
    <x v="2"/>
    <s v="Supermarket Type1"/>
    <n v="170"/>
    <n v="175"/>
    <n v="5"/>
    <n v="294"/>
    <n v="49980"/>
    <x v="84"/>
    <n v="1465"/>
    <n v="3.9"/>
    <n v="0.15140558700000001"/>
  </r>
  <r>
    <n v="86"/>
    <x v="1"/>
    <x v="1"/>
    <x v="1"/>
    <n v="2021"/>
    <x v="0"/>
    <s v="Supermarket Type2"/>
    <n v="29"/>
    <n v="29"/>
    <n v="0"/>
    <n v="132"/>
    <n v="3828"/>
    <x v="85"/>
    <n v="0"/>
    <n v="3.9"/>
    <n v="7.3827747999999999E-2"/>
  </r>
  <r>
    <n v="87"/>
    <x v="6"/>
    <x v="0"/>
    <x v="0"/>
    <n v="2021"/>
    <x v="0"/>
    <s v="Supermarket Type2"/>
    <n v="57"/>
    <n v="57"/>
    <n v="5"/>
    <n v="247"/>
    <n v="14079"/>
    <x v="86"/>
    <n v="-5"/>
    <n v="3.9"/>
    <n v="2.8417272E-2"/>
  </r>
  <r>
    <n v="88"/>
    <x v="6"/>
    <x v="0"/>
    <x v="4"/>
    <n v="2021"/>
    <x v="0"/>
    <s v="Supermarket Type2"/>
    <n v="179"/>
    <n v="194"/>
    <n v="10"/>
    <n v="257"/>
    <n v="46003"/>
    <x v="87"/>
    <n v="3845"/>
    <n v="3.9"/>
    <n v="2.4194731000000001E-2"/>
  </r>
  <r>
    <n v="89"/>
    <x v="3"/>
    <x v="1"/>
    <x v="1"/>
    <n v="2021"/>
    <x v="0"/>
    <s v="Supermarket Type2"/>
    <n v="63"/>
    <n v="73"/>
    <n v="5"/>
    <n v="67"/>
    <n v="4221"/>
    <x v="88"/>
    <n v="665"/>
    <n v="3.9"/>
    <n v="2.6870890000000001E-2"/>
  </r>
  <r>
    <n v="90"/>
    <x v="3"/>
    <x v="1"/>
    <x v="2"/>
    <n v="2021"/>
    <x v="0"/>
    <s v="Supermarket Type2"/>
    <n v="136"/>
    <n v="136"/>
    <n v="10"/>
    <n v="286"/>
    <n v="38896"/>
    <x v="89"/>
    <n v="-10"/>
    <n v="3.9"/>
    <n v="3.7581243E-2"/>
  </r>
  <r>
    <n v="91"/>
    <x v="3"/>
    <x v="1"/>
    <x v="2"/>
    <n v="2021"/>
    <x v="0"/>
    <s v="Supermarket Type2"/>
    <n v="165"/>
    <n v="175"/>
    <n v="5"/>
    <n v="211"/>
    <n v="34815"/>
    <x v="90"/>
    <n v="2105"/>
    <n v="3.9"/>
    <n v="3.4306962000000003E-2"/>
  </r>
  <r>
    <n v="92"/>
    <x v="7"/>
    <x v="2"/>
    <x v="5"/>
    <n v="2021"/>
    <x v="0"/>
    <s v="Supermarket Type2"/>
    <n v="50"/>
    <n v="60"/>
    <n v="10"/>
    <n v="270"/>
    <n v="13500"/>
    <x v="91"/>
    <n v="2690"/>
    <n v="3.9"/>
    <n v="4.4908403999999999E-2"/>
  </r>
  <r>
    <n v="93"/>
    <x v="9"/>
    <x v="5"/>
    <x v="5"/>
    <n v="2021"/>
    <x v="0"/>
    <s v="Supermarket Type2"/>
    <n v="180"/>
    <n v="185"/>
    <n v="10"/>
    <n v="163"/>
    <n v="29340"/>
    <x v="92"/>
    <n v="805"/>
    <n v="3.9"/>
    <n v="1.8905326E-2"/>
  </r>
  <r>
    <n v="94"/>
    <x v="2"/>
    <x v="2"/>
    <x v="2"/>
    <n v="2021"/>
    <x v="0"/>
    <s v="Supermarket Type2"/>
    <n v="32"/>
    <n v="47"/>
    <n v="10"/>
    <n v="120"/>
    <n v="3840"/>
    <x v="93"/>
    <n v="1790"/>
    <n v="3.9"/>
    <n v="9.0562192E-2"/>
  </r>
  <r>
    <n v="95"/>
    <x v="1"/>
    <x v="1"/>
    <x v="1"/>
    <n v="2021"/>
    <x v="0"/>
    <s v="Supermarket Type2"/>
    <n v="97"/>
    <n v="112"/>
    <n v="0"/>
    <n v="187"/>
    <n v="18139"/>
    <x v="94"/>
    <n v="2805"/>
    <n v="3.9"/>
    <n v="1.5687045E-2"/>
  </r>
  <r>
    <n v="96"/>
    <x v="2"/>
    <x v="2"/>
    <x v="0"/>
    <n v="2021"/>
    <x v="0"/>
    <s v="Supermarket Type2"/>
    <n v="181"/>
    <n v="186"/>
    <n v="0"/>
    <n v="54"/>
    <n v="9774"/>
    <x v="95"/>
    <n v="270"/>
    <n v="3.9"/>
    <n v="0.10803043399999999"/>
  </r>
  <r>
    <n v="97"/>
    <x v="2"/>
    <x v="2"/>
    <x v="3"/>
    <n v="2021"/>
    <x v="0"/>
    <s v="Supermarket Type2"/>
    <n v="184"/>
    <n v="194"/>
    <n v="10"/>
    <n v="86"/>
    <n v="15824"/>
    <x v="96"/>
    <n v="850"/>
    <n v="3.9"/>
    <n v="2.1326471E-2"/>
  </r>
  <r>
    <n v="98"/>
    <x v="2"/>
    <x v="2"/>
    <x v="1"/>
    <n v="2021"/>
    <x v="0"/>
    <s v="Supermarket Type2"/>
    <n v="57"/>
    <n v="62"/>
    <n v="10"/>
    <n v="236"/>
    <n v="13452"/>
    <x v="97"/>
    <n v="1170"/>
    <n v="3.9"/>
    <n v="1.0630949000000001E-2"/>
  </r>
  <r>
    <n v="99"/>
    <x v="7"/>
    <x v="2"/>
    <x v="4"/>
    <n v="2021"/>
    <x v="0"/>
    <s v="Supermarket Type2"/>
    <n v="50"/>
    <n v="50"/>
    <n v="5"/>
    <n v="163"/>
    <n v="8150"/>
    <x v="98"/>
    <n v="-5"/>
    <n v="3.9"/>
    <n v="3.2538895999999998E-2"/>
  </r>
  <r>
    <n v="100"/>
    <x v="6"/>
    <x v="0"/>
    <x v="2"/>
    <n v="2021"/>
    <x v="0"/>
    <s v="Supermarket Type2"/>
    <n v="115"/>
    <n v="120"/>
    <n v="0"/>
    <n v="122"/>
    <n v="14030"/>
    <x v="99"/>
    <n v="610"/>
    <n v="3.9"/>
    <n v="0.116542484"/>
  </r>
  <r>
    <n v="101"/>
    <x v="1"/>
    <x v="1"/>
    <x v="4"/>
    <n v="2021"/>
    <x v="2"/>
    <s v="Supermarket Type1"/>
    <n v="120"/>
    <n v="135"/>
    <n v="0"/>
    <n v="138"/>
    <n v="16560"/>
    <x v="100"/>
    <n v="2070"/>
    <n v="3.9"/>
    <n v="5.2176860999999998E-2"/>
  </r>
  <r>
    <n v="102"/>
    <x v="2"/>
    <x v="2"/>
    <x v="0"/>
    <n v="2021"/>
    <x v="0"/>
    <s v="Supermarket Type1"/>
    <n v="125"/>
    <n v="125"/>
    <n v="0"/>
    <n v="146"/>
    <n v="18250"/>
    <x v="101"/>
    <n v="0"/>
    <n v="3.9"/>
    <n v="7.6855627999999995E-2"/>
  </r>
  <r>
    <n v="103"/>
    <x v="8"/>
    <x v="0"/>
    <x v="4"/>
    <n v="2021"/>
    <x v="1"/>
    <s v="Supermarket Type1"/>
    <n v="148"/>
    <n v="153"/>
    <n v="0"/>
    <n v="171"/>
    <n v="25308"/>
    <x v="102"/>
    <n v="855"/>
    <n v="3.9"/>
    <n v="3.9577173E-2"/>
  </r>
  <r>
    <n v="104"/>
    <x v="1"/>
    <x v="1"/>
    <x v="2"/>
    <n v="2021"/>
    <x v="0"/>
    <s v="Supermarket Type2"/>
    <n v="73"/>
    <n v="78"/>
    <n v="5"/>
    <n v="82"/>
    <n v="5986"/>
    <x v="103"/>
    <n v="405"/>
    <n v="3.6"/>
    <n v="3.0795085E-2"/>
  </r>
  <r>
    <n v="105"/>
    <x v="5"/>
    <x v="4"/>
    <x v="0"/>
    <n v="2021"/>
    <x v="0"/>
    <s v="Supermarket Type2"/>
    <n v="31"/>
    <n v="46"/>
    <n v="10"/>
    <n v="109"/>
    <n v="3379"/>
    <x v="104"/>
    <n v="1625"/>
    <n v="3.6"/>
    <n v="0.10759787899999999"/>
  </r>
  <r>
    <n v="106"/>
    <x v="4"/>
    <x v="3"/>
    <x v="3"/>
    <n v="2021"/>
    <x v="2"/>
    <s v="Supermarket Type1"/>
    <n v="199"/>
    <n v="204"/>
    <n v="0"/>
    <n v="269"/>
    <n v="53531"/>
    <x v="105"/>
    <n v="1345"/>
    <n v="3.6"/>
    <n v="0.10039894000000001"/>
  </r>
  <r>
    <n v="107"/>
    <x v="2"/>
    <x v="2"/>
    <x v="2"/>
    <n v="2021"/>
    <x v="0"/>
    <s v="Supermarket Type2"/>
    <n v="184"/>
    <n v="199"/>
    <n v="5"/>
    <n v="69"/>
    <n v="12696"/>
    <x v="106"/>
    <n v="1030"/>
    <n v="3.6"/>
    <n v="4.5266806E-2"/>
  </r>
  <r>
    <n v="108"/>
    <x v="9"/>
    <x v="5"/>
    <x v="2"/>
    <n v="2021"/>
    <x v="1"/>
    <s v="Supermarket Type1"/>
    <n v="151"/>
    <n v="151"/>
    <n v="0"/>
    <n v="57"/>
    <n v="8607"/>
    <x v="107"/>
    <n v="0"/>
    <n v="3.6"/>
    <n v="2.0718654999999999E-2"/>
  </r>
  <r>
    <n v="109"/>
    <x v="1"/>
    <x v="1"/>
    <x v="2"/>
    <n v="2021"/>
    <x v="2"/>
    <s v="Supermarket Type1"/>
    <n v="23"/>
    <n v="28"/>
    <n v="5"/>
    <n v="276"/>
    <n v="6348"/>
    <x v="108"/>
    <n v="1375"/>
    <n v="3.6"/>
    <n v="1.9768503E-2"/>
  </r>
  <r>
    <n v="110"/>
    <x v="7"/>
    <x v="2"/>
    <x v="3"/>
    <n v="2021"/>
    <x v="2"/>
    <s v="Supermarket Type1"/>
    <n v="83"/>
    <n v="93"/>
    <n v="10"/>
    <n v="148"/>
    <n v="12284"/>
    <x v="109"/>
    <n v="1470"/>
    <n v="3.6"/>
    <n v="2.3322478000000001E-2"/>
  </r>
  <r>
    <n v="111"/>
    <x v="2"/>
    <x v="2"/>
    <x v="4"/>
    <n v="2021"/>
    <x v="1"/>
    <s v="Supermarket Type1"/>
    <n v="138"/>
    <n v="153"/>
    <n v="10"/>
    <n v="182"/>
    <n v="25116"/>
    <x v="110"/>
    <n v="2720"/>
    <n v="3.6"/>
    <n v="4.712061E-2"/>
  </r>
  <r>
    <n v="112"/>
    <x v="6"/>
    <x v="0"/>
    <x v="4"/>
    <n v="2021"/>
    <x v="1"/>
    <s v="Supermarket Type1"/>
    <n v="116"/>
    <n v="131"/>
    <n v="10"/>
    <n v="283"/>
    <n v="32828"/>
    <x v="111"/>
    <n v="4235"/>
    <n v="3.6"/>
    <n v="0.12560295099999999"/>
  </r>
  <r>
    <n v="113"/>
    <x v="0"/>
    <x v="0"/>
    <x v="0"/>
    <n v="2021"/>
    <x v="1"/>
    <s v="Supermarket Type1"/>
    <n v="98"/>
    <n v="113"/>
    <n v="10"/>
    <n v="233"/>
    <n v="22834"/>
    <x v="112"/>
    <n v="3485"/>
    <n v="3.6"/>
    <n v="4.1571557000000002E-2"/>
  </r>
  <r>
    <n v="114"/>
    <x v="6"/>
    <x v="0"/>
    <x v="3"/>
    <n v="2021"/>
    <x v="1"/>
    <s v="Supermarket Type1"/>
    <n v="176"/>
    <n v="186"/>
    <n v="0"/>
    <n v="150"/>
    <n v="26400"/>
    <x v="113"/>
    <n v="1500"/>
    <n v="3.5"/>
    <n v="7.8060600999999993E-2"/>
  </r>
  <r>
    <n v="115"/>
    <x v="9"/>
    <x v="5"/>
    <x v="2"/>
    <n v="2021"/>
    <x v="1"/>
    <s v="Supermarket Type1"/>
    <n v="65"/>
    <n v="75"/>
    <n v="5"/>
    <n v="168"/>
    <n v="10920"/>
    <x v="114"/>
    <n v="1675"/>
    <n v="3.5"/>
    <n v="2.1573644999999999E-2"/>
  </r>
  <r>
    <n v="116"/>
    <x v="2"/>
    <x v="2"/>
    <x v="2"/>
    <n v="2021"/>
    <x v="1"/>
    <s v="Supermarket Type1"/>
    <n v="48"/>
    <n v="53"/>
    <n v="0"/>
    <n v="192"/>
    <n v="9216"/>
    <x v="115"/>
    <n v="960"/>
    <n v="3.5"/>
    <n v="0.14629990200000001"/>
  </r>
  <r>
    <n v="117"/>
    <x v="7"/>
    <x v="2"/>
    <x v="1"/>
    <n v="2021"/>
    <x v="1"/>
    <s v="Supermarket Type1"/>
    <n v="101"/>
    <n v="101"/>
    <n v="5"/>
    <n v="294"/>
    <n v="29694"/>
    <x v="116"/>
    <n v="-5"/>
    <n v="3.5"/>
    <n v="5.9638809999999999E-3"/>
  </r>
  <r>
    <n v="118"/>
    <x v="8"/>
    <x v="0"/>
    <x v="4"/>
    <n v="2021"/>
    <x v="1"/>
    <s v="Grocery Store"/>
    <n v="75"/>
    <n v="90"/>
    <n v="10"/>
    <n v="55"/>
    <n v="4125"/>
    <x v="117"/>
    <n v="815"/>
    <n v="3.5"/>
    <n v="0.123710526"/>
  </r>
  <r>
    <n v="119"/>
    <x v="0"/>
    <x v="0"/>
    <x v="4"/>
    <n v="2024"/>
    <x v="0"/>
    <s v="Supermarket Type1"/>
    <n v="132"/>
    <n v="132"/>
    <n v="0"/>
    <n v="255"/>
    <n v="33660"/>
    <x v="118"/>
    <n v="0"/>
    <n v="3.5"/>
    <n v="0"/>
  </r>
  <r>
    <n v="120"/>
    <x v="8"/>
    <x v="0"/>
    <x v="2"/>
    <n v="2020"/>
    <x v="0"/>
    <s v="Supermarket Type1"/>
    <n v="140"/>
    <n v="155"/>
    <n v="10"/>
    <n v="85"/>
    <n v="11900"/>
    <x v="119"/>
    <n v="1265"/>
    <n v="3.5"/>
    <n v="0"/>
  </r>
  <r>
    <n v="121"/>
    <x v="9"/>
    <x v="5"/>
    <x v="0"/>
    <n v="2020"/>
    <x v="1"/>
    <s v="Supermarket Type1"/>
    <n v="87"/>
    <n v="87"/>
    <n v="10"/>
    <n v="199"/>
    <n v="17313"/>
    <x v="120"/>
    <n v="-10"/>
    <n v="3.5"/>
    <n v="7.3697712999999998E-2"/>
  </r>
  <r>
    <n v="122"/>
    <x v="8"/>
    <x v="0"/>
    <x v="2"/>
    <n v="2024"/>
    <x v="0"/>
    <s v="Supermarket Type2"/>
    <n v="187"/>
    <n v="187"/>
    <n v="0"/>
    <n v="131"/>
    <n v="24497"/>
    <x v="121"/>
    <n v="0"/>
    <n v="3.5"/>
    <n v="7.5701524000000006E-2"/>
  </r>
  <r>
    <n v="123"/>
    <x v="4"/>
    <x v="3"/>
    <x v="4"/>
    <n v="2024"/>
    <x v="1"/>
    <s v="Supermarket Type1"/>
    <n v="156"/>
    <n v="166"/>
    <n v="10"/>
    <n v="144"/>
    <n v="22464"/>
    <x v="122"/>
    <n v="1430"/>
    <n v="3.5"/>
    <n v="0.11349714"/>
  </r>
  <r>
    <n v="124"/>
    <x v="5"/>
    <x v="4"/>
    <x v="4"/>
    <n v="2024"/>
    <x v="1"/>
    <s v="Supermarket Type1"/>
    <n v="174"/>
    <n v="189"/>
    <n v="5"/>
    <n v="162"/>
    <n v="28188"/>
    <x v="123"/>
    <n v="2425"/>
    <n v="3.5"/>
    <n v="2.1420030999999999E-2"/>
  </r>
  <r>
    <n v="125"/>
    <x v="4"/>
    <x v="3"/>
    <x v="4"/>
    <n v="2024"/>
    <x v="0"/>
    <s v="Supermarket Type1"/>
    <n v="135"/>
    <n v="145"/>
    <n v="10"/>
    <n v="71"/>
    <n v="9585"/>
    <x v="124"/>
    <n v="700"/>
    <n v="3.5"/>
    <n v="8.9859642000000003E-2"/>
  </r>
  <r>
    <n v="126"/>
    <x v="9"/>
    <x v="5"/>
    <x v="2"/>
    <n v="2024"/>
    <x v="0"/>
    <s v="Supermarket Type1"/>
    <n v="77"/>
    <n v="92"/>
    <n v="10"/>
    <n v="50"/>
    <n v="3850"/>
    <x v="125"/>
    <n v="740"/>
    <n v="4"/>
    <n v="0.124301968"/>
  </r>
  <r>
    <n v="127"/>
    <x v="7"/>
    <x v="2"/>
    <x v="5"/>
    <n v="2024"/>
    <x v="0"/>
    <s v="Supermarket Type1"/>
    <n v="80"/>
    <n v="90"/>
    <n v="5"/>
    <n v="249"/>
    <n v="19920"/>
    <x v="126"/>
    <n v="2485"/>
    <n v="4"/>
    <n v="5.8220302000000002E-2"/>
  </r>
  <r>
    <n v="128"/>
    <x v="9"/>
    <x v="5"/>
    <x v="2"/>
    <n v="2024"/>
    <x v="0"/>
    <s v="Supermarket Type1"/>
    <n v="84"/>
    <n v="84"/>
    <n v="10"/>
    <n v="272"/>
    <n v="22848"/>
    <x v="127"/>
    <n v="-10"/>
    <n v="4"/>
    <n v="0.115563679"/>
  </r>
  <r>
    <n v="129"/>
    <x v="5"/>
    <x v="4"/>
    <x v="5"/>
    <n v="2024"/>
    <x v="0"/>
    <s v="Supermarket Type1"/>
    <n v="94"/>
    <n v="94"/>
    <n v="5"/>
    <n v="219"/>
    <n v="20586"/>
    <x v="128"/>
    <n v="-5"/>
    <n v="4.2"/>
    <n v="0.12780037999999999"/>
  </r>
  <r>
    <n v="130"/>
    <x v="5"/>
    <x v="4"/>
    <x v="4"/>
    <n v="2024"/>
    <x v="0"/>
    <s v="Supermarket Type1"/>
    <n v="88"/>
    <n v="103"/>
    <n v="0"/>
    <n v="237"/>
    <n v="20856"/>
    <x v="129"/>
    <n v="3555"/>
    <n v="4.5"/>
    <n v="4.3651198000000002E-2"/>
  </r>
  <r>
    <n v="131"/>
    <x v="4"/>
    <x v="3"/>
    <x v="1"/>
    <n v="2024"/>
    <x v="0"/>
    <s v="Supermarket Type1"/>
    <n v="169"/>
    <n v="184"/>
    <n v="10"/>
    <n v="267"/>
    <n v="45123"/>
    <x v="130"/>
    <n v="3995"/>
    <n v="4.7"/>
    <n v="4.1479396000000002E-2"/>
  </r>
  <r>
    <n v="132"/>
    <x v="6"/>
    <x v="0"/>
    <x v="3"/>
    <n v="2024"/>
    <x v="0"/>
    <s v="Supermarket Type1"/>
    <n v="101"/>
    <n v="101"/>
    <n v="0"/>
    <n v="107"/>
    <n v="10807"/>
    <x v="131"/>
    <n v="0"/>
    <n v="4.5"/>
    <n v="3.7657458999999997E-2"/>
  </r>
  <r>
    <n v="133"/>
    <x v="3"/>
    <x v="1"/>
    <x v="2"/>
    <n v="2024"/>
    <x v="0"/>
    <s v="Supermarket Type1"/>
    <n v="141"/>
    <n v="141"/>
    <n v="0"/>
    <n v="150"/>
    <n v="21150"/>
    <x v="132"/>
    <n v="0"/>
    <n v="4.8"/>
    <n v="7.2444983000000004E-2"/>
  </r>
  <r>
    <n v="134"/>
    <x v="3"/>
    <x v="1"/>
    <x v="2"/>
    <n v="2024"/>
    <x v="0"/>
    <s v="Supermarket Type1"/>
    <n v="78"/>
    <n v="93"/>
    <n v="0"/>
    <n v="255"/>
    <n v="19890"/>
    <x v="133"/>
    <n v="3825"/>
    <n v="4.8"/>
    <n v="1.5591925E-2"/>
  </r>
  <r>
    <n v="135"/>
    <x v="0"/>
    <x v="0"/>
    <x v="0"/>
    <n v="2024"/>
    <x v="2"/>
    <s v="Supermarket Type1"/>
    <n v="181"/>
    <n v="186"/>
    <n v="5"/>
    <n v="88"/>
    <n v="15928"/>
    <x v="134"/>
    <n v="435"/>
    <n v="3.9"/>
    <n v="9.6929994000000005E-2"/>
  </r>
  <r>
    <n v="136"/>
    <x v="8"/>
    <x v="0"/>
    <x v="0"/>
    <n v="2024"/>
    <x v="2"/>
    <s v="Supermarket Type1"/>
    <n v="134"/>
    <n v="144"/>
    <n v="0"/>
    <n v="206"/>
    <n v="27604"/>
    <x v="135"/>
    <n v="2060"/>
    <n v="3.9"/>
    <n v="4.5761854999999997E-2"/>
  </r>
  <r>
    <n v="137"/>
    <x v="2"/>
    <x v="2"/>
    <x v="5"/>
    <n v="2024"/>
    <x v="0"/>
    <s v="Supermarket Type2"/>
    <n v="147"/>
    <n v="152"/>
    <n v="10"/>
    <n v="122"/>
    <n v="17934"/>
    <x v="136"/>
    <n v="600"/>
    <n v="3.9"/>
    <n v="2.4432767000000001E-2"/>
  </r>
  <r>
    <n v="138"/>
    <x v="9"/>
    <x v="5"/>
    <x v="1"/>
    <n v="2024"/>
    <x v="0"/>
    <s v="Supermarket Type2"/>
    <n v="27"/>
    <n v="42"/>
    <n v="10"/>
    <n v="296"/>
    <n v="7992"/>
    <x v="137"/>
    <n v="4430"/>
    <n v="3.9"/>
    <n v="4.1950753E-2"/>
  </r>
  <r>
    <n v="139"/>
    <x v="9"/>
    <x v="5"/>
    <x v="3"/>
    <n v="2024"/>
    <x v="0"/>
    <s v="Supermarket Type2"/>
    <n v="97"/>
    <n v="107"/>
    <n v="0"/>
    <n v="55"/>
    <n v="5335"/>
    <x v="138"/>
    <n v="550"/>
    <n v="3.9"/>
    <n v="5.8855356999999997E-2"/>
  </r>
  <r>
    <n v="140"/>
    <x v="7"/>
    <x v="2"/>
    <x v="4"/>
    <n v="2024"/>
    <x v="0"/>
    <s v="Supermarket Type2"/>
    <n v="183"/>
    <n v="183"/>
    <n v="0"/>
    <n v="132"/>
    <n v="24156"/>
    <x v="139"/>
    <n v="0"/>
    <n v="3.9"/>
    <n v="2.4937792E-2"/>
  </r>
  <r>
    <n v="141"/>
    <x v="7"/>
    <x v="2"/>
    <x v="5"/>
    <n v="2024"/>
    <x v="0"/>
    <s v="Supermarket Type2"/>
    <n v="187"/>
    <n v="202"/>
    <n v="0"/>
    <n v="124"/>
    <n v="23188"/>
    <x v="140"/>
    <n v="1860"/>
    <n v="3.9"/>
    <n v="0.105459307"/>
  </r>
  <r>
    <n v="142"/>
    <x v="8"/>
    <x v="0"/>
    <x v="0"/>
    <n v="2024"/>
    <x v="0"/>
    <s v="Supermarket Type2"/>
    <n v="64"/>
    <n v="64"/>
    <n v="10"/>
    <n v="87"/>
    <n v="5568"/>
    <x v="141"/>
    <n v="-10"/>
    <n v="3.6"/>
    <n v="7.0712030999999995E-2"/>
  </r>
  <r>
    <n v="143"/>
    <x v="8"/>
    <x v="0"/>
    <x v="2"/>
    <n v="2024"/>
    <x v="0"/>
    <s v="Supermarket Type2"/>
    <n v="60"/>
    <n v="65"/>
    <n v="0"/>
    <n v="246"/>
    <n v="14760"/>
    <x v="142"/>
    <n v="1230"/>
    <n v="3.6"/>
    <n v="2.1468792E-2"/>
  </r>
  <r>
    <n v="144"/>
    <x v="0"/>
    <x v="0"/>
    <x v="1"/>
    <n v="2024"/>
    <x v="0"/>
    <s v="Supermarket Type2"/>
    <n v="81"/>
    <n v="96"/>
    <n v="5"/>
    <n v="188"/>
    <n v="15228"/>
    <x v="143"/>
    <n v="2815"/>
    <n v="3.5"/>
    <n v="0.17762952500000001"/>
  </r>
  <r>
    <n v="145"/>
    <x v="2"/>
    <x v="2"/>
    <x v="3"/>
    <n v="2024"/>
    <x v="0"/>
    <s v="Supermarket Type2"/>
    <n v="48"/>
    <n v="63"/>
    <n v="0"/>
    <n v="52"/>
    <n v="2496"/>
    <x v="144"/>
    <n v="780"/>
    <n v="3.5"/>
    <n v="1.433033E-2"/>
  </r>
  <r>
    <n v="146"/>
    <x v="2"/>
    <x v="2"/>
    <x v="4"/>
    <n v="2024"/>
    <x v="0"/>
    <s v="Supermarket Type2"/>
    <n v="44"/>
    <n v="44"/>
    <n v="5"/>
    <n v="161"/>
    <n v="7084"/>
    <x v="145"/>
    <n v="-5"/>
    <n v="3.5"/>
    <n v="3.3246520000000002E-2"/>
  </r>
  <r>
    <n v="147"/>
    <x v="4"/>
    <x v="3"/>
    <x v="3"/>
    <n v="2024"/>
    <x v="0"/>
    <s v="Supermarket Type2"/>
    <n v="173"/>
    <n v="188"/>
    <n v="5"/>
    <n v="86"/>
    <n v="14878"/>
    <x v="146"/>
    <n v="1285"/>
    <n v="3.5"/>
    <n v="4.1028937000000001E-2"/>
  </r>
  <r>
    <n v="148"/>
    <x v="5"/>
    <x v="4"/>
    <x v="4"/>
    <n v="2024"/>
    <x v="0"/>
    <s v="Supermarket Type2"/>
    <n v="42"/>
    <n v="42"/>
    <n v="10"/>
    <n v="110"/>
    <n v="4620"/>
    <x v="147"/>
    <n v="-10"/>
    <n v="3.5"/>
    <n v="0"/>
  </r>
  <r>
    <n v="149"/>
    <x v="8"/>
    <x v="0"/>
    <x v="3"/>
    <n v="2024"/>
    <x v="0"/>
    <s v="Supermarket Type2"/>
    <n v="147"/>
    <n v="147"/>
    <n v="0"/>
    <n v="284"/>
    <n v="41748"/>
    <x v="148"/>
    <n v="0"/>
    <n v="3.5"/>
    <n v="5.1906519999999998E-2"/>
  </r>
  <r>
    <n v="150"/>
    <x v="4"/>
    <x v="3"/>
    <x v="3"/>
    <n v="2024"/>
    <x v="0"/>
    <s v="Supermarket Type2"/>
    <n v="44"/>
    <n v="44"/>
    <n v="10"/>
    <n v="103"/>
    <n v="4532"/>
    <x v="149"/>
    <n v="-10"/>
    <n v="3.5"/>
    <n v="6.7592098000000003E-2"/>
  </r>
  <r>
    <n v="151"/>
    <x v="7"/>
    <x v="2"/>
    <x v="3"/>
    <n v="2020"/>
    <x v="0"/>
    <s v="Supermarket Type2"/>
    <n v="149"/>
    <n v="159"/>
    <n v="0"/>
    <n v="93"/>
    <n v="13857"/>
    <x v="150"/>
    <n v="930"/>
    <n v="3.5"/>
    <n v="8.1050005999999994E-2"/>
  </r>
  <r>
    <n v="152"/>
    <x v="1"/>
    <x v="1"/>
    <x v="0"/>
    <n v="2020"/>
    <x v="0"/>
    <s v="Supermarket Type2"/>
    <n v="42"/>
    <n v="57"/>
    <n v="5"/>
    <n v="241"/>
    <n v="10122"/>
    <x v="151"/>
    <n v="3610"/>
    <n v="3.5"/>
    <n v="0.12521037500000001"/>
  </r>
  <r>
    <n v="153"/>
    <x v="4"/>
    <x v="3"/>
    <x v="3"/>
    <n v="2020"/>
    <x v="0"/>
    <s v="Supermarket Type2"/>
    <n v="134"/>
    <n v="134"/>
    <n v="5"/>
    <n v="82"/>
    <n v="10988"/>
    <x v="152"/>
    <n v="-5"/>
    <n v="3.4"/>
    <n v="0.13727"/>
  </r>
  <r>
    <n v="154"/>
    <x v="2"/>
    <x v="2"/>
    <x v="3"/>
    <n v="2020"/>
    <x v="0"/>
    <s v="Supermarket Type2"/>
    <n v="67"/>
    <n v="77"/>
    <n v="5"/>
    <n v="93"/>
    <n v="6231"/>
    <x v="153"/>
    <n v="925"/>
    <n v="3.4"/>
    <n v="5.2647550000000003E-3"/>
  </r>
  <r>
    <n v="155"/>
    <x v="4"/>
    <x v="3"/>
    <x v="5"/>
    <n v="2020"/>
    <x v="0"/>
    <s v="Supermarket Type2"/>
    <n v="198"/>
    <n v="198"/>
    <n v="10"/>
    <n v="172"/>
    <n v="34056"/>
    <x v="154"/>
    <n v="-10"/>
    <n v="3.4"/>
    <n v="3.2811502999999999E-2"/>
  </r>
  <r>
    <n v="156"/>
    <x v="9"/>
    <x v="5"/>
    <x v="4"/>
    <n v="2020"/>
    <x v="0"/>
    <s v="Supermarket Type2"/>
    <n v="141"/>
    <n v="151"/>
    <n v="5"/>
    <n v="65"/>
    <n v="9165"/>
    <x v="155"/>
    <n v="645"/>
    <n v="3.4"/>
    <n v="2.1984639E-2"/>
  </r>
  <r>
    <n v="157"/>
    <x v="5"/>
    <x v="4"/>
    <x v="1"/>
    <n v="2020"/>
    <x v="0"/>
    <s v="Supermarket Type2"/>
    <n v="77"/>
    <n v="77"/>
    <n v="0"/>
    <n v="89"/>
    <n v="6853"/>
    <x v="156"/>
    <n v="0"/>
    <n v="3.4"/>
    <n v="3.9517121000000002E-2"/>
  </r>
  <r>
    <n v="158"/>
    <x v="4"/>
    <x v="3"/>
    <x v="3"/>
    <n v="2020"/>
    <x v="0"/>
    <s v="Supermarket Type2"/>
    <n v="80"/>
    <n v="80"/>
    <n v="5"/>
    <n v="297"/>
    <n v="23760"/>
    <x v="157"/>
    <n v="-5"/>
    <n v="3.4"/>
    <n v="5.2274690999999998E-2"/>
  </r>
  <r>
    <n v="159"/>
    <x v="6"/>
    <x v="0"/>
    <x v="0"/>
    <n v="2020"/>
    <x v="0"/>
    <s v="Supermarket Type2"/>
    <n v="128"/>
    <n v="128"/>
    <n v="5"/>
    <n v="263"/>
    <n v="33664"/>
    <x v="158"/>
    <n v="-5"/>
    <n v="3.4"/>
    <n v="4.6747071000000001E-2"/>
  </r>
  <r>
    <n v="160"/>
    <x v="3"/>
    <x v="1"/>
    <x v="0"/>
    <n v="2020"/>
    <x v="0"/>
    <s v="Supermarket Type2"/>
    <n v="67"/>
    <n v="82"/>
    <n v="10"/>
    <n v="258"/>
    <n v="17286"/>
    <x v="159"/>
    <n v="3860"/>
    <n v="3.4"/>
    <n v="2.0664177999999998E-2"/>
  </r>
  <r>
    <n v="161"/>
    <x v="7"/>
    <x v="2"/>
    <x v="4"/>
    <n v="2020"/>
    <x v="0"/>
    <s v="Supermarket Type2"/>
    <n v="77"/>
    <n v="82"/>
    <n v="5"/>
    <n v="87"/>
    <n v="6699"/>
    <x v="160"/>
    <n v="430"/>
    <n v="3.4"/>
    <n v="4.1065646999999997E-2"/>
  </r>
  <r>
    <n v="162"/>
    <x v="0"/>
    <x v="0"/>
    <x v="3"/>
    <n v="2020"/>
    <x v="0"/>
    <s v="Supermarket Type2"/>
    <n v="142"/>
    <n v="152"/>
    <n v="0"/>
    <n v="184"/>
    <n v="26128"/>
    <x v="161"/>
    <n v="1840"/>
    <n v="3.4"/>
    <n v="1.6921927E-2"/>
  </r>
  <r>
    <n v="163"/>
    <x v="1"/>
    <x v="1"/>
    <x v="5"/>
    <n v="2020"/>
    <x v="0"/>
    <s v="Supermarket Type2"/>
    <n v="88"/>
    <n v="103"/>
    <n v="0"/>
    <n v="56"/>
    <n v="4928"/>
    <x v="162"/>
    <n v="840"/>
    <n v="3.4"/>
    <n v="0.13650098099999999"/>
  </r>
  <r>
    <n v="164"/>
    <x v="0"/>
    <x v="0"/>
    <x v="2"/>
    <n v="2020"/>
    <x v="0"/>
    <s v="Supermarket Type2"/>
    <n v="167"/>
    <n v="172"/>
    <n v="5"/>
    <n v="252"/>
    <n v="42084"/>
    <x v="163"/>
    <n v="1255"/>
    <n v="3.4"/>
    <n v="3.0527166000000001E-2"/>
  </r>
  <r>
    <n v="165"/>
    <x v="3"/>
    <x v="1"/>
    <x v="2"/>
    <n v="2020"/>
    <x v="0"/>
    <s v="Supermarket Type2"/>
    <n v="109"/>
    <n v="119"/>
    <n v="0"/>
    <n v="161"/>
    <n v="17549"/>
    <x v="164"/>
    <n v="1610"/>
    <n v="3.4"/>
    <n v="4.8388423E-2"/>
  </r>
  <r>
    <n v="166"/>
    <x v="9"/>
    <x v="5"/>
    <x v="3"/>
    <n v="2020"/>
    <x v="0"/>
    <s v="Supermarket Type2"/>
    <n v="161"/>
    <n v="171"/>
    <n v="0"/>
    <n v="226"/>
    <n v="36386"/>
    <x v="165"/>
    <n v="2260"/>
    <n v="3.4"/>
    <n v="0"/>
  </r>
  <r>
    <n v="167"/>
    <x v="3"/>
    <x v="1"/>
    <x v="3"/>
    <n v="2020"/>
    <x v="0"/>
    <s v="Supermarket Type2"/>
    <n v="93"/>
    <n v="108"/>
    <n v="0"/>
    <n v="107"/>
    <n v="9951"/>
    <x v="166"/>
    <n v="1605"/>
    <n v="3.4"/>
    <n v="5.2335279999999998E-2"/>
  </r>
  <r>
    <n v="168"/>
    <x v="8"/>
    <x v="0"/>
    <x v="1"/>
    <n v="2020"/>
    <x v="0"/>
    <s v="Supermarket Type2"/>
    <n v="93"/>
    <n v="93"/>
    <n v="5"/>
    <n v="106"/>
    <n v="9858"/>
    <x v="167"/>
    <n v="-5"/>
    <n v="3.4"/>
    <n v="6.0124130000000003E-3"/>
  </r>
  <r>
    <n v="169"/>
    <x v="0"/>
    <x v="0"/>
    <x v="2"/>
    <n v="2020"/>
    <x v="0"/>
    <s v="Supermarket Type2"/>
    <n v="198"/>
    <n v="203"/>
    <n v="0"/>
    <n v="188"/>
    <n v="37224"/>
    <x v="168"/>
    <n v="940"/>
    <n v="3.4"/>
    <n v="5.9741172000000002E-2"/>
  </r>
  <r>
    <n v="170"/>
    <x v="2"/>
    <x v="2"/>
    <x v="3"/>
    <n v="2020"/>
    <x v="0"/>
    <s v="Supermarket Type2"/>
    <n v="161"/>
    <n v="161"/>
    <n v="5"/>
    <n v="211"/>
    <n v="33971"/>
    <x v="169"/>
    <n v="-5"/>
    <n v="3.4"/>
    <n v="5.9268885E-2"/>
  </r>
  <r>
    <n v="171"/>
    <x v="0"/>
    <x v="0"/>
    <x v="5"/>
    <n v="2020"/>
    <x v="0"/>
    <s v="Supermarket Type2"/>
    <n v="86"/>
    <n v="91"/>
    <n v="10"/>
    <n v="70"/>
    <n v="6020"/>
    <x v="170"/>
    <n v="340"/>
    <n v="3.3"/>
    <n v="2.7052018000000001E-2"/>
  </r>
  <r>
    <n v="172"/>
    <x v="8"/>
    <x v="0"/>
    <x v="5"/>
    <n v="2020"/>
    <x v="0"/>
    <s v="Supermarket Type2"/>
    <n v="148"/>
    <n v="163"/>
    <n v="5"/>
    <n v="79"/>
    <n v="11692"/>
    <x v="171"/>
    <n v="1180"/>
    <n v="3.3"/>
    <n v="3.3275633999999998E-2"/>
  </r>
  <r>
    <n v="173"/>
    <x v="1"/>
    <x v="1"/>
    <x v="4"/>
    <n v="2020"/>
    <x v="0"/>
    <s v="Supermarket Type2"/>
    <n v="143"/>
    <n v="153"/>
    <n v="0"/>
    <n v="299"/>
    <n v="42757"/>
    <x v="172"/>
    <n v="2990"/>
    <n v="3.3"/>
    <n v="1.005532E-2"/>
  </r>
  <r>
    <n v="174"/>
    <x v="8"/>
    <x v="0"/>
    <x v="3"/>
    <n v="2020"/>
    <x v="0"/>
    <s v="Supermarket Type2"/>
    <n v="71"/>
    <n v="81"/>
    <n v="0"/>
    <n v="61"/>
    <n v="4331"/>
    <x v="173"/>
    <n v="610"/>
    <n v="3.3"/>
    <n v="1.2167987999999999E-2"/>
  </r>
  <r>
    <n v="175"/>
    <x v="9"/>
    <x v="5"/>
    <x v="1"/>
    <n v="2020"/>
    <x v="0"/>
    <s v="Supermarket Type2"/>
    <n v="151"/>
    <n v="151"/>
    <n v="10"/>
    <n v="219"/>
    <n v="33069"/>
    <x v="174"/>
    <n v="-10"/>
    <n v="3.3"/>
    <n v="0.111931193"/>
  </r>
  <r>
    <n v="176"/>
    <x v="8"/>
    <x v="0"/>
    <x v="1"/>
    <n v="2020"/>
    <x v="0"/>
    <s v="Supermarket Type2"/>
    <n v="196"/>
    <n v="201"/>
    <n v="10"/>
    <n v="112"/>
    <n v="21952"/>
    <x v="175"/>
    <n v="550"/>
    <n v="3.3"/>
    <n v="9.2282352999999998E-2"/>
  </r>
  <r>
    <n v="177"/>
    <x v="2"/>
    <x v="2"/>
    <x v="3"/>
    <n v="2020"/>
    <x v="0"/>
    <s v="Supermarket Type2"/>
    <n v="160"/>
    <n v="175"/>
    <n v="0"/>
    <n v="56"/>
    <n v="8960"/>
    <x v="176"/>
    <n v="840"/>
    <n v="3.3"/>
    <n v="1.2679190999999999E-2"/>
  </r>
  <r>
    <n v="178"/>
    <x v="5"/>
    <x v="4"/>
    <x v="3"/>
    <n v="2020"/>
    <x v="0"/>
    <s v="Supermarket Type2"/>
    <n v="115"/>
    <n v="120"/>
    <n v="0"/>
    <n v="226"/>
    <n v="25990"/>
    <x v="177"/>
    <n v="1130"/>
    <n v="3.3"/>
    <n v="4.8160823999999998E-2"/>
  </r>
  <r>
    <n v="179"/>
    <x v="0"/>
    <x v="0"/>
    <x v="2"/>
    <n v="2024"/>
    <x v="0"/>
    <s v="Supermarket Type2"/>
    <n v="92"/>
    <n v="102"/>
    <n v="10"/>
    <n v="99"/>
    <n v="9108"/>
    <x v="178"/>
    <n v="980"/>
    <n v="3.3"/>
    <n v="3.2242660999999999E-2"/>
  </r>
  <r>
    <n v="180"/>
    <x v="9"/>
    <x v="5"/>
    <x v="5"/>
    <n v="2024"/>
    <x v="0"/>
    <s v="Supermarket Type2"/>
    <n v="107"/>
    <n v="112"/>
    <n v="5"/>
    <n v="117"/>
    <n v="12519"/>
    <x v="179"/>
    <n v="580"/>
    <n v="3.3"/>
    <n v="3.0905215E-2"/>
  </r>
  <r>
    <n v="181"/>
    <x v="8"/>
    <x v="0"/>
    <x v="1"/>
    <n v="2024"/>
    <x v="0"/>
    <s v="Supermarket Type2"/>
    <n v="88"/>
    <n v="98"/>
    <n v="5"/>
    <n v="259"/>
    <n v="22792"/>
    <x v="180"/>
    <n v="2585"/>
    <n v="3.5"/>
    <n v="3.1330906999999998E-2"/>
  </r>
  <r>
    <n v="182"/>
    <x v="2"/>
    <x v="2"/>
    <x v="1"/>
    <n v="2024"/>
    <x v="0"/>
    <s v="Supermarket Type2"/>
    <n v="113"/>
    <n v="113"/>
    <n v="0"/>
    <n v="114"/>
    <n v="12882"/>
    <x v="181"/>
    <n v="0"/>
    <n v="3.5"/>
    <n v="1.2036432E-2"/>
  </r>
  <r>
    <n v="183"/>
    <x v="1"/>
    <x v="1"/>
    <x v="4"/>
    <n v="2024"/>
    <x v="0"/>
    <s v="Supermarket Type2"/>
    <n v="54"/>
    <n v="54"/>
    <n v="5"/>
    <n v="141"/>
    <n v="7614"/>
    <x v="182"/>
    <n v="-5"/>
    <n v="3.5"/>
    <n v="6.3354531000000006E-2"/>
  </r>
  <r>
    <n v="184"/>
    <x v="1"/>
    <x v="1"/>
    <x v="4"/>
    <n v="2024"/>
    <x v="0"/>
    <s v="Supermarket Type2"/>
    <n v="173"/>
    <n v="178"/>
    <n v="10"/>
    <n v="159"/>
    <n v="27507"/>
    <x v="183"/>
    <n v="785"/>
    <n v="4"/>
    <n v="2.9782936999999999E-2"/>
  </r>
  <r>
    <n v="185"/>
    <x v="0"/>
    <x v="0"/>
    <x v="3"/>
    <n v="2024"/>
    <x v="0"/>
    <s v="Supermarket Type2"/>
    <n v="75"/>
    <n v="90"/>
    <n v="10"/>
    <n v="100"/>
    <n v="7500"/>
    <x v="184"/>
    <n v="1490"/>
    <n v="4"/>
    <n v="5.1596927000000001E-2"/>
  </r>
  <r>
    <n v="186"/>
    <x v="8"/>
    <x v="0"/>
    <x v="0"/>
    <n v="2024"/>
    <x v="0"/>
    <s v="Supermarket Type2"/>
    <n v="48"/>
    <n v="58"/>
    <n v="5"/>
    <n v="112"/>
    <n v="5376"/>
    <x v="185"/>
    <n v="1115"/>
    <n v="4"/>
    <n v="5.4565931999999998E-2"/>
  </r>
  <r>
    <n v="187"/>
    <x v="6"/>
    <x v="0"/>
    <x v="5"/>
    <n v="2024"/>
    <x v="0"/>
    <s v="Supermarket Type2"/>
    <n v="34"/>
    <n v="44"/>
    <n v="0"/>
    <n v="284"/>
    <n v="9656"/>
    <x v="186"/>
    <n v="2840"/>
    <n v="4"/>
    <n v="1.4394261E-2"/>
  </r>
  <r>
    <n v="188"/>
    <x v="4"/>
    <x v="3"/>
    <x v="2"/>
    <n v="2024"/>
    <x v="0"/>
    <s v="Supermarket Type2"/>
    <n v="93"/>
    <n v="103"/>
    <n v="10"/>
    <n v="103"/>
    <n v="9579"/>
    <x v="187"/>
    <n v="1020"/>
    <n v="4"/>
    <n v="5.3692877999999999E-2"/>
  </r>
  <r>
    <n v="189"/>
    <x v="2"/>
    <x v="2"/>
    <x v="1"/>
    <n v="2024"/>
    <x v="0"/>
    <s v="Supermarket Type2"/>
    <n v="55"/>
    <n v="55"/>
    <n v="0"/>
    <n v="271"/>
    <n v="14905"/>
    <x v="188"/>
    <n v="0"/>
    <n v="3.9"/>
    <n v="6.1301148999999999E-2"/>
  </r>
  <r>
    <n v="190"/>
    <x v="8"/>
    <x v="0"/>
    <x v="4"/>
    <n v="2024"/>
    <x v="0"/>
    <s v="Supermarket Type2"/>
    <n v="36"/>
    <n v="51"/>
    <n v="10"/>
    <n v="139"/>
    <n v="5004"/>
    <x v="145"/>
    <n v="2075"/>
    <n v="3.6"/>
    <n v="0"/>
  </r>
  <r>
    <n v="191"/>
    <x v="6"/>
    <x v="0"/>
    <x v="5"/>
    <n v="2024"/>
    <x v="2"/>
    <s v="Grocery Store"/>
    <n v="41"/>
    <n v="51"/>
    <n v="10"/>
    <n v="123"/>
    <n v="5043"/>
    <x v="189"/>
    <n v="1220"/>
    <n v="3.6"/>
    <n v="1.1148865000000001E-2"/>
  </r>
  <r>
    <n v="192"/>
    <x v="2"/>
    <x v="2"/>
    <x v="2"/>
    <n v="2024"/>
    <x v="2"/>
    <s v="Grocery Store"/>
    <n v="162"/>
    <n v="172"/>
    <n v="5"/>
    <n v="184"/>
    <n v="29808"/>
    <x v="190"/>
    <n v="1835"/>
    <n v="3.5"/>
    <n v="1.1004130000000001E-2"/>
  </r>
  <r>
    <n v="193"/>
    <x v="2"/>
    <x v="2"/>
    <x v="1"/>
    <n v="2024"/>
    <x v="2"/>
    <s v="Grocery Store"/>
    <n v="146"/>
    <n v="151"/>
    <n v="0"/>
    <n v="273"/>
    <n v="39858"/>
    <x v="191"/>
    <n v="1365"/>
    <n v="4"/>
    <n v="0.125528734"/>
  </r>
  <r>
    <n v="194"/>
    <x v="3"/>
    <x v="1"/>
    <x v="1"/>
    <n v="2020"/>
    <x v="2"/>
    <s v="Grocery Store"/>
    <n v="41"/>
    <n v="41"/>
    <n v="10"/>
    <n v="152"/>
    <n v="6232"/>
    <x v="192"/>
    <n v="-10"/>
    <n v="3.3"/>
    <n v="4.4272225999999998E-2"/>
  </r>
  <r>
    <n v="195"/>
    <x v="7"/>
    <x v="2"/>
    <x v="0"/>
    <n v="2020"/>
    <x v="1"/>
    <s v="Grocery Store"/>
    <n v="74"/>
    <n v="84"/>
    <n v="10"/>
    <n v="197"/>
    <n v="14578"/>
    <x v="193"/>
    <n v="1960"/>
    <n v="3.3"/>
    <n v="0.100966837"/>
  </r>
  <r>
    <n v="196"/>
    <x v="5"/>
    <x v="4"/>
    <x v="0"/>
    <n v="2020"/>
    <x v="1"/>
    <s v="Grocery Store"/>
    <n v="153"/>
    <n v="163"/>
    <n v="5"/>
    <n v="143"/>
    <n v="21879"/>
    <x v="194"/>
    <n v="1425"/>
    <n v="3.3"/>
    <n v="0.14140639399999999"/>
  </r>
  <r>
    <n v="197"/>
    <x v="7"/>
    <x v="2"/>
    <x v="4"/>
    <n v="2020"/>
    <x v="1"/>
    <s v="Grocery Store"/>
    <n v="147"/>
    <n v="157"/>
    <n v="5"/>
    <n v="133"/>
    <n v="19551"/>
    <x v="195"/>
    <n v="1325"/>
    <n v="3.3"/>
    <n v="3.8102203000000001E-2"/>
  </r>
  <r>
    <n v="198"/>
    <x v="3"/>
    <x v="1"/>
    <x v="1"/>
    <n v="2020"/>
    <x v="1"/>
    <s v="Grocery Store"/>
    <n v="67"/>
    <n v="82"/>
    <n v="10"/>
    <n v="192"/>
    <n v="12864"/>
    <x v="196"/>
    <n v="2870"/>
    <n v="3.3"/>
    <n v="0.118025091"/>
  </r>
  <r>
    <n v="199"/>
    <x v="5"/>
    <x v="4"/>
    <x v="1"/>
    <n v="2020"/>
    <x v="1"/>
    <s v="Grocery Store"/>
    <n v="76"/>
    <n v="91"/>
    <n v="0"/>
    <n v="156"/>
    <n v="11856"/>
    <x v="197"/>
    <n v="2340"/>
    <n v="3.3"/>
    <n v="0.169137707"/>
  </r>
  <r>
    <n v="200"/>
    <x v="3"/>
    <x v="1"/>
    <x v="4"/>
    <n v="2020"/>
    <x v="1"/>
    <s v="Grocery Store"/>
    <n v="131"/>
    <n v="146"/>
    <n v="5"/>
    <n v="87"/>
    <n v="11397"/>
    <x v="198"/>
    <n v="1300"/>
    <n v="3.3"/>
    <n v="0.154363209"/>
  </r>
  <r>
    <n v="201"/>
    <x v="5"/>
    <x v="4"/>
    <x v="2"/>
    <n v="2020"/>
    <x v="1"/>
    <s v="Grocery Store"/>
    <n v="165"/>
    <n v="165"/>
    <n v="10"/>
    <n v="124"/>
    <n v="20460"/>
    <x v="199"/>
    <n v="-10"/>
    <n v="3.3"/>
    <n v="4.7387143999999999E-2"/>
  </r>
  <r>
    <n v="202"/>
    <x v="1"/>
    <x v="1"/>
    <x v="2"/>
    <n v="2020"/>
    <x v="1"/>
    <s v="Grocery Store"/>
    <n v="143"/>
    <n v="148"/>
    <n v="10"/>
    <n v="60"/>
    <n v="8580"/>
    <x v="200"/>
    <n v="290"/>
    <n v="3.3"/>
    <n v="0.14749252400000001"/>
  </r>
  <r>
    <n v="203"/>
    <x v="3"/>
    <x v="1"/>
    <x v="1"/>
    <n v="2020"/>
    <x v="1"/>
    <s v="Grocery Store"/>
    <n v="49"/>
    <n v="49"/>
    <n v="5"/>
    <n v="60"/>
    <n v="2940"/>
    <x v="201"/>
    <n v="-5"/>
    <n v="3.3"/>
    <n v="0"/>
  </r>
  <r>
    <n v="204"/>
    <x v="9"/>
    <x v="5"/>
    <x v="1"/>
    <n v="2020"/>
    <x v="1"/>
    <s v="Grocery Store"/>
    <n v="154"/>
    <n v="159"/>
    <n v="0"/>
    <n v="224"/>
    <n v="34496"/>
    <x v="202"/>
    <n v="1120"/>
    <n v="3.3"/>
    <n v="4.7036036000000003E-2"/>
  </r>
  <r>
    <n v="205"/>
    <x v="7"/>
    <x v="2"/>
    <x v="1"/>
    <n v="2020"/>
    <x v="1"/>
    <s v="Grocery Store"/>
    <n v="65"/>
    <n v="75"/>
    <n v="5"/>
    <n v="183"/>
    <n v="11895"/>
    <x v="203"/>
    <n v="1825"/>
    <n v="3.3"/>
    <n v="0.16009590100000001"/>
  </r>
  <r>
    <n v="206"/>
    <x v="4"/>
    <x v="3"/>
    <x v="0"/>
    <n v="2020"/>
    <x v="1"/>
    <s v="Grocery Store"/>
    <n v="69"/>
    <n v="74"/>
    <n v="0"/>
    <n v="224"/>
    <n v="15456"/>
    <x v="204"/>
    <n v="1120"/>
    <n v="3.3"/>
    <n v="3.3951826999999997E-2"/>
  </r>
  <r>
    <n v="207"/>
    <x v="9"/>
    <x v="5"/>
    <x v="4"/>
    <n v="2020"/>
    <x v="1"/>
    <s v="Grocery Store"/>
    <n v="181"/>
    <n v="191"/>
    <n v="5"/>
    <n v="273"/>
    <n v="49413"/>
    <x v="205"/>
    <n v="2725"/>
    <n v="3.2"/>
    <n v="0"/>
  </r>
  <r>
    <n v="208"/>
    <x v="7"/>
    <x v="2"/>
    <x v="3"/>
    <n v="2020"/>
    <x v="1"/>
    <s v="Grocery Store"/>
    <n v="30"/>
    <n v="45"/>
    <n v="5"/>
    <n v="262"/>
    <n v="7860"/>
    <x v="206"/>
    <n v="3925"/>
    <n v="3.2"/>
    <n v="0.172446822"/>
  </r>
  <r>
    <n v="209"/>
    <x v="0"/>
    <x v="0"/>
    <x v="1"/>
    <n v="2020"/>
    <x v="1"/>
    <s v="Grocery Store"/>
    <n v="149"/>
    <n v="164"/>
    <n v="10"/>
    <n v="80"/>
    <n v="11920"/>
    <x v="207"/>
    <n v="1190"/>
    <n v="3.2"/>
    <n v="6.5890998000000006E-2"/>
  </r>
  <r>
    <n v="210"/>
    <x v="0"/>
    <x v="0"/>
    <x v="5"/>
    <n v="2020"/>
    <x v="2"/>
    <s v="Supermarket Type1"/>
    <n v="177"/>
    <n v="192"/>
    <n v="0"/>
    <n v="253"/>
    <n v="44781"/>
    <x v="208"/>
    <n v="3795"/>
    <n v="3.2"/>
    <n v="6.7083367000000005E-2"/>
  </r>
  <r>
    <n v="211"/>
    <x v="3"/>
    <x v="1"/>
    <x v="0"/>
    <n v="2020"/>
    <x v="2"/>
    <s v="Supermarket Type1"/>
    <n v="76"/>
    <n v="76"/>
    <n v="10"/>
    <n v="240"/>
    <n v="18240"/>
    <x v="209"/>
    <n v="-10"/>
    <n v="3.2"/>
    <n v="3.8167452999999997E-2"/>
  </r>
  <r>
    <n v="212"/>
    <x v="4"/>
    <x v="3"/>
    <x v="1"/>
    <n v="2020"/>
    <x v="2"/>
    <s v="Supermarket Type1"/>
    <n v="169"/>
    <n v="169"/>
    <n v="5"/>
    <n v="270"/>
    <n v="45630"/>
    <x v="210"/>
    <n v="-5"/>
    <n v="3.2"/>
    <n v="5.6202129999999998E-3"/>
  </r>
  <r>
    <n v="213"/>
    <x v="4"/>
    <x v="3"/>
    <x v="1"/>
    <n v="2020"/>
    <x v="2"/>
    <s v="Supermarket Type1"/>
    <n v="166"/>
    <n v="171"/>
    <n v="0"/>
    <n v="130"/>
    <n v="21580"/>
    <x v="211"/>
    <n v="650"/>
    <n v="3.2"/>
    <n v="7.6164013000000003E-2"/>
  </r>
  <r>
    <n v="214"/>
    <x v="7"/>
    <x v="2"/>
    <x v="5"/>
    <n v="2020"/>
    <x v="2"/>
    <s v="Supermarket Type1"/>
    <n v="161"/>
    <n v="161"/>
    <n v="0"/>
    <n v="165"/>
    <n v="26565"/>
    <x v="212"/>
    <n v="0"/>
    <n v="3.2"/>
    <n v="4.3402224000000003E-2"/>
  </r>
  <r>
    <n v="215"/>
    <x v="3"/>
    <x v="1"/>
    <x v="5"/>
    <n v="2020"/>
    <x v="2"/>
    <s v="Supermarket Type1"/>
    <n v="86"/>
    <n v="101"/>
    <n v="0"/>
    <n v="139"/>
    <n v="11954"/>
    <x v="213"/>
    <n v="2085"/>
    <n v="3.2"/>
    <n v="0.13283065999999999"/>
  </r>
  <r>
    <n v="216"/>
    <x v="5"/>
    <x v="4"/>
    <x v="3"/>
    <n v="2020"/>
    <x v="2"/>
    <s v="Supermarket Type1"/>
    <n v="138"/>
    <n v="153"/>
    <n v="10"/>
    <n v="213"/>
    <n v="29394"/>
    <x v="214"/>
    <n v="3185"/>
    <n v="4"/>
    <n v="0.124410284"/>
  </r>
  <r>
    <n v="217"/>
    <x v="2"/>
    <x v="2"/>
    <x v="1"/>
    <n v="2023"/>
    <x v="2"/>
    <s v="Supermarket Type1"/>
    <n v="129"/>
    <n v="139"/>
    <n v="0"/>
    <n v="69"/>
    <n v="8901"/>
    <x v="215"/>
    <n v="690"/>
    <n v="4"/>
    <n v="7.1064499000000003E-2"/>
  </r>
  <r>
    <n v="218"/>
    <x v="4"/>
    <x v="3"/>
    <x v="4"/>
    <n v="2023"/>
    <x v="2"/>
    <s v="Supermarket Type1"/>
    <n v="103"/>
    <n v="118"/>
    <n v="5"/>
    <n v="215"/>
    <n v="22145"/>
    <x v="216"/>
    <n v="3220"/>
    <n v="4"/>
    <n v="4.7178115999999999E-2"/>
  </r>
  <r>
    <n v="219"/>
    <x v="5"/>
    <x v="4"/>
    <x v="3"/>
    <n v="2023"/>
    <x v="2"/>
    <s v="Supermarket Type1"/>
    <n v="43"/>
    <n v="58"/>
    <n v="5"/>
    <n v="137"/>
    <n v="5891"/>
    <x v="217"/>
    <n v="2050"/>
    <n v="4"/>
    <n v="0.13039045799999999"/>
  </r>
  <r>
    <n v="220"/>
    <x v="7"/>
    <x v="2"/>
    <x v="2"/>
    <n v="2023"/>
    <x v="2"/>
    <s v="Supermarket Type1"/>
    <n v="135"/>
    <n v="140"/>
    <n v="0"/>
    <n v="179"/>
    <n v="24165"/>
    <x v="218"/>
    <n v="895"/>
    <n v="4"/>
    <n v="9.5140087999999998E-2"/>
  </r>
  <r>
    <n v="221"/>
    <x v="5"/>
    <x v="4"/>
    <x v="3"/>
    <n v="2023"/>
    <x v="2"/>
    <s v="Supermarket Type1"/>
    <n v="167"/>
    <n v="182"/>
    <n v="5"/>
    <n v="180"/>
    <n v="30060"/>
    <x v="219"/>
    <n v="2695"/>
    <n v="4"/>
    <n v="5.5347985000000002E-2"/>
  </r>
  <r>
    <n v="222"/>
    <x v="8"/>
    <x v="0"/>
    <x v="1"/>
    <n v="2023"/>
    <x v="2"/>
    <s v="Supermarket Type1"/>
    <n v="30"/>
    <n v="35"/>
    <n v="10"/>
    <n v="83"/>
    <n v="2490"/>
    <x v="220"/>
    <n v="405"/>
    <n v="4.5"/>
    <n v="6.0688248E-2"/>
  </r>
  <r>
    <n v="223"/>
    <x v="3"/>
    <x v="1"/>
    <x v="2"/>
    <n v="2023"/>
    <x v="2"/>
    <s v="Supermarket Type1"/>
    <n v="113"/>
    <n v="113"/>
    <n v="5"/>
    <n v="73"/>
    <n v="8249"/>
    <x v="221"/>
    <n v="-5"/>
    <n v="4.2"/>
    <n v="9.2576143999999999E-2"/>
  </r>
  <r>
    <n v="224"/>
    <x v="1"/>
    <x v="1"/>
    <x v="5"/>
    <n v="2023"/>
    <x v="2"/>
    <s v="Supermarket Type1"/>
    <n v="27"/>
    <n v="27"/>
    <n v="0"/>
    <n v="116"/>
    <n v="3132"/>
    <x v="222"/>
    <n v="0"/>
    <n v="4.5999999999999996"/>
    <n v="0.15137695800000001"/>
  </r>
  <r>
    <n v="225"/>
    <x v="9"/>
    <x v="5"/>
    <x v="3"/>
    <n v="2023"/>
    <x v="2"/>
    <s v="Supermarket Type1"/>
    <n v="187"/>
    <n v="197"/>
    <n v="10"/>
    <n v="94"/>
    <n v="17578"/>
    <x v="223"/>
    <n v="930"/>
    <n v="4.8"/>
    <n v="3.1938828000000002E-2"/>
  </r>
  <r>
    <n v="226"/>
    <x v="9"/>
    <x v="5"/>
    <x v="4"/>
    <n v="2023"/>
    <x v="2"/>
    <s v="Supermarket Type1"/>
    <n v="136"/>
    <n v="151"/>
    <n v="5"/>
    <n v="119"/>
    <n v="16184"/>
    <x v="224"/>
    <n v="1780"/>
    <n v="4.2"/>
    <n v="2.8357838999999999E-2"/>
  </r>
  <r>
    <n v="227"/>
    <x v="4"/>
    <x v="3"/>
    <x v="5"/>
    <n v="2023"/>
    <x v="2"/>
    <s v="Supermarket Type1"/>
    <n v="23"/>
    <n v="28"/>
    <n v="10"/>
    <n v="287"/>
    <n v="6601"/>
    <x v="225"/>
    <n v="1425"/>
    <n v="4.7"/>
    <n v="4.2641788E-2"/>
  </r>
  <r>
    <n v="228"/>
    <x v="9"/>
    <x v="5"/>
    <x v="2"/>
    <n v="2023"/>
    <x v="2"/>
    <s v="Supermarket Type1"/>
    <n v="159"/>
    <n v="164"/>
    <n v="0"/>
    <n v="91"/>
    <n v="14469"/>
    <x v="226"/>
    <n v="455"/>
    <n v="4.5"/>
    <n v="0.16977634599999999"/>
  </r>
  <r>
    <n v="229"/>
    <x v="3"/>
    <x v="1"/>
    <x v="3"/>
    <n v="2023"/>
    <x v="2"/>
    <s v="Supermarket Type1"/>
    <n v="81"/>
    <n v="91"/>
    <n v="5"/>
    <n v="95"/>
    <n v="7695"/>
    <x v="227"/>
    <n v="945"/>
    <n v="4.5"/>
    <n v="0.12751760500000001"/>
  </r>
  <r>
    <n v="230"/>
    <x v="6"/>
    <x v="0"/>
    <x v="0"/>
    <n v="2023"/>
    <x v="2"/>
    <s v="Supermarket Type1"/>
    <n v="97"/>
    <n v="112"/>
    <n v="0"/>
    <n v="147"/>
    <n v="14259"/>
    <x v="228"/>
    <n v="2205"/>
    <n v="4.2"/>
    <n v="3.6346224000000003E-2"/>
  </r>
  <r>
    <n v="231"/>
    <x v="5"/>
    <x v="4"/>
    <x v="4"/>
    <n v="2023"/>
    <x v="2"/>
    <s v="Supermarket Type1"/>
    <n v="128"/>
    <n v="128"/>
    <n v="5"/>
    <n v="70"/>
    <n v="8960"/>
    <x v="229"/>
    <n v="-5"/>
    <n v="4.3"/>
    <n v="3.8721734000000001E-2"/>
  </r>
  <r>
    <n v="232"/>
    <x v="5"/>
    <x v="4"/>
    <x v="5"/>
    <n v="2023"/>
    <x v="2"/>
    <s v="Supermarket Type1"/>
    <n v="139"/>
    <n v="139"/>
    <n v="5"/>
    <n v="143"/>
    <n v="19877"/>
    <x v="230"/>
    <n v="-5"/>
    <n v="4.3"/>
    <n v="8.7436671999999993E-2"/>
  </r>
  <r>
    <n v="233"/>
    <x v="0"/>
    <x v="0"/>
    <x v="1"/>
    <n v="2023"/>
    <x v="2"/>
    <s v="Supermarket Type1"/>
    <n v="131"/>
    <n v="141"/>
    <n v="10"/>
    <n v="154"/>
    <n v="20174"/>
    <x v="231"/>
    <n v="1530"/>
    <n v="3.2"/>
    <n v="4.8009081000000002E-2"/>
  </r>
  <r>
    <n v="234"/>
    <x v="6"/>
    <x v="0"/>
    <x v="4"/>
    <n v="2023"/>
    <x v="2"/>
    <s v="Supermarket Type1"/>
    <n v="74"/>
    <n v="79"/>
    <n v="0"/>
    <n v="257"/>
    <n v="19018"/>
    <x v="232"/>
    <n v="1285"/>
    <n v="3.6"/>
    <n v="9.2865745999999999E-2"/>
  </r>
  <r>
    <n v="235"/>
    <x v="8"/>
    <x v="0"/>
    <x v="0"/>
    <n v="2023"/>
    <x v="2"/>
    <s v="Supermarket Type1"/>
    <n v="43"/>
    <n v="43"/>
    <n v="0"/>
    <n v="94"/>
    <n v="4042"/>
    <x v="233"/>
    <n v="0"/>
    <n v="3.5"/>
    <n v="4.1729734999999997E-2"/>
  </r>
  <r>
    <n v="236"/>
    <x v="6"/>
    <x v="0"/>
    <x v="1"/>
    <n v="2023"/>
    <x v="2"/>
    <s v="Supermarket Type1"/>
    <n v="81"/>
    <n v="81"/>
    <n v="0"/>
    <n v="154"/>
    <n v="12474"/>
    <x v="234"/>
    <n v="0"/>
    <n v="3.3"/>
    <n v="8.9761210999999994E-2"/>
  </r>
  <r>
    <n v="237"/>
    <x v="4"/>
    <x v="3"/>
    <x v="5"/>
    <n v="2023"/>
    <x v="2"/>
    <s v="Supermarket Type1"/>
    <n v="59"/>
    <n v="64"/>
    <n v="10"/>
    <n v="111"/>
    <n v="6549"/>
    <x v="235"/>
    <n v="545"/>
    <n v="4.2"/>
    <n v="1.6104503999999999E-2"/>
  </r>
  <r>
    <n v="238"/>
    <x v="6"/>
    <x v="0"/>
    <x v="5"/>
    <n v="2023"/>
    <x v="2"/>
    <s v="Supermarket Type1"/>
    <n v="76"/>
    <n v="76"/>
    <n v="0"/>
    <n v="238"/>
    <n v="18088"/>
    <x v="236"/>
    <n v="0"/>
    <n v="4.9000000000000004"/>
    <n v="2.9638266999999999E-2"/>
  </r>
  <r>
    <n v="239"/>
    <x v="7"/>
    <x v="2"/>
    <x v="5"/>
    <n v="2023"/>
    <x v="2"/>
    <s v="Supermarket Type1"/>
    <n v="140"/>
    <n v="155"/>
    <n v="5"/>
    <n v="259"/>
    <n v="36260"/>
    <x v="237"/>
    <n v="3880"/>
    <n v="4.9000000000000004"/>
    <n v="5.5829495999999999E-2"/>
  </r>
  <r>
    <n v="240"/>
    <x v="8"/>
    <x v="0"/>
    <x v="2"/>
    <n v="2023"/>
    <x v="2"/>
    <s v="Supermarket Type1"/>
    <n v="63"/>
    <n v="78"/>
    <n v="10"/>
    <n v="106"/>
    <n v="6678"/>
    <x v="238"/>
    <n v="1580"/>
    <n v="4.9000000000000004"/>
    <n v="3.3592687000000003E-2"/>
  </r>
  <r>
    <n v="241"/>
    <x v="9"/>
    <x v="5"/>
    <x v="4"/>
    <n v="2023"/>
    <x v="2"/>
    <s v="Supermarket Type1"/>
    <n v="181"/>
    <n v="186"/>
    <n v="10"/>
    <n v="108"/>
    <n v="19548"/>
    <x v="239"/>
    <n v="530"/>
    <n v="3.9"/>
    <n v="0"/>
  </r>
  <r>
    <n v="242"/>
    <x v="1"/>
    <x v="1"/>
    <x v="2"/>
    <n v="2023"/>
    <x v="2"/>
    <s v="Supermarket Type1"/>
    <n v="129"/>
    <n v="144"/>
    <n v="0"/>
    <n v="204"/>
    <n v="26316"/>
    <x v="240"/>
    <n v="3060"/>
    <n v="3.5"/>
    <n v="0.17723649699999999"/>
  </r>
  <r>
    <n v="243"/>
    <x v="2"/>
    <x v="2"/>
    <x v="4"/>
    <n v="2023"/>
    <x v="2"/>
    <s v="Supermarket Type1"/>
    <n v="24"/>
    <n v="29"/>
    <n v="5"/>
    <n v="137"/>
    <n v="3288"/>
    <x v="241"/>
    <n v="680"/>
    <n v="3.8"/>
    <n v="1.3363902E-2"/>
  </r>
  <r>
    <n v="244"/>
    <x v="7"/>
    <x v="2"/>
    <x v="0"/>
    <n v="2023"/>
    <x v="2"/>
    <s v="Supermarket Type1"/>
    <n v="82"/>
    <n v="87"/>
    <n v="5"/>
    <n v="77"/>
    <n v="6314"/>
    <x v="242"/>
    <n v="380"/>
    <n v="3.6"/>
    <n v="3.9484738999999998E-2"/>
  </r>
  <r>
    <n v="245"/>
    <x v="9"/>
    <x v="5"/>
    <x v="5"/>
    <n v="2023"/>
    <x v="2"/>
    <s v="Supermarket Type1"/>
    <n v="87"/>
    <n v="92"/>
    <n v="10"/>
    <n v="255"/>
    <n v="22185"/>
    <x v="243"/>
    <n v="1265"/>
    <n v="3.5"/>
    <n v="0.107870997"/>
  </r>
  <r>
    <n v="246"/>
    <x v="7"/>
    <x v="2"/>
    <x v="4"/>
    <n v="2023"/>
    <x v="2"/>
    <s v="Supermarket Type1"/>
    <n v="174"/>
    <n v="184"/>
    <n v="0"/>
    <n v="129"/>
    <n v="22446"/>
    <x v="244"/>
    <n v="1290"/>
    <n v="3.4"/>
    <n v="5.4046706E-2"/>
  </r>
  <r>
    <n v="247"/>
    <x v="4"/>
    <x v="3"/>
    <x v="0"/>
    <n v="2023"/>
    <x v="2"/>
    <s v="Supermarket Type1"/>
    <n v="63"/>
    <n v="63"/>
    <n v="0"/>
    <n v="178"/>
    <n v="11214"/>
    <x v="245"/>
    <n v="0"/>
    <n v="3.3"/>
    <n v="4.9295685999999998E-2"/>
  </r>
  <r>
    <n v="248"/>
    <x v="6"/>
    <x v="0"/>
    <x v="3"/>
    <n v="2023"/>
    <x v="2"/>
    <s v="Supermarket Type1"/>
    <n v="149"/>
    <n v="159"/>
    <n v="10"/>
    <n v="269"/>
    <n v="40081"/>
    <x v="246"/>
    <n v="2680"/>
    <n v="4.5"/>
    <n v="0.15930433299999999"/>
  </r>
  <r>
    <n v="249"/>
    <x v="9"/>
    <x v="5"/>
    <x v="2"/>
    <n v="2023"/>
    <x v="2"/>
    <s v="Supermarket Type1"/>
    <n v="119"/>
    <n v="119"/>
    <n v="0"/>
    <n v="230"/>
    <n v="27370"/>
    <x v="247"/>
    <n v="0"/>
    <n v="4.2"/>
    <n v="3.7225069999999999E-2"/>
  </r>
  <r>
    <n v="250"/>
    <x v="0"/>
    <x v="0"/>
    <x v="0"/>
    <n v="2023"/>
    <x v="2"/>
    <s v="Supermarket Type1"/>
    <n v="106"/>
    <n v="116"/>
    <n v="0"/>
    <n v="115"/>
    <n v="12190"/>
    <x v="248"/>
    <n v="1150"/>
    <n v="4.3"/>
    <n v="0.121563385"/>
  </r>
  <r>
    <n v="251"/>
    <x v="7"/>
    <x v="2"/>
    <x v="2"/>
    <n v="2023"/>
    <x v="2"/>
    <s v="Supermarket Type1"/>
    <n v="85"/>
    <n v="90"/>
    <n v="5"/>
    <n v="195"/>
    <n v="16575"/>
    <x v="249"/>
    <n v="970"/>
    <n v="4.2"/>
    <n v="2.4891881000000001E-2"/>
  </r>
  <r>
    <n v="252"/>
    <x v="1"/>
    <x v="1"/>
    <x v="4"/>
    <n v="2023"/>
    <x v="2"/>
    <s v="Supermarket Type1"/>
    <n v="129"/>
    <n v="139"/>
    <n v="0"/>
    <n v="195"/>
    <n v="25155"/>
    <x v="250"/>
    <n v="1950"/>
    <n v="4.5"/>
    <n v="5.8719726E-2"/>
  </r>
  <r>
    <n v="253"/>
    <x v="5"/>
    <x v="4"/>
    <x v="1"/>
    <n v="2023"/>
    <x v="2"/>
    <s v="Supermarket Type1"/>
    <n v="80"/>
    <n v="85"/>
    <n v="10"/>
    <n v="67"/>
    <n v="5360"/>
    <x v="251"/>
    <n v="325"/>
    <n v="3.6"/>
    <n v="7.2141817999999996E-2"/>
  </r>
  <r>
    <n v="254"/>
    <x v="8"/>
    <x v="0"/>
    <x v="0"/>
    <n v="2023"/>
    <x v="2"/>
    <s v="Supermarket Type1"/>
    <n v="184"/>
    <n v="194"/>
    <n v="0"/>
    <n v="271"/>
    <n v="49864"/>
    <x v="252"/>
    <n v="2710"/>
    <n v="3.5"/>
    <n v="0.11454343"/>
  </r>
  <r>
    <n v="255"/>
    <x v="6"/>
    <x v="0"/>
    <x v="0"/>
    <n v="2023"/>
    <x v="2"/>
    <s v="Supermarket Type1"/>
    <n v="163"/>
    <n v="178"/>
    <n v="5"/>
    <n v="214"/>
    <n v="34882"/>
    <x v="253"/>
    <n v="3205"/>
    <n v="3.8"/>
    <n v="1.8019661999999999E-2"/>
  </r>
  <r>
    <n v="256"/>
    <x v="7"/>
    <x v="2"/>
    <x v="0"/>
    <n v="2023"/>
    <x v="2"/>
    <s v="Supermarket Type1"/>
    <n v="175"/>
    <n v="190"/>
    <n v="5"/>
    <n v="288"/>
    <n v="50400"/>
    <x v="254"/>
    <n v="4315"/>
    <n v="3.5"/>
    <n v="1.8926773000000001E-2"/>
  </r>
  <r>
    <n v="257"/>
    <x v="7"/>
    <x v="2"/>
    <x v="3"/>
    <n v="2023"/>
    <x v="2"/>
    <s v="Supermarket Type1"/>
    <n v="72"/>
    <n v="82"/>
    <n v="0"/>
    <n v="105"/>
    <n v="7560"/>
    <x v="255"/>
    <n v="1050"/>
    <n v="3.4"/>
    <n v="5.9790095000000001E-2"/>
  </r>
  <r>
    <n v="258"/>
    <x v="5"/>
    <x v="4"/>
    <x v="4"/>
    <n v="2023"/>
    <x v="2"/>
    <s v="Supermarket Type1"/>
    <n v="160"/>
    <n v="165"/>
    <n v="0"/>
    <n v="157"/>
    <n v="25120"/>
    <x v="256"/>
    <n v="785"/>
    <n v="3.8"/>
    <n v="2.4536636000000001E-2"/>
  </r>
  <r>
    <n v="259"/>
    <x v="1"/>
    <x v="1"/>
    <x v="4"/>
    <n v="2023"/>
    <x v="2"/>
    <s v="Supermarket Type1"/>
    <n v="132"/>
    <n v="142"/>
    <n v="5"/>
    <n v="225"/>
    <n v="29700"/>
    <x v="257"/>
    <n v="2245"/>
    <n v="3.7"/>
    <n v="2.2054553000000001E-2"/>
  </r>
  <r>
    <n v="260"/>
    <x v="9"/>
    <x v="5"/>
    <x v="2"/>
    <n v="2023"/>
    <x v="2"/>
    <s v="Supermarket Type1"/>
    <n v="69"/>
    <n v="69"/>
    <n v="10"/>
    <n v="243"/>
    <n v="16767"/>
    <x v="258"/>
    <n v="-10"/>
    <n v="4.7"/>
    <n v="8.7342840000000001E-3"/>
  </r>
  <r>
    <n v="261"/>
    <x v="9"/>
    <x v="5"/>
    <x v="0"/>
    <n v="2023"/>
    <x v="0"/>
    <s v="Grocery Store"/>
    <n v="75"/>
    <n v="80"/>
    <n v="10"/>
    <n v="107"/>
    <n v="8025"/>
    <x v="259"/>
    <n v="525"/>
    <n v="4.8"/>
    <n v="5.9627530000000003E-3"/>
  </r>
  <r>
    <n v="262"/>
    <x v="7"/>
    <x v="2"/>
    <x v="2"/>
    <n v="2023"/>
    <x v="0"/>
    <s v="Grocery Store"/>
    <n v="180"/>
    <n v="185"/>
    <n v="10"/>
    <n v="226"/>
    <n v="40680"/>
    <x v="260"/>
    <n v="1120"/>
    <n v="4"/>
    <n v="0.10527616200000001"/>
  </r>
  <r>
    <n v="263"/>
    <x v="1"/>
    <x v="1"/>
    <x v="2"/>
    <n v="2024"/>
    <x v="0"/>
    <s v="Grocery Store"/>
    <n v="147"/>
    <n v="152"/>
    <n v="5"/>
    <n v="105"/>
    <n v="15435"/>
    <x v="261"/>
    <n v="520"/>
    <n v="4.2"/>
    <n v="0.220111117"/>
  </r>
  <r>
    <n v="264"/>
    <x v="2"/>
    <x v="2"/>
    <x v="3"/>
    <n v="2024"/>
    <x v="2"/>
    <s v="Grocery Store"/>
    <n v="59"/>
    <n v="64"/>
    <n v="10"/>
    <n v="229"/>
    <n v="13511"/>
    <x v="262"/>
    <n v="1135"/>
    <n v="4.8"/>
    <n v="2.5288020000000001E-2"/>
  </r>
  <r>
    <n v="265"/>
    <x v="3"/>
    <x v="1"/>
    <x v="4"/>
    <n v="2024"/>
    <x v="2"/>
    <s v="Grocery Store"/>
    <n v="113"/>
    <n v="128"/>
    <n v="5"/>
    <n v="90"/>
    <n v="10170"/>
    <x v="263"/>
    <n v="1345"/>
    <n v="4.5"/>
    <n v="4.4991876E-2"/>
  </r>
  <r>
    <n v="266"/>
    <x v="5"/>
    <x v="4"/>
    <x v="1"/>
    <n v="2024"/>
    <x v="2"/>
    <s v="Supermarket Type1"/>
    <n v="40"/>
    <n v="50"/>
    <n v="5"/>
    <n v="104"/>
    <n v="4160"/>
    <x v="264"/>
    <n v="1035"/>
    <n v="4.7"/>
    <n v="0.17862291899999999"/>
  </r>
  <r>
    <n v="267"/>
    <x v="8"/>
    <x v="0"/>
    <x v="4"/>
    <n v="2024"/>
    <x v="2"/>
    <s v="Supermarket Type1"/>
    <n v="75"/>
    <n v="80"/>
    <n v="10"/>
    <n v="108"/>
    <n v="8100"/>
    <x v="265"/>
    <n v="530"/>
    <n v="4.3"/>
    <n v="0.11395356199999999"/>
  </r>
  <r>
    <n v="268"/>
    <x v="5"/>
    <x v="4"/>
    <x v="2"/>
    <n v="2024"/>
    <x v="2"/>
    <s v="Supermarket Type1"/>
    <n v="26"/>
    <n v="36"/>
    <n v="0"/>
    <n v="184"/>
    <n v="4784"/>
    <x v="266"/>
    <n v="1840"/>
    <n v="4.3"/>
    <n v="0.117580062"/>
  </r>
  <r>
    <n v="269"/>
    <x v="3"/>
    <x v="1"/>
    <x v="2"/>
    <n v="2024"/>
    <x v="2"/>
    <s v="Supermarket Type1"/>
    <n v="51"/>
    <n v="61"/>
    <n v="10"/>
    <n v="161"/>
    <n v="8211"/>
    <x v="267"/>
    <n v="1600"/>
    <n v="4.5999999999999996"/>
    <n v="0.195721125"/>
  </r>
  <r>
    <n v="270"/>
    <x v="8"/>
    <x v="0"/>
    <x v="4"/>
    <n v="2024"/>
    <x v="2"/>
    <s v="Supermarket Type1"/>
    <n v="101"/>
    <n v="111"/>
    <n v="0"/>
    <n v="85"/>
    <n v="8585"/>
    <x v="268"/>
    <n v="850"/>
    <n v="4.5999999999999996"/>
    <n v="3.2606180999999998E-2"/>
  </r>
  <r>
    <n v="271"/>
    <x v="9"/>
    <x v="5"/>
    <x v="2"/>
    <n v="2024"/>
    <x v="2"/>
    <s v="Supermarket Type1"/>
    <n v="175"/>
    <n v="190"/>
    <n v="5"/>
    <n v="80"/>
    <n v="14000"/>
    <x v="269"/>
    <n v="1195"/>
    <n v="4.8"/>
    <n v="0.20168771999999999"/>
  </r>
  <r>
    <n v="272"/>
    <x v="9"/>
    <x v="5"/>
    <x v="1"/>
    <n v="2024"/>
    <x v="2"/>
    <s v="Supermarket Type1"/>
    <n v="21"/>
    <n v="21"/>
    <n v="5"/>
    <n v="87"/>
    <n v="1827"/>
    <x v="270"/>
    <n v="-5"/>
    <n v="4.5"/>
    <n v="0.211306673"/>
  </r>
  <r>
    <n v="273"/>
    <x v="5"/>
    <x v="4"/>
    <x v="0"/>
    <n v="2024"/>
    <x v="2"/>
    <s v="Supermarket Type1"/>
    <n v="117"/>
    <n v="132"/>
    <n v="0"/>
    <n v="129"/>
    <n v="15093"/>
    <x v="48"/>
    <n v="1935"/>
    <n v="4.3"/>
    <n v="0.13564792000000001"/>
  </r>
  <r>
    <n v="274"/>
    <x v="3"/>
    <x v="1"/>
    <x v="1"/>
    <n v="2024"/>
    <x v="2"/>
    <s v="Supermarket Type1"/>
    <n v="70"/>
    <n v="75"/>
    <n v="0"/>
    <n v="270"/>
    <n v="18900"/>
    <x v="271"/>
    <n v="1350"/>
    <n v="4.5999999999999996"/>
    <n v="6.3081712999999998E-2"/>
  </r>
  <r>
    <n v="275"/>
    <x v="1"/>
    <x v="1"/>
    <x v="4"/>
    <n v="2024"/>
    <x v="2"/>
    <s v="Supermarket Type1"/>
    <n v="107"/>
    <n v="107"/>
    <n v="10"/>
    <n v="193"/>
    <n v="20651"/>
    <x v="272"/>
    <n v="-10"/>
    <n v="4.8"/>
    <n v="1.6804724E-2"/>
  </r>
  <r>
    <n v="276"/>
    <x v="5"/>
    <x v="4"/>
    <x v="1"/>
    <n v="2024"/>
    <x v="2"/>
    <s v="Supermarket Type1"/>
    <n v="198"/>
    <n v="213"/>
    <n v="5"/>
    <n v="136"/>
    <n v="26928"/>
    <x v="273"/>
    <n v="2035"/>
    <n v="4.9000000000000004"/>
    <n v="0.17554588900000001"/>
  </r>
  <r>
    <n v="277"/>
    <x v="8"/>
    <x v="0"/>
    <x v="1"/>
    <n v="2024"/>
    <x v="2"/>
    <s v="Supermarket Type1"/>
    <n v="161"/>
    <n v="161"/>
    <n v="0"/>
    <n v="188"/>
    <n v="30268"/>
    <x v="274"/>
    <n v="0"/>
    <n v="4.9000000000000004"/>
    <n v="0.105265475"/>
  </r>
  <r>
    <n v="278"/>
    <x v="9"/>
    <x v="5"/>
    <x v="2"/>
    <n v="2024"/>
    <x v="0"/>
    <s v="Supermarket Type2"/>
    <n v="137"/>
    <n v="147"/>
    <n v="5"/>
    <n v="211"/>
    <n v="28907"/>
    <x v="275"/>
    <n v="2105"/>
    <n v="4.2"/>
    <n v="5.1544658E-2"/>
  </r>
  <r>
    <n v="279"/>
    <x v="5"/>
    <x v="4"/>
    <x v="2"/>
    <n v="2024"/>
    <x v="0"/>
    <s v="Supermarket Type2"/>
    <n v="45"/>
    <n v="55"/>
    <n v="10"/>
    <n v="84"/>
    <n v="3780"/>
    <x v="147"/>
    <n v="830"/>
    <n v="4.2"/>
    <n v="2.4425740000000001E-2"/>
  </r>
  <r>
    <n v="280"/>
    <x v="9"/>
    <x v="5"/>
    <x v="4"/>
    <n v="2024"/>
    <x v="0"/>
    <s v="Supermarket Type2"/>
    <n v="191"/>
    <n v="206"/>
    <n v="10"/>
    <n v="297"/>
    <n v="56727"/>
    <x v="276"/>
    <n v="4445"/>
    <n v="4.3"/>
    <n v="0.19160333399999999"/>
  </r>
  <r>
    <n v="281"/>
    <x v="5"/>
    <x v="4"/>
    <x v="1"/>
    <n v="2024"/>
    <x v="0"/>
    <s v="Supermarket Type2"/>
    <n v="125"/>
    <n v="130"/>
    <n v="0"/>
    <n v="214"/>
    <n v="26750"/>
    <x v="277"/>
    <n v="1070"/>
    <n v="4.4000000000000004"/>
    <n v="0.21468106300000001"/>
  </r>
  <r>
    <n v="282"/>
    <x v="4"/>
    <x v="3"/>
    <x v="3"/>
    <n v="2024"/>
    <x v="0"/>
    <s v="Supermarket Type2"/>
    <n v="171"/>
    <n v="186"/>
    <n v="5"/>
    <n v="60"/>
    <n v="10260"/>
    <x v="278"/>
    <n v="895"/>
    <n v="4.4000000000000004"/>
    <n v="0.190569038"/>
  </r>
  <r>
    <n v="283"/>
    <x v="1"/>
    <x v="1"/>
    <x v="1"/>
    <n v="2024"/>
    <x v="0"/>
    <s v="Supermarket Type2"/>
    <n v="57"/>
    <n v="72"/>
    <n v="5"/>
    <n v="196"/>
    <n v="11172"/>
    <x v="279"/>
    <n v="2935"/>
    <n v="4.7"/>
    <n v="7.6097034999999993E-2"/>
  </r>
  <r>
    <n v="284"/>
    <x v="8"/>
    <x v="0"/>
    <x v="1"/>
    <n v="2024"/>
    <x v="0"/>
    <s v="Supermarket Type2"/>
    <n v="56"/>
    <n v="56"/>
    <n v="10"/>
    <n v="251"/>
    <n v="14056"/>
    <x v="280"/>
    <n v="-10"/>
    <n v="4.8"/>
    <n v="0.14367017900000001"/>
  </r>
  <r>
    <n v="285"/>
    <x v="3"/>
    <x v="1"/>
    <x v="4"/>
    <n v="2024"/>
    <x v="1"/>
    <s v="Supermarket Type1"/>
    <n v="70"/>
    <n v="70"/>
    <n v="0"/>
    <n v="218"/>
    <n v="15260"/>
    <x v="281"/>
    <n v="0"/>
    <n v="3.5"/>
    <n v="0.26756591099999999"/>
  </r>
  <r>
    <n v="286"/>
    <x v="3"/>
    <x v="1"/>
    <x v="5"/>
    <n v="2024"/>
    <x v="1"/>
    <s v="Supermarket Type1"/>
    <n v="57"/>
    <n v="67"/>
    <n v="0"/>
    <n v="131"/>
    <n v="7467"/>
    <x v="282"/>
    <n v="1310"/>
    <n v="3.6"/>
    <n v="0.238831875"/>
  </r>
  <r>
    <n v="287"/>
    <x v="8"/>
    <x v="0"/>
    <x v="2"/>
    <n v="2023"/>
    <x v="1"/>
    <s v="Supermarket Type1"/>
    <n v="104"/>
    <n v="114"/>
    <n v="5"/>
    <n v="255"/>
    <n v="26520"/>
    <x v="283"/>
    <n v="2545"/>
    <n v="3.5"/>
    <n v="8.1944044999999993E-2"/>
  </r>
  <r>
    <n v="288"/>
    <x v="7"/>
    <x v="2"/>
    <x v="0"/>
    <n v="2023"/>
    <x v="1"/>
    <s v="Supermarket Type1"/>
    <n v="82"/>
    <n v="87"/>
    <n v="0"/>
    <n v="180"/>
    <n v="14760"/>
    <x v="284"/>
    <n v="900"/>
    <n v="3.4"/>
    <n v="2.0698674E-2"/>
  </r>
  <r>
    <n v="289"/>
    <x v="1"/>
    <x v="1"/>
    <x v="0"/>
    <n v="2023"/>
    <x v="0"/>
    <s v="Supermarket Type1"/>
    <n v="119"/>
    <n v="129"/>
    <n v="10"/>
    <n v="164"/>
    <n v="19516"/>
    <x v="159"/>
    <n v="1630"/>
    <n v="3.2"/>
    <n v="2.8393623999999999E-2"/>
  </r>
  <r>
    <n v="290"/>
    <x v="8"/>
    <x v="0"/>
    <x v="0"/>
    <n v="2023"/>
    <x v="1"/>
    <s v="Supermarket Type1"/>
    <n v="48"/>
    <n v="58"/>
    <n v="10"/>
    <n v="244"/>
    <n v="11712"/>
    <x v="285"/>
    <n v="2430"/>
    <n v="3.3"/>
    <n v="0.13669689199999999"/>
  </r>
  <r>
    <n v="291"/>
    <x v="4"/>
    <x v="3"/>
    <x v="5"/>
    <n v="2023"/>
    <x v="0"/>
    <s v="Supermarket Type2"/>
    <n v="88"/>
    <n v="93"/>
    <n v="5"/>
    <n v="72"/>
    <n v="6336"/>
    <x v="286"/>
    <n v="355"/>
    <n v="4.4000000000000004"/>
    <n v="8.9742064999999996E-2"/>
  </r>
  <r>
    <n v="292"/>
    <x v="9"/>
    <x v="5"/>
    <x v="1"/>
    <n v="2023"/>
    <x v="1"/>
    <s v="Supermarket Type1"/>
    <n v="32"/>
    <n v="32"/>
    <n v="0"/>
    <n v="67"/>
    <n v="2144"/>
    <x v="287"/>
    <n v="0"/>
    <n v="4.3"/>
    <n v="0.124348482"/>
  </r>
  <r>
    <n v="293"/>
    <x v="9"/>
    <x v="5"/>
    <x v="5"/>
    <n v="2023"/>
    <x v="0"/>
    <s v="Supermarket Type1"/>
    <n v="31"/>
    <n v="46"/>
    <n v="10"/>
    <n v="161"/>
    <n v="4991"/>
    <x v="288"/>
    <n v="2405"/>
    <n v="4.7"/>
    <n v="5.7744248999999997E-2"/>
  </r>
  <r>
    <n v="294"/>
    <x v="5"/>
    <x v="4"/>
    <x v="1"/>
    <n v="2023"/>
    <x v="0"/>
    <s v="Supermarket Type1"/>
    <n v="125"/>
    <n v="140"/>
    <n v="0"/>
    <n v="283"/>
    <n v="35375"/>
    <x v="289"/>
    <n v="4245"/>
    <n v="7.6"/>
    <n v="7.0133177000000005E-2"/>
  </r>
  <r>
    <n v="295"/>
    <x v="8"/>
    <x v="0"/>
    <x v="4"/>
    <n v="2023"/>
    <x v="0"/>
    <s v="Supermarket Type1"/>
    <n v="134"/>
    <n v="144"/>
    <n v="0"/>
    <n v="190"/>
    <n v="25460"/>
    <x v="290"/>
    <n v="1900"/>
    <n v="4.2"/>
    <n v="2.1312042999999999E-2"/>
  </r>
  <r>
    <n v="296"/>
    <x v="0"/>
    <x v="0"/>
    <x v="1"/>
    <n v="2023"/>
    <x v="0"/>
    <s v="Supermarket Type1"/>
    <n v="198"/>
    <n v="198"/>
    <n v="5"/>
    <n v="52"/>
    <n v="10296"/>
    <x v="291"/>
    <n v="-5"/>
    <n v="4.4000000000000004"/>
    <n v="4.1634206E-2"/>
  </r>
  <r>
    <n v="297"/>
    <x v="4"/>
    <x v="3"/>
    <x v="2"/>
    <n v="2023"/>
    <x v="0"/>
    <s v="Supermarket Type1"/>
    <n v="131"/>
    <n v="146"/>
    <n v="10"/>
    <n v="146"/>
    <n v="19126"/>
    <x v="292"/>
    <n v="2180"/>
    <n v="4.4000000000000004"/>
    <n v="0.12039699099999999"/>
  </r>
  <r>
    <n v="298"/>
    <x v="6"/>
    <x v="0"/>
    <x v="0"/>
    <n v="2023"/>
    <x v="0"/>
    <s v="Supermarket Type1"/>
    <n v="171"/>
    <n v="176"/>
    <n v="10"/>
    <n v="291"/>
    <n v="49761"/>
    <x v="293"/>
    <n v="1445"/>
    <n v="4.9000000000000004"/>
    <n v="5.190268E-2"/>
  </r>
  <r>
    <n v="299"/>
    <x v="4"/>
    <x v="3"/>
    <x v="5"/>
    <n v="2023"/>
    <x v="0"/>
    <s v="Supermarket Type1"/>
    <n v="94"/>
    <n v="99"/>
    <n v="0"/>
    <n v="124"/>
    <n v="11656"/>
    <x v="294"/>
    <n v="620"/>
    <n v="4.9000000000000004"/>
    <n v="5.2458357999999997E-2"/>
  </r>
  <r>
    <n v="300"/>
    <x v="8"/>
    <x v="0"/>
    <x v="3"/>
    <n v="2023"/>
    <x v="0"/>
    <s v="Supermarket Type1"/>
    <n v="129"/>
    <n v="129"/>
    <n v="10"/>
    <n v="272"/>
    <n v="35088"/>
    <x v="295"/>
    <n v="-10"/>
    <n v="3.9"/>
    <n v="0.1605293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1"/>
    <x v="0"/>
    <x v="0"/>
    <x v="0"/>
    <x v="0"/>
    <x v="0"/>
    <x v="0"/>
    <n v="148"/>
    <n v="163"/>
    <n v="5"/>
    <n v="283"/>
    <n v="41884"/>
    <n v="46124"/>
    <n v="4240"/>
    <x v="0"/>
    <n v="0.10001350000000001"/>
  </r>
  <r>
    <n v="2"/>
    <x v="0"/>
    <x v="0"/>
    <x v="1"/>
    <x v="0"/>
    <x v="0"/>
    <x v="1"/>
    <n v="81"/>
    <n v="86"/>
    <n v="10"/>
    <n v="284"/>
    <n v="23004"/>
    <n v="24414"/>
    <n v="1410"/>
    <x v="0"/>
    <n v="8.5960510000000004E-3"/>
  </r>
  <r>
    <n v="3"/>
    <x v="1"/>
    <x v="1"/>
    <x v="2"/>
    <x v="1"/>
    <x v="1"/>
    <x v="0"/>
    <n v="138"/>
    <n v="143"/>
    <n v="10"/>
    <n v="69"/>
    <n v="9522"/>
    <n v="9857"/>
    <n v="335"/>
    <x v="1"/>
    <n v="2.5896485E-2"/>
  </r>
  <r>
    <n v="4"/>
    <x v="2"/>
    <x v="2"/>
    <x v="0"/>
    <x v="2"/>
    <x v="2"/>
    <x v="0"/>
    <n v="127"/>
    <n v="127"/>
    <n v="10"/>
    <n v="83"/>
    <n v="10541"/>
    <n v="10531"/>
    <n v="-10"/>
    <x v="0"/>
    <n v="4.2277866999999997E-2"/>
  </r>
  <r>
    <n v="5"/>
    <x v="3"/>
    <x v="1"/>
    <x v="3"/>
    <x v="3"/>
    <x v="1"/>
    <x v="0"/>
    <n v="34"/>
    <n v="49"/>
    <n v="10"/>
    <n v="169"/>
    <n v="5746"/>
    <n v="8271"/>
    <n v="2525"/>
    <x v="2"/>
    <n v="3.3970195000000002E-2"/>
  </r>
  <r>
    <n v="6"/>
    <x v="4"/>
    <x v="3"/>
    <x v="0"/>
    <x v="3"/>
    <x v="1"/>
    <x v="2"/>
    <n v="149"/>
    <n v="159"/>
    <n v="0"/>
    <n v="246"/>
    <n v="36654"/>
    <n v="39114"/>
    <n v="2460"/>
    <x v="2"/>
    <n v="9.8312420999999997E-2"/>
  </r>
  <r>
    <n v="7"/>
    <x v="0"/>
    <x v="0"/>
    <x v="4"/>
    <x v="3"/>
    <x v="1"/>
    <x v="0"/>
    <n v="82"/>
    <n v="87"/>
    <n v="0"/>
    <n v="254"/>
    <n v="20828"/>
    <n v="22098"/>
    <n v="1270"/>
    <x v="3"/>
    <n v="2.6903713999999999E-2"/>
  </r>
  <r>
    <n v="8"/>
    <x v="4"/>
    <x v="3"/>
    <x v="4"/>
    <x v="2"/>
    <x v="2"/>
    <x v="0"/>
    <n v="46"/>
    <n v="51"/>
    <n v="5"/>
    <n v="179"/>
    <n v="8234"/>
    <n v="9124"/>
    <n v="890"/>
    <x v="3"/>
    <n v="2.4129332E-2"/>
  </r>
  <r>
    <n v="9"/>
    <x v="3"/>
    <x v="1"/>
    <x v="5"/>
    <x v="2"/>
    <x v="1"/>
    <x v="0"/>
    <n v="137"/>
    <n v="137"/>
    <n v="10"/>
    <n v="268"/>
    <n v="36716"/>
    <n v="36706"/>
    <n v="-10"/>
    <x v="3"/>
    <n v="5.2044976E-2"/>
  </r>
  <r>
    <n v="10"/>
    <x v="5"/>
    <x v="4"/>
    <x v="2"/>
    <x v="0"/>
    <x v="0"/>
    <x v="1"/>
    <n v="196"/>
    <n v="201"/>
    <n v="0"/>
    <n v="59"/>
    <n v="11564"/>
    <n v="11859"/>
    <n v="295"/>
    <x v="0"/>
    <n v="0.12893766100000001"/>
  </r>
  <r>
    <n v="11"/>
    <x v="5"/>
    <x v="4"/>
    <x v="2"/>
    <x v="2"/>
    <x v="2"/>
    <x v="0"/>
    <n v="109"/>
    <n v="114"/>
    <n v="0"/>
    <n v="241"/>
    <n v="26269"/>
    <n v="27474"/>
    <n v="1205"/>
    <x v="0"/>
    <n v="9.0486828000000005E-2"/>
  </r>
  <r>
    <n v="12"/>
    <x v="5"/>
    <x v="4"/>
    <x v="5"/>
    <x v="2"/>
    <x v="1"/>
    <x v="0"/>
    <n v="28"/>
    <n v="28"/>
    <n v="5"/>
    <n v="281"/>
    <n v="7868"/>
    <n v="7863"/>
    <n v="-5"/>
    <x v="0"/>
    <n v="1.8801549000000001E-2"/>
  </r>
  <r>
    <n v="13"/>
    <x v="5"/>
    <x v="4"/>
    <x v="1"/>
    <x v="0"/>
    <x v="0"/>
    <x v="1"/>
    <n v="130"/>
    <n v="135"/>
    <n v="0"/>
    <n v="76"/>
    <n v="9880"/>
    <n v="10260"/>
    <n v="380"/>
    <x v="0"/>
    <n v="0.14702383399999999"/>
  </r>
  <r>
    <n v="14"/>
    <x v="6"/>
    <x v="0"/>
    <x v="4"/>
    <x v="0"/>
    <x v="0"/>
    <x v="0"/>
    <n v="125"/>
    <n v="125"/>
    <n v="5"/>
    <n v="155"/>
    <n v="19375"/>
    <n v="19370"/>
    <n v="-5"/>
    <x v="1"/>
    <n v="7.7628053000000002E-2"/>
  </r>
  <r>
    <n v="15"/>
    <x v="3"/>
    <x v="1"/>
    <x v="0"/>
    <x v="0"/>
    <x v="0"/>
    <x v="1"/>
    <n v="56"/>
    <n v="66"/>
    <n v="0"/>
    <n v="89"/>
    <n v="4984"/>
    <n v="5874"/>
    <n v="890"/>
    <x v="4"/>
    <n v="1.6895292999999999E-2"/>
  </r>
  <r>
    <n v="16"/>
    <x v="7"/>
    <x v="2"/>
    <x v="1"/>
    <x v="0"/>
    <x v="0"/>
    <x v="1"/>
    <n v="50"/>
    <n v="50"/>
    <n v="10"/>
    <n v="118"/>
    <n v="5900"/>
    <n v="5890"/>
    <n v="-10"/>
    <x v="0"/>
    <n v="2.2976496999999999E-2"/>
  </r>
  <r>
    <n v="17"/>
    <x v="0"/>
    <x v="0"/>
    <x v="0"/>
    <x v="0"/>
    <x v="0"/>
    <x v="1"/>
    <n v="80"/>
    <n v="85"/>
    <n v="5"/>
    <n v="232"/>
    <n v="18560"/>
    <n v="19715"/>
    <n v="1155"/>
    <x v="3"/>
    <n v="4.2413704000000003E-2"/>
  </r>
  <r>
    <n v="18"/>
    <x v="2"/>
    <x v="2"/>
    <x v="4"/>
    <x v="4"/>
    <x v="0"/>
    <x v="0"/>
    <n v="164"/>
    <n v="174"/>
    <n v="0"/>
    <n v="100"/>
    <n v="16400"/>
    <n v="17400"/>
    <n v="1000"/>
    <x v="0"/>
    <n v="6.5431917000000006E-2"/>
  </r>
  <r>
    <n v="19"/>
    <x v="8"/>
    <x v="0"/>
    <x v="3"/>
    <x v="4"/>
    <x v="0"/>
    <x v="0"/>
    <n v="102"/>
    <n v="107"/>
    <n v="10"/>
    <n v="254"/>
    <n v="25908"/>
    <n v="27168"/>
    <n v="1260"/>
    <x v="0"/>
    <n v="0.140241213"/>
  </r>
  <r>
    <n v="20"/>
    <x v="9"/>
    <x v="5"/>
    <x v="5"/>
    <x v="2"/>
    <x v="1"/>
    <x v="0"/>
    <n v="195"/>
    <n v="205"/>
    <n v="0"/>
    <n v="223"/>
    <n v="43485"/>
    <n v="45715"/>
    <n v="2230"/>
    <x v="5"/>
    <n v="3.3935576000000002E-2"/>
  </r>
  <r>
    <n v="21"/>
    <x v="2"/>
    <x v="2"/>
    <x v="2"/>
    <x v="1"/>
    <x v="2"/>
    <x v="0"/>
    <n v="154"/>
    <n v="159"/>
    <n v="5"/>
    <n v="253"/>
    <n v="38962"/>
    <n v="40222"/>
    <n v="1260"/>
    <x v="6"/>
    <n v="2.6537206000000001E-2"/>
  </r>
  <r>
    <n v="22"/>
    <x v="4"/>
    <x v="3"/>
    <x v="1"/>
    <x v="0"/>
    <x v="2"/>
    <x v="0"/>
    <n v="120"/>
    <n v="135"/>
    <n v="0"/>
    <n v="291"/>
    <n v="34920"/>
    <n v="39285"/>
    <n v="4365"/>
    <x v="0"/>
    <n v="0.131128467"/>
  </r>
  <r>
    <n v="23"/>
    <x v="8"/>
    <x v="0"/>
    <x v="3"/>
    <x v="1"/>
    <x v="0"/>
    <x v="1"/>
    <n v="144"/>
    <n v="144"/>
    <n v="5"/>
    <n v="186"/>
    <n v="26784"/>
    <n v="26779"/>
    <n v="-5"/>
    <x v="0"/>
    <n v="8.0640478000000002E-2"/>
  </r>
  <r>
    <n v="24"/>
    <x v="5"/>
    <x v="4"/>
    <x v="5"/>
    <x v="2"/>
    <x v="0"/>
    <x v="1"/>
    <n v="118"/>
    <n v="123"/>
    <n v="5"/>
    <n v="124"/>
    <n v="14632"/>
    <n v="15247"/>
    <n v="615"/>
    <x v="7"/>
    <n v="1.9464180000000001E-2"/>
  </r>
  <r>
    <n v="25"/>
    <x v="2"/>
    <x v="2"/>
    <x v="2"/>
    <x v="2"/>
    <x v="0"/>
    <x v="1"/>
    <n v="41"/>
    <n v="51"/>
    <n v="10"/>
    <n v="53"/>
    <n v="2173"/>
    <n v="2693"/>
    <n v="520"/>
    <x v="6"/>
    <n v="4.6545785999999999E-2"/>
  </r>
  <r>
    <n v="26"/>
    <x v="5"/>
    <x v="4"/>
    <x v="4"/>
    <x v="2"/>
    <x v="0"/>
    <x v="1"/>
    <n v="147"/>
    <n v="147"/>
    <n v="10"/>
    <n v="167"/>
    <n v="24549"/>
    <n v="24539"/>
    <n v="-10"/>
    <x v="0"/>
    <n v="0.18468975600000001"/>
  </r>
  <r>
    <n v="27"/>
    <x v="1"/>
    <x v="1"/>
    <x v="1"/>
    <x v="4"/>
    <x v="0"/>
    <x v="1"/>
    <n v="111"/>
    <n v="121"/>
    <n v="10"/>
    <n v="227"/>
    <n v="25197"/>
    <n v="27457"/>
    <n v="2260"/>
    <x v="0"/>
    <n v="2.5342692E-2"/>
  </r>
  <r>
    <n v="28"/>
    <x v="7"/>
    <x v="2"/>
    <x v="5"/>
    <x v="2"/>
    <x v="0"/>
    <x v="1"/>
    <n v="182"/>
    <n v="192"/>
    <n v="5"/>
    <n v="56"/>
    <n v="10192"/>
    <n v="10747"/>
    <n v="555"/>
    <x v="0"/>
    <n v="3.7923509000000001E-2"/>
  </r>
  <r>
    <n v="29"/>
    <x v="2"/>
    <x v="2"/>
    <x v="5"/>
    <x v="3"/>
    <x v="0"/>
    <x v="1"/>
    <n v="160"/>
    <n v="160"/>
    <n v="0"/>
    <n v="150"/>
    <n v="24000"/>
    <n v="24000"/>
    <n v="0"/>
    <x v="0"/>
    <n v="0.121848436"/>
  </r>
  <r>
    <n v="30"/>
    <x v="0"/>
    <x v="0"/>
    <x v="3"/>
    <x v="3"/>
    <x v="0"/>
    <x v="1"/>
    <n v="175"/>
    <n v="175"/>
    <n v="0"/>
    <n v="210"/>
    <n v="36750"/>
    <n v="36750"/>
    <n v="0"/>
    <x v="7"/>
    <n v="3.8029746000000003E-2"/>
  </r>
  <r>
    <n v="31"/>
    <x v="5"/>
    <x v="4"/>
    <x v="1"/>
    <x v="0"/>
    <x v="0"/>
    <x v="1"/>
    <n v="122"/>
    <n v="127"/>
    <n v="10"/>
    <n v="122"/>
    <n v="14884"/>
    <n v="15484"/>
    <n v="600"/>
    <x v="0"/>
    <n v="5.7485328000000002E-2"/>
  </r>
  <r>
    <n v="32"/>
    <x v="5"/>
    <x v="4"/>
    <x v="2"/>
    <x v="1"/>
    <x v="0"/>
    <x v="1"/>
    <n v="124"/>
    <n v="139"/>
    <n v="5"/>
    <n v="58"/>
    <n v="7192"/>
    <n v="8057"/>
    <n v="865"/>
    <x v="4"/>
    <n v="8.5274987999999996E-2"/>
  </r>
  <r>
    <n v="33"/>
    <x v="6"/>
    <x v="0"/>
    <x v="1"/>
    <x v="2"/>
    <x v="0"/>
    <x v="1"/>
    <n v="159"/>
    <n v="164"/>
    <n v="10"/>
    <n v="83"/>
    <n v="13197"/>
    <n v="13602"/>
    <n v="405"/>
    <x v="0"/>
    <n v="0.108148913"/>
  </r>
  <r>
    <n v="34"/>
    <x v="4"/>
    <x v="3"/>
    <x v="2"/>
    <x v="3"/>
    <x v="0"/>
    <x v="1"/>
    <n v="142"/>
    <n v="157"/>
    <n v="10"/>
    <n v="196"/>
    <n v="27832"/>
    <n v="30762"/>
    <n v="2930"/>
    <x v="0"/>
    <n v="4.8115542999999997E-2"/>
  </r>
  <r>
    <n v="35"/>
    <x v="3"/>
    <x v="1"/>
    <x v="1"/>
    <x v="0"/>
    <x v="1"/>
    <x v="0"/>
    <n v="80"/>
    <n v="90"/>
    <n v="5"/>
    <n v="246"/>
    <n v="19680"/>
    <n v="22135"/>
    <n v="2455"/>
    <x v="8"/>
    <n v="0.17462134300000001"/>
  </r>
  <r>
    <n v="36"/>
    <x v="6"/>
    <x v="0"/>
    <x v="4"/>
    <x v="3"/>
    <x v="2"/>
    <x v="2"/>
    <n v="20"/>
    <n v="25"/>
    <n v="0"/>
    <n v="82"/>
    <n v="1640"/>
    <n v="2050"/>
    <n v="410"/>
    <x v="8"/>
    <n v="0.10599465399999999"/>
  </r>
  <r>
    <n v="37"/>
    <x v="0"/>
    <x v="0"/>
    <x v="5"/>
    <x v="2"/>
    <x v="2"/>
    <x v="2"/>
    <n v="138"/>
    <n v="138"/>
    <n v="10"/>
    <n v="129"/>
    <n v="17802"/>
    <n v="17792"/>
    <n v="-10"/>
    <x v="8"/>
    <n v="0.18250177300000001"/>
  </r>
  <r>
    <n v="38"/>
    <x v="2"/>
    <x v="2"/>
    <x v="5"/>
    <x v="2"/>
    <x v="2"/>
    <x v="2"/>
    <n v="87"/>
    <n v="97"/>
    <n v="5"/>
    <n v="126"/>
    <n v="10962"/>
    <n v="12217"/>
    <n v="1255"/>
    <x v="8"/>
    <n v="4.8931174000000001E-2"/>
  </r>
  <r>
    <n v="39"/>
    <x v="7"/>
    <x v="2"/>
    <x v="5"/>
    <x v="0"/>
    <x v="2"/>
    <x v="2"/>
    <n v="91"/>
    <n v="91"/>
    <n v="0"/>
    <n v="239"/>
    <n v="21749"/>
    <n v="21749"/>
    <n v="0"/>
    <x v="8"/>
    <n v="1.3658248E-2"/>
  </r>
  <r>
    <n v="40"/>
    <x v="0"/>
    <x v="0"/>
    <x v="4"/>
    <x v="0"/>
    <x v="2"/>
    <x v="2"/>
    <n v="108"/>
    <n v="113"/>
    <n v="0"/>
    <n v="56"/>
    <n v="6048"/>
    <n v="6328"/>
    <n v="280"/>
    <x v="3"/>
    <n v="1.1305479E-2"/>
  </r>
  <r>
    <n v="41"/>
    <x v="7"/>
    <x v="2"/>
    <x v="1"/>
    <x v="0"/>
    <x v="2"/>
    <x v="0"/>
    <n v="188"/>
    <n v="198"/>
    <n v="10"/>
    <n v="81"/>
    <n v="15228"/>
    <n v="16028"/>
    <n v="800"/>
    <x v="8"/>
    <n v="1.4653896E-2"/>
  </r>
  <r>
    <n v="42"/>
    <x v="9"/>
    <x v="5"/>
    <x v="5"/>
    <x v="0"/>
    <x v="2"/>
    <x v="0"/>
    <n v="74"/>
    <n v="74"/>
    <n v="0"/>
    <n v="68"/>
    <n v="5032"/>
    <n v="5032"/>
    <n v="0"/>
    <x v="8"/>
    <n v="2.5867352999999999E-2"/>
  </r>
  <r>
    <n v="43"/>
    <x v="8"/>
    <x v="0"/>
    <x v="3"/>
    <x v="0"/>
    <x v="2"/>
    <x v="0"/>
    <n v="96"/>
    <n v="101"/>
    <n v="0"/>
    <n v="299"/>
    <n v="28704"/>
    <n v="30199"/>
    <n v="1495"/>
    <x v="8"/>
    <n v="2.4201904999999999E-2"/>
  </r>
  <r>
    <n v="44"/>
    <x v="6"/>
    <x v="0"/>
    <x v="0"/>
    <x v="0"/>
    <x v="2"/>
    <x v="0"/>
    <n v="177"/>
    <n v="187"/>
    <n v="5"/>
    <n v="143"/>
    <n v="25311"/>
    <n v="26736"/>
    <n v="1425"/>
    <x v="8"/>
    <n v="2.8461453000000001E-2"/>
  </r>
  <r>
    <n v="45"/>
    <x v="7"/>
    <x v="2"/>
    <x v="5"/>
    <x v="0"/>
    <x v="0"/>
    <x v="2"/>
    <n v="191"/>
    <n v="201"/>
    <n v="10"/>
    <n v="73"/>
    <n v="13943"/>
    <n v="14663"/>
    <n v="720"/>
    <x v="8"/>
    <n v="8.6266285999999998E-2"/>
  </r>
  <r>
    <n v="46"/>
    <x v="1"/>
    <x v="1"/>
    <x v="3"/>
    <x v="0"/>
    <x v="0"/>
    <x v="2"/>
    <n v="128"/>
    <n v="143"/>
    <n v="0"/>
    <n v="231"/>
    <n v="29568"/>
    <n v="33033"/>
    <n v="3465"/>
    <x v="8"/>
    <n v="5.5570619999999998E-3"/>
  </r>
  <r>
    <n v="47"/>
    <x v="1"/>
    <x v="1"/>
    <x v="3"/>
    <x v="0"/>
    <x v="0"/>
    <x v="2"/>
    <n v="118"/>
    <n v="128"/>
    <n v="5"/>
    <n v="287"/>
    <n v="33866"/>
    <n v="36731"/>
    <n v="2865"/>
    <x v="8"/>
    <n v="1.3834246999999999E-2"/>
  </r>
  <r>
    <n v="48"/>
    <x v="9"/>
    <x v="5"/>
    <x v="5"/>
    <x v="0"/>
    <x v="0"/>
    <x v="2"/>
    <n v="123"/>
    <n v="123"/>
    <n v="0"/>
    <n v="207"/>
    <n v="25461"/>
    <n v="25461"/>
    <n v="0"/>
    <x v="8"/>
    <n v="1.6637301E-2"/>
  </r>
  <r>
    <n v="49"/>
    <x v="2"/>
    <x v="2"/>
    <x v="4"/>
    <x v="0"/>
    <x v="2"/>
    <x v="2"/>
    <n v="86"/>
    <n v="86"/>
    <n v="0"/>
    <n v="198"/>
    <n v="17028"/>
    <n v="17028"/>
    <n v="0"/>
    <x v="8"/>
    <n v="3.1331580999999997E-2"/>
  </r>
  <r>
    <n v="50"/>
    <x v="7"/>
    <x v="2"/>
    <x v="2"/>
    <x v="0"/>
    <x v="2"/>
    <x v="0"/>
    <n v="176"/>
    <n v="186"/>
    <n v="0"/>
    <n v="171"/>
    <n v="30096"/>
    <n v="31806"/>
    <n v="1710"/>
    <x v="8"/>
    <n v="4.1459804000000003E-2"/>
  </r>
  <r>
    <n v="51"/>
    <x v="1"/>
    <x v="1"/>
    <x v="1"/>
    <x v="0"/>
    <x v="2"/>
    <x v="0"/>
    <n v="137"/>
    <n v="147"/>
    <n v="10"/>
    <n v="52"/>
    <n v="7124"/>
    <n v="7634"/>
    <n v="510"/>
    <x v="8"/>
    <n v="0"/>
  </r>
  <r>
    <n v="52"/>
    <x v="8"/>
    <x v="0"/>
    <x v="1"/>
    <x v="0"/>
    <x v="2"/>
    <x v="0"/>
    <n v="62"/>
    <n v="72"/>
    <n v="5"/>
    <n v="130"/>
    <n v="8060"/>
    <n v="9355"/>
    <n v="1295"/>
    <x v="8"/>
    <n v="3.597678E-3"/>
  </r>
  <r>
    <n v="53"/>
    <x v="7"/>
    <x v="2"/>
    <x v="1"/>
    <x v="0"/>
    <x v="2"/>
    <x v="0"/>
    <n v="80"/>
    <n v="90"/>
    <n v="10"/>
    <n v="226"/>
    <n v="18080"/>
    <n v="20330"/>
    <n v="2250"/>
    <x v="8"/>
    <n v="8.6916125999999996E-2"/>
  </r>
  <r>
    <n v="54"/>
    <x v="4"/>
    <x v="3"/>
    <x v="5"/>
    <x v="0"/>
    <x v="0"/>
    <x v="1"/>
    <n v="37"/>
    <n v="37"/>
    <n v="5"/>
    <n v="209"/>
    <n v="7733"/>
    <n v="7728"/>
    <n v="-5"/>
    <x v="8"/>
    <n v="3.5247642000000003E-2"/>
  </r>
  <r>
    <n v="55"/>
    <x v="3"/>
    <x v="1"/>
    <x v="3"/>
    <x v="0"/>
    <x v="0"/>
    <x v="1"/>
    <n v="45"/>
    <n v="45"/>
    <n v="5"/>
    <n v="94"/>
    <n v="4230"/>
    <n v="4225"/>
    <n v="-5"/>
    <x v="8"/>
    <n v="2.8365524E-2"/>
  </r>
  <r>
    <n v="56"/>
    <x v="3"/>
    <x v="1"/>
    <x v="0"/>
    <x v="0"/>
    <x v="0"/>
    <x v="1"/>
    <n v="68"/>
    <n v="83"/>
    <n v="5"/>
    <n v="101"/>
    <n v="6868"/>
    <n v="8378"/>
    <n v="1510"/>
    <x v="8"/>
    <n v="1.5186145999999999E-2"/>
  </r>
  <r>
    <n v="57"/>
    <x v="5"/>
    <x v="4"/>
    <x v="2"/>
    <x v="0"/>
    <x v="0"/>
    <x v="1"/>
    <n v="182"/>
    <n v="197"/>
    <n v="0"/>
    <n v="294"/>
    <n v="53508"/>
    <n v="57918"/>
    <n v="4410"/>
    <x v="8"/>
    <n v="4.8134590999999997E-2"/>
  </r>
  <r>
    <n v="58"/>
    <x v="6"/>
    <x v="0"/>
    <x v="0"/>
    <x v="0"/>
    <x v="0"/>
    <x v="1"/>
    <n v="188"/>
    <n v="203"/>
    <n v="10"/>
    <n v="279"/>
    <n v="52452"/>
    <n v="56627"/>
    <n v="4175"/>
    <x v="8"/>
    <n v="4.7791878000000003E-2"/>
  </r>
  <r>
    <n v="59"/>
    <x v="2"/>
    <x v="2"/>
    <x v="0"/>
    <x v="0"/>
    <x v="0"/>
    <x v="1"/>
    <n v="135"/>
    <n v="140"/>
    <n v="5"/>
    <n v="162"/>
    <n v="21870"/>
    <n v="22675"/>
    <n v="805"/>
    <x v="8"/>
    <n v="7.4680559999999998E-3"/>
  </r>
  <r>
    <n v="60"/>
    <x v="4"/>
    <x v="3"/>
    <x v="2"/>
    <x v="0"/>
    <x v="1"/>
    <x v="0"/>
    <n v="193"/>
    <n v="193"/>
    <n v="10"/>
    <n v="159"/>
    <n v="30687"/>
    <n v="30677"/>
    <n v="-10"/>
    <x v="8"/>
    <n v="0.113694957"/>
  </r>
  <r>
    <n v="61"/>
    <x v="8"/>
    <x v="0"/>
    <x v="5"/>
    <x v="0"/>
    <x v="1"/>
    <x v="0"/>
    <n v="150"/>
    <n v="165"/>
    <n v="0"/>
    <n v="179"/>
    <n v="26850"/>
    <n v="29535"/>
    <n v="2685"/>
    <x v="8"/>
    <n v="6.7400031999999999E-2"/>
  </r>
  <r>
    <n v="62"/>
    <x v="3"/>
    <x v="1"/>
    <x v="2"/>
    <x v="0"/>
    <x v="1"/>
    <x v="0"/>
    <n v="160"/>
    <n v="165"/>
    <n v="0"/>
    <n v="244"/>
    <n v="39040"/>
    <n v="40260"/>
    <n v="1220"/>
    <x v="8"/>
    <n v="2.6882495999999999E-2"/>
  </r>
  <r>
    <n v="63"/>
    <x v="6"/>
    <x v="0"/>
    <x v="5"/>
    <x v="0"/>
    <x v="2"/>
    <x v="0"/>
    <n v="123"/>
    <n v="138"/>
    <n v="0"/>
    <n v="174"/>
    <n v="21402"/>
    <n v="24012"/>
    <n v="2610"/>
    <x v="8"/>
    <n v="1.0027885E-2"/>
  </r>
  <r>
    <n v="64"/>
    <x v="4"/>
    <x v="3"/>
    <x v="2"/>
    <x v="0"/>
    <x v="2"/>
    <x v="2"/>
    <n v="99"/>
    <n v="104"/>
    <n v="0"/>
    <n v="211"/>
    <n v="20889"/>
    <n v="21944"/>
    <n v="1055"/>
    <x v="8"/>
    <n v="2.8988288000000001E-2"/>
  </r>
  <r>
    <n v="65"/>
    <x v="7"/>
    <x v="2"/>
    <x v="0"/>
    <x v="0"/>
    <x v="2"/>
    <x v="2"/>
    <n v="140"/>
    <n v="140"/>
    <n v="10"/>
    <n v="269"/>
    <n v="37660"/>
    <n v="37650"/>
    <n v="-10"/>
    <x v="8"/>
    <n v="2.0600553000000001E-2"/>
  </r>
  <r>
    <n v="66"/>
    <x v="2"/>
    <x v="2"/>
    <x v="2"/>
    <x v="0"/>
    <x v="1"/>
    <x v="2"/>
    <n v="185"/>
    <n v="185"/>
    <n v="10"/>
    <n v="200"/>
    <n v="37000"/>
    <n v="36990"/>
    <n v="-10"/>
    <x v="8"/>
    <n v="7.5868843000000005E-2"/>
  </r>
  <r>
    <n v="67"/>
    <x v="0"/>
    <x v="0"/>
    <x v="3"/>
    <x v="0"/>
    <x v="1"/>
    <x v="2"/>
    <n v="172"/>
    <n v="172"/>
    <n v="10"/>
    <n v="132"/>
    <n v="22704"/>
    <n v="22694"/>
    <n v="-10"/>
    <x v="8"/>
    <n v="7.9419754999999995E-2"/>
  </r>
  <r>
    <n v="68"/>
    <x v="8"/>
    <x v="0"/>
    <x v="4"/>
    <x v="0"/>
    <x v="2"/>
    <x v="0"/>
    <n v="139"/>
    <n v="144"/>
    <n v="0"/>
    <n v="253"/>
    <n v="35167"/>
    <n v="36432"/>
    <n v="1265"/>
    <x v="8"/>
    <n v="3.0311951E-2"/>
  </r>
  <r>
    <n v="69"/>
    <x v="8"/>
    <x v="0"/>
    <x v="5"/>
    <x v="0"/>
    <x v="2"/>
    <x v="0"/>
    <n v="180"/>
    <n v="190"/>
    <n v="10"/>
    <n v="156"/>
    <n v="28080"/>
    <n v="29630"/>
    <n v="1550"/>
    <x v="8"/>
    <n v="3.0742083E-2"/>
  </r>
  <r>
    <n v="70"/>
    <x v="3"/>
    <x v="1"/>
    <x v="1"/>
    <x v="0"/>
    <x v="2"/>
    <x v="0"/>
    <n v="155"/>
    <n v="165"/>
    <n v="10"/>
    <n v="74"/>
    <n v="11470"/>
    <n v="12200"/>
    <n v="730"/>
    <x v="8"/>
    <n v="2.9768869999999999E-2"/>
  </r>
  <r>
    <n v="71"/>
    <x v="3"/>
    <x v="1"/>
    <x v="1"/>
    <x v="0"/>
    <x v="2"/>
    <x v="0"/>
    <n v="105"/>
    <n v="105"/>
    <n v="5"/>
    <n v="295"/>
    <n v="30975"/>
    <n v="30970"/>
    <n v="-5"/>
    <x v="8"/>
    <n v="0"/>
  </r>
  <r>
    <n v="72"/>
    <x v="5"/>
    <x v="4"/>
    <x v="5"/>
    <x v="0"/>
    <x v="2"/>
    <x v="0"/>
    <n v="49"/>
    <n v="49"/>
    <n v="10"/>
    <n v="99"/>
    <n v="4851"/>
    <n v="4841"/>
    <n v="-10"/>
    <x v="8"/>
    <n v="6.6833743000000001E-2"/>
  </r>
  <r>
    <n v="73"/>
    <x v="2"/>
    <x v="2"/>
    <x v="4"/>
    <x v="0"/>
    <x v="2"/>
    <x v="0"/>
    <n v="53"/>
    <n v="63"/>
    <n v="0"/>
    <n v="179"/>
    <n v="9487"/>
    <n v="11277"/>
    <n v="1790"/>
    <x v="8"/>
    <n v="7.7284565999999999E-2"/>
  </r>
  <r>
    <n v="74"/>
    <x v="7"/>
    <x v="2"/>
    <x v="5"/>
    <x v="0"/>
    <x v="2"/>
    <x v="0"/>
    <n v="99"/>
    <n v="109"/>
    <n v="0"/>
    <n v="297"/>
    <n v="29403"/>
    <n v="32373"/>
    <n v="2970"/>
    <x v="8"/>
    <n v="9.9425550000000001E-2"/>
  </r>
  <r>
    <n v="75"/>
    <x v="3"/>
    <x v="1"/>
    <x v="0"/>
    <x v="0"/>
    <x v="2"/>
    <x v="0"/>
    <n v="159"/>
    <n v="174"/>
    <n v="5"/>
    <n v="138"/>
    <n v="21942"/>
    <n v="24007"/>
    <n v="2065"/>
    <x v="8"/>
    <n v="1.2477512E-2"/>
  </r>
  <r>
    <n v="76"/>
    <x v="9"/>
    <x v="5"/>
    <x v="2"/>
    <x v="0"/>
    <x v="2"/>
    <x v="0"/>
    <n v="191"/>
    <n v="191"/>
    <n v="10"/>
    <n v="211"/>
    <n v="40301"/>
    <n v="40291"/>
    <n v="-10"/>
    <x v="8"/>
    <n v="2.6643448E-2"/>
  </r>
  <r>
    <n v="77"/>
    <x v="2"/>
    <x v="2"/>
    <x v="1"/>
    <x v="0"/>
    <x v="2"/>
    <x v="0"/>
    <n v="186"/>
    <n v="186"/>
    <n v="10"/>
    <n v="66"/>
    <n v="12276"/>
    <n v="12266"/>
    <n v="-10"/>
    <x v="8"/>
    <n v="2.7386121999999999E-2"/>
  </r>
  <r>
    <n v="78"/>
    <x v="1"/>
    <x v="1"/>
    <x v="1"/>
    <x v="0"/>
    <x v="2"/>
    <x v="0"/>
    <n v="114"/>
    <n v="114"/>
    <n v="10"/>
    <n v="283"/>
    <n v="32262"/>
    <n v="32252"/>
    <n v="-10"/>
    <x v="8"/>
    <n v="1.1443221999999999E-2"/>
  </r>
  <r>
    <n v="79"/>
    <x v="0"/>
    <x v="0"/>
    <x v="2"/>
    <x v="0"/>
    <x v="2"/>
    <x v="0"/>
    <n v="20"/>
    <n v="35"/>
    <n v="10"/>
    <n v="257"/>
    <n v="5140"/>
    <n v="8985"/>
    <n v="3845"/>
    <x v="8"/>
    <n v="5.8207113999999997E-2"/>
  </r>
  <r>
    <n v="80"/>
    <x v="7"/>
    <x v="2"/>
    <x v="2"/>
    <x v="0"/>
    <x v="2"/>
    <x v="0"/>
    <n v="177"/>
    <n v="187"/>
    <n v="5"/>
    <n v="299"/>
    <n v="52923"/>
    <n v="55908"/>
    <n v="2985"/>
    <x v="8"/>
    <n v="9.8938169999999992E-3"/>
  </r>
  <r>
    <n v="81"/>
    <x v="8"/>
    <x v="0"/>
    <x v="1"/>
    <x v="0"/>
    <x v="2"/>
    <x v="0"/>
    <n v="151"/>
    <n v="156"/>
    <n v="0"/>
    <n v="52"/>
    <n v="7852"/>
    <n v="8112"/>
    <n v="260"/>
    <x v="8"/>
    <n v="0.18614827"/>
  </r>
  <r>
    <n v="82"/>
    <x v="6"/>
    <x v="0"/>
    <x v="2"/>
    <x v="0"/>
    <x v="2"/>
    <x v="0"/>
    <n v="32"/>
    <n v="47"/>
    <n v="10"/>
    <n v="147"/>
    <n v="4704"/>
    <n v="6899"/>
    <n v="2195"/>
    <x v="9"/>
    <n v="0.114294512"/>
  </r>
  <r>
    <n v="83"/>
    <x v="7"/>
    <x v="2"/>
    <x v="0"/>
    <x v="1"/>
    <x v="2"/>
    <x v="0"/>
    <n v="55"/>
    <n v="60"/>
    <n v="5"/>
    <n v="208"/>
    <n v="11440"/>
    <n v="12475"/>
    <n v="1035"/>
    <x v="8"/>
    <n v="8.3004077999999995E-2"/>
  </r>
  <r>
    <n v="84"/>
    <x v="5"/>
    <x v="4"/>
    <x v="4"/>
    <x v="1"/>
    <x v="2"/>
    <x v="0"/>
    <n v="37"/>
    <n v="52"/>
    <n v="10"/>
    <n v="163"/>
    <n v="6031"/>
    <n v="8466"/>
    <n v="2435"/>
    <x v="10"/>
    <n v="1.043823E-2"/>
  </r>
  <r>
    <n v="85"/>
    <x v="5"/>
    <x v="4"/>
    <x v="2"/>
    <x v="1"/>
    <x v="2"/>
    <x v="0"/>
    <n v="170"/>
    <n v="175"/>
    <n v="5"/>
    <n v="294"/>
    <n v="49980"/>
    <n v="51445"/>
    <n v="1465"/>
    <x v="8"/>
    <n v="0.15140558700000001"/>
  </r>
  <r>
    <n v="86"/>
    <x v="1"/>
    <x v="1"/>
    <x v="1"/>
    <x v="1"/>
    <x v="0"/>
    <x v="1"/>
    <n v="29"/>
    <n v="29"/>
    <n v="0"/>
    <n v="132"/>
    <n v="3828"/>
    <n v="3828"/>
    <n v="0"/>
    <x v="8"/>
    <n v="7.3827747999999999E-2"/>
  </r>
  <r>
    <n v="87"/>
    <x v="6"/>
    <x v="0"/>
    <x v="0"/>
    <x v="1"/>
    <x v="0"/>
    <x v="1"/>
    <n v="57"/>
    <n v="57"/>
    <n v="5"/>
    <n v="247"/>
    <n v="14079"/>
    <n v="14074"/>
    <n v="-5"/>
    <x v="8"/>
    <n v="2.8417272E-2"/>
  </r>
  <r>
    <n v="88"/>
    <x v="6"/>
    <x v="0"/>
    <x v="4"/>
    <x v="1"/>
    <x v="0"/>
    <x v="1"/>
    <n v="179"/>
    <n v="194"/>
    <n v="10"/>
    <n v="257"/>
    <n v="46003"/>
    <n v="49848"/>
    <n v="3845"/>
    <x v="8"/>
    <n v="2.4194731000000001E-2"/>
  </r>
  <r>
    <n v="89"/>
    <x v="3"/>
    <x v="1"/>
    <x v="1"/>
    <x v="1"/>
    <x v="0"/>
    <x v="1"/>
    <n v="63"/>
    <n v="73"/>
    <n v="5"/>
    <n v="67"/>
    <n v="4221"/>
    <n v="4886"/>
    <n v="665"/>
    <x v="8"/>
    <n v="2.6870890000000001E-2"/>
  </r>
  <r>
    <n v="90"/>
    <x v="3"/>
    <x v="1"/>
    <x v="2"/>
    <x v="1"/>
    <x v="0"/>
    <x v="1"/>
    <n v="136"/>
    <n v="136"/>
    <n v="10"/>
    <n v="286"/>
    <n v="38896"/>
    <n v="38886"/>
    <n v="-10"/>
    <x v="8"/>
    <n v="3.7581243E-2"/>
  </r>
  <r>
    <n v="91"/>
    <x v="3"/>
    <x v="1"/>
    <x v="2"/>
    <x v="1"/>
    <x v="0"/>
    <x v="1"/>
    <n v="165"/>
    <n v="175"/>
    <n v="5"/>
    <n v="211"/>
    <n v="34815"/>
    <n v="36920"/>
    <n v="2105"/>
    <x v="8"/>
    <n v="3.4306962000000003E-2"/>
  </r>
  <r>
    <n v="92"/>
    <x v="7"/>
    <x v="2"/>
    <x v="5"/>
    <x v="1"/>
    <x v="0"/>
    <x v="1"/>
    <n v="50"/>
    <n v="60"/>
    <n v="10"/>
    <n v="270"/>
    <n v="13500"/>
    <n v="16190"/>
    <n v="2690"/>
    <x v="8"/>
    <n v="4.4908403999999999E-2"/>
  </r>
  <r>
    <n v="93"/>
    <x v="9"/>
    <x v="5"/>
    <x v="5"/>
    <x v="1"/>
    <x v="0"/>
    <x v="1"/>
    <n v="180"/>
    <n v="185"/>
    <n v="10"/>
    <n v="163"/>
    <n v="29340"/>
    <n v="30145"/>
    <n v="805"/>
    <x v="8"/>
    <n v="1.8905326E-2"/>
  </r>
  <r>
    <n v="94"/>
    <x v="2"/>
    <x v="2"/>
    <x v="2"/>
    <x v="1"/>
    <x v="0"/>
    <x v="1"/>
    <n v="32"/>
    <n v="47"/>
    <n v="10"/>
    <n v="120"/>
    <n v="3840"/>
    <n v="5630"/>
    <n v="1790"/>
    <x v="8"/>
    <n v="9.0562192E-2"/>
  </r>
  <r>
    <n v="95"/>
    <x v="1"/>
    <x v="1"/>
    <x v="1"/>
    <x v="1"/>
    <x v="0"/>
    <x v="1"/>
    <n v="97"/>
    <n v="112"/>
    <n v="0"/>
    <n v="187"/>
    <n v="18139"/>
    <n v="20944"/>
    <n v="2805"/>
    <x v="8"/>
    <n v="1.5687045E-2"/>
  </r>
  <r>
    <n v="96"/>
    <x v="2"/>
    <x v="2"/>
    <x v="0"/>
    <x v="1"/>
    <x v="0"/>
    <x v="1"/>
    <n v="181"/>
    <n v="186"/>
    <n v="0"/>
    <n v="54"/>
    <n v="9774"/>
    <n v="10044"/>
    <n v="270"/>
    <x v="8"/>
    <n v="0.10803043399999999"/>
  </r>
  <r>
    <n v="97"/>
    <x v="2"/>
    <x v="2"/>
    <x v="3"/>
    <x v="1"/>
    <x v="0"/>
    <x v="1"/>
    <n v="184"/>
    <n v="194"/>
    <n v="10"/>
    <n v="86"/>
    <n v="15824"/>
    <n v="16674"/>
    <n v="850"/>
    <x v="8"/>
    <n v="2.1326471E-2"/>
  </r>
  <r>
    <n v="98"/>
    <x v="2"/>
    <x v="2"/>
    <x v="1"/>
    <x v="1"/>
    <x v="0"/>
    <x v="1"/>
    <n v="57"/>
    <n v="62"/>
    <n v="10"/>
    <n v="236"/>
    <n v="13452"/>
    <n v="14622"/>
    <n v="1170"/>
    <x v="8"/>
    <n v="1.0630949000000001E-2"/>
  </r>
  <r>
    <n v="99"/>
    <x v="7"/>
    <x v="2"/>
    <x v="4"/>
    <x v="1"/>
    <x v="0"/>
    <x v="1"/>
    <n v="50"/>
    <n v="50"/>
    <n v="5"/>
    <n v="163"/>
    <n v="8150"/>
    <n v="8145"/>
    <n v="-5"/>
    <x v="8"/>
    <n v="3.2538895999999998E-2"/>
  </r>
  <r>
    <n v="100"/>
    <x v="6"/>
    <x v="0"/>
    <x v="2"/>
    <x v="1"/>
    <x v="0"/>
    <x v="1"/>
    <n v="115"/>
    <n v="120"/>
    <n v="0"/>
    <n v="122"/>
    <n v="14030"/>
    <n v="14640"/>
    <n v="610"/>
    <x v="8"/>
    <n v="0.116542484"/>
  </r>
  <r>
    <n v="101"/>
    <x v="1"/>
    <x v="1"/>
    <x v="4"/>
    <x v="1"/>
    <x v="2"/>
    <x v="0"/>
    <n v="120"/>
    <n v="135"/>
    <n v="0"/>
    <n v="138"/>
    <n v="16560"/>
    <n v="18630"/>
    <n v="2070"/>
    <x v="8"/>
    <n v="5.2176860999999998E-2"/>
  </r>
  <r>
    <n v="102"/>
    <x v="2"/>
    <x v="2"/>
    <x v="0"/>
    <x v="1"/>
    <x v="0"/>
    <x v="0"/>
    <n v="125"/>
    <n v="125"/>
    <n v="0"/>
    <n v="146"/>
    <n v="18250"/>
    <n v="18250"/>
    <n v="0"/>
    <x v="8"/>
    <n v="7.6855627999999995E-2"/>
  </r>
  <r>
    <n v="103"/>
    <x v="8"/>
    <x v="0"/>
    <x v="4"/>
    <x v="1"/>
    <x v="1"/>
    <x v="0"/>
    <n v="148"/>
    <n v="153"/>
    <n v="0"/>
    <n v="171"/>
    <n v="25308"/>
    <n v="26163"/>
    <n v="855"/>
    <x v="8"/>
    <n v="3.9577173E-2"/>
  </r>
  <r>
    <n v="104"/>
    <x v="1"/>
    <x v="1"/>
    <x v="2"/>
    <x v="1"/>
    <x v="0"/>
    <x v="1"/>
    <n v="73"/>
    <n v="78"/>
    <n v="5"/>
    <n v="82"/>
    <n v="5986"/>
    <n v="6391"/>
    <n v="405"/>
    <x v="10"/>
    <n v="3.0795085E-2"/>
  </r>
  <r>
    <n v="105"/>
    <x v="5"/>
    <x v="4"/>
    <x v="0"/>
    <x v="1"/>
    <x v="0"/>
    <x v="1"/>
    <n v="31"/>
    <n v="46"/>
    <n v="10"/>
    <n v="109"/>
    <n v="3379"/>
    <n v="5004"/>
    <n v="1625"/>
    <x v="10"/>
    <n v="0.10759787899999999"/>
  </r>
  <r>
    <n v="106"/>
    <x v="4"/>
    <x v="3"/>
    <x v="3"/>
    <x v="1"/>
    <x v="2"/>
    <x v="0"/>
    <n v="199"/>
    <n v="204"/>
    <n v="0"/>
    <n v="269"/>
    <n v="53531"/>
    <n v="54876"/>
    <n v="1345"/>
    <x v="10"/>
    <n v="0.10039894000000001"/>
  </r>
  <r>
    <n v="107"/>
    <x v="2"/>
    <x v="2"/>
    <x v="2"/>
    <x v="1"/>
    <x v="0"/>
    <x v="1"/>
    <n v="184"/>
    <n v="199"/>
    <n v="5"/>
    <n v="69"/>
    <n v="12696"/>
    <n v="13726"/>
    <n v="1030"/>
    <x v="10"/>
    <n v="4.5266806E-2"/>
  </r>
  <r>
    <n v="108"/>
    <x v="9"/>
    <x v="5"/>
    <x v="2"/>
    <x v="1"/>
    <x v="1"/>
    <x v="0"/>
    <n v="151"/>
    <n v="151"/>
    <n v="0"/>
    <n v="57"/>
    <n v="8607"/>
    <n v="8607"/>
    <n v="0"/>
    <x v="10"/>
    <n v="2.0718654999999999E-2"/>
  </r>
  <r>
    <n v="109"/>
    <x v="1"/>
    <x v="1"/>
    <x v="2"/>
    <x v="1"/>
    <x v="2"/>
    <x v="0"/>
    <n v="23"/>
    <n v="28"/>
    <n v="5"/>
    <n v="276"/>
    <n v="6348"/>
    <n v="7723"/>
    <n v="1375"/>
    <x v="10"/>
    <n v="1.9768503E-2"/>
  </r>
  <r>
    <n v="110"/>
    <x v="7"/>
    <x v="2"/>
    <x v="3"/>
    <x v="1"/>
    <x v="2"/>
    <x v="0"/>
    <n v="83"/>
    <n v="93"/>
    <n v="10"/>
    <n v="148"/>
    <n v="12284"/>
    <n v="13754"/>
    <n v="1470"/>
    <x v="10"/>
    <n v="2.3322478000000001E-2"/>
  </r>
  <r>
    <n v="111"/>
    <x v="2"/>
    <x v="2"/>
    <x v="4"/>
    <x v="1"/>
    <x v="1"/>
    <x v="0"/>
    <n v="138"/>
    <n v="153"/>
    <n v="10"/>
    <n v="182"/>
    <n v="25116"/>
    <n v="27836"/>
    <n v="2720"/>
    <x v="10"/>
    <n v="4.712061E-2"/>
  </r>
  <r>
    <n v="112"/>
    <x v="6"/>
    <x v="0"/>
    <x v="4"/>
    <x v="1"/>
    <x v="1"/>
    <x v="0"/>
    <n v="116"/>
    <n v="131"/>
    <n v="10"/>
    <n v="283"/>
    <n v="32828"/>
    <n v="37063"/>
    <n v="4235"/>
    <x v="10"/>
    <n v="0.12560295099999999"/>
  </r>
  <r>
    <n v="113"/>
    <x v="0"/>
    <x v="0"/>
    <x v="0"/>
    <x v="1"/>
    <x v="1"/>
    <x v="0"/>
    <n v="98"/>
    <n v="113"/>
    <n v="10"/>
    <n v="233"/>
    <n v="22834"/>
    <n v="26319"/>
    <n v="3485"/>
    <x v="10"/>
    <n v="4.1571557000000002E-2"/>
  </r>
  <r>
    <n v="114"/>
    <x v="6"/>
    <x v="0"/>
    <x v="3"/>
    <x v="1"/>
    <x v="1"/>
    <x v="0"/>
    <n v="176"/>
    <n v="186"/>
    <n v="0"/>
    <n v="150"/>
    <n v="26400"/>
    <n v="27900"/>
    <n v="1500"/>
    <x v="11"/>
    <n v="7.8060600999999993E-2"/>
  </r>
  <r>
    <n v="115"/>
    <x v="9"/>
    <x v="5"/>
    <x v="2"/>
    <x v="1"/>
    <x v="1"/>
    <x v="0"/>
    <n v="65"/>
    <n v="75"/>
    <n v="5"/>
    <n v="168"/>
    <n v="10920"/>
    <n v="12595"/>
    <n v="1675"/>
    <x v="11"/>
    <n v="2.1573644999999999E-2"/>
  </r>
  <r>
    <n v="116"/>
    <x v="2"/>
    <x v="2"/>
    <x v="2"/>
    <x v="1"/>
    <x v="1"/>
    <x v="0"/>
    <n v="48"/>
    <n v="53"/>
    <n v="0"/>
    <n v="192"/>
    <n v="9216"/>
    <n v="10176"/>
    <n v="960"/>
    <x v="11"/>
    <n v="0.14629990200000001"/>
  </r>
  <r>
    <n v="117"/>
    <x v="7"/>
    <x v="2"/>
    <x v="1"/>
    <x v="1"/>
    <x v="1"/>
    <x v="0"/>
    <n v="101"/>
    <n v="101"/>
    <n v="5"/>
    <n v="294"/>
    <n v="29694"/>
    <n v="29689"/>
    <n v="-5"/>
    <x v="11"/>
    <n v="5.9638809999999999E-3"/>
  </r>
  <r>
    <n v="118"/>
    <x v="8"/>
    <x v="0"/>
    <x v="4"/>
    <x v="1"/>
    <x v="1"/>
    <x v="2"/>
    <n v="75"/>
    <n v="90"/>
    <n v="10"/>
    <n v="55"/>
    <n v="4125"/>
    <n v="4940"/>
    <n v="815"/>
    <x v="11"/>
    <n v="0.123710526"/>
  </r>
  <r>
    <n v="119"/>
    <x v="0"/>
    <x v="0"/>
    <x v="4"/>
    <x v="3"/>
    <x v="0"/>
    <x v="0"/>
    <n v="132"/>
    <n v="132"/>
    <n v="0"/>
    <n v="255"/>
    <n v="33660"/>
    <n v="33660"/>
    <n v="0"/>
    <x v="11"/>
    <n v="0"/>
  </r>
  <r>
    <n v="120"/>
    <x v="8"/>
    <x v="0"/>
    <x v="2"/>
    <x v="4"/>
    <x v="0"/>
    <x v="0"/>
    <n v="140"/>
    <n v="155"/>
    <n v="10"/>
    <n v="85"/>
    <n v="11900"/>
    <n v="13165"/>
    <n v="1265"/>
    <x v="11"/>
    <n v="0"/>
  </r>
  <r>
    <n v="121"/>
    <x v="9"/>
    <x v="5"/>
    <x v="0"/>
    <x v="4"/>
    <x v="1"/>
    <x v="0"/>
    <n v="87"/>
    <n v="87"/>
    <n v="10"/>
    <n v="199"/>
    <n v="17313"/>
    <n v="17303"/>
    <n v="-10"/>
    <x v="11"/>
    <n v="7.3697712999999998E-2"/>
  </r>
  <r>
    <n v="122"/>
    <x v="8"/>
    <x v="0"/>
    <x v="2"/>
    <x v="3"/>
    <x v="0"/>
    <x v="1"/>
    <n v="187"/>
    <n v="187"/>
    <n v="0"/>
    <n v="131"/>
    <n v="24497"/>
    <n v="24497"/>
    <n v="0"/>
    <x v="11"/>
    <n v="7.5701524000000006E-2"/>
  </r>
  <r>
    <n v="123"/>
    <x v="4"/>
    <x v="3"/>
    <x v="4"/>
    <x v="3"/>
    <x v="1"/>
    <x v="0"/>
    <n v="156"/>
    <n v="166"/>
    <n v="10"/>
    <n v="144"/>
    <n v="22464"/>
    <n v="23894"/>
    <n v="1430"/>
    <x v="11"/>
    <n v="0.11349714"/>
  </r>
  <r>
    <n v="124"/>
    <x v="5"/>
    <x v="4"/>
    <x v="4"/>
    <x v="3"/>
    <x v="1"/>
    <x v="0"/>
    <n v="174"/>
    <n v="189"/>
    <n v="5"/>
    <n v="162"/>
    <n v="28188"/>
    <n v="30613"/>
    <n v="2425"/>
    <x v="11"/>
    <n v="2.1420030999999999E-2"/>
  </r>
  <r>
    <n v="125"/>
    <x v="4"/>
    <x v="3"/>
    <x v="4"/>
    <x v="3"/>
    <x v="0"/>
    <x v="0"/>
    <n v="135"/>
    <n v="145"/>
    <n v="10"/>
    <n v="71"/>
    <n v="9585"/>
    <n v="10285"/>
    <n v="700"/>
    <x v="11"/>
    <n v="8.9859642000000003E-2"/>
  </r>
  <r>
    <n v="126"/>
    <x v="9"/>
    <x v="5"/>
    <x v="2"/>
    <x v="3"/>
    <x v="0"/>
    <x v="0"/>
    <n v="77"/>
    <n v="92"/>
    <n v="10"/>
    <n v="50"/>
    <n v="3850"/>
    <n v="4590"/>
    <n v="740"/>
    <x v="0"/>
    <n v="0.124301968"/>
  </r>
  <r>
    <n v="127"/>
    <x v="7"/>
    <x v="2"/>
    <x v="5"/>
    <x v="3"/>
    <x v="0"/>
    <x v="0"/>
    <n v="80"/>
    <n v="90"/>
    <n v="5"/>
    <n v="249"/>
    <n v="19920"/>
    <n v="22405"/>
    <n v="2485"/>
    <x v="0"/>
    <n v="5.8220302000000002E-2"/>
  </r>
  <r>
    <n v="128"/>
    <x v="9"/>
    <x v="5"/>
    <x v="2"/>
    <x v="3"/>
    <x v="0"/>
    <x v="0"/>
    <n v="84"/>
    <n v="84"/>
    <n v="10"/>
    <n v="272"/>
    <n v="22848"/>
    <n v="22838"/>
    <n v="-10"/>
    <x v="0"/>
    <n v="0.115563679"/>
  </r>
  <r>
    <n v="129"/>
    <x v="5"/>
    <x v="4"/>
    <x v="5"/>
    <x v="3"/>
    <x v="0"/>
    <x v="0"/>
    <n v="94"/>
    <n v="94"/>
    <n v="5"/>
    <n v="219"/>
    <n v="20586"/>
    <n v="20581"/>
    <n v="-5"/>
    <x v="4"/>
    <n v="0.12780037999999999"/>
  </r>
  <r>
    <n v="130"/>
    <x v="5"/>
    <x v="4"/>
    <x v="4"/>
    <x v="3"/>
    <x v="0"/>
    <x v="0"/>
    <n v="88"/>
    <n v="103"/>
    <n v="0"/>
    <n v="237"/>
    <n v="20856"/>
    <n v="24411"/>
    <n v="3555"/>
    <x v="1"/>
    <n v="4.3651198000000002E-2"/>
  </r>
  <r>
    <n v="131"/>
    <x v="4"/>
    <x v="3"/>
    <x v="1"/>
    <x v="3"/>
    <x v="0"/>
    <x v="0"/>
    <n v="169"/>
    <n v="184"/>
    <n v="10"/>
    <n v="267"/>
    <n v="45123"/>
    <n v="49118"/>
    <n v="3995"/>
    <x v="12"/>
    <n v="4.1479396000000002E-2"/>
  </r>
  <r>
    <n v="132"/>
    <x v="6"/>
    <x v="0"/>
    <x v="3"/>
    <x v="3"/>
    <x v="0"/>
    <x v="0"/>
    <n v="101"/>
    <n v="101"/>
    <n v="0"/>
    <n v="107"/>
    <n v="10807"/>
    <n v="10807"/>
    <n v="0"/>
    <x v="1"/>
    <n v="3.7657458999999997E-2"/>
  </r>
  <r>
    <n v="133"/>
    <x v="3"/>
    <x v="1"/>
    <x v="2"/>
    <x v="3"/>
    <x v="0"/>
    <x v="0"/>
    <n v="141"/>
    <n v="141"/>
    <n v="0"/>
    <n v="150"/>
    <n v="21150"/>
    <n v="21150"/>
    <n v="0"/>
    <x v="5"/>
    <n v="7.2444983000000004E-2"/>
  </r>
  <r>
    <n v="134"/>
    <x v="3"/>
    <x v="1"/>
    <x v="2"/>
    <x v="3"/>
    <x v="0"/>
    <x v="0"/>
    <n v="78"/>
    <n v="93"/>
    <n v="0"/>
    <n v="255"/>
    <n v="19890"/>
    <n v="23715"/>
    <n v="3825"/>
    <x v="5"/>
    <n v="1.5591925E-2"/>
  </r>
  <r>
    <n v="135"/>
    <x v="0"/>
    <x v="0"/>
    <x v="0"/>
    <x v="3"/>
    <x v="2"/>
    <x v="0"/>
    <n v="181"/>
    <n v="186"/>
    <n v="5"/>
    <n v="88"/>
    <n v="15928"/>
    <n v="16363"/>
    <n v="435"/>
    <x v="8"/>
    <n v="9.6929994000000005E-2"/>
  </r>
  <r>
    <n v="136"/>
    <x v="8"/>
    <x v="0"/>
    <x v="0"/>
    <x v="3"/>
    <x v="2"/>
    <x v="0"/>
    <n v="134"/>
    <n v="144"/>
    <n v="0"/>
    <n v="206"/>
    <n v="27604"/>
    <n v="29664"/>
    <n v="2060"/>
    <x v="8"/>
    <n v="4.5761854999999997E-2"/>
  </r>
  <r>
    <n v="137"/>
    <x v="2"/>
    <x v="2"/>
    <x v="5"/>
    <x v="3"/>
    <x v="0"/>
    <x v="1"/>
    <n v="147"/>
    <n v="152"/>
    <n v="10"/>
    <n v="122"/>
    <n v="17934"/>
    <n v="18534"/>
    <n v="600"/>
    <x v="8"/>
    <n v="2.4432767000000001E-2"/>
  </r>
  <r>
    <n v="138"/>
    <x v="9"/>
    <x v="5"/>
    <x v="1"/>
    <x v="3"/>
    <x v="0"/>
    <x v="1"/>
    <n v="27"/>
    <n v="42"/>
    <n v="10"/>
    <n v="296"/>
    <n v="7992"/>
    <n v="12422"/>
    <n v="4430"/>
    <x v="8"/>
    <n v="4.1950753E-2"/>
  </r>
  <r>
    <n v="139"/>
    <x v="9"/>
    <x v="5"/>
    <x v="3"/>
    <x v="3"/>
    <x v="0"/>
    <x v="1"/>
    <n v="97"/>
    <n v="107"/>
    <n v="0"/>
    <n v="55"/>
    <n v="5335"/>
    <n v="5885"/>
    <n v="550"/>
    <x v="8"/>
    <n v="5.8855356999999997E-2"/>
  </r>
  <r>
    <n v="140"/>
    <x v="7"/>
    <x v="2"/>
    <x v="4"/>
    <x v="3"/>
    <x v="0"/>
    <x v="1"/>
    <n v="183"/>
    <n v="183"/>
    <n v="0"/>
    <n v="132"/>
    <n v="24156"/>
    <n v="24156"/>
    <n v="0"/>
    <x v="8"/>
    <n v="2.4937792E-2"/>
  </r>
  <r>
    <n v="141"/>
    <x v="7"/>
    <x v="2"/>
    <x v="5"/>
    <x v="3"/>
    <x v="0"/>
    <x v="1"/>
    <n v="187"/>
    <n v="202"/>
    <n v="0"/>
    <n v="124"/>
    <n v="23188"/>
    <n v="25048"/>
    <n v="1860"/>
    <x v="8"/>
    <n v="0.105459307"/>
  </r>
  <r>
    <n v="142"/>
    <x v="8"/>
    <x v="0"/>
    <x v="0"/>
    <x v="3"/>
    <x v="0"/>
    <x v="1"/>
    <n v="64"/>
    <n v="64"/>
    <n v="10"/>
    <n v="87"/>
    <n v="5568"/>
    <n v="5558"/>
    <n v="-10"/>
    <x v="10"/>
    <n v="7.0712030999999995E-2"/>
  </r>
  <r>
    <n v="143"/>
    <x v="8"/>
    <x v="0"/>
    <x v="2"/>
    <x v="3"/>
    <x v="0"/>
    <x v="1"/>
    <n v="60"/>
    <n v="65"/>
    <n v="0"/>
    <n v="246"/>
    <n v="14760"/>
    <n v="15990"/>
    <n v="1230"/>
    <x v="10"/>
    <n v="2.1468792E-2"/>
  </r>
  <r>
    <n v="144"/>
    <x v="0"/>
    <x v="0"/>
    <x v="1"/>
    <x v="3"/>
    <x v="0"/>
    <x v="1"/>
    <n v="81"/>
    <n v="96"/>
    <n v="5"/>
    <n v="188"/>
    <n v="15228"/>
    <n v="18043"/>
    <n v="2815"/>
    <x v="11"/>
    <n v="0.17762952500000001"/>
  </r>
  <r>
    <n v="145"/>
    <x v="2"/>
    <x v="2"/>
    <x v="3"/>
    <x v="3"/>
    <x v="0"/>
    <x v="1"/>
    <n v="48"/>
    <n v="63"/>
    <n v="0"/>
    <n v="52"/>
    <n v="2496"/>
    <n v="3276"/>
    <n v="780"/>
    <x v="11"/>
    <n v="1.433033E-2"/>
  </r>
  <r>
    <n v="146"/>
    <x v="2"/>
    <x v="2"/>
    <x v="4"/>
    <x v="3"/>
    <x v="0"/>
    <x v="1"/>
    <n v="44"/>
    <n v="44"/>
    <n v="5"/>
    <n v="161"/>
    <n v="7084"/>
    <n v="7079"/>
    <n v="-5"/>
    <x v="11"/>
    <n v="3.3246520000000002E-2"/>
  </r>
  <r>
    <n v="147"/>
    <x v="4"/>
    <x v="3"/>
    <x v="3"/>
    <x v="3"/>
    <x v="0"/>
    <x v="1"/>
    <n v="173"/>
    <n v="188"/>
    <n v="5"/>
    <n v="86"/>
    <n v="14878"/>
    <n v="16163"/>
    <n v="1285"/>
    <x v="11"/>
    <n v="4.1028937000000001E-2"/>
  </r>
  <r>
    <n v="148"/>
    <x v="5"/>
    <x v="4"/>
    <x v="4"/>
    <x v="3"/>
    <x v="0"/>
    <x v="1"/>
    <n v="42"/>
    <n v="42"/>
    <n v="10"/>
    <n v="110"/>
    <n v="4620"/>
    <n v="4610"/>
    <n v="-10"/>
    <x v="11"/>
    <n v="0"/>
  </r>
  <r>
    <n v="149"/>
    <x v="8"/>
    <x v="0"/>
    <x v="3"/>
    <x v="3"/>
    <x v="0"/>
    <x v="1"/>
    <n v="147"/>
    <n v="147"/>
    <n v="0"/>
    <n v="284"/>
    <n v="41748"/>
    <n v="41748"/>
    <n v="0"/>
    <x v="11"/>
    <n v="5.1906519999999998E-2"/>
  </r>
  <r>
    <n v="150"/>
    <x v="4"/>
    <x v="3"/>
    <x v="3"/>
    <x v="3"/>
    <x v="0"/>
    <x v="1"/>
    <n v="44"/>
    <n v="44"/>
    <n v="10"/>
    <n v="103"/>
    <n v="4532"/>
    <n v="4522"/>
    <n v="-10"/>
    <x v="11"/>
    <n v="6.7592098000000003E-2"/>
  </r>
  <r>
    <n v="151"/>
    <x v="7"/>
    <x v="2"/>
    <x v="3"/>
    <x v="4"/>
    <x v="0"/>
    <x v="1"/>
    <n v="149"/>
    <n v="159"/>
    <n v="0"/>
    <n v="93"/>
    <n v="13857"/>
    <n v="14787"/>
    <n v="930"/>
    <x v="11"/>
    <n v="8.1050005999999994E-2"/>
  </r>
  <r>
    <n v="152"/>
    <x v="1"/>
    <x v="1"/>
    <x v="0"/>
    <x v="4"/>
    <x v="0"/>
    <x v="1"/>
    <n v="42"/>
    <n v="57"/>
    <n v="5"/>
    <n v="241"/>
    <n v="10122"/>
    <n v="13732"/>
    <n v="3610"/>
    <x v="11"/>
    <n v="0.12521037500000001"/>
  </r>
  <r>
    <n v="153"/>
    <x v="4"/>
    <x v="3"/>
    <x v="3"/>
    <x v="4"/>
    <x v="0"/>
    <x v="1"/>
    <n v="134"/>
    <n v="134"/>
    <n v="5"/>
    <n v="82"/>
    <n v="10988"/>
    <n v="10983"/>
    <n v="-5"/>
    <x v="13"/>
    <n v="0.13727"/>
  </r>
  <r>
    <n v="154"/>
    <x v="2"/>
    <x v="2"/>
    <x v="3"/>
    <x v="4"/>
    <x v="0"/>
    <x v="1"/>
    <n v="67"/>
    <n v="77"/>
    <n v="5"/>
    <n v="93"/>
    <n v="6231"/>
    <n v="7156"/>
    <n v="925"/>
    <x v="13"/>
    <n v="5.2647550000000003E-3"/>
  </r>
  <r>
    <n v="155"/>
    <x v="4"/>
    <x v="3"/>
    <x v="5"/>
    <x v="4"/>
    <x v="0"/>
    <x v="1"/>
    <n v="198"/>
    <n v="198"/>
    <n v="10"/>
    <n v="172"/>
    <n v="34056"/>
    <n v="34046"/>
    <n v="-10"/>
    <x v="13"/>
    <n v="3.2811502999999999E-2"/>
  </r>
  <r>
    <n v="156"/>
    <x v="9"/>
    <x v="5"/>
    <x v="4"/>
    <x v="4"/>
    <x v="0"/>
    <x v="1"/>
    <n v="141"/>
    <n v="151"/>
    <n v="5"/>
    <n v="65"/>
    <n v="9165"/>
    <n v="9810"/>
    <n v="645"/>
    <x v="13"/>
    <n v="2.1984639E-2"/>
  </r>
  <r>
    <n v="157"/>
    <x v="5"/>
    <x v="4"/>
    <x v="1"/>
    <x v="4"/>
    <x v="0"/>
    <x v="1"/>
    <n v="77"/>
    <n v="77"/>
    <n v="0"/>
    <n v="89"/>
    <n v="6853"/>
    <n v="6853"/>
    <n v="0"/>
    <x v="13"/>
    <n v="3.9517121000000002E-2"/>
  </r>
  <r>
    <n v="158"/>
    <x v="4"/>
    <x v="3"/>
    <x v="3"/>
    <x v="4"/>
    <x v="0"/>
    <x v="1"/>
    <n v="80"/>
    <n v="80"/>
    <n v="5"/>
    <n v="297"/>
    <n v="23760"/>
    <n v="23755"/>
    <n v="-5"/>
    <x v="13"/>
    <n v="5.2274690999999998E-2"/>
  </r>
  <r>
    <n v="159"/>
    <x v="6"/>
    <x v="0"/>
    <x v="0"/>
    <x v="4"/>
    <x v="0"/>
    <x v="1"/>
    <n v="128"/>
    <n v="128"/>
    <n v="5"/>
    <n v="263"/>
    <n v="33664"/>
    <n v="33659"/>
    <n v="-5"/>
    <x v="13"/>
    <n v="4.6747071000000001E-2"/>
  </r>
  <r>
    <n v="160"/>
    <x v="3"/>
    <x v="1"/>
    <x v="0"/>
    <x v="4"/>
    <x v="0"/>
    <x v="1"/>
    <n v="67"/>
    <n v="82"/>
    <n v="10"/>
    <n v="258"/>
    <n v="17286"/>
    <n v="21146"/>
    <n v="3860"/>
    <x v="13"/>
    <n v="2.0664177999999998E-2"/>
  </r>
  <r>
    <n v="161"/>
    <x v="7"/>
    <x v="2"/>
    <x v="4"/>
    <x v="4"/>
    <x v="0"/>
    <x v="1"/>
    <n v="77"/>
    <n v="82"/>
    <n v="5"/>
    <n v="87"/>
    <n v="6699"/>
    <n v="7129"/>
    <n v="430"/>
    <x v="13"/>
    <n v="4.1065646999999997E-2"/>
  </r>
  <r>
    <n v="162"/>
    <x v="0"/>
    <x v="0"/>
    <x v="3"/>
    <x v="4"/>
    <x v="0"/>
    <x v="1"/>
    <n v="142"/>
    <n v="152"/>
    <n v="0"/>
    <n v="184"/>
    <n v="26128"/>
    <n v="27968"/>
    <n v="1840"/>
    <x v="13"/>
    <n v="1.6921927E-2"/>
  </r>
  <r>
    <n v="163"/>
    <x v="1"/>
    <x v="1"/>
    <x v="5"/>
    <x v="4"/>
    <x v="0"/>
    <x v="1"/>
    <n v="88"/>
    <n v="103"/>
    <n v="0"/>
    <n v="56"/>
    <n v="4928"/>
    <n v="5768"/>
    <n v="840"/>
    <x v="13"/>
    <n v="0.13650098099999999"/>
  </r>
  <r>
    <n v="164"/>
    <x v="0"/>
    <x v="0"/>
    <x v="2"/>
    <x v="4"/>
    <x v="0"/>
    <x v="1"/>
    <n v="167"/>
    <n v="172"/>
    <n v="5"/>
    <n v="252"/>
    <n v="42084"/>
    <n v="43339"/>
    <n v="1255"/>
    <x v="13"/>
    <n v="3.0527166000000001E-2"/>
  </r>
  <r>
    <n v="165"/>
    <x v="3"/>
    <x v="1"/>
    <x v="2"/>
    <x v="4"/>
    <x v="0"/>
    <x v="1"/>
    <n v="109"/>
    <n v="119"/>
    <n v="0"/>
    <n v="161"/>
    <n v="17549"/>
    <n v="19159"/>
    <n v="1610"/>
    <x v="13"/>
    <n v="4.8388423E-2"/>
  </r>
  <r>
    <n v="166"/>
    <x v="9"/>
    <x v="5"/>
    <x v="3"/>
    <x v="4"/>
    <x v="0"/>
    <x v="1"/>
    <n v="161"/>
    <n v="171"/>
    <n v="0"/>
    <n v="226"/>
    <n v="36386"/>
    <n v="38646"/>
    <n v="2260"/>
    <x v="13"/>
    <n v="0"/>
  </r>
  <r>
    <n v="167"/>
    <x v="3"/>
    <x v="1"/>
    <x v="3"/>
    <x v="4"/>
    <x v="0"/>
    <x v="1"/>
    <n v="93"/>
    <n v="108"/>
    <n v="0"/>
    <n v="107"/>
    <n v="9951"/>
    <n v="11556"/>
    <n v="1605"/>
    <x v="13"/>
    <n v="5.2335279999999998E-2"/>
  </r>
  <r>
    <n v="168"/>
    <x v="8"/>
    <x v="0"/>
    <x v="1"/>
    <x v="4"/>
    <x v="0"/>
    <x v="1"/>
    <n v="93"/>
    <n v="93"/>
    <n v="5"/>
    <n v="106"/>
    <n v="9858"/>
    <n v="9853"/>
    <n v="-5"/>
    <x v="13"/>
    <n v="6.0124130000000003E-3"/>
  </r>
  <r>
    <n v="169"/>
    <x v="0"/>
    <x v="0"/>
    <x v="2"/>
    <x v="4"/>
    <x v="0"/>
    <x v="1"/>
    <n v="198"/>
    <n v="203"/>
    <n v="0"/>
    <n v="188"/>
    <n v="37224"/>
    <n v="38164"/>
    <n v="940"/>
    <x v="13"/>
    <n v="5.9741172000000002E-2"/>
  </r>
  <r>
    <n v="170"/>
    <x v="2"/>
    <x v="2"/>
    <x v="3"/>
    <x v="4"/>
    <x v="0"/>
    <x v="1"/>
    <n v="161"/>
    <n v="161"/>
    <n v="5"/>
    <n v="211"/>
    <n v="33971"/>
    <n v="33966"/>
    <n v="-5"/>
    <x v="13"/>
    <n v="5.9268885E-2"/>
  </r>
  <r>
    <n v="171"/>
    <x v="0"/>
    <x v="0"/>
    <x v="5"/>
    <x v="4"/>
    <x v="0"/>
    <x v="1"/>
    <n v="86"/>
    <n v="91"/>
    <n v="10"/>
    <n v="70"/>
    <n v="6020"/>
    <n v="6360"/>
    <n v="340"/>
    <x v="2"/>
    <n v="2.7052018000000001E-2"/>
  </r>
  <r>
    <n v="172"/>
    <x v="8"/>
    <x v="0"/>
    <x v="5"/>
    <x v="4"/>
    <x v="0"/>
    <x v="1"/>
    <n v="148"/>
    <n v="163"/>
    <n v="5"/>
    <n v="79"/>
    <n v="11692"/>
    <n v="12872"/>
    <n v="1180"/>
    <x v="2"/>
    <n v="3.3275633999999998E-2"/>
  </r>
  <r>
    <n v="173"/>
    <x v="1"/>
    <x v="1"/>
    <x v="4"/>
    <x v="4"/>
    <x v="0"/>
    <x v="1"/>
    <n v="143"/>
    <n v="153"/>
    <n v="0"/>
    <n v="299"/>
    <n v="42757"/>
    <n v="45747"/>
    <n v="2990"/>
    <x v="2"/>
    <n v="1.005532E-2"/>
  </r>
  <r>
    <n v="174"/>
    <x v="8"/>
    <x v="0"/>
    <x v="3"/>
    <x v="4"/>
    <x v="0"/>
    <x v="1"/>
    <n v="71"/>
    <n v="81"/>
    <n v="0"/>
    <n v="61"/>
    <n v="4331"/>
    <n v="4941"/>
    <n v="610"/>
    <x v="2"/>
    <n v="1.2167987999999999E-2"/>
  </r>
  <r>
    <n v="175"/>
    <x v="9"/>
    <x v="5"/>
    <x v="1"/>
    <x v="4"/>
    <x v="0"/>
    <x v="1"/>
    <n v="151"/>
    <n v="151"/>
    <n v="10"/>
    <n v="219"/>
    <n v="33069"/>
    <n v="33059"/>
    <n v="-10"/>
    <x v="2"/>
    <n v="0.111931193"/>
  </r>
  <r>
    <n v="176"/>
    <x v="8"/>
    <x v="0"/>
    <x v="1"/>
    <x v="4"/>
    <x v="0"/>
    <x v="1"/>
    <n v="196"/>
    <n v="201"/>
    <n v="10"/>
    <n v="112"/>
    <n v="21952"/>
    <n v="22502"/>
    <n v="550"/>
    <x v="2"/>
    <n v="9.2282352999999998E-2"/>
  </r>
  <r>
    <n v="177"/>
    <x v="2"/>
    <x v="2"/>
    <x v="3"/>
    <x v="4"/>
    <x v="0"/>
    <x v="1"/>
    <n v="160"/>
    <n v="175"/>
    <n v="0"/>
    <n v="56"/>
    <n v="8960"/>
    <n v="9800"/>
    <n v="840"/>
    <x v="2"/>
    <n v="1.2679190999999999E-2"/>
  </r>
  <r>
    <n v="178"/>
    <x v="5"/>
    <x v="4"/>
    <x v="3"/>
    <x v="4"/>
    <x v="0"/>
    <x v="1"/>
    <n v="115"/>
    <n v="120"/>
    <n v="0"/>
    <n v="226"/>
    <n v="25990"/>
    <n v="27120"/>
    <n v="1130"/>
    <x v="2"/>
    <n v="4.8160823999999998E-2"/>
  </r>
  <r>
    <n v="179"/>
    <x v="0"/>
    <x v="0"/>
    <x v="2"/>
    <x v="3"/>
    <x v="0"/>
    <x v="1"/>
    <n v="92"/>
    <n v="102"/>
    <n v="10"/>
    <n v="99"/>
    <n v="9108"/>
    <n v="10088"/>
    <n v="980"/>
    <x v="2"/>
    <n v="3.2242660999999999E-2"/>
  </r>
  <r>
    <n v="180"/>
    <x v="9"/>
    <x v="5"/>
    <x v="5"/>
    <x v="3"/>
    <x v="0"/>
    <x v="1"/>
    <n v="107"/>
    <n v="112"/>
    <n v="5"/>
    <n v="117"/>
    <n v="12519"/>
    <n v="13099"/>
    <n v="580"/>
    <x v="2"/>
    <n v="3.0905215E-2"/>
  </r>
  <r>
    <n v="181"/>
    <x v="8"/>
    <x v="0"/>
    <x v="1"/>
    <x v="3"/>
    <x v="0"/>
    <x v="1"/>
    <n v="88"/>
    <n v="98"/>
    <n v="5"/>
    <n v="259"/>
    <n v="22792"/>
    <n v="25377"/>
    <n v="2585"/>
    <x v="11"/>
    <n v="3.1330906999999998E-2"/>
  </r>
  <r>
    <n v="182"/>
    <x v="2"/>
    <x v="2"/>
    <x v="1"/>
    <x v="3"/>
    <x v="0"/>
    <x v="1"/>
    <n v="113"/>
    <n v="113"/>
    <n v="0"/>
    <n v="114"/>
    <n v="12882"/>
    <n v="12882"/>
    <n v="0"/>
    <x v="11"/>
    <n v="1.2036432E-2"/>
  </r>
  <r>
    <n v="183"/>
    <x v="1"/>
    <x v="1"/>
    <x v="4"/>
    <x v="3"/>
    <x v="0"/>
    <x v="1"/>
    <n v="54"/>
    <n v="54"/>
    <n v="5"/>
    <n v="141"/>
    <n v="7614"/>
    <n v="7609"/>
    <n v="-5"/>
    <x v="11"/>
    <n v="6.3354531000000006E-2"/>
  </r>
  <r>
    <n v="184"/>
    <x v="1"/>
    <x v="1"/>
    <x v="4"/>
    <x v="3"/>
    <x v="0"/>
    <x v="1"/>
    <n v="173"/>
    <n v="178"/>
    <n v="10"/>
    <n v="159"/>
    <n v="27507"/>
    <n v="28292"/>
    <n v="785"/>
    <x v="0"/>
    <n v="2.9782936999999999E-2"/>
  </r>
  <r>
    <n v="185"/>
    <x v="0"/>
    <x v="0"/>
    <x v="3"/>
    <x v="3"/>
    <x v="0"/>
    <x v="1"/>
    <n v="75"/>
    <n v="90"/>
    <n v="10"/>
    <n v="100"/>
    <n v="7500"/>
    <n v="8990"/>
    <n v="1490"/>
    <x v="0"/>
    <n v="5.1596927000000001E-2"/>
  </r>
  <r>
    <n v="186"/>
    <x v="8"/>
    <x v="0"/>
    <x v="0"/>
    <x v="3"/>
    <x v="0"/>
    <x v="1"/>
    <n v="48"/>
    <n v="58"/>
    <n v="5"/>
    <n v="112"/>
    <n v="5376"/>
    <n v="6491"/>
    <n v="1115"/>
    <x v="0"/>
    <n v="5.4565931999999998E-2"/>
  </r>
  <r>
    <n v="187"/>
    <x v="6"/>
    <x v="0"/>
    <x v="5"/>
    <x v="3"/>
    <x v="0"/>
    <x v="1"/>
    <n v="34"/>
    <n v="44"/>
    <n v="0"/>
    <n v="284"/>
    <n v="9656"/>
    <n v="12496"/>
    <n v="2840"/>
    <x v="0"/>
    <n v="1.4394261E-2"/>
  </r>
  <r>
    <n v="188"/>
    <x v="4"/>
    <x v="3"/>
    <x v="2"/>
    <x v="3"/>
    <x v="0"/>
    <x v="1"/>
    <n v="93"/>
    <n v="103"/>
    <n v="10"/>
    <n v="103"/>
    <n v="9579"/>
    <n v="10599"/>
    <n v="1020"/>
    <x v="0"/>
    <n v="5.3692877999999999E-2"/>
  </r>
  <r>
    <n v="189"/>
    <x v="2"/>
    <x v="2"/>
    <x v="1"/>
    <x v="3"/>
    <x v="0"/>
    <x v="1"/>
    <n v="55"/>
    <n v="55"/>
    <n v="0"/>
    <n v="271"/>
    <n v="14905"/>
    <n v="14905"/>
    <n v="0"/>
    <x v="8"/>
    <n v="6.1301148999999999E-2"/>
  </r>
  <r>
    <n v="190"/>
    <x v="8"/>
    <x v="0"/>
    <x v="4"/>
    <x v="3"/>
    <x v="0"/>
    <x v="1"/>
    <n v="36"/>
    <n v="51"/>
    <n v="10"/>
    <n v="139"/>
    <n v="5004"/>
    <n v="7079"/>
    <n v="2075"/>
    <x v="10"/>
    <n v="0"/>
  </r>
  <r>
    <n v="191"/>
    <x v="6"/>
    <x v="0"/>
    <x v="5"/>
    <x v="3"/>
    <x v="2"/>
    <x v="2"/>
    <n v="41"/>
    <n v="51"/>
    <n v="10"/>
    <n v="123"/>
    <n v="5043"/>
    <n v="6263"/>
    <n v="1220"/>
    <x v="10"/>
    <n v="1.1148865000000001E-2"/>
  </r>
  <r>
    <n v="192"/>
    <x v="2"/>
    <x v="2"/>
    <x v="2"/>
    <x v="3"/>
    <x v="2"/>
    <x v="2"/>
    <n v="162"/>
    <n v="172"/>
    <n v="5"/>
    <n v="184"/>
    <n v="29808"/>
    <n v="31643"/>
    <n v="1835"/>
    <x v="11"/>
    <n v="1.1004130000000001E-2"/>
  </r>
  <r>
    <n v="193"/>
    <x v="2"/>
    <x v="2"/>
    <x v="1"/>
    <x v="3"/>
    <x v="2"/>
    <x v="2"/>
    <n v="146"/>
    <n v="151"/>
    <n v="0"/>
    <n v="273"/>
    <n v="39858"/>
    <n v="41223"/>
    <n v="1365"/>
    <x v="0"/>
    <n v="0.125528734"/>
  </r>
  <r>
    <n v="194"/>
    <x v="3"/>
    <x v="1"/>
    <x v="1"/>
    <x v="4"/>
    <x v="2"/>
    <x v="2"/>
    <n v="41"/>
    <n v="41"/>
    <n v="10"/>
    <n v="152"/>
    <n v="6232"/>
    <n v="6222"/>
    <n v="-10"/>
    <x v="2"/>
    <n v="4.4272225999999998E-2"/>
  </r>
  <r>
    <n v="195"/>
    <x v="7"/>
    <x v="2"/>
    <x v="0"/>
    <x v="4"/>
    <x v="1"/>
    <x v="2"/>
    <n v="74"/>
    <n v="84"/>
    <n v="10"/>
    <n v="197"/>
    <n v="14578"/>
    <n v="16538"/>
    <n v="1960"/>
    <x v="2"/>
    <n v="0.100966837"/>
  </r>
  <r>
    <n v="196"/>
    <x v="5"/>
    <x v="4"/>
    <x v="0"/>
    <x v="4"/>
    <x v="1"/>
    <x v="2"/>
    <n v="153"/>
    <n v="163"/>
    <n v="5"/>
    <n v="143"/>
    <n v="21879"/>
    <n v="23304"/>
    <n v="1425"/>
    <x v="2"/>
    <n v="0.14140639399999999"/>
  </r>
  <r>
    <n v="197"/>
    <x v="7"/>
    <x v="2"/>
    <x v="4"/>
    <x v="4"/>
    <x v="1"/>
    <x v="2"/>
    <n v="147"/>
    <n v="157"/>
    <n v="5"/>
    <n v="133"/>
    <n v="19551"/>
    <n v="20876"/>
    <n v="1325"/>
    <x v="2"/>
    <n v="3.8102203000000001E-2"/>
  </r>
  <r>
    <n v="198"/>
    <x v="3"/>
    <x v="1"/>
    <x v="1"/>
    <x v="4"/>
    <x v="1"/>
    <x v="2"/>
    <n v="67"/>
    <n v="82"/>
    <n v="10"/>
    <n v="192"/>
    <n v="12864"/>
    <n v="15734"/>
    <n v="2870"/>
    <x v="2"/>
    <n v="0.118025091"/>
  </r>
  <r>
    <n v="199"/>
    <x v="5"/>
    <x v="4"/>
    <x v="1"/>
    <x v="4"/>
    <x v="1"/>
    <x v="2"/>
    <n v="76"/>
    <n v="91"/>
    <n v="0"/>
    <n v="156"/>
    <n v="11856"/>
    <n v="14196"/>
    <n v="2340"/>
    <x v="2"/>
    <n v="0.169137707"/>
  </r>
  <r>
    <n v="200"/>
    <x v="3"/>
    <x v="1"/>
    <x v="4"/>
    <x v="4"/>
    <x v="1"/>
    <x v="2"/>
    <n v="131"/>
    <n v="146"/>
    <n v="5"/>
    <n v="87"/>
    <n v="11397"/>
    <n v="12697"/>
    <n v="1300"/>
    <x v="2"/>
    <n v="0.154363209"/>
  </r>
  <r>
    <n v="201"/>
    <x v="5"/>
    <x v="4"/>
    <x v="2"/>
    <x v="4"/>
    <x v="1"/>
    <x v="2"/>
    <n v="165"/>
    <n v="165"/>
    <n v="10"/>
    <n v="124"/>
    <n v="20460"/>
    <n v="20450"/>
    <n v="-10"/>
    <x v="2"/>
    <n v="4.7387143999999999E-2"/>
  </r>
  <r>
    <n v="202"/>
    <x v="1"/>
    <x v="1"/>
    <x v="2"/>
    <x v="4"/>
    <x v="1"/>
    <x v="2"/>
    <n v="143"/>
    <n v="148"/>
    <n v="10"/>
    <n v="60"/>
    <n v="8580"/>
    <n v="8870"/>
    <n v="290"/>
    <x v="2"/>
    <n v="0.14749252400000001"/>
  </r>
  <r>
    <n v="203"/>
    <x v="3"/>
    <x v="1"/>
    <x v="1"/>
    <x v="4"/>
    <x v="1"/>
    <x v="2"/>
    <n v="49"/>
    <n v="49"/>
    <n v="5"/>
    <n v="60"/>
    <n v="2940"/>
    <n v="2935"/>
    <n v="-5"/>
    <x v="2"/>
    <n v="0"/>
  </r>
  <r>
    <n v="204"/>
    <x v="9"/>
    <x v="5"/>
    <x v="1"/>
    <x v="4"/>
    <x v="1"/>
    <x v="2"/>
    <n v="154"/>
    <n v="159"/>
    <n v="0"/>
    <n v="224"/>
    <n v="34496"/>
    <n v="35616"/>
    <n v="1120"/>
    <x v="2"/>
    <n v="4.7036036000000003E-2"/>
  </r>
  <r>
    <n v="205"/>
    <x v="7"/>
    <x v="2"/>
    <x v="1"/>
    <x v="4"/>
    <x v="1"/>
    <x v="2"/>
    <n v="65"/>
    <n v="75"/>
    <n v="5"/>
    <n v="183"/>
    <n v="11895"/>
    <n v="13720"/>
    <n v="1825"/>
    <x v="2"/>
    <n v="0.16009590100000001"/>
  </r>
  <r>
    <n v="206"/>
    <x v="4"/>
    <x v="3"/>
    <x v="0"/>
    <x v="4"/>
    <x v="1"/>
    <x v="2"/>
    <n v="69"/>
    <n v="74"/>
    <n v="0"/>
    <n v="224"/>
    <n v="15456"/>
    <n v="16576"/>
    <n v="1120"/>
    <x v="2"/>
    <n v="3.3951826999999997E-2"/>
  </r>
  <r>
    <n v="207"/>
    <x v="9"/>
    <x v="5"/>
    <x v="4"/>
    <x v="4"/>
    <x v="1"/>
    <x v="2"/>
    <n v="181"/>
    <n v="191"/>
    <n v="5"/>
    <n v="273"/>
    <n v="49413"/>
    <n v="52138"/>
    <n v="2725"/>
    <x v="3"/>
    <n v="0"/>
  </r>
  <r>
    <n v="208"/>
    <x v="7"/>
    <x v="2"/>
    <x v="3"/>
    <x v="4"/>
    <x v="1"/>
    <x v="2"/>
    <n v="30"/>
    <n v="45"/>
    <n v="5"/>
    <n v="262"/>
    <n v="7860"/>
    <n v="11785"/>
    <n v="3925"/>
    <x v="3"/>
    <n v="0.172446822"/>
  </r>
  <r>
    <n v="209"/>
    <x v="0"/>
    <x v="0"/>
    <x v="1"/>
    <x v="4"/>
    <x v="1"/>
    <x v="2"/>
    <n v="149"/>
    <n v="164"/>
    <n v="10"/>
    <n v="80"/>
    <n v="11920"/>
    <n v="13110"/>
    <n v="1190"/>
    <x v="3"/>
    <n v="6.5890998000000006E-2"/>
  </r>
  <r>
    <n v="210"/>
    <x v="0"/>
    <x v="0"/>
    <x v="5"/>
    <x v="4"/>
    <x v="2"/>
    <x v="0"/>
    <n v="177"/>
    <n v="192"/>
    <n v="0"/>
    <n v="253"/>
    <n v="44781"/>
    <n v="48576"/>
    <n v="3795"/>
    <x v="3"/>
    <n v="6.7083367000000005E-2"/>
  </r>
  <r>
    <n v="211"/>
    <x v="3"/>
    <x v="1"/>
    <x v="0"/>
    <x v="4"/>
    <x v="2"/>
    <x v="0"/>
    <n v="76"/>
    <n v="76"/>
    <n v="10"/>
    <n v="240"/>
    <n v="18240"/>
    <n v="18230"/>
    <n v="-10"/>
    <x v="3"/>
    <n v="3.8167452999999997E-2"/>
  </r>
  <r>
    <n v="212"/>
    <x v="4"/>
    <x v="3"/>
    <x v="1"/>
    <x v="4"/>
    <x v="2"/>
    <x v="0"/>
    <n v="169"/>
    <n v="169"/>
    <n v="5"/>
    <n v="270"/>
    <n v="45630"/>
    <n v="45625"/>
    <n v="-5"/>
    <x v="3"/>
    <n v="5.6202129999999998E-3"/>
  </r>
  <r>
    <n v="213"/>
    <x v="4"/>
    <x v="3"/>
    <x v="1"/>
    <x v="4"/>
    <x v="2"/>
    <x v="0"/>
    <n v="166"/>
    <n v="171"/>
    <n v="0"/>
    <n v="130"/>
    <n v="21580"/>
    <n v="22230"/>
    <n v="650"/>
    <x v="3"/>
    <n v="7.6164013000000003E-2"/>
  </r>
  <r>
    <n v="214"/>
    <x v="7"/>
    <x v="2"/>
    <x v="5"/>
    <x v="4"/>
    <x v="2"/>
    <x v="0"/>
    <n v="161"/>
    <n v="161"/>
    <n v="0"/>
    <n v="165"/>
    <n v="26565"/>
    <n v="26565"/>
    <n v="0"/>
    <x v="3"/>
    <n v="4.3402224000000003E-2"/>
  </r>
  <r>
    <n v="215"/>
    <x v="3"/>
    <x v="1"/>
    <x v="5"/>
    <x v="4"/>
    <x v="2"/>
    <x v="0"/>
    <n v="86"/>
    <n v="101"/>
    <n v="0"/>
    <n v="139"/>
    <n v="11954"/>
    <n v="14039"/>
    <n v="2085"/>
    <x v="3"/>
    <n v="0.13283065999999999"/>
  </r>
  <r>
    <n v="216"/>
    <x v="5"/>
    <x v="4"/>
    <x v="3"/>
    <x v="4"/>
    <x v="2"/>
    <x v="0"/>
    <n v="138"/>
    <n v="153"/>
    <n v="10"/>
    <n v="213"/>
    <n v="29394"/>
    <n v="32579"/>
    <n v="3185"/>
    <x v="0"/>
    <n v="0.124410284"/>
  </r>
  <r>
    <n v="217"/>
    <x v="2"/>
    <x v="2"/>
    <x v="1"/>
    <x v="2"/>
    <x v="2"/>
    <x v="0"/>
    <n v="129"/>
    <n v="139"/>
    <n v="0"/>
    <n v="69"/>
    <n v="8901"/>
    <n v="9591"/>
    <n v="690"/>
    <x v="0"/>
    <n v="7.1064499000000003E-2"/>
  </r>
  <r>
    <n v="218"/>
    <x v="4"/>
    <x v="3"/>
    <x v="4"/>
    <x v="2"/>
    <x v="2"/>
    <x v="0"/>
    <n v="103"/>
    <n v="118"/>
    <n v="5"/>
    <n v="215"/>
    <n v="22145"/>
    <n v="25365"/>
    <n v="3220"/>
    <x v="0"/>
    <n v="4.7178115999999999E-2"/>
  </r>
  <r>
    <n v="219"/>
    <x v="5"/>
    <x v="4"/>
    <x v="3"/>
    <x v="2"/>
    <x v="2"/>
    <x v="0"/>
    <n v="43"/>
    <n v="58"/>
    <n v="5"/>
    <n v="137"/>
    <n v="5891"/>
    <n v="7941"/>
    <n v="2050"/>
    <x v="0"/>
    <n v="0.13039045799999999"/>
  </r>
  <r>
    <n v="220"/>
    <x v="7"/>
    <x v="2"/>
    <x v="2"/>
    <x v="2"/>
    <x v="2"/>
    <x v="0"/>
    <n v="135"/>
    <n v="140"/>
    <n v="0"/>
    <n v="179"/>
    <n v="24165"/>
    <n v="25060"/>
    <n v="895"/>
    <x v="0"/>
    <n v="9.5140087999999998E-2"/>
  </r>
  <r>
    <n v="221"/>
    <x v="5"/>
    <x v="4"/>
    <x v="3"/>
    <x v="2"/>
    <x v="2"/>
    <x v="0"/>
    <n v="167"/>
    <n v="182"/>
    <n v="5"/>
    <n v="180"/>
    <n v="30060"/>
    <n v="32755"/>
    <n v="2695"/>
    <x v="0"/>
    <n v="5.5347985000000002E-2"/>
  </r>
  <r>
    <n v="222"/>
    <x v="8"/>
    <x v="0"/>
    <x v="1"/>
    <x v="2"/>
    <x v="2"/>
    <x v="0"/>
    <n v="30"/>
    <n v="35"/>
    <n v="10"/>
    <n v="83"/>
    <n v="2490"/>
    <n v="2895"/>
    <n v="405"/>
    <x v="1"/>
    <n v="6.0688248E-2"/>
  </r>
  <r>
    <n v="223"/>
    <x v="3"/>
    <x v="1"/>
    <x v="2"/>
    <x v="2"/>
    <x v="2"/>
    <x v="0"/>
    <n v="113"/>
    <n v="113"/>
    <n v="5"/>
    <n v="73"/>
    <n v="8249"/>
    <n v="8244"/>
    <n v="-5"/>
    <x v="4"/>
    <n v="9.2576143999999999E-2"/>
  </r>
  <r>
    <n v="224"/>
    <x v="1"/>
    <x v="1"/>
    <x v="5"/>
    <x v="2"/>
    <x v="2"/>
    <x v="0"/>
    <n v="27"/>
    <n v="27"/>
    <n v="0"/>
    <n v="116"/>
    <n v="3132"/>
    <n v="3132"/>
    <n v="0"/>
    <x v="7"/>
    <n v="0.15137695800000001"/>
  </r>
  <r>
    <n v="225"/>
    <x v="9"/>
    <x v="5"/>
    <x v="3"/>
    <x v="2"/>
    <x v="2"/>
    <x v="0"/>
    <n v="187"/>
    <n v="197"/>
    <n v="10"/>
    <n v="94"/>
    <n v="17578"/>
    <n v="18508"/>
    <n v="930"/>
    <x v="5"/>
    <n v="3.1938828000000002E-2"/>
  </r>
  <r>
    <n v="226"/>
    <x v="9"/>
    <x v="5"/>
    <x v="4"/>
    <x v="2"/>
    <x v="2"/>
    <x v="0"/>
    <n v="136"/>
    <n v="151"/>
    <n v="5"/>
    <n v="119"/>
    <n v="16184"/>
    <n v="17964"/>
    <n v="1780"/>
    <x v="4"/>
    <n v="2.8357838999999999E-2"/>
  </r>
  <r>
    <n v="227"/>
    <x v="4"/>
    <x v="3"/>
    <x v="5"/>
    <x v="2"/>
    <x v="2"/>
    <x v="0"/>
    <n v="23"/>
    <n v="28"/>
    <n v="10"/>
    <n v="287"/>
    <n v="6601"/>
    <n v="8026"/>
    <n v="1425"/>
    <x v="12"/>
    <n v="4.2641788E-2"/>
  </r>
  <r>
    <n v="228"/>
    <x v="9"/>
    <x v="5"/>
    <x v="2"/>
    <x v="2"/>
    <x v="2"/>
    <x v="0"/>
    <n v="159"/>
    <n v="164"/>
    <n v="0"/>
    <n v="91"/>
    <n v="14469"/>
    <n v="14924"/>
    <n v="455"/>
    <x v="1"/>
    <n v="0.16977634599999999"/>
  </r>
  <r>
    <n v="229"/>
    <x v="3"/>
    <x v="1"/>
    <x v="3"/>
    <x v="2"/>
    <x v="2"/>
    <x v="0"/>
    <n v="81"/>
    <n v="91"/>
    <n v="5"/>
    <n v="95"/>
    <n v="7695"/>
    <n v="8640"/>
    <n v="945"/>
    <x v="1"/>
    <n v="0.12751760500000001"/>
  </r>
  <r>
    <n v="230"/>
    <x v="6"/>
    <x v="0"/>
    <x v="0"/>
    <x v="2"/>
    <x v="2"/>
    <x v="0"/>
    <n v="97"/>
    <n v="112"/>
    <n v="0"/>
    <n v="147"/>
    <n v="14259"/>
    <n v="16464"/>
    <n v="2205"/>
    <x v="4"/>
    <n v="3.6346224000000003E-2"/>
  </r>
  <r>
    <n v="231"/>
    <x v="5"/>
    <x v="4"/>
    <x v="4"/>
    <x v="2"/>
    <x v="2"/>
    <x v="0"/>
    <n v="128"/>
    <n v="128"/>
    <n v="5"/>
    <n v="70"/>
    <n v="8960"/>
    <n v="8955"/>
    <n v="-5"/>
    <x v="6"/>
    <n v="3.8721734000000001E-2"/>
  </r>
  <r>
    <n v="232"/>
    <x v="5"/>
    <x v="4"/>
    <x v="5"/>
    <x v="2"/>
    <x v="2"/>
    <x v="0"/>
    <n v="139"/>
    <n v="139"/>
    <n v="5"/>
    <n v="143"/>
    <n v="19877"/>
    <n v="19872"/>
    <n v="-5"/>
    <x v="6"/>
    <n v="8.7436671999999993E-2"/>
  </r>
  <r>
    <n v="233"/>
    <x v="0"/>
    <x v="0"/>
    <x v="1"/>
    <x v="2"/>
    <x v="2"/>
    <x v="0"/>
    <n v="131"/>
    <n v="141"/>
    <n v="10"/>
    <n v="154"/>
    <n v="20174"/>
    <n v="21704"/>
    <n v="1530"/>
    <x v="3"/>
    <n v="4.8009081000000002E-2"/>
  </r>
  <r>
    <n v="234"/>
    <x v="6"/>
    <x v="0"/>
    <x v="4"/>
    <x v="2"/>
    <x v="2"/>
    <x v="0"/>
    <n v="74"/>
    <n v="79"/>
    <n v="0"/>
    <n v="257"/>
    <n v="19018"/>
    <n v="20303"/>
    <n v="1285"/>
    <x v="10"/>
    <n v="9.2865745999999999E-2"/>
  </r>
  <r>
    <n v="235"/>
    <x v="8"/>
    <x v="0"/>
    <x v="0"/>
    <x v="2"/>
    <x v="2"/>
    <x v="0"/>
    <n v="43"/>
    <n v="43"/>
    <n v="0"/>
    <n v="94"/>
    <n v="4042"/>
    <n v="4042"/>
    <n v="0"/>
    <x v="11"/>
    <n v="4.1729734999999997E-2"/>
  </r>
  <r>
    <n v="236"/>
    <x v="6"/>
    <x v="0"/>
    <x v="1"/>
    <x v="2"/>
    <x v="2"/>
    <x v="0"/>
    <n v="81"/>
    <n v="81"/>
    <n v="0"/>
    <n v="154"/>
    <n v="12474"/>
    <n v="12474"/>
    <n v="0"/>
    <x v="2"/>
    <n v="8.9761210999999994E-2"/>
  </r>
  <r>
    <n v="237"/>
    <x v="4"/>
    <x v="3"/>
    <x v="5"/>
    <x v="2"/>
    <x v="2"/>
    <x v="0"/>
    <n v="59"/>
    <n v="64"/>
    <n v="10"/>
    <n v="111"/>
    <n v="6549"/>
    <n v="7094"/>
    <n v="545"/>
    <x v="4"/>
    <n v="1.6104503999999999E-2"/>
  </r>
  <r>
    <n v="238"/>
    <x v="6"/>
    <x v="0"/>
    <x v="5"/>
    <x v="2"/>
    <x v="2"/>
    <x v="0"/>
    <n v="76"/>
    <n v="76"/>
    <n v="0"/>
    <n v="238"/>
    <n v="18088"/>
    <n v="18088"/>
    <n v="0"/>
    <x v="14"/>
    <n v="2.9638266999999999E-2"/>
  </r>
  <r>
    <n v="239"/>
    <x v="7"/>
    <x v="2"/>
    <x v="5"/>
    <x v="2"/>
    <x v="2"/>
    <x v="0"/>
    <n v="140"/>
    <n v="155"/>
    <n v="5"/>
    <n v="259"/>
    <n v="36260"/>
    <n v="40140"/>
    <n v="3880"/>
    <x v="14"/>
    <n v="5.5829495999999999E-2"/>
  </r>
  <r>
    <n v="240"/>
    <x v="8"/>
    <x v="0"/>
    <x v="2"/>
    <x v="2"/>
    <x v="2"/>
    <x v="0"/>
    <n v="63"/>
    <n v="78"/>
    <n v="10"/>
    <n v="106"/>
    <n v="6678"/>
    <n v="8258"/>
    <n v="1580"/>
    <x v="14"/>
    <n v="3.3592687000000003E-2"/>
  </r>
  <r>
    <n v="241"/>
    <x v="9"/>
    <x v="5"/>
    <x v="4"/>
    <x v="2"/>
    <x v="2"/>
    <x v="0"/>
    <n v="181"/>
    <n v="186"/>
    <n v="10"/>
    <n v="108"/>
    <n v="19548"/>
    <n v="20078"/>
    <n v="530"/>
    <x v="8"/>
    <n v="0"/>
  </r>
  <r>
    <n v="242"/>
    <x v="1"/>
    <x v="1"/>
    <x v="2"/>
    <x v="2"/>
    <x v="2"/>
    <x v="0"/>
    <n v="129"/>
    <n v="144"/>
    <n v="0"/>
    <n v="204"/>
    <n v="26316"/>
    <n v="29376"/>
    <n v="3060"/>
    <x v="11"/>
    <n v="0.17723649699999999"/>
  </r>
  <r>
    <n v="243"/>
    <x v="2"/>
    <x v="2"/>
    <x v="4"/>
    <x v="2"/>
    <x v="2"/>
    <x v="0"/>
    <n v="24"/>
    <n v="29"/>
    <n v="5"/>
    <n v="137"/>
    <n v="3288"/>
    <n v="3968"/>
    <n v="680"/>
    <x v="9"/>
    <n v="1.3363902E-2"/>
  </r>
  <r>
    <n v="244"/>
    <x v="7"/>
    <x v="2"/>
    <x v="0"/>
    <x v="2"/>
    <x v="2"/>
    <x v="0"/>
    <n v="82"/>
    <n v="87"/>
    <n v="5"/>
    <n v="77"/>
    <n v="6314"/>
    <n v="6694"/>
    <n v="380"/>
    <x v="10"/>
    <n v="3.9484738999999998E-2"/>
  </r>
  <r>
    <n v="245"/>
    <x v="9"/>
    <x v="5"/>
    <x v="5"/>
    <x v="2"/>
    <x v="2"/>
    <x v="0"/>
    <n v="87"/>
    <n v="92"/>
    <n v="10"/>
    <n v="255"/>
    <n v="22185"/>
    <n v="23450"/>
    <n v="1265"/>
    <x v="11"/>
    <n v="0.107870997"/>
  </r>
  <r>
    <n v="246"/>
    <x v="7"/>
    <x v="2"/>
    <x v="4"/>
    <x v="2"/>
    <x v="2"/>
    <x v="0"/>
    <n v="174"/>
    <n v="184"/>
    <n v="0"/>
    <n v="129"/>
    <n v="22446"/>
    <n v="23736"/>
    <n v="1290"/>
    <x v="13"/>
    <n v="5.4046706E-2"/>
  </r>
  <r>
    <n v="247"/>
    <x v="4"/>
    <x v="3"/>
    <x v="0"/>
    <x v="2"/>
    <x v="2"/>
    <x v="0"/>
    <n v="63"/>
    <n v="63"/>
    <n v="0"/>
    <n v="178"/>
    <n v="11214"/>
    <n v="11214"/>
    <n v="0"/>
    <x v="2"/>
    <n v="4.9295685999999998E-2"/>
  </r>
  <r>
    <n v="248"/>
    <x v="6"/>
    <x v="0"/>
    <x v="3"/>
    <x v="2"/>
    <x v="2"/>
    <x v="0"/>
    <n v="149"/>
    <n v="159"/>
    <n v="10"/>
    <n v="269"/>
    <n v="40081"/>
    <n v="42761"/>
    <n v="2680"/>
    <x v="1"/>
    <n v="0.15930433299999999"/>
  </r>
  <r>
    <n v="249"/>
    <x v="9"/>
    <x v="5"/>
    <x v="2"/>
    <x v="2"/>
    <x v="2"/>
    <x v="0"/>
    <n v="119"/>
    <n v="119"/>
    <n v="0"/>
    <n v="230"/>
    <n v="27370"/>
    <n v="27370"/>
    <n v="0"/>
    <x v="4"/>
    <n v="3.7225069999999999E-2"/>
  </r>
  <r>
    <n v="250"/>
    <x v="0"/>
    <x v="0"/>
    <x v="0"/>
    <x v="2"/>
    <x v="2"/>
    <x v="0"/>
    <n v="106"/>
    <n v="116"/>
    <n v="0"/>
    <n v="115"/>
    <n v="12190"/>
    <n v="13340"/>
    <n v="1150"/>
    <x v="6"/>
    <n v="0.121563385"/>
  </r>
  <r>
    <n v="251"/>
    <x v="7"/>
    <x v="2"/>
    <x v="2"/>
    <x v="2"/>
    <x v="2"/>
    <x v="0"/>
    <n v="85"/>
    <n v="90"/>
    <n v="5"/>
    <n v="195"/>
    <n v="16575"/>
    <n v="17545"/>
    <n v="970"/>
    <x v="4"/>
    <n v="2.4891881000000001E-2"/>
  </r>
  <r>
    <n v="252"/>
    <x v="1"/>
    <x v="1"/>
    <x v="4"/>
    <x v="2"/>
    <x v="2"/>
    <x v="0"/>
    <n v="129"/>
    <n v="139"/>
    <n v="0"/>
    <n v="195"/>
    <n v="25155"/>
    <n v="27105"/>
    <n v="1950"/>
    <x v="1"/>
    <n v="5.8719726E-2"/>
  </r>
  <r>
    <n v="253"/>
    <x v="5"/>
    <x v="4"/>
    <x v="1"/>
    <x v="2"/>
    <x v="2"/>
    <x v="0"/>
    <n v="80"/>
    <n v="85"/>
    <n v="10"/>
    <n v="67"/>
    <n v="5360"/>
    <n v="5685"/>
    <n v="325"/>
    <x v="10"/>
    <n v="7.2141817999999996E-2"/>
  </r>
  <r>
    <n v="254"/>
    <x v="8"/>
    <x v="0"/>
    <x v="0"/>
    <x v="2"/>
    <x v="2"/>
    <x v="0"/>
    <n v="184"/>
    <n v="194"/>
    <n v="0"/>
    <n v="271"/>
    <n v="49864"/>
    <n v="52574"/>
    <n v="2710"/>
    <x v="11"/>
    <n v="0.11454343"/>
  </r>
  <r>
    <n v="255"/>
    <x v="6"/>
    <x v="0"/>
    <x v="0"/>
    <x v="2"/>
    <x v="2"/>
    <x v="0"/>
    <n v="163"/>
    <n v="178"/>
    <n v="5"/>
    <n v="214"/>
    <n v="34882"/>
    <n v="38087"/>
    <n v="3205"/>
    <x v="9"/>
    <n v="1.8019661999999999E-2"/>
  </r>
  <r>
    <n v="256"/>
    <x v="7"/>
    <x v="2"/>
    <x v="0"/>
    <x v="2"/>
    <x v="2"/>
    <x v="0"/>
    <n v="175"/>
    <n v="190"/>
    <n v="5"/>
    <n v="288"/>
    <n v="50400"/>
    <n v="54715"/>
    <n v="4315"/>
    <x v="11"/>
    <n v="1.8926773000000001E-2"/>
  </r>
  <r>
    <n v="257"/>
    <x v="7"/>
    <x v="2"/>
    <x v="3"/>
    <x v="2"/>
    <x v="2"/>
    <x v="0"/>
    <n v="72"/>
    <n v="82"/>
    <n v="0"/>
    <n v="105"/>
    <n v="7560"/>
    <n v="8610"/>
    <n v="1050"/>
    <x v="13"/>
    <n v="5.9790095000000001E-2"/>
  </r>
  <r>
    <n v="258"/>
    <x v="5"/>
    <x v="4"/>
    <x v="4"/>
    <x v="2"/>
    <x v="2"/>
    <x v="0"/>
    <n v="160"/>
    <n v="165"/>
    <n v="0"/>
    <n v="157"/>
    <n v="25120"/>
    <n v="25905"/>
    <n v="785"/>
    <x v="9"/>
    <n v="2.4536636000000001E-2"/>
  </r>
  <r>
    <n v="259"/>
    <x v="1"/>
    <x v="1"/>
    <x v="4"/>
    <x v="2"/>
    <x v="2"/>
    <x v="0"/>
    <n v="132"/>
    <n v="142"/>
    <n v="5"/>
    <n v="225"/>
    <n v="29700"/>
    <n v="31945"/>
    <n v="2245"/>
    <x v="15"/>
    <n v="2.2054553000000001E-2"/>
  </r>
  <r>
    <n v="260"/>
    <x v="9"/>
    <x v="5"/>
    <x v="2"/>
    <x v="2"/>
    <x v="2"/>
    <x v="0"/>
    <n v="69"/>
    <n v="69"/>
    <n v="10"/>
    <n v="243"/>
    <n v="16767"/>
    <n v="16757"/>
    <n v="-10"/>
    <x v="12"/>
    <n v="8.7342840000000001E-3"/>
  </r>
  <r>
    <n v="261"/>
    <x v="9"/>
    <x v="5"/>
    <x v="0"/>
    <x v="2"/>
    <x v="0"/>
    <x v="2"/>
    <n v="75"/>
    <n v="80"/>
    <n v="10"/>
    <n v="107"/>
    <n v="8025"/>
    <n v="8550"/>
    <n v="525"/>
    <x v="5"/>
    <n v="5.9627530000000003E-3"/>
  </r>
  <r>
    <n v="262"/>
    <x v="7"/>
    <x v="2"/>
    <x v="2"/>
    <x v="2"/>
    <x v="0"/>
    <x v="2"/>
    <n v="180"/>
    <n v="185"/>
    <n v="10"/>
    <n v="226"/>
    <n v="40680"/>
    <n v="41800"/>
    <n v="1120"/>
    <x v="0"/>
    <n v="0.10527616200000001"/>
  </r>
  <r>
    <n v="263"/>
    <x v="1"/>
    <x v="1"/>
    <x v="2"/>
    <x v="3"/>
    <x v="0"/>
    <x v="2"/>
    <n v="147"/>
    <n v="152"/>
    <n v="5"/>
    <n v="105"/>
    <n v="15435"/>
    <n v="15955"/>
    <n v="520"/>
    <x v="4"/>
    <n v="0.220111117"/>
  </r>
  <r>
    <n v="264"/>
    <x v="2"/>
    <x v="2"/>
    <x v="3"/>
    <x v="3"/>
    <x v="2"/>
    <x v="2"/>
    <n v="59"/>
    <n v="64"/>
    <n v="10"/>
    <n v="229"/>
    <n v="13511"/>
    <n v="14646"/>
    <n v="1135"/>
    <x v="5"/>
    <n v="2.5288020000000001E-2"/>
  </r>
  <r>
    <n v="265"/>
    <x v="3"/>
    <x v="1"/>
    <x v="4"/>
    <x v="3"/>
    <x v="2"/>
    <x v="2"/>
    <n v="113"/>
    <n v="128"/>
    <n v="5"/>
    <n v="90"/>
    <n v="10170"/>
    <n v="11515"/>
    <n v="1345"/>
    <x v="1"/>
    <n v="4.4991876E-2"/>
  </r>
  <r>
    <n v="266"/>
    <x v="5"/>
    <x v="4"/>
    <x v="1"/>
    <x v="3"/>
    <x v="2"/>
    <x v="0"/>
    <n v="40"/>
    <n v="50"/>
    <n v="5"/>
    <n v="104"/>
    <n v="4160"/>
    <n v="5195"/>
    <n v="1035"/>
    <x v="12"/>
    <n v="0.17862291899999999"/>
  </r>
  <r>
    <n v="267"/>
    <x v="8"/>
    <x v="0"/>
    <x v="4"/>
    <x v="3"/>
    <x v="2"/>
    <x v="0"/>
    <n v="75"/>
    <n v="80"/>
    <n v="10"/>
    <n v="108"/>
    <n v="8100"/>
    <n v="8630"/>
    <n v="530"/>
    <x v="6"/>
    <n v="0.11395356199999999"/>
  </r>
  <r>
    <n v="268"/>
    <x v="5"/>
    <x v="4"/>
    <x v="2"/>
    <x v="3"/>
    <x v="2"/>
    <x v="0"/>
    <n v="26"/>
    <n v="36"/>
    <n v="0"/>
    <n v="184"/>
    <n v="4784"/>
    <n v="6624"/>
    <n v="1840"/>
    <x v="6"/>
    <n v="0.117580062"/>
  </r>
  <r>
    <n v="269"/>
    <x v="3"/>
    <x v="1"/>
    <x v="2"/>
    <x v="3"/>
    <x v="2"/>
    <x v="0"/>
    <n v="51"/>
    <n v="61"/>
    <n v="10"/>
    <n v="161"/>
    <n v="8211"/>
    <n v="9811"/>
    <n v="1600"/>
    <x v="7"/>
    <n v="0.195721125"/>
  </r>
  <r>
    <n v="270"/>
    <x v="8"/>
    <x v="0"/>
    <x v="4"/>
    <x v="3"/>
    <x v="2"/>
    <x v="0"/>
    <n v="101"/>
    <n v="111"/>
    <n v="0"/>
    <n v="85"/>
    <n v="8585"/>
    <n v="9435"/>
    <n v="850"/>
    <x v="7"/>
    <n v="3.2606180999999998E-2"/>
  </r>
  <r>
    <n v="271"/>
    <x v="9"/>
    <x v="5"/>
    <x v="2"/>
    <x v="3"/>
    <x v="2"/>
    <x v="0"/>
    <n v="175"/>
    <n v="190"/>
    <n v="5"/>
    <n v="80"/>
    <n v="14000"/>
    <n v="15195"/>
    <n v="1195"/>
    <x v="5"/>
    <n v="0.20168771999999999"/>
  </r>
  <r>
    <n v="272"/>
    <x v="9"/>
    <x v="5"/>
    <x v="1"/>
    <x v="3"/>
    <x v="2"/>
    <x v="0"/>
    <n v="21"/>
    <n v="21"/>
    <n v="5"/>
    <n v="87"/>
    <n v="1827"/>
    <n v="1822"/>
    <n v="-5"/>
    <x v="1"/>
    <n v="0.211306673"/>
  </r>
  <r>
    <n v="273"/>
    <x v="5"/>
    <x v="4"/>
    <x v="0"/>
    <x v="3"/>
    <x v="2"/>
    <x v="0"/>
    <n v="117"/>
    <n v="132"/>
    <n v="0"/>
    <n v="129"/>
    <n v="15093"/>
    <n v="17028"/>
    <n v="1935"/>
    <x v="6"/>
    <n v="0.13564792000000001"/>
  </r>
  <r>
    <n v="274"/>
    <x v="3"/>
    <x v="1"/>
    <x v="1"/>
    <x v="3"/>
    <x v="2"/>
    <x v="0"/>
    <n v="70"/>
    <n v="75"/>
    <n v="0"/>
    <n v="270"/>
    <n v="18900"/>
    <n v="20250"/>
    <n v="1350"/>
    <x v="7"/>
    <n v="6.3081712999999998E-2"/>
  </r>
  <r>
    <n v="275"/>
    <x v="1"/>
    <x v="1"/>
    <x v="4"/>
    <x v="3"/>
    <x v="2"/>
    <x v="0"/>
    <n v="107"/>
    <n v="107"/>
    <n v="10"/>
    <n v="193"/>
    <n v="20651"/>
    <n v="20641"/>
    <n v="-10"/>
    <x v="5"/>
    <n v="1.6804724E-2"/>
  </r>
  <r>
    <n v="276"/>
    <x v="5"/>
    <x v="4"/>
    <x v="1"/>
    <x v="3"/>
    <x v="2"/>
    <x v="0"/>
    <n v="198"/>
    <n v="213"/>
    <n v="5"/>
    <n v="136"/>
    <n v="26928"/>
    <n v="28963"/>
    <n v="2035"/>
    <x v="14"/>
    <n v="0.17554588900000001"/>
  </r>
  <r>
    <n v="277"/>
    <x v="8"/>
    <x v="0"/>
    <x v="1"/>
    <x v="3"/>
    <x v="2"/>
    <x v="0"/>
    <n v="161"/>
    <n v="161"/>
    <n v="0"/>
    <n v="188"/>
    <n v="30268"/>
    <n v="30268"/>
    <n v="0"/>
    <x v="14"/>
    <n v="0.105265475"/>
  </r>
  <r>
    <n v="278"/>
    <x v="9"/>
    <x v="5"/>
    <x v="2"/>
    <x v="3"/>
    <x v="0"/>
    <x v="1"/>
    <n v="137"/>
    <n v="147"/>
    <n v="5"/>
    <n v="211"/>
    <n v="28907"/>
    <n v="31012"/>
    <n v="2105"/>
    <x v="4"/>
    <n v="5.1544658E-2"/>
  </r>
  <r>
    <n v="279"/>
    <x v="5"/>
    <x v="4"/>
    <x v="2"/>
    <x v="3"/>
    <x v="0"/>
    <x v="1"/>
    <n v="45"/>
    <n v="55"/>
    <n v="10"/>
    <n v="84"/>
    <n v="3780"/>
    <n v="4610"/>
    <n v="830"/>
    <x v="4"/>
    <n v="2.4425740000000001E-2"/>
  </r>
  <r>
    <n v="280"/>
    <x v="9"/>
    <x v="5"/>
    <x v="4"/>
    <x v="3"/>
    <x v="0"/>
    <x v="1"/>
    <n v="191"/>
    <n v="206"/>
    <n v="10"/>
    <n v="297"/>
    <n v="56727"/>
    <n v="61172"/>
    <n v="4445"/>
    <x v="6"/>
    <n v="0.19160333399999999"/>
  </r>
  <r>
    <n v="281"/>
    <x v="5"/>
    <x v="4"/>
    <x v="1"/>
    <x v="3"/>
    <x v="0"/>
    <x v="1"/>
    <n v="125"/>
    <n v="130"/>
    <n v="0"/>
    <n v="214"/>
    <n v="26750"/>
    <n v="27820"/>
    <n v="1070"/>
    <x v="16"/>
    <n v="0.21468106300000001"/>
  </r>
  <r>
    <n v="282"/>
    <x v="4"/>
    <x v="3"/>
    <x v="3"/>
    <x v="3"/>
    <x v="0"/>
    <x v="1"/>
    <n v="171"/>
    <n v="186"/>
    <n v="5"/>
    <n v="60"/>
    <n v="10260"/>
    <n v="11155"/>
    <n v="895"/>
    <x v="16"/>
    <n v="0.190569038"/>
  </r>
  <r>
    <n v="283"/>
    <x v="1"/>
    <x v="1"/>
    <x v="1"/>
    <x v="3"/>
    <x v="0"/>
    <x v="1"/>
    <n v="57"/>
    <n v="72"/>
    <n v="5"/>
    <n v="196"/>
    <n v="11172"/>
    <n v="14107"/>
    <n v="2935"/>
    <x v="12"/>
    <n v="7.6097034999999993E-2"/>
  </r>
  <r>
    <n v="284"/>
    <x v="8"/>
    <x v="0"/>
    <x v="1"/>
    <x v="3"/>
    <x v="0"/>
    <x v="1"/>
    <n v="56"/>
    <n v="56"/>
    <n v="10"/>
    <n v="251"/>
    <n v="14056"/>
    <n v="14046"/>
    <n v="-10"/>
    <x v="5"/>
    <n v="0.14367017900000001"/>
  </r>
  <r>
    <n v="285"/>
    <x v="3"/>
    <x v="1"/>
    <x v="4"/>
    <x v="3"/>
    <x v="1"/>
    <x v="0"/>
    <n v="70"/>
    <n v="70"/>
    <n v="0"/>
    <n v="218"/>
    <n v="15260"/>
    <n v="15260"/>
    <n v="0"/>
    <x v="11"/>
    <n v="0.26756591099999999"/>
  </r>
  <r>
    <n v="286"/>
    <x v="3"/>
    <x v="1"/>
    <x v="5"/>
    <x v="3"/>
    <x v="1"/>
    <x v="0"/>
    <n v="57"/>
    <n v="67"/>
    <n v="0"/>
    <n v="131"/>
    <n v="7467"/>
    <n v="8777"/>
    <n v="1310"/>
    <x v="10"/>
    <n v="0.238831875"/>
  </r>
  <r>
    <n v="287"/>
    <x v="8"/>
    <x v="0"/>
    <x v="2"/>
    <x v="2"/>
    <x v="1"/>
    <x v="0"/>
    <n v="104"/>
    <n v="114"/>
    <n v="5"/>
    <n v="255"/>
    <n v="26520"/>
    <n v="29065"/>
    <n v="2545"/>
    <x v="11"/>
    <n v="8.1944044999999993E-2"/>
  </r>
  <r>
    <n v="288"/>
    <x v="7"/>
    <x v="2"/>
    <x v="0"/>
    <x v="2"/>
    <x v="1"/>
    <x v="0"/>
    <n v="82"/>
    <n v="87"/>
    <n v="0"/>
    <n v="180"/>
    <n v="14760"/>
    <n v="15660"/>
    <n v="900"/>
    <x v="13"/>
    <n v="2.0698674E-2"/>
  </r>
  <r>
    <n v="289"/>
    <x v="1"/>
    <x v="1"/>
    <x v="0"/>
    <x v="2"/>
    <x v="0"/>
    <x v="0"/>
    <n v="119"/>
    <n v="129"/>
    <n v="10"/>
    <n v="164"/>
    <n v="19516"/>
    <n v="21146"/>
    <n v="1630"/>
    <x v="3"/>
    <n v="2.8393623999999999E-2"/>
  </r>
  <r>
    <n v="290"/>
    <x v="8"/>
    <x v="0"/>
    <x v="0"/>
    <x v="2"/>
    <x v="1"/>
    <x v="0"/>
    <n v="48"/>
    <n v="58"/>
    <n v="10"/>
    <n v="244"/>
    <n v="11712"/>
    <n v="14142"/>
    <n v="2430"/>
    <x v="2"/>
    <n v="0.13669689199999999"/>
  </r>
  <r>
    <n v="291"/>
    <x v="4"/>
    <x v="3"/>
    <x v="5"/>
    <x v="2"/>
    <x v="0"/>
    <x v="1"/>
    <n v="88"/>
    <n v="93"/>
    <n v="5"/>
    <n v="72"/>
    <n v="6336"/>
    <n v="6691"/>
    <n v="355"/>
    <x v="16"/>
    <n v="8.9742064999999996E-2"/>
  </r>
  <r>
    <n v="292"/>
    <x v="9"/>
    <x v="5"/>
    <x v="1"/>
    <x v="2"/>
    <x v="1"/>
    <x v="0"/>
    <n v="32"/>
    <n v="32"/>
    <n v="0"/>
    <n v="67"/>
    <n v="2144"/>
    <n v="2144"/>
    <n v="0"/>
    <x v="6"/>
    <n v="0.124348482"/>
  </r>
  <r>
    <n v="293"/>
    <x v="9"/>
    <x v="5"/>
    <x v="5"/>
    <x v="2"/>
    <x v="0"/>
    <x v="0"/>
    <n v="31"/>
    <n v="46"/>
    <n v="10"/>
    <n v="161"/>
    <n v="4991"/>
    <n v="7396"/>
    <n v="2405"/>
    <x v="12"/>
    <n v="5.7744248999999997E-2"/>
  </r>
  <r>
    <n v="294"/>
    <x v="5"/>
    <x v="4"/>
    <x v="1"/>
    <x v="2"/>
    <x v="0"/>
    <x v="0"/>
    <n v="125"/>
    <n v="140"/>
    <n v="0"/>
    <n v="283"/>
    <n v="35375"/>
    <n v="39620"/>
    <n v="4245"/>
    <x v="17"/>
    <n v="7.0133177000000005E-2"/>
  </r>
  <r>
    <n v="295"/>
    <x v="8"/>
    <x v="0"/>
    <x v="4"/>
    <x v="2"/>
    <x v="0"/>
    <x v="0"/>
    <n v="134"/>
    <n v="144"/>
    <n v="0"/>
    <n v="190"/>
    <n v="25460"/>
    <n v="27360"/>
    <n v="1900"/>
    <x v="4"/>
    <n v="2.1312042999999999E-2"/>
  </r>
  <r>
    <n v="296"/>
    <x v="0"/>
    <x v="0"/>
    <x v="1"/>
    <x v="2"/>
    <x v="0"/>
    <x v="0"/>
    <n v="198"/>
    <n v="198"/>
    <n v="5"/>
    <n v="52"/>
    <n v="10296"/>
    <n v="10291"/>
    <n v="-5"/>
    <x v="16"/>
    <n v="4.1634206E-2"/>
  </r>
  <r>
    <n v="297"/>
    <x v="4"/>
    <x v="3"/>
    <x v="2"/>
    <x v="2"/>
    <x v="0"/>
    <x v="0"/>
    <n v="131"/>
    <n v="146"/>
    <n v="10"/>
    <n v="146"/>
    <n v="19126"/>
    <n v="21306"/>
    <n v="2180"/>
    <x v="16"/>
    <n v="0.12039699099999999"/>
  </r>
  <r>
    <n v="298"/>
    <x v="6"/>
    <x v="0"/>
    <x v="0"/>
    <x v="2"/>
    <x v="0"/>
    <x v="0"/>
    <n v="171"/>
    <n v="176"/>
    <n v="10"/>
    <n v="291"/>
    <n v="49761"/>
    <n v="51206"/>
    <n v="1445"/>
    <x v="14"/>
    <n v="5.190268E-2"/>
  </r>
  <r>
    <n v="299"/>
    <x v="4"/>
    <x v="3"/>
    <x v="5"/>
    <x v="2"/>
    <x v="0"/>
    <x v="0"/>
    <n v="94"/>
    <n v="99"/>
    <n v="0"/>
    <n v="124"/>
    <n v="11656"/>
    <n v="12276"/>
    <n v="620"/>
    <x v="14"/>
    <n v="5.2458357999999997E-2"/>
  </r>
  <r>
    <n v="300"/>
    <x v="8"/>
    <x v="0"/>
    <x v="3"/>
    <x v="2"/>
    <x v="0"/>
    <x v="0"/>
    <n v="129"/>
    <n v="129"/>
    <n v="10"/>
    <n v="272"/>
    <n v="35088"/>
    <n v="35078"/>
    <n v="-10"/>
    <x v="8"/>
    <n v="0.1605293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87E0C-0D9A-46D8-8616-97241613D14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26:B30" firstHeaderRow="1" firstDataRow="1" firstDataCol="1"/>
  <pivotFields count="16">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dataField="1" showAll="0"/>
    <pivotField showAll="0"/>
    <pivotField numFmtId="165" showAll="0"/>
    <pivotField numFmtId="164" showAll="0"/>
  </pivotFields>
  <rowFields count="1">
    <field x="5"/>
  </rowFields>
  <rowItems count="4">
    <i>
      <x/>
    </i>
    <i>
      <x v="1"/>
    </i>
    <i>
      <x v="2"/>
    </i>
    <i t="grand">
      <x/>
    </i>
  </rowItems>
  <colItems count="1">
    <i/>
  </colItems>
  <dataFields count="1">
    <dataField name="Sum of Total Revenue" fld="12" baseField="0" baseItem="0" numFmtId="166"/>
  </dataFields>
  <formats count="7">
    <format dxfId="12">
      <pivotArea outline="0" collapsedLevelsAreSubtotals="1" fieldPosition="0"/>
    </format>
    <format dxfId="11">
      <pivotArea type="all" dataOnly="0" outline="0" fieldPosition="0"/>
    </format>
    <format dxfId="10">
      <pivotArea outline="0" collapsedLevelsAreSubtotals="1" fieldPosition="0"/>
    </format>
    <format dxfId="9">
      <pivotArea field="5" type="button" dataOnly="0" labelOnly="1" outline="0" axis="axisRow" fieldPosition="0"/>
    </format>
    <format dxfId="8">
      <pivotArea dataOnly="0" labelOnly="1" fieldPosition="0">
        <references count="1">
          <reference field="5" count="0"/>
        </references>
      </pivotArea>
    </format>
    <format dxfId="7">
      <pivotArea dataOnly="0" labelOnly="1" grandRow="1" outline="0" fieldPosition="0"/>
    </format>
    <format dxfId="6">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5" count="1" selected="0">
            <x v="0"/>
          </reference>
        </references>
      </pivotArea>
    </chartFormat>
    <chartFormat chart="11" format="6">
      <pivotArea type="data" outline="0" fieldPosition="0">
        <references count="2">
          <reference field="4294967294" count="1" selected="0">
            <x v="0"/>
          </reference>
          <reference field="5" count="1" selected="0">
            <x v="1"/>
          </reference>
        </references>
      </pivotArea>
    </chartFormat>
    <chartFormat chart="11" format="7">
      <pivotArea type="data" outline="0" fieldPosition="0">
        <references count="2">
          <reference field="4294967294" count="1" selected="0">
            <x v="0"/>
          </reference>
          <reference field="5"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5" count="1" selected="0">
            <x v="0"/>
          </reference>
        </references>
      </pivotArea>
    </chartFormat>
    <chartFormat chart="12" format="10">
      <pivotArea type="data" outline="0" fieldPosition="0">
        <references count="2">
          <reference field="4294967294" count="1" selected="0">
            <x v="0"/>
          </reference>
          <reference field="5" count="1" selected="0">
            <x v="1"/>
          </reference>
        </references>
      </pivotArea>
    </chartFormat>
    <chartFormat chart="1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4AEC172-2F33-46C5-AE84-A76A9C4D079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8" firstHeaderRow="1" firstDataRow="1" firstDataCol="1"/>
  <pivotFields count="16">
    <pivotField showAll="0"/>
    <pivotField showAll="0"/>
    <pivotField axis="axisRow" showAll="0">
      <items count="7">
        <item x="2"/>
        <item x="5"/>
        <item x="3"/>
        <item x="1"/>
        <item x="4"/>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numFmtId="165" showAll="0"/>
    <pivotField numFmtId="164" showAll="0"/>
  </pivotFields>
  <rowFields count="1">
    <field x="2"/>
  </rowFields>
  <rowItems count="7">
    <i>
      <x/>
    </i>
    <i>
      <x v="1"/>
    </i>
    <i>
      <x v="2"/>
    </i>
    <i>
      <x v="3"/>
    </i>
    <i>
      <x v="4"/>
    </i>
    <i>
      <x v="5"/>
    </i>
    <i t="grand">
      <x/>
    </i>
  </rowItems>
  <colItems count="1">
    <i/>
  </colItems>
  <dataFields count="1">
    <dataField name="Sum of Total Revenue" fld="12" baseField="0" baseItem="0" numFmtId="166"/>
  </dataFields>
  <formats count="6">
    <format dxfId="66">
      <pivotArea outline="0" collapsedLevelsAreSubtotals="1" fieldPosition="0"/>
    </format>
    <format dxfId="65">
      <pivotArea type="all" dataOnly="0" outline="0" fieldPosition="0"/>
    </format>
    <format dxfId="64">
      <pivotArea outline="0" collapsedLevelsAreSubtotals="1" fieldPosition="0"/>
    </format>
    <format dxfId="63">
      <pivotArea field="2" type="button" dataOnly="0" labelOnly="1" outline="0" axis="axisRow" fieldPosition="0"/>
    </format>
    <format dxfId="62">
      <pivotArea dataOnly="0" labelOnly="1" grandRow="1" outline="0" fieldPosition="0"/>
    </format>
    <format dxfId="6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103B3E-C98F-4F4D-A0E9-99070B7DBDB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1:G73" firstHeaderRow="1" firstDataRow="2" firstDataCol="1"/>
  <pivotFields count="16">
    <pivotField showAll="0"/>
    <pivotField axis="axisRow" showAll="0">
      <items count="11">
        <item x="3"/>
        <item x="4"/>
        <item x="0"/>
        <item x="7"/>
        <item x="1"/>
        <item x="5"/>
        <item x="9"/>
        <item x="6"/>
        <item x="8"/>
        <item x="2"/>
        <item t="default"/>
      </items>
    </pivotField>
    <pivotField showAll="0">
      <items count="7">
        <item x="2"/>
        <item x="5"/>
        <item x="3"/>
        <item x="1"/>
        <item x="4"/>
        <item x="0"/>
        <item t="default"/>
      </items>
    </pivotField>
    <pivotField showAll="0">
      <items count="7">
        <item x="4"/>
        <item x="3"/>
        <item x="0"/>
        <item x="2"/>
        <item x="5"/>
        <item x="1"/>
        <item t="default"/>
      </items>
    </pivotField>
    <pivotField axis="axisCol" showAll="0">
      <items count="6">
        <item x="4"/>
        <item x="1"/>
        <item x="0"/>
        <item x="2"/>
        <item x="3"/>
        <item t="default"/>
      </items>
    </pivotField>
    <pivotField showAll="0">
      <items count="4">
        <item x="2"/>
        <item x="0"/>
        <item x="1"/>
        <item t="default"/>
      </items>
    </pivotField>
    <pivotField showAll="0">
      <items count="4">
        <item x="2"/>
        <item x="0"/>
        <item x="1"/>
        <item t="default"/>
      </items>
    </pivotField>
    <pivotField showAll="0"/>
    <pivotField showAll="0"/>
    <pivotField showAll="0"/>
    <pivotField showAll="0"/>
    <pivotField showAll="0"/>
    <pivotField dataField="1" showAll="0"/>
    <pivotField showAll="0"/>
    <pivotField numFmtId="165" showAll="0"/>
    <pivotField numFmtId="164" showAll="0"/>
  </pivotFields>
  <rowFields count="1">
    <field x="1"/>
  </rowFields>
  <rowItems count="11">
    <i>
      <x/>
    </i>
    <i>
      <x v="1"/>
    </i>
    <i>
      <x v="2"/>
    </i>
    <i>
      <x v="3"/>
    </i>
    <i>
      <x v="4"/>
    </i>
    <i>
      <x v="5"/>
    </i>
    <i>
      <x v="6"/>
    </i>
    <i>
      <x v="7"/>
    </i>
    <i>
      <x v="8"/>
    </i>
    <i>
      <x v="9"/>
    </i>
    <i t="grand">
      <x/>
    </i>
  </rowItems>
  <colFields count="1">
    <field x="4"/>
  </colFields>
  <colItems count="6">
    <i>
      <x/>
    </i>
    <i>
      <x v="1"/>
    </i>
    <i>
      <x v="2"/>
    </i>
    <i>
      <x v="3"/>
    </i>
    <i>
      <x v="4"/>
    </i>
    <i t="grand">
      <x/>
    </i>
  </colItems>
  <dataFields count="1">
    <dataField name="Sum of Total Revenue" fld="12" baseField="0" baseItem="0" numFmtId="166"/>
  </dataFields>
  <formats count="11">
    <format dxfId="77">
      <pivotArea outline="0" collapsedLevelsAreSubtotals="1" fieldPosition="0"/>
    </format>
    <format dxfId="76">
      <pivotArea type="all" dataOnly="0" outline="0" fieldPosition="0"/>
    </format>
    <format dxfId="75">
      <pivotArea outline="0" collapsedLevelsAreSubtotals="1" fieldPosition="0"/>
    </format>
    <format dxfId="74">
      <pivotArea type="origin" dataOnly="0" labelOnly="1" outline="0" fieldPosition="0"/>
    </format>
    <format dxfId="73">
      <pivotArea field="4" type="button" dataOnly="0" labelOnly="1" outline="0" axis="axisCol" fieldPosition="0"/>
    </format>
    <format dxfId="72">
      <pivotArea type="topRight" dataOnly="0" labelOnly="1" outline="0" fieldPosition="0"/>
    </format>
    <format dxfId="71">
      <pivotArea field="1" type="button" dataOnly="0" labelOnly="1" outline="0" axis="axisRow" fieldPosition="0"/>
    </format>
    <format dxfId="70">
      <pivotArea dataOnly="0" labelOnly="1" fieldPosition="0">
        <references count="1">
          <reference field="1" count="0"/>
        </references>
      </pivotArea>
    </format>
    <format dxfId="69">
      <pivotArea dataOnly="0" labelOnly="1" grandRow="1" outline="0" fieldPosition="0"/>
    </format>
    <format dxfId="68">
      <pivotArea dataOnly="0" labelOnly="1" fieldPosition="0">
        <references count="1">
          <reference field="4" count="0"/>
        </references>
      </pivotArea>
    </format>
    <format dxfId="67">
      <pivotArea dataOnly="0" labelOnly="1" grandCol="1" outline="0" fieldPosition="0"/>
    </format>
  </formats>
  <chartFormats count="11">
    <chartFormat chart="1" format="36" series="1">
      <pivotArea type="data" outline="0" fieldPosition="0">
        <references count="1">
          <reference field="4294967294" count="1" selected="0">
            <x v="0"/>
          </reference>
        </references>
      </pivotArea>
    </chartFormat>
    <chartFormat chart="1" format="66" series="1">
      <pivotArea type="data" outline="0" fieldPosition="0">
        <references count="2">
          <reference field="4294967294" count="1" selected="0">
            <x v="0"/>
          </reference>
          <reference field="4" count="1" selected="0">
            <x v="3"/>
          </reference>
        </references>
      </pivotArea>
    </chartFormat>
    <chartFormat chart="1" format="67" series="1">
      <pivotArea type="data" outline="0" fieldPosition="0">
        <references count="2">
          <reference field="4294967294" count="1" selected="0">
            <x v="0"/>
          </reference>
          <reference field="4" count="1" selected="0">
            <x v="4"/>
          </reference>
        </references>
      </pivotArea>
    </chartFormat>
    <chartFormat chart="1" format="112" series="1">
      <pivotArea type="data" outline="0" fieldPosition="0">
        <references count="2">
          <reference field="4294967294" count="1" selected="0">
            <x v="0"/>
          </reference>
          <reference field="4" count="1" selected="0">
            <x v="0"/>
          </reference>
        </references>
      </pivotArea>
    </chartFormat>
    <chartFormat chart="1" format="113" series="1">
      <pivotArea type="data" outline="0" fieldPosition="0">
        <references count="2">
          <reference field="4294967294" count="1" selected="0">
            <x v="0"/>
          </reference>
          <reference field="4" count="1" selected="0">
            <x v="1"/>
          </reference>
        </references>
      </pivotArea>
    </chartFormat>
    <chartFormat chart="1" format="114" series="1">
      <pivotArea type="data" outline="0" fieldPosition="0">
        <references count="2">
          <reference field="4294967294" count="1" selected="0">
            <x v="0"/>
          </reference>
          <reference field="4" count="1" selected="0">
            <x v="2"/>
          </reference>
        </references>
      </pivotArea>
    </chartFormat>
    <chartFormat chart="7" format="120" series="1">
      <pivotArea type="data" outline="0" fieldPosition="0">
        <references count="2">
          <reference field="4294967294" count="1" selected="0">
            <x v="0"/>
          </reference>
          <reference field="4" count="1" selected="0">
            <x v="0"/>
          </reference>
        </references>
      </pivotArea>
    </chartFormat>
    <chartFormat chart="7" format="121" series="1">
      <pivotArea type="data" outline="0" fieldPosition="0">
        <references count="2">
          <reference field="4294967294" count="1" selected="0">
            <x v="0"/>
          </reference>
          <reference field="4" count="1" selected="0">
            <x v="1"/>
          </reference>
        </references>
      </pivotArea>
    </chartFormat>
    <chartFormat chart="7" format="122" series="1">
      <pivotArea type="data" outline="0" fieldPosition="0">
        <references count="2">
          <reference field="4294967294" count="1" selected="0">
            <x v="0"/>
          </reference>
          <reference field="4" count="1" selected="0">
            <x v="2"/>
          </reference>
        </references>
      </pivotArea>
    </chartFormat>
    <chartFormat chart="7" format="123" series="1">
      <pivotArea type="data" outline="0" fieldPosition="0">
        <references count="2">
          <reference field="4294967294" count="1" selected="0">
            <x v="0"/>
          </reference>
          <reference field="4" count="1" selected="0">
            <x v="3"/>
          </reference>
        </references>
      </pivotArea>
    </chartFormat>
    <chartFormat chart="7" format="12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C16818-FA00-48A9-87E6-0B7C64CC8C86}"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0:B94" firstHeaderRow="1" firstDataRow="1" firstDataCol="1"/>
  <pivotFields count="16">
    <pivotField showAll="0"/>
    <pivotField showAll="0"/>
    <pivotField showAll="0">
      <items count="7">
        <item x="2"/>
        <item x="5"/>
        <item x="3"/>
        <item x="1"/>
        <item x="4"/>
        <item x="0"/>
        <item t="default"/>
      </items>
    </pivotField>
    <pivotField showAll="0">
      <items count="7">
        <item x="4"/>
        <item x="3"/>
        <item x="0"/>
        <item x="2"/>
        <item x="5"/>
        <item x="1"/>
        <item t="default"/>
      </items>
    </pivotField>
    <pivotField showAll="0">
      <items count="6">
        <item x="4"/>
        <item x="1"/>
        <item x="0"/>
        <item x="2"/>
        <item x="3"/>
        <item t="default"/>
      </items>
    </pivotField>
    <pivotField showAll="0">
      <items count="4">
        <item x="2"/>
        <item x="0"/>
        <item x="1"/>
        <item t="default"/>
      </items>
    </pivotField>
    <pivotField axis="axisRow" showAll="0">
      <items count="4">
        <item x="2"/>
        <item x="0"/>
        <item x="1"/>
        <item t="default"/>
      </items>
    </pivotField>
    <pivotField showAll="0"/>
    <pivotField showAll="0"/>
    <pivotField showAll="0"/>
    <pivotField showAll="0"/>
    <pivotField showAll="0"/>
    <pivotField dataField="1" showAll="0"/>
    <pivotField showAll="0"/>
    <pivotField numFmtId="165" showAll="0"/>
    <pivotField numFmtId="164" showAll="0"/>
  </pivotFields>
  <rowFields count="1">
    <field x="6"/>
  </rowFields>
  <rowItems count="4">
    <i>
      <x/>
    </i>
    <i>
      <x v="1"/>
    </i>
    <i>
      <x v="2"/>
    </i>
    <i t="grand">
      <x/>
    </i>
  </rowItems>
  <colItems count="1">
    <i/>
  </colItems>
  <dataFields count="1">
    <dataField name="Sum of Total Revenue" fld="12" baseField="0" baseItem="0" numFmtId="166"/>
  </dataFields>
  <formats count="7">
    <format dxfId="84">
      <pivotArea outline="0" collapsedLevelsAreSubtotals="1" fieldPosition="0"/>
    </format>
    <format dxfId="83">
      <pivotArea type="all" dataOnly="0" outline="0" fieldPosition="0"/>
    </format>
    <format dxfId="82">
      <pivotArea outline="0" collapsedLevelsAreSubtotals="1" fieldPosition="0"/>
    </format>
    <format dxfId="81">
      <pivotArea field="6" type="button" dataOnly="0" labelOnly="1" outline="0" axis="axisRow" fieldPosition="0"/>
    </format>
    <format dxfId="80">
      <pivotArea dataOnly="0" labelOnly="1" fieldPosition="0">
        <references count="1">
          <reference field="6" count="0"/>
        </references>
      </pivotArea>
    </format>
    <format dxfId="79">
      <pivotArea dataOnly="0" labelOnly="1" grandRow="1" outline="0" fieldPosition="0"/>
    </format>
    <format dxfId="7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985C931-2D5B-4770-BFF7-E1597749009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56" firstHeaderRow="0" firstDataRow="1" firstDataCol="0"/>
  <pivotFields count="16">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numFmtId="165" showAll="0"/>
    <pivotField numFmtId="164" showAll="0"/>
  </pivotFields>
  <rowItems count="1">
    <i/>
  </rowItems>
  <colFields count="1">
    <field x="-2"/>
  </colFields>
  <colItems count="4">
    <i>
      <x/>
    </i>
    <i i="1">
      <x v="1"/>
    </i>
    <i i="2">
      <x v="2"/>
    </i>
    <i i="3">
      <x v="3"/>
    </i>
  </colItems>
  <dataFields count="4">
    <dataField name="Sum of Total cost" fld="11" baseField="0" baseItem="0"/>
    <dataField name="Average of Total Revenue" fld="12" subtotal="average" baseField="0" baseItem="0"/>
    <dataField name="Sum of Total Profit " fld="13" baseField="0" baseItem="0"/>
    <dataField name="Sum of Orders Quantity" fld="10" baseField="0" baseItem="0" numFmtId="44"/>
  </dataFields>
  <formats count="5">
    <format dxfId="89">
      <pivotArea outline="0" collapsedLevelsAreSubtotals="1" fieldPosition="0"/>
    </format>
    <format dxfId="88">
      <pivotArea type="all" dataOnly="0" outline="0" fieldPosition="0"/>
    </format>
    <format dxfId="87">
      <pivotArea outline="0" collapsedLevelsAreSubtotals="1" fieldPosition="0"/>
    </format>
    <format dxfId="86">
      <pivotArea dataOnly="0" labelOnly="1" outline="0" fieldPosition="0">
        <references count="1">
          <reference field="4294967294" count="3">
            <x v="0"/>
            <x v="1"/>
            <x v="2"/>
          </reference>
        </references>
      </pivotArea>
    </format>
    <format dxfId="85">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5386E3-7D29-47E0-B9A4-189890E69B45}"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15:E120" firstHeaderRow="1" firstDataRow="2" firstDataCol="1"/>
  <pivotFields count="16">
    <pivotField showAll="0"/>
    <pivotField showAll="0"/>
    <pivotField showAll="0">
      <items count="7">
        <item x="2"/>
        <item x="5"/>
        <item x="3"/>
        <item x="1"/>
        <item x="4"/>
        <item x="0"/>
        <item t="default"/>
      </items>
    </pivotField>
    <pivotField showAll="0">
      <items count="7">
        <item x="4"/>
        <item x="3"/>
        <item x="0"/>
        <item x="2"/>
        <item x="5"/>
        <item x="1"/>
        <item t="default"/>
      </items>
    </pivotField>
    <pivotField showAll="0">
      <items count="6">
        <item x="4"/>
        <item x="1"/>
        <item x="0"/>
        <item x="2"/>
        <item x="3"/>
        <item t="default"/>
      </items>
    </pivotField>
    <pivotField axis="axisRow" showAll="0">
      <items count="4">
        <item x="2"/>
        <item x="0"/>
        <item x="1"/>
        <item t="default"/>
      </items>
    </pivotField>
    <pivotField axis="axisCol" showAll="0">
      <items count="4">
        <item x="2"/>
        <item x="0"/>
        <item x="1"/>
        <item t="default"/>
      </items>
    </pivotField>
    <pivotField showAll="0"/>
    <pivotField showAll="0"/>
    <pivotField showAll="0"/>
    <pivotField showAll="0"/>
    <pivotField showAll="0"/>
    <pivotField dataField="1" showAll="0"/>
    <pivotField showAll="0"/>
    <pivotField numFmtId="165" showAll="0">
      <items count="19">
        <item x="3"/>
        <item x="2"/>
        <item x="13"/>
        <item x="11"/>
        <item x="10"/>
        <item x="15"/>
        <item x="9"/>
        <item x="8"/>
        <item x="0"/>
        <item x="4"/>
        <item x="6"/>
        <item x="16"/>
        <item x="1"/>
        <item x="7"/>
        <item x="12"/>
        <item x="5"/>
        <item x="14"/>
        <item x="17"/>
        <item t="default"/>
      </items>
    </pivotField>
    <pivotField numFmtId="164" showAll="0"/>
  </pivotFields>
  <rowFields count="1">
    <field x="5"/>
  </rowFields>
  <rowItems count="4">
    <i>
      <x/>
    </i>
    <i>
      <x v="1"/>
    </i>
    <i>
      <x v="2"/>
    </i>
    <i t="grand">
      <x/>
    </i>
  </rowItems>
  <colFields count="1">
    <field x="6"/>
  </colFields>
  <colItems count="4">
    <i>
      <x/>
    </i>
    <i>
      <x v="1"/>
    </i>
    <i>
      <x v="2"/>
    </i>
    <i t="grand">
      <x/>
    </i>
  </colItems>
  <dataFields count="1">
    <dataField name="Sum of Total Revenue" fld="12" baseField="0" baseItem="0"/>
  </dataFields>
  <formats count="10">
    <format dxfId="22">
      <pivotArea type="all" dataOnly="0" outline="0" fieldPosition="0"/>
    </format>
    <format dxfId="21">
      <pivotArea outline="0" collapsedLevelsAreSubtotals="1" fieldPosition="0"/>
    </format>
    <format dxfId="20">
      <pivotArea type="origin" dataOnly="0" labelOnly="1" outline="0" fieldPosition="0"/>
    </format>
    <format dxfId="19">
      <pivotArea field="6" type="button" dataOnly="0" labelOnly="1" outline="0" axis="axisCol" fieldPosition="0"/>
    </format>
    <format dxfId="18">
      <pivotArea type="topRight" dataOnly="0" labelOnly="1" outline="0" fieldPosition="0"/>
    </format>
    <format dxfId="17">
      <pivotArea field="5" type="button" dataOnly="0" labelOnly="1" outline="0" axis="axisRow" fieldPosition="0"/>
    </format>
    <format dxfId="16">
      <pivotArea dataOnly="0" labelOnly="1" fieldPosition="0">
        <references count="1">
          <reference field="5" count="0"/>
        </references>
      </pivotArea>
    </format>
    <format dxfId="15">
      <pivotArea dataOnly="0" labelOnly="1" grandRow="1" outline="0" fieldPosition="0"/>
    </format>
    <format dxfId="14">
      <pivotArea dataOnly="0" labelOnly="1" fieldPosition="0">
        <references count="1">
          <reference field="6" count="0"/>
        </references>
      </pivotArea>
    </format>
    <format dxfId="13">
      <pivotArea dataOnly="0" labelOnly="1" grandCol="1" outline="0" fieldPosition="0"/>
    </format>
  </formats>
  <chartFormats count="7">
    <chartFormat chart="15" format="0" series="1">
      <pivotArea type="data" outline="0" fieldPosition="0">
        <references count="2">
          <reference field="4294967294" count="1" selected="0">
            <x v="0"/>
          </reference>
          <reference field="5" count="1" selected="0">
            <x v="0"/>
          </reference>
        </references>
      </pivotArea>
    </chartFormat>
    <chartFormat chart="15" format="1" series="1">
      <pivotArea type="data" outline="0" fieldPosition="0">
        <references count="2">
          <reference field="4294967294" count="1" selected="0">
            <x v="0"/>
          </reference>
          <reference field="5" count="1" selected="0">
            <x v="1"/>
          </reference>
        </references>
      </pivotArea>
    </chartFormat>
    <chartFormat chart="15" format="2" series="1">
      <pivotArea type="data" outline="0" fieldPosition="0">
        <references count="2">
          <reference field="4294967294" count="1" selected="0">
            <x v="0"/>
          </reference>
          <reference field="5" count="1" selected="0">
            <x v="2"/>
          </reference>
        </references>
      </pivotArea>
    </chartFormat>
    <chartFormat chart="15" format="3" series="1">
      <pivotArea type="data" outline="0" fieldPosition="0">
        <references count="1">
          <reference field="4294967294" count="1" selected="0">
            <x v="0"/>
          </reference>
        </references>
      </pivotArea>
    </chartFormat>
    <chartFormat chart="15" format="4" series="1">
      <pivotArea type="data" outline="0" fieldPosition="0">
        <references count="2">
          <reference field="4294967294" count="1" selected="0">
            <x v="0"/>
          </reference>
          <reference field="6" count="1" selected="0">
            <x v="1"/>
          </reference>
        </references>
      </pivotArea>
    </chartFormat>
    <chartFormat chart="15" format="5" series="1">
      <pivotArea type="data" outline="0" fieldPosition="0">
        <references count="2">
          <reference field="4294967294" count="1" selected="0">
            <x v="0"/>
          </reference>
          <reference field="6" count="1" selected="0">
            <x v="2"/>
          </reference>
        </references>
      </pivotArea>
    </chartFormat>
    <chartFormat chart="15" format="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421B09-1C74-4AB1-9012-2E54AB760D4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B20" firstHeaderRow="1" firstDataRow="1" firstDataCol="1"/>
  <pivotFields count="16">
    <pivotField showAll="0"/>
    <pivotField showAll="0"/>
    <pivotField showAll="0">
      <items count="7">
        <item x="2"/>
        <item x="5"/>
        <item x="3"/>
        <item x="1"/>
        <item x="4"/>
        <item x="0"/>
        <item t="default"/>
      </items>
    </pivotField>
    <pivotField axis="axisRow" showAll="0">
      <items count="7">
        <item x="4"/>
        <item x="3"/>
        <item x="0"/>
        <item x="2"/>
        <item x="5"/>
        <item x="1"/>
        <item t="default"/>
      </items>
    </pivotField>
    <pivotField showAll="0"/>
    <pivotField showAll="0"/>
    <pivotField showAll="0"/>
    <pivotField showAll="0"/>
    <pivotField showAll="0"/>
    <pivotField showAll="0"/>
    <pivotField showAll="0"/>
    <pivotField showAll="0"/>
    <pivotField dataField="1" showAll="0"/>
    <pivotField showAll="0"/>
    <pivotField numFmtId="165" showAll="0"/>
    <pivotField numFmtId="164" showAll="0"/>
  </pivotFields>
  <rowFields count="1">
    <field x="3"/>
  </rowFields>
  <rowItems count="7">
    <i>
      <x/>
    </i>
    <i>
      <x v="1"/>
    </i>
    <i>
      <x v="2"/>
    </i>
    <i>
      <x v="3"/>
    </i>
    <i>
      <x v="4"/>
    </i>
    <i>
      <x v="5"/>
    </i>
    <i t="grand">
      <x/>
    </i>
  </rowItems>
  <colItems count="1">
    <i/>
  </colItems>
  <dataFields count="1">
    <dataField name="Sum of Total Revenue" fld="12" baseField="0" baseItem="0" numFmtId="166"/>
  </dataFields>
  <formats count="6">
    <format dxfId="28">
      <pivotArea outline="0" collapsedLevelsAreSubtotals="1" fieldPosition="0"/>
    </format>
    <format dxfId="27">
      <pivotArea outline="0" collapsedLevelsAreSubtotals="1" fieldPosition="0"/>
    </format>
    <format dxfId="26">
      <pivotArea dataOnly="0" labelOnly="1" outline="0" axis="axisValues" fieldPosition="0"/>
    </format>
    <format dxfId="25">
      <pivotArea field="3" type="button" dataOnly="0" labelOnly="1" outline="0" axis="axisRow" fieldPosition="0"/>
    </format>
    <format dxfId="24">
      <pivotArea dataOnly="0" labelOnly="1" fieldPosition="0">
        <references count="1">
          <reference field="3" count="0"/>
        </references>
      </pivotArea>
    </format>
    <format dxfId="23">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1C83CB-13FD-4C55-9BCE-D164AF88F17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51:N57" firstHeaderRow="1" firstDataRow="1" firstDataCol="1"/>
  <pivotFields count="16">
    <pivotField showAll="0"/>
    <pivotField showAll="0"/>
    <pivotField showAll="0">
      <items count="7">
        <item x="2"/>
        <item x="5"/>
        <item x="3"/>
        <item x="1"/>
        <item x="4"/>
        <item x="0"/>
        <item t="default"/>
      </items>
    </pivotField>
    <pivotField showAll="0">
      <items count="7">
        <item x="4"/>
        <item x="3"/>
        <item x="0"/>
        <item x="2"/>
        <item x="5"/>
        <item x="1"/>
        <item t="default"/>
      </items>
    </pivotField>
    <pivotField axis="axisRow" showAll="0">
      <items count="6">
        <item x="4"/>
        <item x="1"/>
        <item x="0"/>
        <item x="2"/>
        <item x="3"/>
        <item t="default"/>
      </items>
    </pivotField>
    <pivotField showAll="0">
      <items count="4">
        <item x="2"/>
        <item x="0"/>
        <item x="1"/>
        <item t="default"/>
      </items>
    </pivotField>
    <pivotField showAll="0">
      <items count="4">
        <item x="2"/>
        <item x="0"/>
        <item x="1"/>
        <item t="default"/>
      </items>
    </pivotField>
    <pivotField showAll="0"/>
    <pivotField showAll="0"/>
    <pivotField showAll="0"/>
    <pivotField showAll="0"/>
    <pivotField showAll="0"/>
    <pivotField dataField="1" showAll="0"/>
    <pivotField showAll="0"/>
    <pivotField numFmtId="165" showAll="0"/>
    <pivotField numFmtId="164" showAll="0"/>
  </pivotFields>
  <rowFields count="1">
    <field x="4"/>
  </rowFields>
  <rowItems count="6">
    <i>
      <x/>
    </i>
    <i>
      <x v="1"/>
    </i>
    <i>
      <x v="2"/>
    </i>
    <i>
      <x v="3"/>
    </i>
    <i>
      <x v="4"/>
    </i>
    <i t="grand">
      <x/>
    </i>
  </rowItems>
  <colItems count="1">
    <i/>
  </colItems>
  <dataFields count="1">
    <dataField name="Sum of Total Revenue" fld="12" baseField="0" baseItem="0"/>
  </dataFields>
  <formats count="6">
    <format dxfId="5">
      <pivotArea type="all" dataOnly="0" outline="0" fieldPosition="0"/>
    </format>
    <format dxfId="4">
      <pivotArea outline="0" collapsedLevelsAreSubtotals="1" fieldPosition="0"/>
    </format>
    <format dxfId="3">
      <pivotArea field="4" type="button" dataOnly="0" labelOnly="1" outline="0" axis="axisRow" fieldPosition="0"/>
    </format>
    <format dxfId="2">
      <pivotArea dataOnly="0" labelOnly="1" fieldPosition="0">
        <references count="1">
          <reference field="4" count="0"/>
        </references>
      </pivotArea>
    </format>
    <format dxfId="1">
      <pivotArea dataOnly="0" labelOnly="1" grandRow="1" outline="0" fieldPosition="0"/>
    </format>
    <format dxfId="0">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F1349E-4158-42AC-AF87-2229D05AFD0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I80:J86" firstHeaderRow="1" firstDataRow="1" firstDataCol="1"/>
  <pivotFields count="16">
    <pivotField showAll="0"/>
    <pivotField axis="axisRow" showAll="0" measureFilter="1">
      <items count="11">
        <item x="3"/>
        <item x="4"/>
        <item x="0"/>
        <item x="7"/>
        <item x="1"/>
        <item x="5"/>
        <item x="9"/>
        <item x="6"/>
        <item x="8"/>
        <item x="2"/>
        <item t="default"/>
      </items>
    </pivotField>
    <pivotField showAll="0">
      <items count="7">
        <item x="2"/>
        <item x="5"/>
        <item x="3"/>
        <item x="1"/>
        <item x="4"/>
        <item x="0"/>
        <item t="default"/>
      </items>
    </pivotField>
    <pivotField showAll="0">
      <items count="7">
        <item x="4"/>
        <item x="3"/>
        <item x="0"/>
        <item x="2"/>
        <item x="5"/>
        <item x="1"/>
        <item t="default"/>
      </items>
    </pivotField>
    <pivotField showAll="0">
      <items count="6">
        <item x="4"/>
        <item x="1"/>
        <item x="0"/>
        <item x="2"/>
        <item x="3"/>
        <item t="default"/>
      </items>
    </pivotField>
    <pivotField showAll="0">
      <items count="4">
        <item x="2"/>
        <item x="0"/>
        <item x="1"/>
        <item t="default"/>
      </items>
    </pivotField>
    <pivotField showAll="0">
      <items count="4">
        <item x="2"/>
        <item x="0"/>
        <item x="1"/>
        <item t="default"/>
      </items>
    </pivotField>
    <pivotField showAll="0"/>
    <pivotField showAll="0"/>
    <pivotField showAll="0"/>
    <pivotField showAll="0"/>
    <pivotField showAll="0"/>
    <pivotField dataField="1" showAll="0"/>
    <pivotField showAll="0"/>
    <pivotField numFmtId="165" showAll="0"/>
    <pivotField numFmtId="164" showAll="0"/>
  </pivotFields>
  <rowFields count="1">
    <field x="1"/>
  </rowFields>
  <rowItems count="6">
    <i>
      <x v="1"/>
    </i>
    <i>
      <x v="3"/>
    </i>
    <i>
      <x v="5"/>
    </i>
    <i>
      <x v="6"/>
    </i>
    <i>
      <x v="8"/>
    </i>
    <i t="grand">
      <x/>
    </i>
  </rowItems>
  <colItems count="1">
    <i/>
  </colItems>
  <dataFields count="1">
    <dataField name="Sum of Total Revenue" fld="12" baseField="0" baseItem="0"/>
  </dataFields>
  <formats count="6">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fieldPosition="0">
        <references count="1">
          <reference field="1" count="5">
            <x v="1"/>
            <x v="3"/>
            <x v="5"/>
            <x v="6"/>
            <x v="8"/>
          </reference>
        </references>
      </pivotArea>
    </format>
    <format dxfId="30">
      <pivotArea dataOnly="0" labelOnly="1" grandRow="1" outline="0" fieldPosition="0"/>
    </format>
    <format dxfId="29">
      <pivotArea dataOnly="0" labelOnly="1" outline="0" axis="axisValues" fieldPosition="0"/>
    </format>
  </formats>
  <chartFormats count="7">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1" count="1" selected="0">
            <x v="1"/>
          </reference>
        </references>
      </pivotArea>
    </chartFormat>
    <chartFormat chart="32" format="4">
      <pivotArea type="data" outline="0" fieldPosition="0">
        <references count="2">
          <reference field="4294967294" count="1" selected="0">
            <x v="0"/>
          </reference>
          <reference field="1" count="1" selected="0">
            <x v="3"/>
          </reference>
        </references>
      </pivotArea>
    </chartFormat>
    <chartFormat chart="32" format="5">
      <pivotArea type="data" outline="0" fieldPosition="0">
        <references count="2">
          <reference field="4294967294" count="1" selected="0">
            <x v="0"/>
          </reference>
          <reference field="1" count="1" selected="0">
            <x v="8"/>
          </reference>
        </references>
      </pivotArea>
    </chartFormat>
    <chartFormat chart="32" format="6">
      <pivotArea type="data" outline="0" fieldPosition="0">
        <references count="2">
          <reference field="4294967294" count="1" selected="0">
            <x v="0"/>
          </reference>
          <reference field="1" count="1" selected="0">
            <x v="6"/>
          </reference>
        </references>
      </pivotArea>
    </chartFormat>
    <chartFormat chart="32" format="7">
      <pivotArea type="data" outline="0" fieldPosition="0">
        <references count="2">
          <reference field="4294967294" count="1" selected="0">
            <x v="0"/>
          </reference>
          <reference field="1" count="1" selected="0">
            <x v="5"/>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A82EE8-21D1-4900-B280-4B0D1144D56F}"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1:B105" firstHeaderRow="1" firstDataRow="1" firstDataCol="1"/>
  <pivotFields count="16">
    <pivotField showAll="0"/>
    <pivotField showAll="0"/>
    <pivotField showAll="0">
      <items count="7">
        <item x="2"/>
        <item x="5"/>
        <item x="3"/>
        <item x="1"/>
        <item x="4"/>
        <item x="0"/>
        <item t="default"/>
      </items>
    </pivotField>
    <pivotField showAll="0">
      <items count="7">
        <item x="4"/>
        <item x="3"/>
        <item x="0"/>
        <item x="2"/>
        <item x="5"/>
        <item x="1"/>
        <item t="default"/>
      </items>
    </pivotField>
    <pivotField showAll="0">
      <items count="6">
        <item x="4"/>
        <item x="1"/>
        <item x="0"/>
        <item x="2"/>
        <item x="3"/>
        <item t="default"/>
      </items>
    </pivotField>
    <pivotField showAll="0">
      <items count="4">
        <item x="2"/>
        <item x="0"/>
        <item x="1"/>
        <item t="default"/>
      </items>
    </pivotField>
    <pivotField axis="axisRow" showAll="0">
      <items count="4">
        <item x="2"/>
        <item x="0"/>
        <item x="1"/>
        <item t="default"/>
      </items>
    </pivotField>
    <pivotField showAll="0"/>
    <pivotField showAll="0"/>
    <pivotField showAll="0"/>
    <pivotField dataField="1" showAll="0"/>
    <pivotField showAll="0"/>
    <pivotField showAll="0"/>
    <pivotField showAll="0"/>
    <pivotField numFmtId="165" showAll="0"/>
    <pivotField numFmtId="164" showAll="0"/>
  </pivotFields>
  <rowFields count="1">
    <field x="6"/>
  </rowFields>
  <rowItems count="4">
    <i>
      <x/>
    </i>
    <i>
      <x v="1"/>
    </i>
    <i>
      <x v="2"/>
    </i>
    <i t="grand">
      <x/>
    </i>
  </rowItems>
  <colItems count="1">
    <i/>
  </colItems>
  <dataFields count="1">
    <dataField name="Sum of Orders Quantity" fld="10" baseField="0" baseItem="0"/>
  </dataFields>
  <formats count="6">
    <format dxfId="40">
      <pivotArea type="all" dataOnly="0" outline="0" fieldPosition="0"/>
    </format>
    <format dxfId="39">
      <pivotArea outline="0" collapsedLevelsAreSubtotals="1" fieldPosition="0"/>
    </format>
    <format dxfId="38">
      <pivotArea field="6" type="button" dataOnly="0" labelOnly="1" outline="0" axis="axisRow" fieldPosition="0"/>
    </format>
    <format dxfId="37">
      <pivotArea dataOnly="0" labelOnly="1" fieldPosition="0">
        <references count="1">
          <reference field="6" count="0"/>
        </references>
      </pivotArea>
    </format>
    <format dxfId="36">
      <pivotArea dataOnly="0" labelOnly="1" grandRow="1" outline="0" fieldPosition="0"/>
    </format>
    <format dxfId="35">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2"/>
          </reference>
        </references>
      </pivotArea>
    </chartFormat>
    <chartFormat chart="6" format="6">
      <pivotArea type="data" outline="0" fieldPosition="0">
        <references count="2">
          <reference field="4294967294" count="1" selected="0">
            <x v="0"/>
          </reference>
          <reference field="6" count="1" selected="0">
            <x v="1"/>
          </reference>
        </references>
      </pivotArea>
    </chartFormat>
    <chartFormat chart="6" format="7">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3976B5-FD39-4286-912E-0E83651D9FB6}"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80:B84" firstHeaderRow="1" firstDataRow="1" firstDataCol="1"/>
  <pivotFields count="16">
    <pivotField showAll="0"/>
    <pivotField showAll="0"/>
    <pivotField showAll="0">
      <items count="7">
        <item x="2"/>
        <item x="5"/>
        <item x="3"/>
        <item x="1"/>
        <item x="4"/>
        <item x="0"/>
        <item t="default"/>
      </items>
    </pivotField>
    <pivotField showAll="0">
      <items count="7">
        <item x="4"/>
        <item x="3"/>
        <item x="0"/>
        <item x="2"/>
        <item x="5"/>
        <item x="1"/>
        <item t="default"/>
      </items>
    </pivotField>
    <pivotField showAll="0">
      <items count="6">
        <item x="4"/>
        <item x="1"/>
        <item x="0"/>
        <item x="2"/>
        <item x="3"/>
        <item t="default"/>
      </items>
    </pivotField>
    <pivotField showAll="0">
      <items count="4">
        <item x="2"/>
        <item x="0"/>
        <item x="1"/>
        <item t="default"/>
      </items>
    </pivotField>
    <pivotField axis="axisRow" showAll="0">
      <items count="4">
        <item x="2"/>
        <item x="0"/>
        <item x="1"/>
        <item t="default"/>
      </items>
    </pivotField>
    <pivotField showAll="0"/>
    <pivotField showAll="0"/>
    <pivotField showAll="0"/>
    <pivotField showAll="0"/>
    <pivotField showAll="0"/>
    <pivotField dataField="1" showAll="0"/>
    <pivotField showAll="0"/>
    <pivotField numFmtId="165" showAll="0"/>
    <pivotField numFmtId="164" showAll="0"/>
  </pivotFields>
  <rowFields count="1">
    <field x="6"/>
  </rowFields>
  <rowItems count="4">
    <i>
      <x/>
    </i>
    <i>
      <x v="1"/>
    </i>
    <i>
      <x v="2"/>
    </i>
    <i t="grand">
      <x/>
    </i>
  </rowItems>
  <colItems count="1">
    <i/>
  </colItems>
  <dataFields count="1">
    <dataField name="Average of Total Revenue" fld="12" subtotal="average" baseField="0" baseItem="0" numFmtId="44"/>
  </dataFields>
  <formats count="7">
    <format dxfId="47">
      <pivotArea outline="0" collapsedLevelsAreSubtotals="1" fieldPosition="0"/>
    </format>
    <format dxfId="46">
      <pivotArea type="all" dataOnly="0" outline="0" fieldPosition="0"/>
    </format>
    <format dxfId="45">
      <pivotArea outline="0" collapsedLevelsAreSubtotals="1" fieldPosition="0"/>
    </format>
    <format dxfId="44">
      <pivotArea field="6" type="button" dataOnly="0" labelOnly="1" outline="0" axis="axisRow" fieldPosition="0"/>
    </format>
    <format dxfId="43">
      <pivotArea dataOnly="0" labelOnly="1" fieldPosition="0">
        <references count="1">
          <reference field="6" count="0"/>
        </references>
      </pivotArea>
    </format>
    <format dxfId="42">
      <pivotArea dataOnly="0" labelOnly="1" grandRow="1" outline="0" fieldPosition="0"/>
    </format>
    <format dxfId="4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6" count="1" selected="0">
            <x v="1"/>
          </reference>
        </references>
      </pivotArea>
    </chartFormat>
    <chartFormat chart="6" format="14">
      <pivotArea type="data" outline="0" fieldPosition="0">
        <references count="2">
          <reference field="4294967294" count="1" selected="0">
            <x v="0"/>
          </reference>
          <reference field="6" count="1" selected="0">
            <x v="2"/>
          </reference>
        </references>
      </pivotArea>
    </chartFormat>
    <chartFormat chart="6" format="15">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2B08B8-5661-45A6-A769-C25E54568F9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J3:K14" firstHeaderRow="1" firstDataRow="1" firstDataCol="1"/>
  <pivotFields count="16">
    <pivotField showAll="0"/>
    <pivotField axis="axisRow" showAll="0">
      <items count="11">
        <item x="3"/>
        <item x="4"/>
        <item x="0"/>
        <item x="7"/>
        <item x="1"/>
        <item x="5"/>
        <item x="9"/>
        <item x="6"/>
        <item x="8"/>
        <item x="2"/>
        <item t="default"/>
      </items>
    </pivotField>
    <pivotField showAll="0">
      <items count="7">
        <item x="2"/>
        <item x="5"/>
        <item x="3"/>
        <item x="1"/>
        <item x="4"/>
        <item x="0"/>
        <item t="default"/>
      </items>
    </pivotField>
    <pivotField showAll="0">
      <items count="7">
        <item x="4"/>
        <item x="3"/>
        <item x="0"/>
        <item x="2"/>
        <item x="5"/>
        <item x="1"/>
        <item t="default"/>
      </items>
    </pivotField>
    <pivotField showAll="0">
      <items count="6">
        <item x="4"/>
        <item x="1"/>
        <item x="0"/>
        <item x="2"/>
        <item x="3"/>
        <item t="default"/>
      </items>
    </pivotField>
    <pivotField showAll="0">
      <items count="4">
        <item x="2"/>
        <item x="0"/>
        <item x="1"/>
        <item t="default"/>
      </items>
    </pivotField>
    <pivotField showAll="0">
      <items count="4">
        <item x="2"/>
        <item x="0"/>
        <item x="1"/>
        <item t="default"/>
      </items>
    </pivotField>
    <pivotField showAll="0"/>
    <pivotField showAll="0"/>
    <pivotField dataField="1" showAll="0"/>
    <pivotField showAll="0"/>
    <pivotField showAll="0"/>
    <pivotField showAll="0"/>
    <pivotField showAll="0"/>
    <pivotField numFmtId="165"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Discount" fld="9" baseField="0" baseItem="0"/>
  </dataFields>
  <formats count="6">
    <format dxfId="53">
      <pivotArea type="all" dataOnly="0" outline="0" fieldPosition="0"/>
    </format>
    <format dxfId="52">
      <pivotArea outline="0" collapsedLevelsAreSubtotals="1" fieldPosition="0"/>
    </format>
    <format dxfId="51">
      <pivotArea field="1" type="button" dataOnly="0" labelOnly="1" outline="0" axis="axisRow" fieldPosition="0"/>
    </format>
    <format dxfId="50">
      <pivotArea dataOnly="0" labelOnly="1" fieldPosition="0">
        <references count="1">
          <reference field="1" count="0"/>
        </references>
      </pivotArea>
    </format>
    <format dxfId="49">
      <pivotArea dataOnly="0" labelOnly="1" grandRow="1" outline="0" fieldPosition="0"/>
    </format>
    <format dxfId="48">
      <pivotArea dataOnly="0" labelOnly="1" outline="0" axis="axisValues" fieldPosition="0"/>
    </format>
  </format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1"/>
          </reference>
        </references>
      </pivotArea>
    </chartFormat>
    <chartFormat chart="4" format="2">
      <pivotArea type="data" outline="0" fieldPosition="0">
        <references count="2">
          <reference field="4294967294" count="1" selected="0">
            <x v="0"/>
          </reference>
          <reference field="1" count="1" selected="0">
            <x v="3"/>
          </reference>
        </references>
      </pivotArea>
    </chartFormat>
    <chartFormat chart="4" format="3">
      <pivotArea type="data" outline="0" fieldPosition="0">
        <references count="2">
          <reference field="4294967294" count="1" selected="0">
            <x v="0"/>
          </reference>
          <reference field="1" count="1" selected="0">
            <x v="5"/>
          </reference>
        </references>
      </pivotArea>
    </chartFormat>
    <chartFormat chart="4" format="4">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7C26EFC-8397-4D8D-8F31-E01F4630203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7:B48" firstHeaderRow="1" firstDataRow="1" firstDataCol="1"/>
  <pivotFields count="16">
    <pivotField showAll="0"/>
    <pivotField axis="axisRow" showAll="0" sortType="ascending">
      <items count="11">
        <item x="3"/>
        <item x="4"/>
        <item x="0"/>
        <item x="7"/>
        <item x="1"/>
        <item x="5"/>
        <item x="9"/>
        <item x="6"/>
        <item x="8"/>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numFmtId="165" showAll="0"/>
    <pivotField numFmtId="164" showAll="0"/>
  </pivotFields>
  <rowFields count="1">
    <field x="1"/>
  </rowFields>
  <rowItems count="11">
    <i>
      <x v="4"/>
    </i>
    <i>
      <x/>
    </i>
    <i>
      <x v="9"/>
    </i>
    <i>
      <x v="2"/>
    </i>
    <i>
      <x v="7"/>
    </i>
    <i>
      <x v="1"/>
    </i>
    <i>
      <x v="6"/>
    </i>
    <i>
      <x v="8"/>
    </i>
    <i>
      <x v="5"/>
    </i>
    <i>
      <x v="3"/>
    </i>
    <i t="grand">
      <x/>
    </i>
  </rowItems>
  <colItems count="1">
    <i/>
  </colItems>
  <dataFields count="1">
    <dataField name="Sum of Total Revenue" fld="12" baseField="0" baseItem="0" numFmtId="166"/>
  </dataFields>
  <formats count="7">
    <format dxfId="60">
      <pivotArea outline="0" collapsedLevelsAreSubtotals="1" fieldPosition="0"/>
    </format>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fieldPosition="0">
        <references count="1">
          <reference field="1" count="0"/>
        </references>
      </pivotArea>
    </format>
    <format dxfId="55">
      <pivotArea dataOnly="0" labelOnly="1" grandRow="1" outline="0" fieldPosition="0"/>
    </format>
    <format dxfId="5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C2C6939-CB4F-4E5B-AD57-7A0C1407C2E3}" sourceName="Category">
  <pivotTables>
    <pivotTable tabId="4" name="PivotTable6"/>
    <pivotTable tabId="4" name="PivotTable10"/>
    <pivotTable tabId="4" name="PivotTable12"/>
    <pivotTable tabId="4" name="PivotTable13"/>
    <pivotTable tabId="4" name="PivotTable14"/>
    <pivotTable tabId="4" name="PivotTable15"/>
    <pivotTable tabId="4" name="PivotTable2"/>
    <pivotTable tabId="4" name="PivotTable9"/>
  </pivotTables>
  <data>
    <tabular pivotCacheId="1077524982">
      <items count="6">
        <i x="2" s="1"/>
        <i x="5" s="1"/>
        <i x="3"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76FBD720-8819-4BFD-A212-FC9E8E70311A}" sourceName="Outlet Establishment Year">
  <pivotTables>
    <pivotTable tabId="4" name="PivotTable6"/>
    <pivotTable tabId="4" name="PivotTable10"/>
    <pivotTable tabId="4" name="PivotTable12"/>
    <pivotTable tabId="4" name="PivotTable13"/>
    <pivotTable tabId="4" name="PivotTable14"/>
    <pivotTable tabId="4" name="PivotTable15"/>
    <pivotTable tabId="4" name="PivotTable2"/>
    <pivotTable tabId="4" name="PivotTable9"/>
  </pivotTables>
  <data>
    <tabular pivotCacheId="1077524982">
      <items count="5">
        <i x="4" s="1"/>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0D5D6D3-D8DA-4AC3-8A6D-50431866ED71}" sourceName="City">
  <pivotTables>
    <pivotTable tabId="4" name="PivotTable6"/>
    <pivotTable tabId="4" name="PivotTable10"/>
    <pivotTable tabId="4" name="PivotTable12"/>
    <pivotTable tabId="4" name="PivotTable13"/>
    <pivotTable tabId="4" name="PivotTable14"/>
    <pivotTable tabId="4" name="PivotTable15"/>
    <pivotTable tabId="4" name="PivotTable2"/>
    <pivotTable tabId="4" name="PivotTable9"/>
  </pivotTables>
  <data>
    <tabular pivotCacheId="1077524982">
      <items count="6">
        <i x="4" s="1"/>
        <i x="3" s="1"/>
        <i x="0" s="1"/>
        <i x="2" s="1"/>
        <i x="5"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C16063F9-BD34-462C-A4F5-013B3BAA0ABE}" sourceName="Outlet Type">
  <pivotTables>
    <pivotTable tabId="4" name="PivotTable6"/>
    <pivotTable tabId="4" name="PivotTable10"/>
    <pivotTable tabId="4" name="PivotTable12"/>
    <pivotTable tabId="4" name="PivotTable13"/>
    <pivotTable tabId="4" name="PivotTable14"/>
    <pivotTable tabId="4" name="PivotTable15"/>
    <pivotTable tabId="4" name="PivotTable2"/>
    <pivotTable tabId="4" name="PivotTable9"/>
  </pivotTables>
  <data>
    <tabular pivotCacheId="1077524982">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520ED434-3B3D-4F4C-9536-858CF8A18957}" sourceName="Outlet Size">
  <pivotTables>
    <pivotTable tabId="4" name="PivotTable6"/>
    <pivotTable tabId="4" name="PivotTable10"/>
    <pivotTable tabId="4" name="PivotTable12"/>
    <pivotTable tabId="4" name="PivotTable13"/>
    <pivotTable tabId="4" name="PivotTable14"/>
    <pivotTable tabId="4" name="PivotTable15"/>
    <pivotTable tabId="4" name="PivotTable2"/>
    <pivotTable tabId="4" name="PivotTable9"/>
  </pivotTables>
  <data>
    <tabular pivotCacheId="107752498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AFD319B-7156-47CD-9A2C-FB27E1ED681C}" cache="Slicer_Category" caption="Category" columnCount="2" style="SlicerStyleLight2" rowHeight="365760"/>
  <slicer name="Outlet Establishment Year" xr10:uid="{39A78DA8-EF40-4E1D-AB96-D10C49C93F58}" cache="Slicer_Outlet_Establishment_Year" caption="Outlet Establishment Year" columnCount="5" style="SlicerStyleLight2" rowHeight="457200"/>
  <slicer name="City" xr10:uid="{7DCC4CBE-D35A-4933-9D9A-C2DC674C1EF8}" cache="Slicer_City" caption="City" columnCount="2" style="SlicerStyleLight2" rowHeight="457200"/>
  <slicer name="Outlet Type" xr10:uid="{A95887DB-5E41-49D8-AFCF-6A86788BD8B9}" cache="Slicer_Outlet_Type" caption="Outlet Type" style="SlicerStyleLight2" rowHeight="457200"/>
  <slicer name="Outlet Size" xr10:uid="{45CE96BB-989A-4C9E-89B8-9D75EF9A86D0}" cache="Slicer_Outlet_Size" caption="Outlet Size" style="SlicerStyleLight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89F036-8385-4DB4-A272-1BD2704202CA}" name="Table1" displayName="Table1" ref="A1:P301" totalsRowShown="0" headerRowDxfId="92">
  <autoFilter ref="A1:P301" xr:uid="{CC89F036-8385-4DB4-A272-1BD2704202CA}"/>
  <tableColumns count="16">
    <tableColumn id="1" xr3:uid="{CC29F736-FF36-479B-9126-7D3C3339212F}" name="S. no."/>
    <tableColumn id="2" xr3:uid="{C80E8466-2149-42AE-B28F-6228ECD6FC17}" name="Product type"/>
    <tableColumn id="3" xr3:uid="{F2C80B2E-E4E7-4EB5-A39A-F810254C1893}" name="Category"/>
    <tableColumn id="4" xr3:uid="{1E339FD8-0D14-4578-A2B5-DA4B622CDFD4}" name="City"/>
    <tableColumn id="5" xr3:uid="{57F0F437-0A88-4C53-89E6-8CEB416056BD}" name="Outlet Establishment Year"/>
    <tableColumn id="6" xr3:uid="{D10A67DB-AA98-4F72-9CB4-1731E5B68209}" name="Outlet Size"/>
    <tableColumn id="7" xr3:uid="{A446F060-ABD2-43F7-ABBF-583E25B5E88D}" name="Outlet Type"/>
    <tableColumn id="8" xr3:uid="{78DC9BFF-8128-478E-8B0B-95448113B755}" name="Cost Price"/>
    <tableColumn id="9" xr3:uid="{723F9AE3-D2C6-4804-A07B-070D091858FE}" name="Current Price"/>
    <tableColumn id="10" xr3:uid="{AC474047-589B-4F54-99B2-A879751661D1}" name="Discount"/>
    <tableColumn id="11" xr3:uid="{38078F12-49A8-4134-8525-DE4847762395}" name="Orders Quantity"/>
    <tableColumn id="12" xr3:uid="{1EE18E10-5341-4919-8161-1FEFCED03FCB}" name="Total cost">
      <calculatedColumnFormula>H2*K2</calculatedColumnFormula>
    </tableColumn>
    <tableColumn id="13" xr3:uid="{FACE63F7-29A7-4EFC-97E9-5C8C60B4752B}" name="Total Revenue">
      <calculatedColumnFormula>I2*K2-J2</calculatedColumnFormula>
    </tableColumn>
    <tableColumn id="14" xr3:uid="{F4EAF539-64D6-4923-8EB2-E8D07AC06502}" name="Total Profit ">
      <calculatedColumnFormula>M2-L2</calculatedColumnFormula>
    </tableColumn>
    <tableColumn id="15" xr3:uid="{42A55F69-1152-4F88-8B5C-CA1C6CC9F1FF}" name="Rating" dataDxfId="91"/>
    <tableColumn id="16" xr3:uid="{667E5F89-3936-4637-AE42-70C1A63E2DD5}" name="Item Visibility" dataDxfId="9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1C23D-7737-4E6D-9946-64070C4C4D1E}">
  <dimension ref="A1:P301"/>
  <sheetViews>
    <sheetView topLeftCell="A2" workbookViewId="0">
      <selection activeCell="E12" sqref="E12"/>
    </sheetView>
  </sheetViews>
  <sheetFormatPr defaultRowHeight="15.6" x14ac:dyDescent="0.3"/>
  <cols>
    <col min="2" max="2" width="15.09765625" bestFit="1" customWidth="1"/>
    <col min="3" max="3" width="12.59765625" bestFit="1" customWidth="1"/>
    <col min="4" max="4" width="10" bestFit="1" customWidth="1"/>
    <col min="5" max="5" width="24.59765625" customWidth="1"/>
    <col min="6" max="6" width="11.69921875" customWidth="1"/>
    <col min="7" max="7" width="17.296875" customWidth="1"/>
    <col min="8" max="8" width="14.3984375" customWidth="1"/>
    <col min="9" max="9" width="13.59765625" customWidth="1"/>
    <col min="10" max="10" width="10" customWidth="1"/>
    <col min="11" max="11" width="16.19921875" customWidth="1"/>
    <col min="12" max="12" width="10.796875" customWidth="1"/>
    <col min="13" max="13" width="14.59765625" customWidth="1"/>
    <col min="14" max="14" width="13" customWidth="1"/>
    <col min="16" max="16" width="14.09765625" customWidth="1"/>
  </cols>
  <sheetData>
    <row r="1" spans="1:16" s="6" customFormat="1" x14ac:dyDescent="0.3">
      <c r="A1" s="6" t="s">
        <v>41</v>
      </c>
      <c r="B1" s="6" t="s">
        <v>52</v>
      </c>
      <c r="C1" s="6" t="s">
        <v>12</v>
      </c>
      <c r="D1" s="6" t="s">
        <v>13</v>
      </c>
      <c r="E1" s="6" t="s">
        <v>11</v>
      </c>
      <c r="F1" s="6" t="s">
        <v>10</v>
      </c>
      <c r="G1" s="6" t="s">
        <v>9</v>
      </c>
      <c r="H1" s="6" t="s">
        <v>42</v>
      </c>
      <c r="I1" s="6" t="s">
        <v>14</v>
      </c>
      <c r="J1" s="6" t="s">
        <v>15</v>
      </c>
      <c r="K1" s="6" t="s">
        <v>38</v>
      </c>
      <c r="L1" s="6" t="s">
        <v>39</v>
      </c>
      <c r="M1" s="6" t="s">
        <v>16</v>
      </c>
      <c r="N1" s="6" t="s">
        <v>40</v>
      </c>
      <c r="O1" s="6" t="s">
        <v>7</v>
      </c>
      <c r="P1" s="6" t="s">
        <v>8</v>
      </c>
    </row>
    <row r="2" spans="1:16" x14ac:dyDescent="0.3">
      <c r="A2">
        <v>1</v>
      </c>
      <c r="B2" t="s">
        <v>17</v>
      </c>
      <c r="C2" t="s">
        <v>18</v>
      </c>
      <c r="D2" t="s">
        <v>19</v>
      </c>
      <c r="E2">
        <v>2022</v>
      </c>
      <c r="F2" t="s">
        <v>0</v>
      </c>
      <c r="G2" t="s">
        <v>3</v>
      </c>
      <c r="H2">
        <v>148</v>
      </c>
      <c r="I2">
        <v>163</v>
      </c>
      <c r="J2">
        <v>5</v>
      </c>
      <c r="K2">
        <v>283</v>
      </c>
      <c r="L2">
        <f t="shared" ref="L2:L65" si="0">H2*K2</f>
        <v>41884</v>
      </c>
      <c r="M2">
        <f>I2*K2-J2</f>
        <v>46124</v>
      </c>
      <c r="N2">
        <f>M2-L2</f>
        <v>4240</v>
      </c>
      <c r="O2" s="2">
        <v>4</v>
      </c>
      <c r="P2" s="1">
        <v>0.10001350000000001</v>
      </c>
    </row>
    <row r="3" spans="1:16" x14ac:dyDescent="0.3">
      <c r="A3">
        <v>2</v>
      </c>
      <c r="B3" t="s">
        <v>17</v>
      </c>
      <c r="C3" t="s">
        <v>18</v>
      </c>
      <c r="D3" t="s">
        <v>20</v>
      </c>
      <c r="E3">
        <v>2022</v>
      </c>
      <c r="F3" t="s">
        <v>0</v>
      </c>
      <c r="G3" t="s">
        <v>2</v>
      </c>
      <c r="H3">
        <v>81</v>
      </c>
      <c r="I3">
        <v>86</v>
      </c>
      <c r="J3">
        <v>10</v>
      </c>
      <c r="K3">
        <v>284</v>
      </c>
      <c r="L3">
        <f t="shared" si="0"/>
        <v>23004</v>
      </c>
      <c r="M3">
        <f t="shared" ref="M3:M66" si="1">I3*K3-J3</f>
        <v>24414</v>
      </c>
      <c r="N3">
        <f t="shared" ref="N3:N66" si="2">M3-L3</f>
        <v>1410</v>
      </c>
      <c r="O3" s="2">
        <v>4</v>
      </c>
      <c r="P3" s="1">
        <v>8.5960510000000004E-3</v>
      </c>
    </row>
    <row r="4" spans="1:16" x14ac:dyDescent="0.3">
      <c r="A4">
        <v>3</v>
      </c>
      <c r="B4" t="s">
        <v>21</v>
      </c>
      <c r="C4" s="5" t="s">
        <v>22</v>
      </c>
      <c r="D4" t="s">
        <v>23</v>
      </c>
      <c r="E4">
        <v>2021</v>
      </c>
      <c r="F4" t="s">
        <v>6</v>
      </c>
      <c r="G4" t="s">
        <v>3</v>
      </c>
      <c r="H4">
        <v>138</v>
      </c>
      <c r="I4">
        <v>143</v>
      </c>
      <c r="J4">
        <v>10</v>
      </c>
      <c r="K4">
        <v>69</v>
      </c>
      <c r="L4">
        <f t="shared" si="0"/>
        <v>9522</v>
      </c>
      <c r="M4">
        <f t="shared" si="1"/>
        <v>9857</v>
      </c>
      <c r="N4">
        <f t="shared" si="2"/>
        <v>335</v>
      </c>
      <c r="O4" s="2">
        <v>4.5</v>
      </c>
      <c r="P4" s="1">
        <v>2.5896485E-2</v>
      </c>
    </row>
    <row r="5" spans="1:16" x14ac:dyDescent="0.3">
      <c r="A5">
        <v>4</v>
      </c>
      <c r="B5" t="s">
        <v>24</v>
      </c>
      <c r="C5" t="s">
        <v>25</v>
      </c>
      <c r="D5" t="s">
        <v>19</v>
      </c>
      <c r="E5">
        <v>2023</v>
      </c>
      <c r="F5" t="s">
        <v>4</v>
      </c>
      <c r="G5" t="s">
        <v>3</v>
      </c>
      <c r="H5">
        <v>127</v>
      </c>
      <c r="I5">
        <v>127</v>
      </c>
      <c r="J5">
        <v>10</v>
      </c>
      <c r="K5">
        <v>83</v>
      </c>
      <c r="L5">
        <f t="shared" si="0"/>
        <v>10541</v>
      </c>
      <c r="M5">
        <f t="shared" si="1"/>
        <v>10531</v>
      </c>
      <c r="N5">
        <f t="shared" si="2"/>
        <v>-10</v>
      </c>
      <c r="O5" s="2">
        <v>4</v>
      </c>
      <c r="P5" s="1">
        <v>4.2277866999999997E-2</v>
      </c>
    </row>
    <row r="6" spans="1:16" x14ac:dyDescent="0.3">
      <c r="A6">
        <v>5</v>
      </c>
      <c r="B6" t="s">
        <v>26</v>
      </c>
      <c r="C6" t="s">
        <v>22</v>
      </c>
      <c r="D6" t="s">
        <v>27</v>
      </c>
      <c r="E6">
        <v>2024</v>
      </c>
      <c r="F6" t="s">
        <v>6</v>
      </c>
      <c r="G6" t="s">
        <v>3</v>
      </c>
      <c r="H6">
        <v>34</v>
      </c>
      <c r="I6">
        <v>49</v>
      </c>
      <c r="J6">
        <v>10</v>
      </c>
      <c r="K6">
        <v>169</v>
      </c>
      <c r="L6">
        <f t="shared" si="0"/>
        <v>5746</v>
      </c>
      <c r="M6">
        <f t="shared" si="1"/>
        <v>8271</v>
      </c>
      <c r="N6">
        <f t="shared" si="2"/>
        <v>2525</v>
      </c>
      <c r="O6" s="2">
        <v>3.3</v>
      </c>
      <c r="P6" s="1">
        <v>3.3970195000000002E-2</v>
      </c>
    </row>
    <row r="7" spans="1:16" x14ac:dyDescent="0.3">
      <c r="A7">
        <v>6</v>
      </c>
      <c r="B7" t="s">
        <v>28</v>
      </c>
      <c r="C7" t="s">
        <v>1</v>
      </c>
      <c r="D7" t="s">
        <v>19</v>
      </c>
      <c r="E7">
        <v>2024</v>
      </c>
      <c r="F7" t="s">
        <v>6</v>
      </c>
      <c r="G7" t="s">
        <v>5</v>
      </c>
      <c r="H7">
        <v>149</v>
      </c>
      <c r="I7">
        <v>159</v>
      </c>
      <c r="J7">
        <v>0</v>
      </c>
      <c r="K7">
        <v>246</v>
      </c>
      <c r="L7">
        <f t="shared" si="0"/>
        <v>36654</v>
      </c>
      <c r="M7">
        <f t="shared" si="1"/>
        <v>39114</v>
      </c>
      <c r="N7">
        <f t="shared" si="2"/>
        <v>2460</v>
      </c>
      <c r="O7" s="2">
        <v>3.3</v>
      </c>
      <c r="P7" s="1">
        <v>9.8312420999999997E-2</v>
      </c>
    </row>
    <row r="8" spans="1:16" x14ac:dyDescent="0.3">
      <c r="A8">
        <v>7</v>
      </c>
      <c r="B8" t="s">
        <v>17</v>
      </c>
      <c r="C8" t="s">
        <v>18</v>
      </c>
      <c r="D8" t="s">
        <v>29</v>
      </c>
      <c r="E8">
        <v>2024</v>
      </c>
      <c r="F8" t="s">
        <v>6</v>
      </c>
      <c r="G8" t="s">
        <v>3</v>
      </c>
      <c r="H8">
        <v>82</v>
      </c>
      <c r="I8">
        <v>87</v>
      </c>
      <c r="J8">
        <v>0</v>
      </c>
      <c r="K8">
        <v>254</v>
      </c>
      <c r="L8">
        <f t="shared" si="0"/>
        <v>20828</v>
      </c>
      <c r="M8">
        <f t="shared" si="1"/>
        <v>22098</v>
      </c>
      <c r="N8">
        <f t="shared" si="2"/>
        <v>1270</v>
      </c>
      <c r="O8" s="2">
        <v>3.2</v>
      </c>
      <c r="P8" s="1">
        <v>2.6903713999999999E-2</v>
      </c>
    </row>
    <row r="9" spans="1:16" x14ac:dyDescent="0.3">
      <c r="A9">
        <v>8</v>
      </c>
      <c r="B9" t="s">
        <v>28</v>
      </c>
      <c r="C9" t="s">
        <v>1</v>
      </c>
      <c r="D9" t="s">
        <v>29</v>
      </c>
      <c r="E9">
        <v>2023</v>
      </c>
      <c r="F9" t="s">
        <v>4</v>
      </c>
      <c r="G9" t="s">
        <v>3</v>
      </c>
      <c r="H9">
        <v>46</v>
      </c>
      <c r="I9">
        <v>51</v>
      </c>
      <c r="J9">
        <v>5</v>
      </c>
      <c r="K9">
        <v>179</v>
      </c>
      <c r="L9">
        <f t="shared" si="0"/>
        <v>8234</v>
      </c>
      <c r="M9">
        <f t="shared" si="1"/>
        <v>9124</v>
      </c>
      <c r="N9">
        <f t="shared" si="2"/>
        <v>890</v>
      </c>
      <c r="O9" s="2">
        <v>3.2</v>
      </c>
      <c r="P9" s="1">
        <v>2.4129332E-2</v>
      </c>
    </row>
    <row r="10" spans="1:16" x14ac:dyDescent="0.3">
      <c r="A10">
        <v>9</v>
      </c>
      <c r="B10" t="s">
        <v>26</v>
      </c>
      <c r="C10" t="s">
        <v>22</v>
      </c>
      <c r="D10" t="s">
        <v>30</v>
      </c>
      <c r="E10">
        <v>2023</v>
      </c>
      <c r="F10" t="s">
        <v>6</v>
      </c>
      <c r="G10" t="s">
        <v>3</v>
      </c>
      <c r="H10">
        <v>137</v>
      </c>
      <c r="I10">
        <v>137</v>
      </c>
      <c r="J10">
        <v>10</v>
      </c>
      <c r="K10">
        <v>268</v>
      </c>
      <c r="L10">
        <f t="shared" si="0"/>
        <v>36716</v>
      </c>
      <c r="M10">
        <f t="shared" si="1"/>
        <v>36706</v>
      </c>
      <c r="N10">
        <f t="shared" si="2"/>
        <v>-10</v>
      </c>
      <c r="O10" s="2">
        <v>3.2</v>
      </c>
      <c r="P10" s="1">
        <v>5.2044976E-2</v>
      </c>
    </row>
    <row r="11" spans="1:16" x14ac:dyDescent="0.3">
      <c r="A11">
        <v>10</v>
      </c>
      <c r="B11" t="s">
        <v>31</v>
      </c>
      <c r="C11" t="s">
        <v>32</v>
      </c>
      <c r="D11" t="s">
        <v>23</v>
      </c>
      <c r="E11">
        <v>2022</v>
      </c>
      <c r="F11" t="s">
        <v>0</v>
      </c>
      <c r="G11" t="s">
        <v>2</v>
      </c>
      <c r="H11">
        <v>196</v>
      </c>
      <c r="I11">
        <v>201</v>
      </c>
      <c r="J11">
        <v>0</v>
      </c>
      <c r="K11">
        <v>59</v>
      </c>
      <c r="L11">
        <f t="shared" si="0"/>
        <v>11564</v>
      </c>
      <c r="M11">
        <f t="shared" si="1"/>
        <v>11859</v>
      </c>
      <c r="N11">
        <f t="shared" si="2"/>
        <v>295</v>
      </c>
      <c r="O11" s="2">
        <v>4</v>
      </c>
      <c r="P11" s="1">
        <v>0.12893766100000001</v>
      </c>
    </row>
    <row r="12" spans="1:16" x14ac:dyDescent="0.3">
      <c r="A12">
        <v>11</v>
      </c>
      <c r="B12" t="s">
        <v>31</v>
      </c>
      <c r="C12" t="s">
        <v>32</v>
      </c>
      <c r="D12" t="s">
        <v>23</v>
      </c>
      <c r="E12">
        <v>2023</v>
      </c>
      <c r="F12" t="s">
        <v>4</v>
      </c>
      <c r="G12" t="s">
        <v>3</v>
      </c>
      <c r="H12">
        <v>109</v>
      </c>
      <c r="I12">
        <v>114</v>
      </c>
      <c r="J12">
        <v>0</v>
      </c>
      <c r="K12">
        <v>241</v>
      </c>
      <c r="L12">
        <f t="shared" si="0"/>
        <v>26269</v>
      </c>
      <c r="M12">
        <f t="shared" si="1"/>
        <v>27474</v>
      </c>
      <c r="N12">
        <f t="shared" si="2"/>
        <v>1205</v>
      </c>
      <c r="O12" s="2">
        <v>4</v>
      </c>
      <c r="P12" s="1">
        <v>9.0486828000000005E-2</v>
      </c>
    </row>
    <row r="13" spans="1:16" x14ac:dyDescent="0.3">
      <c r="A13">
        <v>12</v>
      </c>
      <c r="B13" t="s">
        <v>31</v>
      </c>
      <c r="C13" t="s">
        <v>32</v>
      </c>
      <c r="D13" t="s">
        <v>30</v>
      </c>
      <c r="E13">
        <v>2023</v>
      </c>
      <c r="F13" t="s">
        <v>6</v>
      </c>
      <c r="G13" t="s">
        <v>3</v>
      </c>
      <c r="H13">
        <v>28</v>
      </c>
      <c r="I13">
        <v>28</v>
      </c>
      <c r="J13">
        <v>5</v>
      </c>
      <c r="K13">
        <v>281</v>
      </c>
      <c r="L13">
        <f t="shared" si="0"/>
        <v>7868</v>
      </c>
      <c r="M13">
        <f t="shared" si="1"/>
        <v>7863</v>
      </c>
      <c r="N13">
        <f t="shared" si="2"/>
        <v>-5</v>
      </c>
      <c r="O13" s="2">
        <v>4</v>
      </c>
      <c r="P13" s="1">
        <v>1.8801549000000001E-2</v>
      </c>
    </row>
    <row r="14" spans="1:16" x14ac:dyDescent="0.3">
      <c r="A14">
        <v>13</v>
      </c>
      <c r="B14" t="s">
        <v>31</v>
      </c>
      <c r="C14" t="s">
        <v>32</v>
      </c>
      <c r="D14" t="s">
        <v>20</v>
      </c>
      <c r="E14">
        <v>2022</v>
      </c>
      <c r="F14" t="s">
        <v>0</v>
      </c>
      <c r="G14" t="s">
        <v>2</v>
      </c>
      <c r="H14">
        <v>130</v>
      </c>
      <c r="I14">
        <v>135</v>
      </c>
      <c r="J14">
        <v>0</v>
      </c>
      <c r="K14">
        <v>76</v>
      </c>
      <c r="L14">
        <f t="shared" si="0"/>
        <v>9880</v>
      </c>
      <c r="M14">
        <f t="shared" si="1"/>
        <v>10260</v>
      </c>
      <c r="N14">
        <f t="shared" si="2"/>
        <v>380</v>
      </c>
      <c r="O14" s="2">
        <v>4</v>
      </c>
      <c r="P14" s="1">
        <v>0.14702383399999999</v>
      </c>
    </row>
    <row r="15" spans="1:16" x14ac:dyDescent="0.3">
      <c r="A15">
        <v>14</v>
      </c>
      <c r="B15" t="s">
        <v>33</v>
      </c>
      <c r="C15" t="s">
        <v>18</v>
      </c>
      <c r="D15" t="s">
        <v>29</v>
      </c>
      <c r="E15">
        <v>2022</v>
      </c>
      <c r="F15" t="s">
        <v>0</v>
      </c>
      <c r="G15" t="s">
        <v>3</v>
      </c>
      <c r="H15">
        <v>125</v>
      </c>
      <c r="I15">
        <v>125</v>
      </c>
      <c r="J15">
        <v>5</v>
      </c>
      <c r="K15">
        <v>155</v>
      </c>
      <c r="L15">
        <f t="shared" si="0"/>
        <v>19375</v>
      </c>
      <c r="M15">
        <f t="shared" si="1"/>
        <v>19370</v>
      </c>
      <c r="N15">
        <f t="shared" si="2"/>
        <v>-5</v>
      </c>
      <c r="O15" s="2">
        <v>4.5</v>
      </c>
      <c r="P15" s="1">
        <v>7.7628053000000002E-2</v>
      </c>
    </row>
    <row r="16" spans="1:16" x14ac:dyDescent="0.3">
      <c r="A16">
        <v>15</v>
      </c>
      <c r="B16" t="s">
        <v>26</v>
      </c>
      <c r="C16" t="s">
        <v>22</v>
      </c>
      <c r="D16" t="s">
        <v>19</v>
      </c>
      <c r="E16">
        <v>2022</v>
      </c>
      <c r="F16" t="s">
        <v>0</v>
      </c>
      <c r="G16" t="s">
        <v>2</v>
      </c>
      <c r="H16">
        <v>56</v>
      </c>
      <c r="I16">
        <v>66</v>
      </c>
      <c r="J16">
        <v>0</v>
      </c>
      <c r="K16">
        <v>89</v>
      </c>
      <c r="L16">
        <f t="shared" si="0"/>
        <v>4984</v>
      </c>
      <c r="M16">
        <f t="shared" si="1"/>
        <v>5874</v>
      </c>
      <c r="N16">
        <f t="shared" si="2"/>
        <v>890</v>
      </c>
      <c r="O16" s="2">
        <v>4.2</v>
      </c>
      <c r="P16" s="1">
        <v>1.6895292999999999E-2</v>
      </c>
    </row>
    <row r="17" spans="1:16" x14ac:dyDescent="0.3">
      <c r="A17">
        <v>16</v>
      </c>
      <c r="B17" t="s">
        <v>34</v>
      </c>
      <c r="C17" t="s">
        <v>25</v>
      </c>
      <c r="D17" t="s">
        <v>20</v>
      </c>
      <c r="E17">
        <v>2022</v>
      </c>
      <c r="F17" t="s">
        <v>0</v>
      </c>
      <c r="G17" t="s">
        <v>2</v>
      </c>
      <c r="H17">
        <v>50</v>
      </c>
      <c r="I17">
        <v>50</v>
      </c>
      <c r="J17">
        <v>10</v>
      </c>
      <c r="K17">
        <v>118</v>
      </c>
      <c r="L17">
        <f t="shared" si="0"/>
        <v>5900</v>
      </c>
      <c r="M17">
        <f t="shared" si="1"/>
        <v>5890</v>
      </c>
      <c r="N17">
        <f t="shared" si="2"/>
        <v>-10</v>
      </c>
      <c r="O17" s="2">
        <v>4</v>
      </c>
      <c r="P17" s="1">
        <v>2.2976496999999999E-2</v>
      </c>
    </row>
    <row r="18" spans="1:16" x14ac:dyDescent="0.3">
      <c r="A18">
        <v>17</v>
      </c>
      <c r="B18" t="s">
        <v>17</v>
      </c>
      <c r="C18" t="s">
        <v>18</v>
      </c>
      <c r="D18" t="s">
        <v>19</v>
      </c>
      <c r="E18">
        <v>2022</v>
      </c>
      <c r="F18" t="s">
        <v>0</v>
      </c>
      <c r="G18" t="s">
        <v>2</v>
      </c>
      <c r="H18">
        <v>80</v>
      </c>
      <c r="I18">
        <v>85</v>
      </c>
      <c r="J18">
        <v>5</v>
      </c>
      <c r="K18">
        <v>232</v>
      </c>
      <c r="L18">
        <f t="shared" si="0"/>
        <v>18560</v>
      </c>
      <c r="M18">
        <f t="shared" si="1"/>
        <v>19715</v>
      </c>
      <c r="N18">
        <f t="shared" si="2"/>
        <v>1155</v>
      </c>
      <c r="O18" s="2">
        <v>3.2</v>
      </c>
      <c r="P18" s="1">
        <v>4.2413704000000003E-2</v>
      </c>
    </row>
    <row r="19" spans="1:16" x14ac:dyDescent="0.3">
      <c r="A19">
        <v>18</v>
      </c>
      <c r="B19" t="s">
        <v>24</v>
      </c>
      <c r="C19" t="s">
        <v>25</v>
      </c>
      <c r="D19" t="s">
        <v>29</v>
      </c>
      <c r="E19">
        <v>2020</v>
      </c>
      <c r="F19" t="s">
        <v>0</v>
      </c>
      <c r="G19" t="s">
        <v>3</v>
      </c>
      <c r="H19">
        <v>164</v>
      </c>
      <c r="I19">
        <v>174</v>
      </c>
      <c r="J19">
        <v>0</v>
      </c>
      <c r="K19">
        <v>100</v>
      </c>
      <c r="L19">
        <f t="shared" si="0"/>
        <v>16400</v>
      </c>
      <c r="M19">
        <f t="shared" si="1"/>
        <v>17400</v>
      </c>
      <c r="N19">
        <f t="shared" si="2"/>
        <v>1000</v>
      </c>
      <c r="O19" s="2">
        <v>4</v>
      </c>
      <c r="P19" s="1">
        <v>6.5431917000000006E-2</v>
      </c>
    </row>
    <row r="20" spans="1:16" x14ac:dyDescent="0.3">
      <c r="A20">
        <v>19</v>
      </c>
      <c r="B20" t="s">
        <v>35</v>
      </c>
      <c r="C20" t="s">
        <v>18</v>
      </c>
      <c r="D20" t="s">
        <v>27</v>
      </c>
      <c r="E20">
        <v>2020</v>
      </c>
      <c r="F20" t="s">
        <v>0</v>
      </c>
      <c r="G20" t="s">
        <v>3</v>
      </c>
      <c r="H20">
        <v>102</v>
      </c>
      <c r="I20">
        <v>107</v>
      </c>
      <c r="J20">
        <v>10</v>
      </c>
      <c r="K20">
        <v>254</v>
      </c>
      <c r="L20">
        <f t="shared" si="0"/>
        <v>25908</v>
      </c>
      <c r="M20">
        <f t="shared" si="1"/>
        <v>27168</v>
      </c>
      <c r="N20">
        <f t="shared" si="2"/>
        <v>1260</v>
      </c>
      <c r="O20" s="2">
        <v>4</v>
      </c>
      <c r="P20" s="1">
        <v>0.140241213</v>
      </c>
    </row>
    <row r="21" spans="1:16" x14ac:dyDescent="0.3">
      <c r="A21">
        <v>20</v>
      </c>
      <c r="B21" t="s">
        <v>36</v>
      </c>
      <c r="C21" t="s">
        <v>37</v>
      </c>
      <c r="D21" t="s">
        <v>30</v>
      </c>
      <c r="E21">
        <v>2023</v>
      </c>
      <c r="F21" t="s">
        <v>6</v>
      </c>
      <c r="G21" t="s">
        <v>3</v>
      </c>
      <c r="H21">
        <v>195</v>
      </c>
      <c r="I21">
        <v>205</v>
      </c>
      <c r="J21">
        <v>0</v>
      </c>
      <c r="K21">
        <v>223</v>
      </c>
      <c r="L21">
        <f t="shared" si="0"/>
        <v>43485</v>
      </c>
      <c r="M21">
        <f t="shared" si="1"/>
        <v>45715</v>
      </c>
      <c r="N21">
        <f t="shared" si="2"/>
        <v>2230</v>
      </c>
      <c r="O21" s="2">
        <v>4.8</v>
      </c>
      <c r="P21" s="1">
        <v>3.3935576000000002E-2</v>
      </c>
    </row>
    <row r="22" spans="1:16" x14ac:dyDescent="0.3">
      <c r="A22">
        <v>21</v>
      </c>
      <c r="B22" t="s">
        <v>24</v>
      </c>
      <c r="C22" t="s">
        <v>25</v>
      </c>
      <c r="D22" t="s">
        <v>23</v>
      </c>
      <c r="E22">
        <v>2021</v>
      </c>
      <c r="F22" t="s">
        <v>4</v>
      </c>
      <c r="G22" t="s">
        <v>3</v>
      </c>
      <c r="H22">
        <v>154</v>
      </c>
      <c r="I22">
        <v>159</v>
      </c>
      <c r="J22">
        <v>5</v>
      </c>
      <c r="K22">
        <v>253</v>
      </c>
      <c r="L22">
        <f t="shared" si="0"/>
        <v>38962</v>
      </c>
      <c r="M22">
        <f t="shared" si="1"/>
        <v>40222</v>
      </c>
      <c r="N22">
        <f t="shared" si="2"/>
        <v>1260</v>
      </c>
      <c r="O22" s="2">
        <v>4.3</v>
      </c>
      <c r="P22" s="1">
        <v>2.6537206000000001E-2</v>
      </c>
    </row>
    <row r="23" spans="1:16" x14ac:dyDescent="0.3">
      <c r="A23">
        <v>22</v>
      </c>
      <c r="B23" t="s">
        <v>28</v>
      </c>
      <c r="C23" t="s">
        <v>1</v>
      </c>
      <c r="D23" t="s">
        <v>20</v>
      </c>
      <c r="E23">
        <v>2022</v>
      </c>
      <c r="F23" t="s">
        <v>4</v>
      </c>
      <c r="G23" t="s">
        <v>3</v>
      </c>
      <c r="H23">
        <v>120</v>
      </c>
      <c r="I23">
        <v>135</v>
      </c>
      <c r="J23">
        <v>0</v>
      </c>
      <c r="K23">
        <v>291</v>
      </c>
      <c r="L23">
        <f t="shared" si="0"/>
        <v>34920</v>
      </c>
      <c r="M23">
        <f t="shared" si="1"/>
        <v>39285</v>
      </c>
      <c r="N23">
        <f t="shared" si="2"/>
        <v>4365</v>
      </c>
      <c r="O23" s="2">
        <v>4</v>
      </c>
      <c r="P23" s="1">
        <v>0.131128467</v>
      </c>
    </row>
    <row r="24" spans="1:16" x14ac:dyDescent="0.3">
      <c r="A24">
        <v>23</v>
      </c>
      <c r="B24" t="s">
        <v>35</v>
      </c>
      <c r="C24" t="s">
        <v>18</v>
      </c>
      <c r="D24" t="s">
        <v>27</v>
      </c>
      <c r="E24">
        <v>2021</v>
      </c>
      <c r="F24" t="s">
        <v>0</v>
      </c>
      <c r="G24" t="s">
        <v>2</v>
      </c>
      <c r="H24">
        <v>144</v>
      </c>
      <c r="I24">
        <v>144</v>
      </c>
      <c r="J24">
        <v>5</v>
      </c>
      <c r="K24">
        <v>186</v>
      </c>
      <c r="L24">
        <f t="shared" si="0"/>
        <v>26784</v>
      </c>
      <c r="M24">
        <f t="shared" si="1"/>
        <v>26779</v>
      </c>
      <c r="N24">
        <f t="shared" si="2"/>
        <v>-5</v>
      </c>
      <c r="O24" s="2">
        <v>4</v>
      </c>
      <c r="P24" s="1">
        <v>8.0640478000000002E-2</v>
      </c>
    </row>
    <row r="25" spans="1:16" x14ac:dyDescent="0.3">
      <c r="A25">
        <v>24</v>
      </c>
      <c r="B25" t="s">
        <v>31</v>
      </c>
      <c r="C25" t="s">
        <v>32</v>
      </c>
      <c r="D25" t="s">
        <v>30</v>
      </c>
      <c r="E25">
        <v>2023</v>
      </c>
      <c r="F25" t="s">
        <v>0</v>
      </c>
      <c r="G25" t="s">
        <v>2</v>
      </c>
      <c r="H25">
        <v>118</v>
      </c>
      <c r="I25">
        <v>123</v>
      </c>
      <c r="J25">
        <v>5</v>
      </c>
      <c r="K25">
        <v>124</v>
      </c>
      <c r="L25">
        <f t="shared" si="0"/>
        <v>14632</v>
      </c>
      <c r="M25">
        <f t="shared" si="1"/>
        <v>15247</v>
      </c>
      <c r="N25">
        <f t="shared" si="2"/>
        <v>615</v>
      </c>
      <c r="O25" s="2">
        <v>4.5999999999999996</v>
      </c>
      <c r="P25" s="1">
        <v>1.9464180000000001E-2</v>
      </c>
    </row>
    <row r="26" spans="1:16" x14ac:dyDescent="0.3">
      <c r="A26">
        <v>25</v>
      </c>
      <c r="B26" t="s">
        <v>24</v>
      </c>
      <c r="C26" t="s">
        <v>25</v>
      </c>
      <c r="D26" t="s">
        <v>23</v>
      </c>
      <c r="E26">
        <v>2023</v>
      </c>
      <c r="F26" t="s">
        <v>0</v>
      </c>
      <c r="G26" t="s">
        <v>2</v>
      </c>
      <c r="H26">
        <v>41</v>
      </c>
      <c r="I26">
        <v>51</v>
      </c>
      <c r="J26">
        <v>10</v>
      </c>
      <c r="K26">
        <v>53</v>
      </c>
      <c r="L26">
        <f t="shared" si="0"/>
        <v>2173</v>
      </c>
      <c r="M26">
        <f t="shared" si="1"/>
        <v>2693</v>
      </c>
      <c r="N26">
        <f t="shared" si="2"/>
        <v>520</v>
      </c>
      <c r="O26" s="2">
        <v>4.3</v>
      </c>
      <c r="P26" s="1">
        <v>4.6545785999999999E-2</v>
      </c>
    </row>
    <row r="27" spans="1:16" x14ac:dyDescent="0.3">
      <c r="A27">
        <v>26</v>
      </c>
      <c r="B27" t="s">
        <v>31</v>
      </c>
      <c r="C27" t="s">
        <v>32</v>
      </c>
      <c r="D27" t="s">
        <v>29</v>
      </c>
      <c r="E27">
        <v>2023</v>
      </c>
      <c r="F27" t="s">
        <v>0</v>
      </c>
      <c r="G27" t="s">
        <v>2</v>
      </c>
      <c r="H27">
        <v>147</v>
      </c>
      <c r="I27">
        <v>147</v>
      </c>
      <c r="J27">
        <v>10</v>
      </c>
      <c r="K27">
        <v>167</v>
      </c>
      <c r="L27">
        <f t="shared" si="0"/>
        <v>24549</v>
      </c>
      <c r="M27">
        <f t="shared" si="1"/>
        <v>24539</v>
      </c>
      <c r="N27">
        <f t="shared" si="2"/>
        <v>-10</v>
      </c>
      <c r="O27" s="2">
        <v>4</v>
      </c>
      <c r="P27" s="1">
        <v>0.18468975600000001</v>
      </c>
    </row>
    <row r="28" spans="1:16" x14ac:dyDescent="0.3">
      <c r="A28">
        <v>27</v>
      </c>
      <c r="B28" t="s">
        <v>21</v>
      </c>
      <c r="C28" t="s">
        <v>22</v>
      </c>
      <c r="D28" t="s">
        <v>20</v>
      </c>
      <c r="E28">
        <v>2020</v>
      </c>
      <c r="F28" t="s">
        <v>0</v>
      </c>
      <c r="G28" t="s">
        <v>2</v>
      </c>
      <c r="H28">
        <v>111</v>
      </c>
      <c r="I28">
        <v>121</v>
      </c>
      <c r="J28">
        <v>10</v>
      </c>
      <c r="K28">
        <v>227</v>
      </c>
      <c r="L28">
        <f t="shared" si="0"/>
        <v>25197</v>
      </c>
      <c r="M28">
        <f t="shared" si="1"/>
        <v>27457</v>
      </c>
      <c r="N28">
        <f t="shared" si="2"/>
        <v>2260</v>
      </c>
      <c r="O28" s="2">
        <v>4</v>
      </c>
      <c r="P28" s="1">
        <v>2.5342692E-2</v>
      </c>
    </row>
    <row r="29" spans="1:16" x14ac:dyDescent="0.3">
      <c r="A29">
        <v>28</v>
      </c>
      <c r="B29" t="s">
        <v>34</v>
      </c>
      <c r="C29" t="s">
        <v>25</v>
      </c>
      <c r="D29" t="s">
        <v>30</v>
      </c>
      <c r="E29">
        <v>2023</v>
      </c>
      <c r="F29" t="s">
        <v>0</v>
      </c>
      <c r="G29" t="s">
        <v>2</v>
      </c>
      <c r="H29">
        <v>182</v>
      </c>
      <c r="I29">
        <v>192</v>
      </c>
      <c r="J29">
        <v>5</v>
      </c>
      <c r="K29">
        <v>56</v>
      </c>
      <c r="L29">
        <f t="shared" si="0"/>
        <v>10192</v>
      </c>
      <c r="M29">
        <f t="shared" si="1"/>
        <v>10747</v>
      </c>
      <c r="N29">
        <f t="shared" si="2"/>
        <v>555</v>
      </c>
      <c r="O29" s="2">
        <v>4</v>
      </c>
      <c r="P29" s="1">
        <v>3.7923509000000001E-2</v>
      </c>
    </row>
    <row r="30" spans="1:16" x14ac:dyDescent="0.3">
      <c r="A30">
        <v>29</v>
      </c>
      <c r="B30" t="s">
        <v>24</v>
      </c>
      <c r="C30" t="s">
        <v>25</v>
      </c>
      <c r="D30" t="s">
        <v>30</v>
      </c>
      <c r="E30">
        <v>2024</v>
      </c>
      <c r="F30" t="s">
        <v>0</v>
      </c>
      <c r="G30" t="s">
        <v>2</v>
      </c>
      <c r="H30">
        <v>160</v>
      </c>
      <c r="I30">
        <v>160</v>
      </c>
      <c r="J30">
        <v>0</v>
      </c>
      <c r="K30">
        <v>150</v>
      </c>
      <c r="L30">
        <f t="shared" si="0"/>
        <v>24000</v>
      </c>
      <c r="M30">
        <f t="shared" si="1"/>
        <v>24000</v>
      </c>
      <c r="N30">
        <f t="shared" si="2"/>
        <v>0</v>
      </c>
      <c r="O30" s="2">
        <v>4</v>
      </c>
      <c r="P30" s="1">
        <v>0.121848436</v>
      </c>
    </row>
    <row r="31" spans="1:16" x14ac:dyDescent="0.3">
      <c r="A31">
        <v>30</v>
      </c>
      <c r="B31" t="s">
        <v>17</v>
      </c>
      <c r="C31" t="s">
        <v>18</v>
      </c>
      <c r="D31" t="s">
        <v>27</v>
      </c>
      <c r="E31">
        <v>2024</v>
      </c>
      <c r="F31" t="s">
        <v>0</v>
      </c>
      <c r="G31" t="s">
        <v>2</v>
      </c>
      <c r="H31">
        <v>175</v>
      </c>
      <c r="I31">
        <v>175</v>
      </c>
      <c r="J31">
        <v>0</v>
      </c>
      <c r="K31">
        <v>210</v>
      </c>
      <c r="L31">
        <f t="shared" si="0"/>
        <v>36750</v>
      </c>
      <c r="M31">
        <f t="shared" si="1"/>
        <v>36750</v>
      </c>
      <c r="N31">
        <f t="shared" si="2"/>
        <v>0</v>
      </c>
      <c r="O31" s="2">
        <v>4.5999999999999996</v>
      </c>
      <c r="P31" s="1">
        <v>3.8029746000000003E-2</v>
      </c>
    </row>
    <row r="32" spans="1:16" x14ac:dyDescent="0.3">
      <c r="A32">
        <v>31</v>
      </c>
      <c r="B32" t="s">
        <v>31</v>
      </c>
      <c r="C32" t="s">
        <v>32</v>
      </c>
      <c r="D32" t="s">
        <v>20</v>
      </c>
      <c r="E32">
        <v>2022</v>
      </c>
      <c r="F32" t="s">
        <v>0</v>
      </c>
      <c r="G32" t="s">
        <v>2</v>
      </c>
      <c r="H32">
        <v>122</v>
      </c>
      <c r="I32">
        <v>127</v>
      </c>
      <c r="J32">
        <v>10</v>
      </c>
      <c r="K32">
        <v>122</v>
      </c>
      <c r="L32">
        <f t="shared" si="0"/>
        <v>14884</v>
      </c>
      <c r="M32">
        <f t="shared" si="1"/>
        <v>15484</v>
      </c>
      <c r="N32">
        <f t="shared" si="2"/>
        <v>600</v>
      </c>
      <c r="O32" s="2">
        <v>4</v>
      </c>
      <c r="P32" s="1">
        <v>5.7485328000000002E-2</v>
      </c>
    </row>
    <row r="33" spans="1:16" x14ac:dyDescent="0.3">
      <c r="A33">
        <v>32</v>
      </c>
      <c r="B33" t="s">
        <v>31</v>
      </c>
      <c r="C33" t="s">
        <v>32</v>
      </c>
      <c r="D33" t="s">
        <v>23</v>
      </c>
      <c r="E33">
        <v>2021</v>
      </c>
      <c r="F33" t="s">
        <v>0</v>
      </c>
      <c r="G33" t="s">
        <v>2</v>
      </c>
      <c r="H33">
        <v>124</v>
      </c>
      <c r="I33">
        <v>139</v>
      </c>
      <c r="J33">
        <v>5</v>
      </c>
      <c r="K33">
        <v>58</v>
      </c>
      <c r="L33">
        <f t="shared" si="0"/>
        <v>7192</v>
      </c>
      <c r="M33">
        <f t="shared" si="1"/>
        <v>8057</v>
      </c>
      <c r="N33">
        <f t="shared" si="2"/>
        <v>865</v>
      </c>
      <c r="O33" s="2">
        <v>4.2</v>
      </c>
      <c r="P33" s="1">
        <v>8.5274987999999996E-2</v>
      </c>
    </row>
    <row r="34" spans="1:16" x14ac:dyDescent="0.3">
      <c r="A34">
        <v>33</v>
      </c>
      <c r="B34" t="s">
        <v>33</v>
      </c>
      <c r="C34" t="s">
        <v>18</v>
      </c>
      <c r="D34" t="s">
        <v>20</v>
      </c>
      <c r="E34">
        <v>2023</v>
      </c>
      <c r="F34" t="s">
        <v>0</v>
      </c>
      <c r="G34" t="s">
        <v>2</v>
      </c>
      <c r="H34">
        <v>159</v>
      </c>
      <c r="I34">
        <v>164</v>
      </c>
      <c r="J34">
        <v>10</v>
      </c>
      <c r="K34">
        <v>83</v>
      </c>
      <c r="L34">
        <f t="shared" si="0"/>
        <v>13197</v>
      </c>
      <c r="M34">
        <f t="shared" si="1"/>
        <v>13602</v>
      </c>
      <c r="N34">
        <f t="shared" si="2"/>
        <v>405</v>
      </c>
      <c r="O34" s="2">
        <v>4</v>
      </c>
      <c r="P34" s="1">
        <v>0.108148913</v>
      </c>
    </row>
    <row r="35" spans="1:16" x14ac:dyDescent="0.3">
      <c r="A35">
        <v>34</v>
      </c>
      <c r="B35" t="s">
        <v>28</v>
      </c>
      <c r="C35" t="s">
        <v>1</v>
      </c>
      <c r="D35" t="s">
        <v>23</v>
      </c>
      <c r="E35">
        <v>2024</v>
      </c>
      <c r="F35" t="s">
        <v>0</v>
      </c>
      <c r="G35" t="s">
        <v>2</v>
      </c>
      <c r="H35">
        <v>142</v>
      </c>
      <c r="I35">
        <v>157</v>
      </c>
      <c r="J35">
        <v>10</v>
      </c>
      <c r="K35">
        <v>196</v>
      </c>
      <c r="L35">
        <f t="shared" si="0"/>
        <v>27832</v>
      </c>
      <c r="M35">
        <f t="shared" si="1"/>
        <v>30762</v>
      </c>
      <c r="N35">
        <f t="shared" si="2"/>
        <v>2930</v>
      </c>
      <c r="O35" s="2">
        <v>4</v>
      </c>
      <c r="P35" s="1">
        <v>4.8115542999999997E-2</v>
      </c>
    </row>
    <row r="36" spans="1:16" x14ac:dyDescent="0.3">
      <c r="A36">
        <v>35</v>
      </c>
      <c r="B36" t="s">
        <v>26</v>
      </c>
      <c r="C36" t="s">
        <v>22</v>
      </c>
      <c r="D36" t="s">
        <v>20</v>
      </c>
      <c r="E36">
        <v>2022</v>
      </c>
      <c r="F36" t="s">
        <v>6</v>
      </c>
      <c r="G36" t="s">
        <v>3</v>
      </c>
      <c r="H36">
        <v>80</v>
      </c>
      <c r="I36">
        <v>90</v>
      </c>
      <c r="J36">
        <v>5</v>
      </c>
      <c r="K36">
        <v>246</v>
      </c>
      <c r="L36">
        <f t="shared" si="0"/>
        <v>19680</v>
      </c>
      <c r="M36">
        <f t="shared" si="1"/>
        <v>22135</v>
      </c>
      <c r="N36">
        <f t="shared" si="2"/>
        <v>2455</v>
      </c>
      <c r="O36" s="2">
        <v>3.9</v>
      </c>
      <c r="P36" s="1">
        <v>0.17462134300000001</v>
      </c>
    </row>
    <row r="37" spans="1:16" x14ac:dyDescent="0.3">
      <c r="A37">
        <v>36</v>
      </c>
      <c r="B37" t="s">
        <v>33</v>
      </c>
      <c r="C37" t="s">
        <v>18</v>
      </c>
      <c r="D37" t="s">
        <v>29</v>
      </c>
      <c r="E37">
        <v>2024</v>
      </c>
      <c r="F37" t="s">
        <v>4</v>
      </c>
      <c r="G37" t="s">
        <v>5</v>
      </c>
      <c r="H37">
        <v>20</v>
      </c>
      <c r="I37">
        <v>25</v>
      </c>
      <c r="J37">
        <v>0</v>
      </c>
      <c r="K37">
        <v>82</v>
      </c>
      <c r="L37">
        <f t="shared" si="0"/>
        <v>1640</v>
      </c>
      <c r="M37">
        <f t="shared" si="1"/>
        <v>2050</v>
      </c>
      <c r="N37">
        <f t="shared" si="2"/>
        <v>410</v>
      </c>
      <c r="O37" s="2">
        <v>3.9</v>
      </c>
      <c r="P37" s="1">
        <v>0.10599465399999999</v>
      </c>
    </row>
    <row r="38" spans="1:16" x14ac:dyDescent="0.3">
      <c r="A38">
        <v>37</v>
      </c>
      <c r="B38" t="s">
        <v>17</v>
      </c>
      <c r="C38" t="s">
        <v>18</v>
      </c>
      <c r="D38" t="s">
        <v>30</v>
      </c>
      <c r="E38">
        <v>2023</v>
      </c>
      <c r="F38" t="s">
        <v>4</v>
      </c>
      <c r="G38" t="s">
        <v>5</v>
      </c>
      <c r="H38">
        <v>138</v>
      </c>
      <c r="I38">
        <v>138</v>
      </c>
      <c r="J38">
        <v>10</v>
      </c>
      <c r="K38">
        <v>129</v>
      </c>
      <c r="L38">
        <f t="shared" si="0"/>
        <v>17802</v>
      </c>
      <c r="M38">
        <f t="shared" si="1"/>
        <v>17792</v>
      </c>
      <c r="N38">
        <f t="shared" si="2"/>
        <v>-10</v>
      </c>
      <c r="O38" s="2">
        <v>3.9</v>
      </c>
      <c r="P38" s="1">
        <v>0.18250177300000001</v>
      </c>
    </row>
    <row r="39" spans="1:16" x14ac:dyDescent="0.3">
      <c r="A39">
        <v>38</v>
      </c>
      <c r="B39" t="s">
        <v>24</v>
      </c>
      <c r="C39" t="s">
        <v>25</v>
      </c>
      <c r="D39" t="s">
        <v>30</v>
      </c>
      <c r="E39">
        <v>2023</v>
      </c>
      <c r="F39" t="s">
        <v>4</v>
      </c>
      <c r="G39" t="s">
        <v>5</v>
      </c>
      <c r="H39">
        <v>87</v>
      </c>
      <c r="I39">
        <v>97</v>
      </c>
      <c r="J39">
        <v>5</v>
      </c>
      <c r="K39">
        <v>126</v>
      </c>
      <c r="L39">
        <f t="shared" si="0"/>
        <v>10962</v>
      </c>
      <c r="M39">
        <f t="shared" si="1"/>
        <v>12217</v>
      </c>
      <c r="N39">
        <f t="shared" si="2"/>
        <v>1255</v>
      </c>
      <c r="O39" s="2">
        <v>3.9</v>
      </c>
      <c r="P39" s="1">
        <v>4.8931174000000001E-2</v>
      </c>
    </row>
    <row r="40" spans="1:16" x14ac:dyDescent="0.3">
      <c r="A40">
        <v>39</v>
      </c>
      <c r="B40" t="s">
        <v>34</v>
      </c>
      <c r="C40" t="s">
        <v>25</v>
      </c>
      <c r="D40" t="s">
        <v>30</v>
      </c>
      <c r="E40">
        <v>2022</v>
      </c>
      <c r="F40" t="s">
        <v>4</v>
      </c>
      <c r="G40" t="s">
        <v>5</v>
      </c>
      <c r="H40">
        <v>91</v>
      </c>
      <c r="I40">
        <v>91</v>
      </c>
      <c r="J40">
        <v>0</v>
      </c>
      <c r="K40">
        <v>239</v>
      </c>
      <c r="L40">
        <f t="shared" si="0"/>
        <v>21749</v>
      </c>
      <c r="M40">
        <f t="shared" si="1"/>
        <v>21749</v>
      </c>
      <c r="N40">
        <f t="shared" si="2"/>
        <v>0</v>
      </c>
      <c r="O40" s="2">
        <v>3.9</v>
      </c>
      <c r="P40" s="1">
        <v>1.3658248E-2</v>
      </c>
    </row>
    <row r="41" spans="1:16" x14ac:dyDescent="0.3">
      <c r="A41">
        <v>40</v>
      </c>
      <c r="B41" t="s">
        <v>17</v>
      </c>
      <c r="C41" t="s">
        <v>18</v>
      </c>
      <c r="D41" t="s">
        <v>29</v>
      </c>
      <c r="E41">
        <v>2022</v>
      </c>
      <c r="F41" t="s">
        <v>4</v>
      </c>
      <c r="G41" t="s">
        <v>5</v>
      </c>
      <c r="H41">
        <v>108</v>
      </c>
      <c r="I41">
        <v>113</v>
      </c>
      <c r="J41">
        <v>0</v>
      </c>
      <c r="K41">
        <v>56</v>
      </c>
      <c r="L41">
        <f t="shared" si="0"/>
        <v>6048</v>
      </c>
      <c r="M41">
        <f t="shared" si="1"/>
        <v>6328</v>
      </c>
      <c r="N41">
        <f t="shared" si="2"/>
        <v>280</v>
      </c>
      <c r="O41" s="2">
        <v>3.2</v>
      </c>
      <c r="P41" s="1">
        <v>1.1305479E-2</v>
      </c>
    </row>
    <row r="42" spans="1:16" x14ac:dyDescent="0.3">
      <c r="A42">
        <v>41</v>
      </c>
      <c r="B42" t="s">
        <v>34</v>
      </c>
      <c r="C42" t="s">
        <v>25</v>
      </c>
      <c r="D42" t="s">
        <v>20</v>
      </c>
      <c r="E42">
        <v>2022</v>
      </c>
      <c r="F42" t="s">
        <v>4</v>
      </c>
      <c r="G42" t="s">
        <v>3</v>
      </c>
      <c r="H42">
        <v>188</v>
      </c>
      <c r="I42">
        <v>198</v>
      </c>
      <c r="J42">
        <v>10</v>
      </c>
      <c r="K42">
        <v>81</v>
      </c>
      <c r="L42">
        <f t="shared" si="0"/>
        <v>15228</v>
      </c>
      <c r="M42">
        <f t="shared" si="1"/>
        <v>16028</v>
      </c>
      <c r="N42">
        <f t="shared" si="2"/>
        <v>800</v>
      </c>
      <c r="O42" s="2">
        <v>3.9</v>
      </c>
      <c r="P42" s="1">
        <v>1.4653896E-2</v>
      </c>
    </row>
    <row r="43" spans="1:16" x14ac:dyDescent="0.3">
      <c r="A43">
        <v>42</v>
      </c>
      <c r="B43" t="s">
        <v>36</v>
      </c>
      <c r="C43" t="s">
        <v>37</v>
      </c>
      <c r="D43" t="s">
        <v>30</v>
      </c>
      <c r="E43">
        <v>2022</v>
      </c>
      <c r="F43" t="s">
        <v>4</v>
      </c>
      <c r="G43" t="s">
        <v>3</v>
      </c>
      <c r="H43">
        <v>74</v>
      </c>
      <c r="I43">
        <v>74</v>
      </c>
      <c r="J43">
        <v>0</v>
      </c>
      <c r="K43">
        <v>68</v>
      </c>
      <c r="L43">
        <f t="shared" si="0"/>
        <v>5032</v>
      </c>
      <c r="M43">
        <f t="shared" si="1"/>
        <v>5032</v>
      </c>
      <c r="N43">
        <f t="shared" si="2"/>
        <v>0</v>
      </c>
      <c r="O43" s="2">
        <v>3.9</v>
      </c>
      <c r="P43" s="1">
        <v>2.5867352999999999E-2</v>
      </c>
    </row>
    <row r="44" spans="1:16" x14ac:dyDescent="0.3">
      <c r="A44">
        <v>43</v>
      </c>
      <c r="B44" t="s">
        <v>35</v>
      </c>
      <c r="C44" t="s">
        <v>18</v>
      </c>
      <c r="D44" t="s">
        <v>27</v>
      </c>
      <c r="E44">
        <v>2022</v>
      </c>
      <c r="F44" t="s">
        <v>4</v>
      </c>
      <c r="G44" t="s">
        <v>3</v>
      </c>
      <c r="H44">
        <v>96</v>
      </c>
      <c r="I44">
        <v>101</v>
      </c>
      <c r="J44">
        <v>0</v>
      </c>
      <c r="K44">
        <v>299</v>
      </c>
      <c r="L44">
        <f t="shared" si="0"/>
        <v>28704</v>
      </c>
      <c r="M44">
        <f t="shared" si="1"/>
        <v>30199</v>
      </c>
      <c r="N44">
        <f t="shared" si="2"/>
        <v>1495</v>
      </c>
      <c r="O44" s="2">
        <v>3.9</v>
      </c>
      <c r="P44" s="1">
        <v>2.4201904999999999E-2</v>
      </c>
    </row>
    <row r="45" spans="1:16" x14ac:dyDescent="0.3">
      <c r="A45">
        <v>44</v>
      </c>
      <c r="B45" t="s">
        <v>33</v>
      </c>
      <c r="C45" t="s">
        <v>18</v>
      </c>
      <c r="D45" t="s">
        <v>19</v>
      </c>
      <c r="E45">
        <v>2022</v>
      </c>
      <c r="F45" t="s">
        <v>4</v>
      </c>
      <c r="G45" t="s">
        <v>3</v>
      </c>
      <c r="H45">
        <v>177</v>
      </c>
      <c r="I45">
        <v>187</v>
      </c>
      <c r="J45">
        <v>5</v>
      </c>
      <c r="K45">
        <v>143</v>
      </c>
      <c r="L45">
        <f t="shared" si="0"/>
        <v>25311</v>
      </c>
      <c r="M45">
        <f t="shared" si="1"/>
        <v>26736</v>
      </c>
      <c r="N45">
        <f t="shared" si="2"/>
        <v>1425</v>
      </c>
      <c r="O45" s="2">
        <v>3.9</v>
      </c>
      <c r="P45" s="1">
        <v>2.8461453000000001E-2</v>
      </c>
    </row>
    <row r="46" spans="1:16" x14ac:dyDescent="0.3">
      <c r="A46">
        <v>45</v>
      </c>
      <c r="B46" t="s">
        <v>34</v>
      </c>
      <c r="C46" t="s">
        <v>25</v>
      </c>
      <c r="D46" t="s">
        <v>30</v>
      </c>
      <c r="E46">
        <v>2022</v>
      </c>
      <c r="F46" t="s">
        <v>0</v>
      </c>
      <c r="G46" t="s">
        <v>5</v>
      </c>
      <c r="H46">
        <v>191</v>
      </c>
      <c r="I46">
        <v>201</v>
      </c>
      <c r="J46">
        <v>10</v>
      </c>
      <c r="K46">
        <v>73</v>
      </c>
      <c r="L46">
        <f t="shared" si="0"/>
        <v>13943</v>
      </c>
      <c r="M46">
        <f t="shared" si="1"/>
        <v>14663</v>
      </c>
      <c r="N46">
        <f t="shared" si="2"/>
        <v>720</v>
      </c>
      <c r="O46" s="2">
        <v>3.9</v>
      </c>
      <c r="P46" s="1">
        <v>8.6266285999999998E-2</v>
      </c>
    </row>
    <row r="47" spans="1:16" x14ac:dyDescent="0.3">
      <c r="A47">
        <v>46</v>
      </c>
      <c r="B47" t="s">
        <v>21</v>
      </c>
      <c r="C47" t="s">
        <v>22</v>
      </c>
      <c r="D47" t="s">
        <v>27</v>
      </c>
      <c r="E47">
        <v>2022</v>
      </c>
      <c r="F47" t="s">
        <v>0</v>
      </c>
      <c r="G47" t="s">
        <v>5</v>
      </c>
      <c r="H47">
        <v>128</v>
      </c>
      <c r="I47">
        <v>143</v>
      </c>
      <c r="J47">
        <v>0</v>
      </c>
      <c r="K47">
        <v>231</v>
      </c>
      <c r="L47">
        <f t="shared" si="0"/>
        <v>29568</v>
      </c>
      <c r="M47">
        <f t="shared" si="1"/>
        <v>33033</v>
      </c>
      <c r="N47">
        <f t="shared" si="2"/>
        <v>3465</v>
      </c>
      <c r="O47" s="2">
        <v>3.9</v>
      </c>
      <c r="P47" s="1">
        <v>5.5570619999999998E-3</v>
      </c>
    </row>
    <row r="48" spans="1:16" x14ac:dyDescent="0.3">
      <c r="A48">
        <v>47</v>
      </c>
      <c r="B48" t="s">
        <v>21</v>
      </c>
      <c r="C48" t="s">
        <v>22</v>
      </c>
      <c r="D48" t="s">
        <v>27</v>
      </c>
      <c r="E48">
        <v>2022</v>
      </c>
      <c r="F48" t="s">
        <v>0</v>
      </c>
      <c r="G48" t="s">
        <v>5</v>
      </c>
      <c r="H48">
        <v>118</v>
      </c>
      <c r="I48">
        <v>128</v>
      </c>
      <c r="J48">
        <v>5</v>
      </c>
      <c r="K48">
        <v>287</v>
      </c>
      <c r="L48">
        <f t="shared" si="0"/>
        <v>33866</v>
      </c>
      <c r="M48">
        <f t="shared" si="1"/>
        <v>36731</v>
      </c>
      <c r="N48">
        <f t="shared" si="2"/>
        <v>2865</v>
      </c>
      <c r="O48" s="2">
        <v>3.9</v>
      </c>
      <c r="P48" s="1">
        <v>1.3834246999999999E-2</v>
      </c>
    </row>
    <row r="49" spans="1:16" x14ac:dyDescent="0.3">
      <c r="A49">
        <v>48</v>
      </c>
      <c r="B49" t="s">
        <v>36</v>
      </c>
      <c r="C49" t="s">
        <v>37</v>
      </c>
      <c r="D49" t="s">
        <v>30</v>
      </c>
      <c r="E49">
        <v>2022</v>
      </c>
      <c r="F49" t="s">
        <v>0</v>
      </c>
      <c r="G49" t="s">
        <v>5</v>
      </c>
      <c r="H49">
        <v>123</v>
      </c>
      <c r="I49">
        <v>123</v>
      </c>
      <c r="J49">
        <v>0</v>
      </c>
      <c r="K49">
        <v>207</v>
      </c>
      <c r="L49">
        <f t="shared" si="0"/>
        <v>25461</v>
      </c>
      <c r="M49">
        <f t="shared" si="1"/>
        <v>25461</v>
      </c>
      <c r="N49">
        <f t="shared" si="2"/>
        <v>0</v>
      </c>
      <c r="O49" s="2">
        <v>3.9</v>
      </c>
      <c r="P49" s="1">
        <v>1.6637301E-2</v>
      </c>
    </row>
    <row r="50" spans="1:16" x14ac:dyDescent="0.3">
      <c r="A50">
        <v>49</v>
      </c>
      <c r="B50" t="s">
        <v>24</v>
      </c>
      <c r="C50" t="s">
        <v>25</v>
      </c>
      <c r="D50" t="s">
        <v>29</v>
      </c>
      <c r="E50">
        <v>2022</v>
      </c>
      <c r="F50" t="s">
        <v>4</v>
      </c>
      <c r="G50" t="s">
        <v>5</v>
      </c>
      <c r="H50">
        <v>86</v>
      </c>
      <c r="I50">
        <v>86</v>
      </c>
      <c r="J50">
        <v>0</v>
      </c>
      <c r="K50">
        <v>198</v>
      </c>
      <c r="L50">
        <f t="shared" si="0"/>
        <v>17028</v>
      </c>
      <c r="M50">
        <f t="shared" si="1"/>
        <v>17028</v>
      </c>
      <c r="N50">
        <f t="shared" si="2"/>
        <v>0</v>
      </c>
      <c r="O50" s="2">
        <v>3.9</v>
      </c>
      <c r="P50" s="1">
        <v>3.1331580999999997E-2</v>
      </c>
    </row>
    <row r="51" spans="1:16" x14ac:dyDescent="0.3">
      <c r="A51">
        <v>50</v>
      </c>
      <c r="B51" t="s">
        <v>34</v>
      </c>
      <c r="C51" t="s">
        <v>25</v>
      </c>
      <c r="D51" t="s">
        <v>23</v>
      </c>
      <c r="E51">
        <v>2022</v>
      </c>
      <c r="F51" t="s">
        <v>4</v>
      </c>
      <c r="G51" t="s">
        <v>3</v>
      </c>
      <c r="H51">
        <v>176</v>
      </c>
      <c r="I51">
        <v>186</v>
      </c>
      <c r="J51">
        <v>0</v>
      </c>
      <c r="K51">
        <v>171</v>
      </c>
      <c r="L51">
        <f t="shared" si="0"/>
        <v>30096</v>
      </c>
      <c r="M51">
        <f t="shared" si="1"/>
        <v>31806</v>
      </c>
      <c r="N51">
        <f t="shared" si="2"/>
        <v>1710</v>
      </c>
      <c r="O51" s="2">
        <v>3.9</v>
      </c>
      <c r="P51" s="1">
        <v>4.1459804000000003E-2</v>
      </c>
    </row>
    <row r="52" spans="1:16" x14ac:dyDescent="0.3">
      <c r="A52">
        <v>51</v>
      </c>
      <c r="B52" t="s">
        <v>21</v>
      </c>
      <c r="C52" t="s">
        <v>22</v>
      </c>
      <c r="D52" t="s">
        <v>20</v>
      </c>
      <c r="E52">
        <v>2022</v>
      </c>
      <c r="F52" t="s">
        <v>4</v>
      </c>
      <c r="G52" t="s">
        <v>3</v>
      </c>
      <c r="H52">
        <v>137</v>
      </c>
      <c r="I52">
        <v>147</v>
      </c>
      <c r="J52">
        <v>10</v>
      </c>
      <c r="K52">
        <v>52</v>
      </c>
      <c r="L52">
        <f t="shared" si="0"/>
        <v>7124</v>
      </c>
      <c r="M52">
        <f t="shared" si="1"/>
        <v>7634</v>
      </c>
      <c r="N52">
        <f t="shared" si="2"/>
        <v>510</v>
      </c>
      <c r="O52" s="2">
        <v>3.9</v>
      </c>
      <c r="P52" s="1">
        <v>0</v>
      </c>
    </row>
    <row r="53" spans="1:16" x14ac:dyDescent="0.3">
      <c r="A53">
        <v>52</v>
      </c>
      <c r="B53" t="s">
        <v>35</v>
      </c>
      <c r="C53" t="s">
        <v>18</v>
      </c>
      <c r="D53" t="s">
        <v>20</v>
      </c>
      <c r="E53">
        <v>2022</v>
      </c>
      <c r="F53" t="s">
        <v>4</v>
      </c>
      <c r="G53" t="s">
        <v>3</v>
      </c>
      <c r="H53">
        <v>62</v>
      </c>
      <c r="I53">
        <v>72</v>
      </c>
      <c r="J53">
        <v>5</v>
      </c>
      <c r="K53">
        <v>130</v>
      </c>
      <c r="L53">
        <f t="shared" si="0"/>
        <v>8060</v>
      </c>
      <c r="M53">
        <f t="shared" si="1"/>
        <v>9355</v>
      </c>
      <c r="N53">
        <f t="shared" si="2"/>
        <v>1295</v>
      </c>
      <c r="O53" s="2">
        <v>3.9</v>
      </c>
      <c r="P53" s="1">
        <v>3.597678E-3</v>
      </c>
    </row>
    <row r="54" spans="1:16" x14ac:dyDescent="0.3">
      <c r="A54">
        <v>53</v>
      </c>
      <c r="B54" t="s">
        <v>34</v>
      </c>
      <c r="C54" t="s">
        <v>25</v>
      </c>
      <c r="D54" t="s">
        <v>20</v>
      </c>
      <c r="E54">
        <v>2022</v>
      </c>
      <c r="F54" t="s">
        <v>4</v>
      </c>
      <c r="G54" t="s">
        <v>3</v>
      </c>
      <c r="H54">
        <v>80</v>
      </c>
      <c r="I54">
        <v>90</v>
      </c>
      <c r="J54">
        <v>10</v>
      </c>
      <c r="K54">
        <v>226</v>
      </c>
      <c r="L54">
        <f t="shared" si="0"/>
        <v>18080</v>
      </c>
      <c r="M54">
        <f t="shared" si="1"/>
        <v>20330</v>
      </c>
      <c r="N54">
        <f t="shared" si="2"/>
        <v>2250</v>
      </c>
      <c r="O54" s="2">
        <v>3.9</v>
      </c>
      <c r="P54" s="1">
        <v>8.6916125999999996E-2</v>
      </c>
    </row>
    <row r="55" spans="1:16" x14ac:dyDescent="0.3">
      <c r="A55">
        <v>54</v>
      </c>
      <c r="B55" t="s">
        <v>28</v>
      </c>
      <c r="C55" t="s">
        <v>1</v>
      </c>
      <c r="D55" t="s">
        <v>30</v>
      </c>
      <c r="E55">
        <v>2022</v>
      </c>
      <c r="F55" t="s">
        <v>0</v>
      </c>
      <c r="G55" t="s">
        <v>2</v>
      </c>
      <c r="H55">
        <v>37</v>
      </c>
      <c r="I55">
        <v>37</v>
      </c>
      <c r="J55">
        <v>5</v>
      </c>
      <c r="K55">
        <v>209</v>
      </c>
      <c r="L55">
        <f t="shared" si="0"/>
        <v>7733</v>
      </c>
      <c r="M55">
        <f t="shared" si="1"/>
        <v>7728</v>
      </c>
      <c r="N55">
        <f t="shared" si="2"/>
        <v>-5</v>
      </c>
      <c r="O55" s="2">
        <v>3.9</v>
      </c>
      <c r="P55" s="1">
        <v>3.5247642000000003E-2</v>
      </c>
    </row>
    <row r="56" spans="1:16" x14ac:dyDescent="0.3">
      <c r="A56">
        <v>55</v>
      </c>
      <c r="B56" t="s">
        <v>26</v>
      </c>
      <c r="C56" t="s">
        <v>22</v>
      </c>
      <c r="D56" t="s">
        <v>27</v>
      </c>
      <c r="E56">
        <v>2022</v>
      </c>
      <c r="F56" t="s">
        <v>0</v>
      </c>
      <c r="G56" t="s">
        <v>2</v>
      </c>
      <c r="H56">
        <v>45</v>
      </c>
      <c r="I56">
        <v>45</v>
      </c>
      <c r="J56">
        <v>5</v>
      </c>
      <c r="K56">
        <v>94</v>
      </c>
      <c r="L56">
        <f t="shared" si="0"/>
        <v>4230</v>
      </c>
      <c r="M56">
        <f t="shared" si="1"/>
        <v>4225</v>
      </c>
      <c r="N56">
        <f t="shared" si="2"/>
        <v>-5</v>
      </c>
      <c r="O56" s="2">
        <v>3.9</v>
      </c>
      <c r="P56" s="1">
        <v>2.8365524E-2</v>
      </c>
    </row>
    <row r="57" spans="1:16" x14ac:dyDescent="0.3">
      <c r="A57">
        <v>56</v>
      </c>
      <c r="B57" t="s">
        <v>26</v>
      </c>
      <c r="C57" t="s">
        <v>22</v>
      </c>
      <c r="D57" t="s">
        <v>19</v>
      </c>
      <c r="E57">
        <v>2022</v>
      </c>
      <c r="F57" t="s">
        <v>0</v>
      </c>
      <c r="G57" t="s">
        <v>2</v>
      </c>
      <c r="H57">
        <v>68</v>
      </c>
      <c r="I57">
        <v>83</v>
      </c>
      <c r="J57">
        <v>5</v>
      </c>
      <c r="K57">
        <v>101</v>
      </c>
      <c r="L57">
        <f t="shared" si="0"/>
        <v>6868</v>
      </c>
      <c r="M57">
        <f t="shared" si="1"/>
        <v>8378</v>
      </c>
      <c r="N57">
        <f t="shared" si="2"/>
        <v>1510</v>
      </c>
      <c r="O57" s="2">
        <v>3.9</v>
      </c>
      <c r="P57" s="1">
        <v>1.5186145999999999E-2</v>
      </c>
    </row>
    <row r="58" spans="1:16" x14ac:dyDescent="0.3">
      <c r="A58">
        <v>57</v>
      </c>
      <c r="B58" t="s">
        <v>31</v>
      </c>
      <c r="C58" t="s">
        <v>32</v>
      </c>
      <c r="D58" t="s">
        <v>23</v>
      </c>
      <c r="E58">
        <v>2022</v>
      </c>
      <c r="F58" t="s">
        <v>0</v>
      </c>
      <c r="G58" t="s">
        <v>2</v>
      </c>
      <c r="H58">
        <v>182</v>
      </c>
      <c r="I58">
        <v>197</v>
      </c>
      <c r="J58">
        <v>0</v>
      </c>
      <c r="K58">
        <v>294</v>
      </c>
      <c r="L58">
        <f t="shared" si="0"/>
        <v>53508</v>
      </c>
      <c r="M58">
        <f t="shared" si="1"/>
        <v>57918</v>
      </c>
      <c r="N58">
        <f t="shared" si="2"/>
        <v>4410</v>
      </c>
      <c r="O58" s="2">
        <v>3.9</v>
      </c>
      <c r="P58" s="1">
        <v>4.8134590999999997E-2</v>
      </c>
    </row>
    <row r="59" spans="1:16" x14ac:dyDescent="0.3">
      <c r="A59">
        <v>58</v>
      </c>
      <c r="B59" t="s">
        <v>33</v>
      </c>
      <c r="C59" t="s">
        <v>18</v>
      </c>
      <c r="D59" t="s">
        <v>19</v>
      </c>
      <c r="E59">
        <v>2022</v>
      </c>
      <c r="F59" t="s">
        <v>0</v>
      </c>
      <c r="G59" t="s">
        <v>2</v>
      </c>
      <c r="H59">
        <v>188</v>
      </c>
      <c r="I59">
        <v>203</v>
      </c>
      <c r="J59">
        <v>10</v>
      </c>
      <c r="K59">
        <v>279</v>
      </c>
      <c r="L59">
        <f t="shared" si="0"/>
        <v>52452</v>
      </c>
      <c r="M59">
        <f t="shared" si="1"/>
        <v>56627</v>
      </c>
      <c r="N59">
        <f t="shared" si="2"/>
        <v>4175</v>
      </c>
      <c r="O59" s="2">
        <v>3.9</v>
      </c>
      <c r="P59" s="1">
        <v>4.7791878000000003E-2</v>
      </c>
    </row>
    <row r="60" spans="1:16" x14ac:dyDescent="0.3">
      <c r="A60">
        <v>59</v>
      </c>
      <c r="B60" t="s">
        <v>24</v>
      </c>
      <c r="C60" t="s">
        <v>25</v>
      </c>
      <c r="D60" t="s">
        <v>19</v>
      </c>
      <c r="E60">
        <v>2022</v>
      </c>
      <c r="F60" t="s">
        <v>0</v>
      </c>
      <c r="G60" t="s">
        <v>2</v>
      </c>
      <c r="H60">
        <v>135</v>
      </c>
      <c r="I60">
        <v>140</v>
      </c>
      <c r="J60">
        <v>5</v>
      </c>
      <c r="K60">
        <v>162</v>
      </c>
      <c r="L60">
        <f t="shared" si="0"/>
        <v>21870</v>
      </c>
      <c r="M60">
        <f t="shared" si="1"/>
        <v>22675</v>
      </c>
      <c r="N60">
        <f t="shared" si="2"/>
        <v>805</v>
      </c>
      <c r="O60" s="2">
        <v>3.9</v>
      </c>
      <c r="P60" s="1">
        <v>7.4680559999999998E-3</v>
      </c>
    </row>
    <row r="61" spans="1:16" x14ac:dyDescent="0.3">
      <c r="A61">
        <v>60</v>
      </c>
      <c r="B61" t="s">
        <v>28</v>
      </c>
      <c r="C61" t="s">
        <v>1</v>
      </c>
      <c r="D61" t="s">
        <v>23</v>
      </c>
      <c r="E61">
        <v>2022</v>
      </c>
      <c r="F61" t="s">
        <v>6</v>
      </c>
      <c r="G61" t="s">
        <v>3</v>
      </c>
      <c r="H61">
        <v>193</v>
      </c>
      <c r="I61">
        <v>193</v>
      </c>
      <c r="J61">
        <v>10</v>
      </c>
      <c r="K61">
        <v>159</v>
      </c>
      <c r="L61">
        <f t="shared" si="0"/>
        <v>30687</v>
      </c>
      <c r="M61">
        <f t="shared" si="1"/>
        <v>30677</v>
      </c>
      <c r="N61">
        <f t="shared" si="2"/>
        <v>-10</v>
      </c>
      <c r="O61" s="2">
        <v>3.9</v>
      </c>
      <c r="P61" s="1">
        <v>0.113694957</v>
      </c>
    </row>
    <row r="62" spans="1:16" x14ac:dyDescent="0.3">
      <c r="A62">
        <v>61</v>
      </c>
      <c r="B62" t="s">
        <v>35</v>
      </c>
      <c r="C62" t="s">
        <v>18</v>
      </c>
      <c r="D62" t="s">
        <v>30</v>
      </c>
      <c r="E62">
        <v>2022</v>
      </c>
      <c r="F62" t="s">
        <v>6</v>
      </c>
      <c r="G62" t="s">
        <v>3</v>
      </c>
      <c r="H62">
        <v>150</v>
      </c>
      <c r="I62">
        <v>165</v>
      </c>
      <c r="J62">
        <v>0</v>
      </c>
      <c r="K62">
        <v>179</v>
      </c>
      <c r="L62">
        <f t="shared" si="0"/>
        <v>26850</v>
      </c>
      <c r="M62">
        <f t="shared" si="1"/>
        <v>29535</v>
      </c>
      <c r="N62">
        <f t="shared" si="2"/>
        <v>2685</v>
      </c>
      <c r="O62" s="2">
        <v>3.9</v>
      </c>
      <c r="P62" s="1">
        <v>6.7400031999999999E-2</v>
      </c>
    </row>
    <row r="63" spans="1:16" x14ac:dyDescent="0.3">
      <c r="A63">
        <v>62</v>
      </c>
      <c r="B63" t="s">
        <v>26</v>
      </c>
      <c r="C63" t="s">
        <v>22</v>
      </c>
      <c r="D63" t="s">
        <v>23</v>
      </c>
      <c r="E63">
        <v>2022</v>
      </c>
      <c r="F63" t="s">
        <v>6</v>
      </c>
      <c r="G63" t="s">
        <v>3</v>
      </c>
      <c r="H63">
        <v>160</v>
      </c>
      <c r="I63">
        <v>165</v>
      </c>
      <c r="J63">
        <v>0</v>
      </c>
      <c r="K63">
        <v>244</v>
      </c>
      <c r="L63">
        <f t="shared" si="0"/>
        <v>39040</v>
      </c>
      <c r="M63">
        <f t="shared" si="1"/>
        <v>40260</v>
      </c>
      <c r="N63">
        <f t="shared" si="2"/>
        <v>1220</v>
      </c>
      <c r="O63" s="2">
        <v>3.9</v>
      </c>
      <c r="P63" s="1">
        <v>2.6882495999999999E-2</v>
      </c>
    </row>
    <row r="64" spans="1:16" x14ac:dyDescent="0.3">
      <c r="A64">
        <v>63</v>
      </c>
      <c r="B64" t="s">
        <v>33</v>
      </c>
      <c r="C64" t="s">
        <v>18</v>
      </c>
      <c r="D64" t="s">
        <v>30</v>
      </c>
      <c r="E64">
        <v>2022</v>
      </c>
      <c r="F64" t="s">
        <v>4</v>
      </c>
      <c r="G64" t="s">
        <v>3</v>
      </c>
      <c r="H64">
        <v>123</v>
      </c>
      <c r="I64">
        <v>138</v>
      </c>
      <c r="J64">
        <v>0</v>
      </c>
      <c r="K64">
        <v>174</v>
      </c>
      <c r="L64">
        <f t="shared" si="0"/>
        <v>21402</v>
      </c>
      <c r="M64">
        <f t="shared" si="1"/>
        <v>24012</v>
      </c>
      <c r="N64">
        <f t="shared" si="2"/>
        <v>2610</v>
      </c>
      <c r="O64" s="2">
        <v>3.9</v>
      </c>
      <c r="P64" s="1">
        <v>1.0027885E-2</v>
      </c>
    </row>
    <row r="65" spans="1:16" x14ac:dyDescent="0.3">
      <c r="A65">
        <v>64</v>
      </c>
      <c r="B65" t="s">
        <v>28</v>
      </c>
      <c r="C65" t="s">
        <v>1</v>
      </c>
      <c r="D65" t="s">
        <v>23</v>
      </c>
      <c r="E65">
        <v>2022</v>
      </c>
      <c r="F65" t="s">
        <v>4</v>
      </c>
      <c r="G65" t="s">
        <v>5</v>
      </c>
      <c r="H65">
        <v>99</v>
      </c>
      <c r="I65">
        <v>104</v>
      </c>
      <c r="J65">
        <v>0</v>
      </c>
      <c r="K65">
        <v>211</v>
      </c>
      <c r="L65">
        <f t="shared" si="0"/>
        <v>20889</v>
      </c>
      <c r="M65">
        <f t="shared" si="1"/>
        <v>21944</v>
      </c>
      <c r="N65">
        <f t="shared" si="2"/>
        <v>1055</v>
      </c>
      <c r="O65" s="2">
        <v>3.9</v>
      </c>
      <c r="P65" s="1">
        <v>2.8988288000000001E-2</v>
      </c>
    </row>
    <row r="66" spans="1:16" x14ac:dyDescent="0.3">
      <c r="A66">
        <v>65</v>
      </c>
      <c r="B66" t="s">
        <v>34</v>
      </c>
      <c r="C66" t="s">
        <v>25</v>
      </c>
      <c r="D66" t="s">
        <v>19</v>
      </c>
      <c r="E66">
        <v>2022</v>
      </c>
      <c r="F66" t="s">
        <v>4</v>
      </c>
      <c r="G66" t="s">
        <v>5</v>
      </c>
      <c r="H66">
        <v>140</v>
      </c>
      <c r="I66">
        <v>140</v>
      </c>
      <c r="J66">
        <v>10</v>
      </c>
      <c r="K66">
        <v>269</v>
      </c>
      <c r="L66">
        <f t="shared" ref="L66:L129" si="3">H66*K66</f>
        <v>37660</v>
      </c>
      <c r="M66">
        <f t="shared" si="1"/>
        <v>37650</v>
      </c>
      <c r="N66">
        <f t="shared" si="2"/>
        <v>-10</v>
      </c>
      <c r="O66" s="2">
        <v>3.9</v>
      </c>
      <c r="P66" s="1">
        <v>2.0600553000000001E-2</v>
      </c>
    </row>
    <row r="67" spans="1:16" x14ac:dyDescent="0.3">
      <c r="A67">
        <v>66</v>
      </c>
      <c r="B67" t="s">
        <v>24</v>
      </c>
      <c r="C67" t="s">
        <v>25</v>
      </c>
      <c r="D67" t="s">
        <v>23</v>
      </c>
      <c r="E67">
        <v>2022</v>
      </c>
      <c r="F67" t="s">
        <v>6</v>
      </c>
      <c r="G67" t="s">
        <v>5</v>
      </c>
      <c r="H67">
        <v>185</v>
      </c>
      <c r="I67">
        <v>185</v>
      </c>
      <c r="J67">
        <v>10</v>
      </c>
      <c r="K67">
        <v>200</v>
      </c>
      <c r="L67">
        <f t="shared" si="3"/>
        <v>37000</v>
      </c>
      <c r="M67">
        <f t="shared" ref="M67:M130" si="4">I67*K67-J67</f>
        <v>36990</v>
      </c>
      <c r="N67">
        <f t="shared" ref="N67:N130" si="5">M67-L67</f>
        <v>-10</v>
      </c>
      <c r="O67" s="2">
        <v>3.9</v>
      </c>
      <c r="P67" s="1">
        <v>7.5868843000000005E-2</v>
      </c>
    </row>
    <row r="68" spans="1:16" x14ac:dyDescent="0.3">
      <c r="A68">
        <v>67</v>
      </c>
      <c r="B68" t="s">
        <v>17</v>
      </c>
      <c r="C68" t="s">
        <v>18</v>
      </c>
      <c r="D68" t="s">
        <v>27</v>
      </c>
      <c r="E68">
        <v>2022</v>
      </c>
      <c r="F68" t="s">
        <v>6</v>
      </c>
      <c r="G68" t="s">
        <v>5</v>
      </c>
      <c r="H68">
        <v>172</v>
      </c>
      <c r="I68">
        <v>172</v>
      </c>
      <c r="J68">
        <v>10</v>
      </c>
      <c r="K68">
        <v>132</v>
      </c>
      <c r="L68">
        <f t="shared" si="3"/>
        <v>22704</v>
      </c>
      <c r="M68">
        <f t="shared" si="4"/>
        <v>22694</v>
      </c>
      <c r="N68">
        <f t="shared" si="5"/>
        <v>-10</v>
      </c>
      <c r="O68" s="2">
        <v>3.9</v>
      </c>
      <c r="P68" s="1">
        <v>7.9419754999999995E-2</v>
      </c>
    </row>
    <row r="69" spans="1:16" x14ac:dyDescent="0.3">
      <c r="A69">
        <v>68</v>
      </c>
      <c r="B69" t="s">
        <v>35</v>
      </c>
      <c r="C69" t="s">
        <v>18</v>
      </c>
      <c r="D69" t="s">
        <v>29</v>
      </c>
      <c r="E69">
        <v>2022</v>
      </c>
      <c r="F69" t="s">
        <v>4</v>
      </c>
      <c r="G69" t="s">
        <v>3</v>
      </c>
      <c r="H69">
        <v>139</v>
      </c>
      <c r="I69">
        <v>144</v>
      </c>
      <c r="J69">
        <v>0</v>
      </c>
      <c r="K69">
        <v>253</v>
      </c>
      <c r="L69">
        <f t="shared" si="3"/>
        <v>35167</v>
      </c>
      <c r="M69">
        <f t="shared" si="4"/>
        <v>36432</v>
      </c>
      <c r="N69">
        <f t="shared" si="5"/>
        <v>1265</v>
      </c>
      <c r="O69" s="2">
        <v>3.9</v>
      </c>
      <c r="P69" s="1">
        <v>3.0311951E-2</v>
      </c>
    </row>
    <row r="70" spans="1:16" x14ac:dyDescent="0.3">
      <c r="A70">
        <v>69</v>
      </c>
      <c r="B70" t="s">
        <v>35</v>
      </c>
      <c r="C70" t="s">
        <v>18</v>
      </c>
      <c r="D70" t="s">
        <v>30</v>
      </c>
      <c r="E70">
        <v>2022</v>
      </c>
      <c r="F70" t="s">
        <v>4</v>
      </c>
      <c r="G70" t="s">
        <v>3</v>
      </c>
      <c r="H70">
        <v>180</v>
      </c>
      <c r="I70">
        <v>190</v>
      </c>
      <c r="J70">
        <v>10</v>
      </c>
      <c r="K70">
        <v>156</v>
      </c>
      <c r="L70">
        <f t="shared" si="3"/>
        <v>28080</v>
      </c>
      <c r="M70">
        <f t="shared" si="4"/>
        <v>29630</v>
      </c>
      <c r="N70">
        <f t="shared" si="5"/>
        <v>1550</v>
      </c>
      <c r="O70" s="2">
        <v>3.9</v>
      </c>
      <c r="P70" s="1">
        <v>3.0742083E-2</v>
      </c>
    </row>
    <row r="71" spans="1:16" x14ac:dyDescent="0.3">
      <c r="A71">
        <v>70</v>
      </c>
      <c r="B71" t="s">
        <v>26</v>
      </c>
      <c r="C71" t="s">
        <v>22</v>
      </c>
      <c r="D71" t="s">
        <v>20</v>
      </c>
      <c r="E71">
        <v>2022</v>
      </c>
      <c r="F71" t="s">
        <v>4</v>
      </c>
      <c r="G71" t="s">
        <v>3</v>
      </c>
      <c r="H71">
        <v>155</v>
      </c>
      <c r="I71">
        <v>165</v>
      </c>
      <c r="J71">
        <v>10</v>
      </c>
      <c r="K71">
        <v>74</v>
      </c>
      <c r="L71">
        <f t="shared" si="3"/>
        <v>11470</v>
      </c>
      <c r="M71">
        <f t="shared" si="4"/>
        <v>12200</v>
      </c>
      <c r="N71">
        <f t="shared" si="5"/>
        <v>730</v>
      </c>
      <c r="O71" s="2">
        <v>3.9</v>
      </c>
      <c r="P71" s="1">
        <v>2.9768869999999999E-2</v>
      </c>
    </row>
    <row r="72" spans="1:16" x14ac:dyDescent="0.3">
      <c r="A72">
        <v>71</v>
      </c>
      <c r="B72" t="s">
        <v>26</v>
      </c>
      <c r="C72" t="s">
        <v>22</v>
      </c>
      <c r="D72" t="s">
        <v>20</v>
      </c>
      <c r="E72">
        <v>2022</v>
      </c>
      <c r="F72" t="s">
        <v>4</v>
      </c>
      <c r="G72" t="s">
        <v>3</v>
      </c>
      <c r="H72">
        <v>105</v>
      </c>
      <c r="I72">
        <v>105</v>
      </c>
      <c r="J72">
        <v>5</v>
      </c>
      <c r="K72">
        <v>295</v>
      </c>
      <c r="L72">
        <f t="shared" si="3"/>
        <v>30975</v>
      </c>
      <c r="M72">
        <f t="shared" si="4"/>
        <v>30970</v>
      </c>
      <c r="N72">
        <f t="shared" si="5"/>
        <v>-5</v>
      </c>
      <c r="O72" s="2">
        <v>3.9</v>
      </c>
      <c r="P72" s="1">
        <v>0</v>
      </c>
    </row>
    <row r="73" spans="1:16" x14ac:dyDescent="0.3">
      <c r="A73">
        <v>72</v>
      </c>
      <c r="B73" t="s">
        <v>31</v>
      </c>
      <c r="C73" t="s">
        <v>32</v>
      </c>
      <c r="D73" t="s">
        <v>30</v>
      </c>
      <c r="E73">
        <v>2022</v>
      </c>
      <c r="F73" t="s">
        <v>4</v>
      </c>
      <c r="G73" t="s">
        <v>3</v>
      </c>
      <c r="H73">
        <v>49</v>
      </c>
      <c r="I73">
        <v>49</v>
      </c>
      <c r="J73">
        <v>10</v>
      </c>
      <c r="K73">
        <v>99</v>
      </c>
      <c r="L73">
        <f t="shared" si="3"/>
        <v>4851</v>
      </c>
      <c r="M73">
        <f t="shared" si="4"/>
        <v>4841</v>
      </c>
      <c r="N73">
        <f t="shared" si="5"/>
        <v>-10</v>
      </c>
      <c r="O73" s="2">
        <v>3.9</v>
      </c>
      <c r="P73" s="1">
        <v>6.6833743000000001E-2</v>
      </c>
    </row>
    <row r="74" spans="1:16" x14ac:dyDescent="0.3">
      <c r="A74">
        <v>73</v>
      </c>
      <c r="B74" t="s">
        <v>24</v>
      </c>
      <c r="C74" t="s">
        <v>25</v>
      </c>
      <c r="D74" t="s">
        <v>29</v>
      </c>
      <c r="E74">
        <v>2022</v>
      </c>
      <c r="F74" t="s">
        <v>4</v>
      </c>
      <c r="G74" t="s">
        <v>3</v>
      </c>
      <c r="H74">
        <v>53</v>
      </c>
      <c r="I74">
        <v>63</v>
      </c>
      <c r="J74">
        <v>0</v>
      </c>
      <c r="K74">
        <v>179</v>
      </c>
      <c r="L74">
        <f t="shared" si="3"/>
        <v>9487</v>
      </c>
      <c r="M74">
        <f t="shared" si="4"/>
        <v>11277</v>
      </c>
      <c r="N74">
        <f t="shared" si="5"/>
        <v>1790</v>
      </c>
      <c r="O74" s="2">
        <v>3.9</v>
      </c>
      <c r="P74" s="1">
        <v>7.7284565999999999E-2</v>
      </c>
    </row>
    <row r="75" spans="1:16" x14ac:dyDescent="0.3">
      <c r="A75">
        <v>74</v>
      </c>
      <c r="B75" t="s">
        <v>34</v>
      </c>
      <c r="C75" t="s">
        <v>25</v>
      </c>
      <c r="D75" t="s">
        <v>30</v>
      </c>
      <c r="E75">
        <v>2022</v>
      </c>
      <c r="F75" t="s">
        <v>4</v>
      </c>
      <c r="G75" t="s">
        <v>3</v>
      </c>
      <c r="H75">
        <v>99</v>
      </c>
      <c r="I75">
        <v>109</v>
      </c>
      <c r="J75">
        <v>0</v>
      </c>
      <c r="K75">
        <v>297</v>
      </c>
      <c r="L75">
        <f t="shared" si="3"/>
        <v>29403</v>
      </c>
      <c r="M75">
        <f t="shared" si="4"/>
        <v>32373</v>
      </c>
      <c r="N75">
        <f t="shared" si="5"/>
        <v>2970</v>
      </c>
      <c r="O75" s="2">
        <v>3.9</v>
      </c>
      <c r="P75" s="1">
        <v>9.9425550000000001E-2</v>
      </c>
    </row>
    <row r="76" spans="1:16" x14ac:dyDescent="0.3">
      <c r="A76">
        <v>75</v>
      </c>
      <c r="B76" t="s">
        <v>26</v>
      </c>
      <c r="C76" t="s">
        <v>22</v>
      </c>
      <c r="D76" t="s">
        <v>19</v>
      </c>
      <c r="E76">
        <v>2022</v>
      </c>
      <c r="F76" t="s">
        <v>4</v>
      </c>
      <c r="G76" t="s">
        <v>3</v>
      </c>
      <c r="H76">
        <v>159</v>
      </c>
      <c r="I76">
        <v>174</v>
      </c>
      <c r="J76">
        <v>5</v>
      </c>
      <c r="K76">
        <v>138</v>
      </c>
      <c r="L76">
        <f t="shared" si="3"/>
        <v>21942</v>
      </c>
      <c r="M76">
        <f t="shared" si="4"/>
        <v>24007</v>
      </c>
      <c r="N76">
        <f t="shared" si="5"/>
        <v>2065</v>
      </c>
      <c r="O76" s="2">
        <v>3.9</v>
      </c>
      <c r="P76" s="1">
        <v>1.2477512E-2</v>
      </c>
    </row>
    <row r="77" spans="1:16" x14ac:dyDescent="0.3">
      <c r="A77">
        <v>76</v>
      </c>
      <c r="B77" t="s">
        <v>36</v>
      </c>
      <c r="C77" t="s">
        <v>37</v>
      </c>
      <c r="D77" t="s">
        <v>23</v>
      </c>
      <c r="E77">
        <v>2022</v>
      </c>
      <c r="F77" t="s">
        <v>4</v>
      </c>
      <c r="G77" t="s">
        <v>3</v>
      </c>
      <c r="H77">
        <v>191</v>
      </c>
      <c r="I77">
        <v>191</v>
      </c>
      <c r="J77">
        <v>10</v>
      </c>
      <c r="K77">
        <v>211</v>
      </c>
      <c r="L77">
        <f t="shared" si="3"/>
        <v>40301</v>
      </c>
      <c r="M77">
        <f t="shared" si="4"/>
        <v>40291</v>
      </c>
      <c r="N77">
        <f t="shared" si="5"/>
        <v>-10</v>
      </c>
      <c r="O77" s="2">
        <v>3.9</v>
      </c>
      <c r="P77" s="1">
        <v>2.6643448E-2</v>
      </c>
    </row>
    <row r="78" spans="1:16" x14ac:dyDescent="0.3">
      <c r="A78">
        <v>77</v>
      </c>
      <c r="B78" t="s">
        <v>24</v>
      </c>
      <c r="C78" t="s">
        <v>25</v>
      </c>
      <c r="D78" t="s">
        <v>20</v>
      </c>
      <c r="E78">
        <v>2022</v>
      </c>
      <c r="F78" t="s">
        <v>4</v>
      </c>
      <c r="G78" t="s">
        <v>3</v>
      </c>
      <c r="H78">
        <v>186</v>
      </c>
      <c r="I78">
        <v>186</v>
      </c>
      <c r="J78">
        <v>10</v>
      </c>
      <c r="K78">
        <v>66</v>
      </c>
      <c r="L78">
        <f t="shared" si="3"/>
        <v>12276</v>
      </c>
      <c r="M78">
        <f t="shared" si="4"/>
        <v>12266</v>
      </c>
      <c r="N78">
        <f t="shared" si="5"/>
        <v>-10</v>
      </c>
      <c r="O78" s="2">
        <v>3.9</v>
      </c>
      <c r="P78" s="1">
        <v>2.7386121999999999E-2</v>
      </c>
    </row>
    <row r="79" spans="1:16" x14ac:dyDescent="0.3">
      <c r="A79">
        <v>78</v>
      </c>
      <c r="B79" t="s">
        <v>21</v>
      </c>
      <c r="C79" t="s">
        <v>22</v>
      </c>
      <c r="D79" t="s">
        <v>20</v>
      </c>
      <c r="E79">
        <v>2022</v>
      </c>
      <c r="F79" t="s">
        <v>4</v>
      </c>
      <c r="G79" t="s">
        <v>3</v>
      </c>
      <c r="H79">
        <v>114</v>
      </c>
      <c r="I79">
        <v>114</v>
      </c>
      <c r="J79">
        <v>10</v>
      </c>
      <c r="K79">
        <v>283</v>
      </c>
      <c r="L79">
        <f t="shared" si="3"/>
        <v>32262</v>
      </c>
      <c r="M79">
        <f t="shared" si="4"/>
        <v>32252</v>
      </c>
      <c r="N79">
        <f t="shared" si="5"/>
        <v>-10</v>
      </c>
      <c r="O79" s="2">
        <v>3.9</v>
      </c>
      <c r="P79" s="1">
        <v>1.1443221999999999E-2</v>
      </c>
    </row>
    <row r="80" spans="1:16" x14ac:dyDescent="0.3">
      <c r="A80">
        <v>79</v>
      </c>
      <c r="B80" t="s">
        <v>17</v>
      </c>
      <c r="C80" t="s">
        <v>18</v>
      </c>
      <c r="D80" t="s">
        <v>23</v>
      </c>
      <c r="E80">
        <v>2022</v>
      </c>
      <c r="F80" t="s">
        <v>4</v>
      </c>
      <c r="G80" t="s">
        <v>3</v>
      </c>
      <c r="H80">
        <v>20</v>
      </c>
      <c r="I80">
        <v>35</v>
      </c>
      <c r="J80">
        <v>10</v>
      </c>
      <c r="K80">
        <v>257</v>
      </c>
      <c r="L80">
        <f t="shared" si="3"/>
        <v>5140</v>
      </c>
      <c r="M80">
        <f t="shared" si="4"/>
        <v>8985</v>
      </c>
      <c r="N80">
        <f t="shared" si="5"/>
        <v>3845</v>
      </c>
      <c r="O80" s="2">
        <v>3.9</v>
      </c>
      <c r="P80" s="1">
        <v>5.8207113999999997E-2</v>
      </c>
    </row>
    <row r="81" spans="1:16" x14ac:dyDescent="0.3">
      <c r="A81">
        <v>80</v>
      </c>
      <c r="B81" t="s">
        <v>34</v>
      </c>
      <c r="C81" t="s">
        <v>25</v>
      </c>
      <c r="D81" t="s">
        <v>23</v>
      </c>
      <c r="E81">
        <v>2022</v>
      </c>
      <c r="F81" t="s">
        <v>4</v>
      </c>
      <c r="G81" t="s">
        <v>3</v>
      </c>
      <c r="H81">
        <v>177</v>
      </c>
      <c r="I81">
        <v>187</v>
      </c>
      <c r="J81">
        <v>5</v>
      </c>
      <c r="K81">
        <v>299</v>
      </c>
      <c r="L81">
        <f t="shared" si="3"/>
        <v>52923</v>
      </c>
      <c r="M81">
        <f t="shared" si="4"/>
        <v>55908</v>
      </c>
      <c r="N81">
        <f t="shared" si="5"/>
        <v>2985</v>
      </c>
      <c r="O81" s="2">
        <v>3.9</v>
      </c>
      <c r="P81" s="1">
        <v>9.8938169999999992E-3</v>
      </c>
    </row>
    <row r="82" spans="1:16" x14ac:dyDescent="0.3">
      <c r="A82">
        <v>81</v>
      </c>
      <c r="B82" t="s">
        <v>35</v>
      </c>
      <c r="C82" t="s">
        <v>18</v>
      </c>
      <c r="D82" t="s">
        <v>20</v>
      </c>
      <c r="E82">
        <v>2022</v>
      </c>
      <c r="F82" t="s">
        <v>4</v>
      </c>
      <c r="G82" t="s">
        <v>3</v>
      </c>
      <c r="H82">
        <v>151</v>
      </c>
      <c r="I82">
        <v>156</v>
      </c>
      <c r="J82">
        <v>0</v>
      </c>
      <c r="K82">
        <v>52</v>
      </c>
      <c r="L82">
        <f t="shared" si="3"/>
        <v>7852</v>
      </c>
      <c r="M82">
        <f t="shared" si="4"/>
        <v>8112</v>
      </c>
      <c r="N82">
        <f t="shared" si="5"/>
        <v>260</v>
      </c>
      <c r="O82" s="2">
        <v>3.9</v>
      </c>
      <c r="P82" s="1">
        <v>0.18614827</v>
      </c>
    </row>
    <row r="83" spans="1:16" x14ac:dyDescent="0.3">
      <c r="A83">
        <v>82</v>
      </c>
      <c r="B83" t="s">
        <v>33</v>
      </c>
      <c r="C83" t="s">
        <v>18</v>
      </c>
      <c r="D83" t="s">
        <v>23</v>
      </c>
      <c r="E83">
        <v>2022</v>
      </c>
      <c r="F83" t="s">
        <v>4</v>
      </c>
      <c r="G83" t="s">
        <v>3</v>
      </c>
      <c r="H83">
        <v>32</v>
      </c>
      <c r="I83">
        <v>47</v>
      </c>
      <c r="J83">
        <v>10</v>
      </c>
      <c r="K83">
        <v>147</v>
      </c>
      <c r="L83">
        <f t="shared" si="3"/>
        <v>4704</v>
      </c>
      <c r="M83">
        <f t="shared" si="4"/>
        <v>6899</v>
      </c>
      <c r="N83">
        <f t="shared" si="5"/>
        <v>2195</v>
      </c>
      <c r="O83" s="2">
        <v>3.8</v>
      </c>
      <c r="P83" s="1">
        <v>0.114294512</v>
      </c>
    </row>
    <row r="84" spans="1:16" x14ac:dyDescent="0.3">
      <c r="A84">
        <v>83</v>
      </c>
      <c r="B84" t="s">
        <v>34</v>
      </c>
      <c r="C84" t="s">
        <v>25</v>
      </c>
      <c r="D84" t="s">
        <v>19</v>
      </c>
      <c r="E84">
        <v>2021</v>
      </c>
      <c r="F84" t="s">
        <v>4</v>
      </c>
      <c r="G84" t="s">
        <v>3</v>
      </c>
      <c r="H84">
        <v>55</v>
      </c>
      <c r="I84">
        <v>60</v>
      </c>
      <c r="J84">
        <v>5</v>
      </c>
      <c r="K84">
        <v>208</v>
      </c>
      <c r="L84">
        <f t="shared" si="3"/>
        <v>11440</v>
      </c>
      <c r="M84">
        <f t="shared" si="4"/>
        <v>12475</v>
      </c>
      <c r="N84">
        <f t="shared" si="5"/>
        <v>1035</v>
      </c>
      <c r="O84" s="2">
        <v>3.9</v>
      </c>
      <c r="P84" s="1">
        <v>8.3004077999999995E-2</v>
      </c>
    </row>
    <row r="85" spans="1:16" x14ac:dyDescent="0.3">
      <c r="A85">
        <v>84</v>
      </c>
      <c r="B85" t="s">
        <v>31</v>
      </c>
      <c r="C85" t="s">
        <v>32</v>
      </c>
      <c r="D85" t="s">
        <v>29</v>
      </c>
      <c r="E85">
        <v>2021</v>
      </c>
      <c r="F85" t="s">
        <v>4</v>
      </c>
      <c r="G85" t="s">
        <v>3</v>
      </c>
      <c r="H85">
        <v>37</v>
      </c>
      <c r="I85">
        <v>52</v>
      </c>
      <c r="J85">
        <v>10</v>
      </c>
      <c r="K85">
        <v>163</v>
      </c>
      <c r="L85">
        <f t="shared" si="3"/>
        <v>6031</v>
      </c>
      <c r="M85">
        <f t="shared" si="4"/>
        <v>8466</v>
      </c>
      <c r="N85">
        <f t="shared" si="5"/>
        <v>2435</v>
      </c>
      <c r="O85" s="2">
        <v>3.6</v>
      </c>
      <c r="P85" s="1">
        <v>1.043823E-2</v>
      </c>
    </row>
    <row r="86" spans="1:16" x14ac:dyDescent="0.3">
      <c r="A86">
        <v>85</v>
      </c>
      <c r="B86" t="s">
        <v>31</v>
      </c>
      <c r="C86" t="s">
        <v>32</v>
      </c>
      <c r="D86" t="s">
        <v>23</v>
      </c>
      <c r="E86">
        <v>2021</v>
      </c>
      <c r="F86" t="s">
        <v>4</v>
      </c>
      <c r="G86" t="s">
        <v>3</v>
      </c>
      <c r="H86">
        <v>170</v>
      </c>
      <c r="I86">
        <v>175</v>
      </c>
      <c r="J86">
        <v>5</v>
      </c>
      <c r="K86">
        <v>294</v>
      </c>
      <c r="L86">
        <f t="shared" si="3"/>
        <v>49980</v>
      </c>
      <c r="M86">
        <f t="shared" si="4"/>
        <v>51445</v>
      </c>
      <c r="N86">
        <f t="shared" si="5"/>
        <v>1465</v>
      </c>
      <c r="O86" s="2">
        <v>3.9</v>
      </c>
      <c r="P86" s="1">
        <v>0.15140558700000001</v>
      </c>
    </row>
    <row r="87" spans="1:16" x14ac:dyDescent="0.3">
      <c r="A87">
        <v>86</v>
      </c>
      <c r="B87" t="s">
        <v>21</v>
      </c>
      <c r="C87" t="s">
        <v>22</v>
      </c>
      <c r="D87" t="s">
        <v>20</v>
      </c>
      <c r="E87">
        <v>2021</v>
      </c>
      <c r="F87" t="s">
        <v>0</v>
      </c>
      <c r="G87" t="s">
        <v>2</v>
      </c>
      <c r="H87">
        <v>29</v>
      </c>
      <c r="I87">
        <v>29</v>
      </c>
      <c r="J87">
        <v>0</v>
      </c>
      <c r="K87">
        <v>132</v>
      </c>
      <c r="L87">
        <f t="shared" si="3"/>
        <v>3828</v>
      </c>
      <c r="M87">
        <f t="shared" si="4"/>
        <v>3828</v>
      </c>
      <c r="N87">
        <f t="shared" si="5"/>
        <v>0</v>
      </c>
      <c r="O87" s="2">
        <v>3.9</v>
      </c>
      <c r="P87" s="1">
        <v>7.3827747999999999E-2</v>
      </c>
    </row>
    <row r="88" spans="1:16" x14ac:dyDescent="0.3">
      <c r="A88">
        <v>87</v>
      </c>
      <c r="B88" t="s">
        <v>33</v>
      </c>
      <c r="C88" t="s">
        <v>18</v>
      </c>
      <c r="D88" t="s">
        <v>19</v>
      </c>
      <c r="E88">
        <v>2021</v>
      </c>
      <c r="F88" t="s">
        <v>0</v>
      </c>
      <c r="G88" t="s">
        <v>2</v>
      </c>
      <c r="H88">
        <v>57</v>
      </c>
      <c r="I88">
        <v>57</v>
      </c>
      <c r="J88">
        <v>5</v>
      </c>
      <c r="K88">
        <v>247</v>
      </c>
      <c r="L88">
        <f t="shared" si="3"/>
        <v>14079</v>
      </c>
      <c r="M88">
        <f t="shared" si="4"/>
        <v>14074</v>
      </c>
      <c r="N88">
        <f t="shared" si="5"/>
        <v>-5</v>
      </c>
      <c r="O88" s="2">
        <v>3.9</v>
      </c>
      <c r="P88" s="1">
        <v>2.8417272E-2</v>
      </c>
    </row>
    <row r="89" spans="1:16" x14ac:dyDescent="0.3">
      <c r="A89">
        <v>88</v>
      </c>
      <c r="B89" t="s">
        <v>33</v>
      </c>
      <c r="C89" t="s">
        <v>18</v>
      </c>
      <c r="D89" t="s">
        <v>29</v>
      </c>
      <c r="E89">
        <v>2021</v>
      </c>
      <c r="F89" t="s">
        <v>0</v>
      </c>
      <c r="G89" t="s">
        <v>2</v>
      </c>
      <c r="H89">
        <v>179</v>
      </c>
      <c r="I89">
        <v>194</v>
      </c>
      <c r="J89">
        <v>10</v>
      </c>
      <c r="K89">
        <v>257</v>
      </c>
      <c r="L89">
        <f t="shared" si="3"/>
        <v>46003</v>
      </c>
      <c r="M89">
        <f t="shared" si="4"/>
        <v>49848</v>
      </c>
      <c r="N89">
        <f t="shared" si="5"/>
        <v>3845</v>
      </c>
      <c r="O89" s="2">
        <v>3.9</v>
      </c>
      <c r="P89" s="1">
        <v>2.4194731000000001E-2</v>
      </c>
    </row>
    <row r="90" spans="1:16" x14ac:dyDescent="0.3">
      <c r="A90">
        <v>89</v>
      </c>
      <c r="B90" t="s">
        <v>26</v>
      </c>
      <c r="C90" t="s">
        <v>22</v>
      </c>
      <c r="D90" t="s">
        <v>20</v>
      </c>
      <c r="E90">
        <v>2021</v>
      </c>
      <c r="F90" t="s">
        <v>0</v>
      </c>
      <c r="G90" t="s">
        <v>2</v>
      </c>
      <c r="H90">
        <v>63</v>
      </c>
      <c r="I90">
        <v>73</v>
      </c>
      <c r="J90">
        <v>5</v>
      </c>
      <c r="K90">
        <v>67</v>
      </c>
      <c r="L90">
        <f t="shared" si="3"/>
        <v>4221</v>
      </c>
      <c r="M90">
        <f t="shared" si="4"/>
        <v>4886</v>
      </c>
      <c r="N90">
        <f t="shared" si="5"/>
        <v>665</v>
      </c>
      <c r="O90" s="2">
        <v>3.9</v>
      </c>
      <c r="P90" s="1">
        <v>2.6870890000000001E-2</v>
      </c>
    </row>
    <row r="91" spans="1:16" x14ac:dyDescent="0.3">
      <c r="A91">
        <v>90</v>
      </c>
      <c r="B91" t="s">
        <v>26</v>
      </c>
      <c r="C91" t="s">
        <v>22</v>
      </c>
      <c r="D91" t="s">
        <v>23</v>
      </c>
      <c r="E91">
        <v>2021</v>
      </c>
      <c r="F91" t="s">
        <v>0</v>
      </c>
      <c r="G91" t="s">
        <v>2</v>
      </c>
      <c r="H91">
        <v>136</v>
      </c>
      <c r="I91">
        <v>136</v>
      </c>
      <c r="J91">
        <v>10</v>
      </c>
      <c r="K91">
        <v>286</v>
      </c>
      <c r="L91">
        <f t="shared" si="3"/>
        <v>38896</v>
      </c>
      <c r="M91">
        <f t="shared" si="4"/>
        <v>38886</v>
      </c>
      <c r="N91">
        <f t="shared" si="5"/>
        <v>-10</v>
      </c>
      <c r="O91" s="2">
        <v>3.9</v>
      </c>
      <c r="P91" s="1">
        <v>3.7581243E-2</v>
      </c>
    </row>
    <row r="92" spans="1:16" x14ac:dyDescent="0.3">
      <c r="A92">
        <v>91</v>
      </c>
      <c r="B92" t="s">
        <v>26</v>
      </c>
      <c r="C92" t="s">
        <v>22</v>
      </c>
      <c r="D92" t="s">
        <v>23</v>
      </c>
      <c r="E92">
        <v>2021</v>
      </c>
      <c r="F92" t="s">
        <v>0</v>
      </c>
      <c r="G92" t="s">
        <v>2</v>
      </c>
      <c r="H92">
        <v>165</v>
      </c>
      <c r="I92">
        <v>175</v>
      </c>
      <c r="J92">
        <v>5</v>
      </c>
      <c r="K92">
        <v>211</v>
      </c>
      <c r="L92">
        <f t="shared" si="3"/>
        <v>34815</v>
      </c>
      <c r="M92">
        <f t="shared" si="4"/>
        <v>36920</v>
      </c>
      <c r="N92">
        <f t="shared" si="5"/>
        <v>2105</v>
      </c>
      <c r="O92" s="2">
        <v>3.9</v>
      </c>
      <c r="P92" s="1">
        <v>3.4306962000000003E-2</v>
      </c>
    </row>
    <row r="93" spans="1:16" x14ac:dyDescent="0.3">
      <c r="A93">
        <v>92</v>
      </c>
      <c r="B93" t="s">
        <v>34</v>
      </c>
      <c r="C93" t="s">
        <v>25</v>
      </c>
      <c r="D93" t="s">
        <v>30</v>
      </c>
      <c r="E93">
        <v>2021</v>
      </c>
      <c r="F93" t="s">
        <v>0</v>
      </c>
      <c r="G93" t="s">
        <v>2</v>
      </c>
      <c r="H93">
        <v>50</v>
      </c>
      <c r="I93">
        <v>60</v>
      </c>
      <c r="J93">
        <v>10</v>
      </c>
      <c r="K93">
        <v>270</v>
      </c>
      <c r="L93">
        <f t="shared" si="3"/>
        <v>13500</v>
      </c>
      <c r="M93">
        <f t="shared" si="4"/>
        <v>16190</v>
      </c>
      <c r="N93">
        <f t="shared" si="5"/>
        <v>2690</v>
      </c>
      <c r="O93" s="2">
        <v>3.9</v>
      </c>
      <c r="P93" s="1">
        <v>4.4908403999999999E-2</v>
      </c>
    </row>
    <row r="94" spans="1:16" x14ac:dyDescent="0.3">
      <c r="A94">
        <v>93</v>
      </c>
      <c r="B94" t="s">
        <v>36</v>
      </c>
      <c r="C94" t="s">
        <v>37</v>
      </c>
      <c r="D94" t="s">
        <v>30</v>
      </c>
      <c r="E94">
        <v>2021</v>
      </c>
      <c r="F94" t="s">
        <v>0</v>
      </c>
      <c r="G94" t="s">
        <v>2</v>
      </c>
      <c r="H94">
        <v>180</v>
      </c>
      <c r="I94">
        <v>185</v>
      </c>
      <c r="J94">
        <v>10</v>
      </c>
      <c r="K94">
        <v>163</v>
      </c>
      <c r="L94">
        <f t="shared" si="3"/>
        <v>29340</v>
      </c>
      <c r="M94">
        <f t="shared" si="4"/>
        <v>30145</v>
      </c>
      <c r="N94">
        <f t="shared" si="5"/>
        <v>805</v>
      </c>
      <c r="O94" s="2">
        <v>3.9</v>
      </c>
      <c r="P94" s="1">
        <v>1.8905326E-2</v>
      </c>
    </row>
    <row r="95" spans="1:16" x14ac:dyDescent="0.3">
      <c r="A95">
        <v>94</v>
      </c>
      <c r="B95" t="s">
        <v>24</v>
      </c>
      <c r="C95" t="s">
        <v>25</v>
      </c>
      <c r="D95" t="s">
        <v>23</v>
      </c>
      <c r="E95">
        <v>2021</v>
      </c>
      <c r="F95" t="s">
        <v>0</v>
      </c>
      <c r="G95" t="s">
        <v>2</v>
      </c>
      <c r="H95">
        <v>32</v>
      </c>
      <c r="I95">
        <v>47</v>
      </c>
      <c r="J95">
        <v>10</v>
      </c>
      <c r="K95">
        <v>120</v>
      </c>
      <c r="L95">
        <f t="shared" si="3"/>
        <v>3840</v>
      </c>
      <c r="M95">
        <f t="shared" si="4"/>
        <v>5630</v>
      </c>
      <c r="N95">
        <f t="shared" si="5"/>
        <v>1790</v>
      </c>
      <c r="O95" s="2">
        <v>3.9</v>
      </c>
      <c r="P95" s="1">
        <v>9.0562192E-2</v>
      </c>
    </row>
    <row r="96" spans="1:16" x14ac:dyDescent="0.3">
      <c r="A96">
        <v>95</v>
      </c>
      <c r="B96" t="s">
        <v>21</v>
      </c>
      <c r="C96" t="s">
        <v>22</v>
      </c>
      <c r="D96" t="s">
        <v>20</v>
      </c>
      <c r="E96">
        <v>2021</v>
      </c>
      <c r="F96" t="s">
        <v>0</v>
      </c>
      <c r="G96" t="s">
        <v>2</v>
      </c>
      <c r="H96">
        <v>97</v>
      </c>
      <c r="I96">
        <v>112</v>
      </c>
      <c r="J96">
        <v>0</v>
      </c>
      <c r="K96">
        <v>187</v>
      </c>
      <c r="L96">
        <f t="shared" si="3"/>
        <v>18139</v>
      </c>
      <c r="M96">
        <f t="shared" si="4"/>
        <v>20944</v>
      </c>
      <c r="N96">
        <f t="shared" si="5"/>
        <v>2805</v>
      </c>
      <c r="O96" s="2">
        <v>3.9</v>
      </c>
      <c r="P96" s="1">
        <v>1.5687045E-2</v>
      </c>
    </row>
    <row r="97" spans="1:16" x14ac:dyDescent="0.3">
      <c r="A97">
        <v>96</v>
      </c>
      <c r="B97" t="s">
        <v>24</v>
      </c>
      <c r="C97" t="s">
        <v>25</v>
      </c>
      <c r="D97" t="s">
        <v>19</v>
      </c>
      <c r="E97">
        <v>2021</v>
      </c>
      <c r="F97" t="s">
        <v>0</v>
      </c>
      <c r="G97" t="s">
        <v>2</v>
      </c>
      <c r="H97">
        <v>181</v>
      </c>
      <c r="I97">
        <v>186</v>
      </c>
      <c r="J97">
        <v>0</v>
      </c>
      <c r="K97">
        <v>54</v>
      </c>
      <c r="L97">
        <f t="shared" si="3"/>
        <v>9774</v>
      </c>
      <c r="M97">
        <f t="shared" si="4"/>
        <v>10044</v>
      </c>
      <c r="N97">
        <f t="shared" si="5"/>
        <v>270</v>
      </c>
      <c r="O97" s="2">
        <v>3.9</v>
      </c>
      <c r="P97" s="1">
        <v>0.10803043399999999</v>
      </c>
    </row>
    <row r="98" spans="1:16" x14ac:dyDescent="0.3">
      <c r="A98">
        <v>97</v>
      </c>
      <c r="B98" t="s">
        <v>24</v>
      </c>
      <c r="C98" t="s">
        <v>25</v>
      </c>
      <c r="D98" t="s">
        <v>27</v>
      </c>
      <c r="E98">
        <v>2021</v>
      </c>
      <c r="F98" t="s">
        <v>0</v>
      </c>
      <c r="G98" t="s">
        <v>2</v>
      </c>
      <c r="H98">
        <v>184</v>
      </c>
      <c r="I98">
        <v>194</v>
      </c>
      <c r="J98">
        <v>10</v>
      </c>
      <c r="K98">
        <v>86</v>
      </c>
      <c r="L98">
        <f t="shared" si="3"/>
        <v>15824</v>
      </c>
      <c r="M98">
        <f t="shared" si="4"/>
        <v>16674</v>
      </c>
      <c r="N98">
        <f t="shared" si="5"/>
        <v>850</v>
      </c>
      <c r="O98" s="2">
        <v>3.9</v>
      </c>
      <c r="P98" s="1">
        <v>2.1326471E-2</v>
      </c>
    </row>
    <row r="99" spans="1:16" x14ac:dyDescent="0.3">
      <c r="A99">
        <v>98</v>
      </c>
      <c r="B99" t="s">
        <v>24</v>
      </c>
      <c r="C99" t="s">
        <v>25</v>
      </c>
      <c r="D99" t="s">
        <v>20</v>
      </c>
      <c r="E99">
        <v>2021</v>
      </c>
      <c r="F99" t="s">
        <v>0</v>
      </c>
      <c r="G99" t="s">
        <v>2</v>
      </c>
      <c r="H99">
        <v>57</v>
      </c>
      <c r="I99">
        <v>62</v>
      </c>
      <c r="J99">
        <v>10</v>
      </c>
      <c r="K99">
        <v>236</v>
      </c>
      <c r="L99">
        <f t="shared" si="3"/>
        <v>13452</v>
      </c>
      <c r="M99">
        <f t="shared" si="4"/>
        <v>14622</v>
      </c>
      <c r="N99">
        <f t="shared" si="5"/>
        <v>1170</v>
      </c>
      <c r="O99" s="2">
        <v>3.9</v>
      </c>
      <c r="P99" s="1">
        <v>1.0630949000000001E-2</v>
      </c>
    </row>
    <row r="100" spans="1:16" x14ac:dyDescent="0.3">
      <c r="A100">
        <v>99</v>
      </c>
      <c r="B100" t="s">
        <v>34</v>
      </c>
      <c r="C100" t="s">
        <v>25</v>
      </c>
      <c r="D100" t="s">
        <v>29</v>
      </c>
      <c r="E100">
        <v>2021</v>
      </c>
      <c r="F100" t="s">
        <v>0</v>
      </c>
      <c r="G100" t="s">
        <v>2</v>
      </c>
      <c r="H100">
        <v>50</v>
      </c>
      <c r="I100">
        <v>50</v>
      </c>
      <c r="J100">
        <v>5</v>
      </c>
      <c r="K100">
        <v>163</v>
      </c>
      <c r="L100">
        <f t="shared" si="3"/>
        <v>8150</v>
      </c>
      <c r="M100">
        <f t="shared" si="4"/>
        <v>8145</v>
      </c>
      <c r="N100">
        <f t="shared" si="5"/>
        <v>-5</v>
      </c>
      <c r="O100" s="2">
        <v>3.9</v>
      </c>
      <c r="P100" s="1">
        <v>3.2538895999999998E-2</v>
      </c>
    </row>
    <row r="101" spans="1:16" x14ac:dyDescent="0.3">
      <c r="A101">
        <v>100</v>
      </c>
      <c r="B101" t="s">
        <v>33</v>
      </c>
      <c r="C101" t="s">
        <v>18</v>
      </c>
      <c r="D101" t="s">
        <v>23</v>
      </c>
      <c r="E101">
        <v>2021</v>
      </c>
      <c r="F101" t="s">
        <v>0</v>
      </c>
      <c r="G101" t="s">
        <v>2</v>
      </c>
      <c r="H101">
        <v>115</v>
      </c>
      <c r="I101">
        <v>120</v>
      </c>
      <c r="J101">
        <v>0</v>
      </c>
      <c r="K101">
        <v>122</v>
      </c>
      <c r="L101">
        <f t="shared" si="3"/>
        <v>14030</v>
      </c>
      <c r="M101">
        <f t="shared" si="4"/>
        <v>14640</v>
      </c>
      <c r="N101">
        <f t="shared" si="5"/>
        <v>610</v>
      </c>
      <c r="O101" s="2">
        <v>3.9</v>
      </c>
      <c r="P101" s="1">
        <v>0.116542484</v>
      </c>
    </row>
    <row r="102" spans="1:16" x14ac:dyDescent="0.3">
      <c r="A102">
        <v>101</v>
      </c>
      <c r="B102" t="s">
        <v>21</v>
      </c>
      <c r="C102" t="s">
        <v>22</v>
      </c>
      <c r="D102" t="s">
        <v>29</v>
      </c>
      <c r="E102">
        <v>2021</v>
      </c>
      <c r="F102" t="s">
        <v>4</v>
      </c>
      <c r="G102" t="s">
        <v>3</v>
      </c>
      <c r="H102">
        <v>120</v>
      </c>
      <c r="I102">
        <v>135</v>
      </c>
      <c r="J102">
        <v>0</v>
      </c>
      <c r="K102">
        <v>138</v>
      </c>
      <c r="L102">
        <f t="shared" si="3"/>
        <v>16560</v>
      </c>
      <c r="M102">
        <f t="shared" si="4"/>
        <v>18630</v>
      </c>
      <c r="N102">
        <f t="shared" si="5"/>
        <v>2070</v>
      </c>
      <c r="O102" s="2">
        <v>3.9</v>
      </c>
      <c r="P102" s="1">
        <v>5.2176860999999998E-2</v>
      </c>
    </row>
    <row r="103" spans="1:16" x14ac:dyDescent="0.3">
      <c r="A103">
        <v>102</v>
      </c>
      <c r="B103" t="s">
        <v>24</v>
      </c>
      <c r="C103" t="s">
        <v>25</v>
      </c>
      <c r="D103" t="s">
        <v>19</v>
      </c>
      <c r="E103">
        <v>2021</v>
      </c>
      <c r="F103" t="s">
        <v>0</v>
      </c>
      <c r="G103" t="s">
        <v>3</v>
      </c>
      <c r="H103">
        <v>125</v>
      </c>
      <c r="I103">
        <v>125</v>
      </c>
      <c r="J103">
        <v>0</v>
      </c>
      <c r="K103">
        <v>146</v>
      </c>
      <c r="L103">
        <f t="shared" si="3"/>
        <v>18250</v>
      </c>
      <c r="M103">
        <f t="shared" si="4"/>
        <v>18250</v>
      </c>
      <c r="N103">
        <f t="shared" si="5"/>
        <v>0</v>
      </c>
      <c r="O103" s="2">
        <v>3.9</v>
      </c>
      <c r="P103" s="1">
        <v>7.6855627999999995E-2</v>
      </c>
    </row>
    <row r="104" spans="1:16" x14ac:dyDescent="0.3">
      <c r="A104">
        <v>103</v>
      </c>
      <c r="B104" t="s">
        <v>35</v>
      </c>
      <c r="C104" t="s">
        <v>18</v>
      </c>
      <c r="D104" t="s">
        <v>29</v>
      </c>
      <c r="E104">
        <v>2021</v>
      </c>
      <c r="F104" t="s">
        <v>6</v>
      </c>
      <c r="G104" t="s">
        <v>3</v>
      </c>
      <c r="H104">
        <v>148</v>
      </c>
      <c r="I104">
        <v>153</v>
      </c>
      <c r="J104">
        <v>0</v>
      </c>
      <c r="K104">
        <v>171</v>
      </c>
      <c r="L104">
        <f t="shared" si="3"/>
        <v>25308</v>
      </c>
      <c r="M104">
        <f t="shared" si="4"/>
        <v>26163</v>
      </c>
      <c r="N104">
        <f t="shared" si="5"/>
        <v>855</v>
      </c>
      <c r="O104" s="2">
        <v>3.9</v>
      </c>
      <c r="P104" s="1">
        <v>3.9577173E-2</v>
      </c>
    </row>
    <row r="105" spans="1:16" x14ac:dyDescent="0.3">
      <c r="A105">
        <v>104</v>
      </c>
      <c r="B105" t="s">
        <v>21</v>
      </c>
      <c r="C105" t="s">
        <v>22</v>
      </c>
      <c r="D105" t="s">
        <v>23</v>
      </c>
      <c r="E105">
        <v>2021</v>
      </c>
      <c r="F105" t="s">
        <v>0</v>
      </c>
      <c r="G105" t="s">
        <v>2</v>
      </c>
      <c r="H105">
        <v>73</v>
      </c>
      <c r="I105">
        <v>78</v>
      </c>
      <c r="J105">
        <v>5</v>
      </c>
      <c r="K105">
        <v>82</v>
      </c>
      <c r="L105">
        <f t="shared" si="3"/>
        <v>5986</v>
      </c>
      <c r="M105">
        <f t="shared" si="4"/>
        <v>6391</v>
      </c>
      <c r="N105">
        <f t="shared" si="5"/>
        <v>405</v>
      </c>
      <c r="O105" s="2">
        <v>3.6</v>
      </c>
      <c r="P105" s="1">
        <v>3.0795085E-2</v>
      </c>
    </row>
    <row r="106" spans="1:16" x14ac:dyDescent="0.3">
      <c r="A106">
        <v>105</v>
      </c>
      <c r="B106" t="s">
        <v>31</v>
      </c>
      <c r="C106" t="s">
        <v>32</v>
      </c>
      <c r="D106" t="s">
        <v>19</v>
      </c>
      <c r="E106">
        <v>2021</v>
      </c>
      <c r="F106" t="s">
        <v>0</v>
      </c>
      <c r="G106" t="s">
        <v>2</v>
      </c>
      <c r="H106">
        <v>31</v>
      </c>
      <c r="I106">
        <v>46</v>
      </c>
      <c r="J106">
        <v>10</v>
      </c>
      <c r="K106">
        <v>109</v>
      </c>
      <c r="L106">
        <f t="shared" si="3"/>
        <v>3379</v>
      </c>
      <c r="M106">
        <f t="shared" si="4"/>
        <v>5004</v>
      </c>
      <c r="N106">
        <f t="shared" si="5"/>
        <v>1625</v>
      </c>
      <c r="O106" s="2">
        <v>3.6</v>
      </c>
      <c r="P106" s="1">
        <v>0.10759787899999999</v>
      </c>
    </row>
    <row r="107" spans="1:16" x14ac:dyDescent="0.3">
      <c r="A107">
        <v>106</v>
      </c>
      <c r="B107" t="s">
        <v>28</v>
      </c>
      <c r="C107" t="s">
        <v>1</v>
      </c>
      <c r="D107" t="s">
        <v>27</v>
      </c>
      <c r="E107">
        <v>2021</v>
      </c>
      <c r="F107" t="s">
        <v>4</v>
      </c>
      <c r="G107" t="s">
        <v>3</v>
      </c>
      <c r="H107">
        <v>199</v>
      </c>
      <c r="I107">
        <v>204</v>
      </c>
      <c r="J107">
        <v>0</v>
      </c>
      <c r="K107">
        <v>269</v>
      </c>
      <c r="L107">
        <f t="shared" si="3"/>
        <v>53531</v>
      </c>
      <c r="M107">
        <f t="shared" si="4"/>
        <v>54876</v>
      </c>
      <c r="N107">
        <f t="shared" si="5"/>
        <v>1345</v>
      </c>
      <c r="O107" s="2">
        <v>3.6</v>
      </c>
      <c r="P107" s="1">
        <v>0.10039894000000001</v>
      </c>
    </row>
    <row r="108" spans="1:16" x14ac:dyDescent="0.3">
      <c r="A108">
        <v>107</v>
      </c>
      <c r="B108" t="s">
        <v>24</v>
      </c>
      <c r="C108" t="s">
        <v>25</v>
      </c>
      <c r="D108" t="s">
        <v>23</v>
      </c>
      <c r="E108">
        <v>2021</v>
      </c>
      <c r="F108" t="s">
        <v>0</v>
      </c>
      <c r="G108" t="s">
        <v>2</v>
      </c>
      <c r="H108">
        <v>184</v>
      </c>
      <c r="I108">
        <v>199</v>
      </c>
      <c r="J108">
        <v>5</v>
      </c>
      <c r="K108">
        <v>69</v>
      </c>
      <c r="L108">
        <f t="shared" si="3"/>
        <v>12696</v>
      </c>
      <c r="M108">
        <f t="shared" si="4"/>
        <v>13726</v>
      </c>
      <c r="N108">
        <f t="shared" si="5"/>
        <v>1030</v>
      </c>
      <c r="O108" s="2">
        <v>3.6</v>
      </c>
      <c r="P108" s="1">
        <v>4.5266806E-2</v>
      </c>
    </row>
    <row r="109" spans="1:16" x14ac:dyDescent="0.3">
      <c r="A109">
        <v>108</v>
      </c>
      <c r="B109" t="s">
        <v>36</v>
      </c>
      <c r="C109" t="s">
        <v>37</v>
      </c>
      <c r="D109" t="s">
        <v>23</v>
      </c>
      <c r="E109">
        <v>2021</v>
      </c>
      <c r="F109" t="s">
        <v>6</v>
      </c>
      <c r="G109" t="s">
        <v>3</v>
      </c>
      <c r="H109">
        <v>151</v>
      </c>
      <c r="I109">
        <v>151</v>
      </c>
      <c r="J109">
        <v>0</v>
      </c>
      <c r="K109">
        <v>57</v>
      </c>
      <c r="L109">
        <f t="shared" si="3"/>
        <v>8607</v>
      </c>
      <c r="M109">
        <f t="shared" si="4"/>
        <v>8607</v>
      </c>
      <c r="N109">
        <f t="shared" si="5"/>
        <v>0</v>
      </c>
      <c r="O109" s="2">
        <v>3.6</v>
      </c>
      <c r="P109" s="1">
        <v>2.0718654999999999E-2</v>
      </c>
    </row>
    <row r="110" spans="1:16" x14ac:dyDescent="0.3">
      <c r="A110">
        <v>109</v>
      </c>
      <c r="B110" t="s">
        <v>21</v>
      </c>
      <c r="C110" t="s">
        <v>22</v>
      </c>
      <c r="D110" t="s">
        <v>23</v>
      </c>
      <c r="E110">
        <v>2021</v>
      </c>
      <c r="F110" t="s">
        <v>4</v>
      </c>
      <c r="G110" t="s">
        <v>3</v>
      </c>
      <c r="H110">
        <v>23</v>
      </c>
      <c r="I110">
        <v>28</v>
      </c>
      <c r="J110">
        <v>5</v>
      </c>
      <c r="K110">
        <v>276</v>
      </c>
      <c r="L110">
        <f t="shared" si="3"/>
        <v>6348</v>
      </c>
      <c r="M110">
        <f t="shared" si="4"/>
        <v>7723</v>
      </c>
      <c r="N110">
        <f t="shared" si="5"/>
        <v>1375</v>
      </c>
      <c r="O110" s="2">
        <v>3.6</v>
      </c>
      <c r="P110" s="1">
        <v>1.9768503E-2</v>
      </c>
    </row>
    <row r="111" spans="1:16" x14ac:dyDescent="0.3">
      <c r="A111">
        <v>110</v>
      </c>
      <c r="B111" t="s">
        <v>34</v>
      </c>
      <c r="C111" t="s">
        <v>25</v>
      </c>
      <c r="D111" t="s">
        <v>27</v>
      </c>
      <c r="E111">
        <v>2021</v>
      </c>
      <c r="F111" t="s">
        <v>4</v>
      </c>
      <c r="G111" t="s">
        <v>3</v>
      </c>
      <c r="H111">
        <v>83</v>
      </c>
      <c r="I111">
        <v>93</v>
      </c>
      <c r="J111">
        <v>10</v>
      </c>
      <c r="K111">
        <v>148</v>
      </c>
      <c r="L111">
        <f t="shared" si="3"/>
        <v>12284</v>
      </c>
      <c r="M111">
        <f t="shared" si="4"/>
        <v>13754</v>
      </c>
      <c r="N111">
        <f t="shared" si="5"/>
        <v>1470</v>
      </c>
      <c r="O111" s="2">
        <v>3.6</v>
      </c>
      <c r="P111" s="1">
        <v>2.3322478000000001E-2</v>
      </c>
    </row>
    <row r="112" spans="1:16" x14ac:dyDescent="0.3">
      <c r="A112">
        <v>111</v>
      </c>
      <c r="B112" t="s">
        <v>24</v>
      </c>
      <c r="C112" t="s">
        <v>25</v>
      </c>
      <c r="D112" t="s">
        <v>29</v>
      </c>
      <c r="E112">
        <v>2021</v>
      </c>
      <c r="F112" t="s">
        <v>6</v>
      </c>
      <c r="G112" t="s">
        <v>3</v>
      </c>
      <c r="H112">
        <v>138</v>
      </c>
      <c r="I112">
        <v>153</v>
      </c>
      <c r="J112">
        <v>10</v>
      </c>
      <c r="K112">
        <v>182</v>
      </c>
      <c r="L112">
        <f t="shared" si="3"/>
        <v>25116</v>
      </c>
      <c r="M112">
        <f t="shared" si="4"/>
        <v>27836</v>
      </c>
      <c r="N112">
        <f t="shared" si="5"/>
        <v>2720</v>
      </c>
      <c r="O112" s="2">
        <v>3.6</v>
      </c>
      <c r="P112" s="1">
        <v>4.712061E-2</v>
      </c>
    </row>
    <row r="113" spans="1:16" x14ac:dyDescent="0.3">
      <c r="A113">
        <v>112</v>
      </c>
      <c r="B113" t="s">
        <v>33</v>
      </c>
      <c r="C113" t="s">
        <v>18</v>
      </c>
      <c r="D113" t="s">
        <v>29</v>
      </c>
      <c r="E113">
        <v>2021</v>
      </c>
      <c r="F113" t="s">
        <v>6</v>
      </c>
      <c r="G113" t="s">
        <v>3</v>
      </c>
      <c r="H113">
        <v>116</v>
      </c>
      <c r="I113">
        <v>131</v>
      </c>
      <c r="J113">
        <v>10</v>
      </c>
      <c r="K113">
        <v>283</v>
      </c>
      <c r="L113">
        <f t="shared" si="3"/>
        <v>32828</v>
      </c>
      <c r="M113">
        <f t="shared" si="4"/>
        <v>37063</v>
      </c>
      <c r="N113">
        <f t="shared" si="5"/>
        <v>4235</v>
      </c>
      <c r="O113" s="2">
        <v>3.6</v>
      </c>
      <c r="P113" s="1">
        <v>0.12560295099999999</v>
      </c>
    </row>
    <row r="114" spans="1:16" x14ac:dyDescent="0.3">
      <c r="A114">
        <v>113</v>
      </c>
      <c r="B114" t="s">
        <v>17</v>
      </c>
      <c r="C114" t="s">
        <v>18</v>
      </c>
      <c r="D114" t="s">
        <v>19</v>
      </c>
      <c r="E114">
        <v>2021</v>
      </c>
      <c r="F114" t="s">
        <v>6</v>
      </c>
      <c r="G114" t="s">
        <v>3</v>
      </c>
      <c r="H114">
        <v>98</v>
      </c>
      <c r="I114">
        <v>113</v>
      </c>
      <c r="J114">
        <v>10</v>
      </c>
      <c r="K114">
        <v>233</v>
      </c>
      <c r="L114">
        <f t="shared" si="3"/>
        <v>22834</v>
      </c>
      <c r="M114">
        <f t="shared" si="4"/>
        <v>26319</v>
      </c>
      <c r="N114">
        <f t="shared" si="5"/>
        <v>3485</v>
      </c>
      <c r="O114" s="2">
        <v>3.6</v>
      </c>
      <c r="P114" s="1">
        <v>4.1571557000000002E-2</v>
      </c>
    </row>
    <row r="115" spans="1:16" x14ac:dyDescent="0.3">
      <c r="A115">
        <v>114</v>
      </c>
      <c r="B115" t="s">
        <v>33</v>
      </c>
      <c r="C115" t="s">
        <v>18</v>
      </c>
      <c r="D115" t="s">
        <v>27</v>
      </c>
      <c r="E115">
        <v>2021</v>
      </c>
      <c r="F115" t="s">
        <v>6</v>
      </c>
      <c r="G115" t="s">
        <v>3</v>
      </c>
      <c r="H115">
        <v>176</v>
      </c>
      <c r="I115">
        <v>186</v>
      </c>
      <c r="J115">
        <v>0</v>
      </c>
      <c r="K115">
        <v>150</v>
      </c>
      <c r="L115">
        <f t="shared" si="3"/>
        <v>26400</v>
      </c>
      <c r="M115">
        <f t="shared" si="4"/>
        <v>27900</v>
      </c>
      <c r="N115">
        <f t="shared" si="5"/>
        <v>1500</v>
      </c>
      <c r="O115" s="2">
        <v>3.5</v>
      </c>
      <c r="P115" s="1">
        <v>7.8060600999999993E-2</v>
      </c>
    </row>
    <row r="116" spans="1:16" x14ac:dyDescent="0.3">
      <c r="A116">
        <v>115</v>
      </c>
      <c r="B116" t="s">
        <v>36</v>
      </c>
      <c r="C116" t="s">
        <v>37</v>
      </c>
      <c r="D116" t="s">
        <v>23</v>
      </c>
      <c r="E116">
        <v>2021</v>
      </c>
      <c r="F116" t="s">
        <v>6</v>
      </c>
      <c r="G116" t="s">
        <v>3</v>
      </c>
      <c r="H116">
        <v>65</v>
      </c>
      <c r="I116">
        <v>75</v>
      </c>
      <c r="J116">
        <v>5</v>
      </c>
      <c r="K116">
        <v>168</v>
      </c>
      <c r="L116">
        <f t="shared" si="3"/>
        <v>10920</v>
      </c>
      <c r="M116">
        <f t="shared" si="4"/>
        <v>12595</v>
      </c>
      <c r="N116">
        <f t="shared" si="5"/>
        <v>1675</v>
      </c>
      <c r="O116" s="2">
        <v>3.5</v>
      </c>
      <c r="P116" s="1">
        <v>2.1573644999999999E-2</v>
      </c>
    </row>
    <row r="117" spans="1:16" x14ac:dyDescent="0.3">
      <c r="A117">
        <v>116</v>
      </c>
      <c r="B117" t="s">
        <v>24</v>
      </c>
      <c r="C117" t="s">
        <v>25</v>
      </c>
      <c r="D117" t="s">
        <v>23</v>
      </c>
      <c r="E117">
        <v>2021</v>
      </c>
      <c r="F117" t="s">
        <v>6</v>
      </c>
      <c r="G117" t="s">
        <v>3</v>
      </c>
      <c r="H117">
        <v>48</v>
      </c>
      <c r="I117">
        <v>53</v>
      </c>
      <c r="J117">
        <v>0</v>
      </c>
      <c r="K117">
        <v>192</v>
      </c>
      <c r="L117">
        <f t="shared" si="3"/>
        <v>9216</v>
      </c>
      <c r="M117">
        <f t="shared" si="4"/>
        <v>10176</v>
      </c>
      <c r="N117">
        <f t="shared" si="5"/>
        <v>960</v>
      </c>
      <c r="O117" s="2">
        <v>3.5</v>
      </c>
      <c r="P117" s="1">
        <v>0.14629990200000001</v>
      </c>
    </row>
    <row r="118" spans="1:16" x14ac:dyDescent="0.3">
      <c r="A118">
        <v>117</v>
      </c>
      <c r="B118" t="s">
        <v>34</v>
      </c>
      <c r="C118" t="s">
        <v>25</v>
      </c>
      <c r="D118" t="s">
        <v>20</v>
      </c>
      <c r="E118">
        <v>2021</v>
      </c>
      <c r="F118" t="s">
        <v>6</v>
      </c>
      <c r="G118" t="s">
        <v>3</v>
      </c>
      <c r="H118">
        <v>101</v>
      </c>
      <c r="I118">
        <v>101</v>
      </c>
      <c r="J118">
        <v>5</v>
      </c>
      <c r="K118">
        <v>294</v>
      </c>
      <c r="L118">
        <f t="shared" si="3"/>
        <v>29694</v>
      </c>
      <c r="M118">
        <f t="shared" si="4"/>
        <v>29689</v>
      </c>
      <c r="N118">
        <f t="shared" si="5"/>
        <v>-5</v>
      </c>
      <c r="O118" s="2">
        <v>3.5</v>
      </c>
      <c r="P118" s="1">
        <v>5.9638809999999999E-3</v>
      </c>
    </row>
    <row r="119" spans="1:16" x14ac:dyDescent="0.3">
      <c r="A119">
        <v>118</v>
      </c>
      <c r="B119" t="s">
        <v>35</v>
      </c>
      <c r="C119" t="s">
        <v>18</v>
      </c>
      <c r="D119" t="s">
        <v>29</v>
      </c>
      <c r="E119">
        <v>2021</v>
      </c>
      <c r="F119" t="s">
        <v>6</v>
      </c>
      <c r="G119" t="s">
        <v>5</v>
      </c>
      <c r="H119">
        <v>75</v>
      </c>
      <c r="I119">
        <v>90</v>
      </c>
      <c r="J119">
        <v>10</v>
      </c>
      <c r="K119">
        <v>55</v>
      </c>
      <c r="L119">
        <f t="shared" si="3"/>
        <v>4125</v>
      </c>
      <c r="M119">
        <f t="shared" si="4"/>
        <v>4940</v>
      </c>
      <c r="N119">
        <f t="shared" si="5"/>
        <v>815</v>
      </c>
      <c r="O119" s="2">
        <v>3.5</v>
      </c>
      <c r="P119" s="1">
        <v>0.123710526</v>
      </c>
    </row>
    <row r="120" spans="1:16" x14ac:dyDescent="0.3">
      <c r="A120">
        <v>119</v>
      </c>
      <c r="B120" t="s">
        <v>17</v>
      </c>
      <c r="C120" t="s">
        <v>18</v>
      </c>
      <c r="D120" t="s">
        <v>29</v>
      </c>
      <c r="E120">
        <v>2024</v>
      </c>
      <c r="F120" t="s">
        <v>0</v>
      </c>
      <c r="G120" t="s">
        <v>3</v>
      </c>
      <c r="H120">
        <v>132</v>
      </c>
      <c r="I120">
        <v>132</v>
      </c>
      <c r="J120">
        <v>0</v>
      </c>
      <c r="K120">
        <v>255</v>
      </c>
      <c r="L120">
        <f t="shared" si="3"/>
        <v>33660</v>
      </c>
      <c r="M120">
        <f t="shared" si="4"/>
        <v>33660</v>
      </c>
      <c r="N120">
        <f t="shared" si="5"/>
        <v>0</v>
      </c>
      <c r="O120" s="2">
        <v>3.5</v>
      </c>
      <c r="P120" s="1">
        <v>0</v>
      </c>
    </row>
    <row r="121" spans="1:16" x14ac:dyDescent="0.3">
      <c r="A121">
        <v>120</v>
      </c>
      <c r="B121" t="s">
        <v>35</v>
      </c>
      <c r="C121" t="s">
        <v>18</v>
      </c>
      <c r="D121" t="s">
        <v>23</v>
      </c>
      <c r="E121">
        <v>2020</v>
      </c>
      <c r="F121" t="s">
        <v>0</v>
      </c>
      <c r="G121" t="s">
        <v>3</v>
      </c>
      <c r="H121">
        <v>140</v>
      </c>
      <c r="I121">
        <v>155</v>
      </c>
      <c r="J121">
        <v>10</v>
      </c>
      <c r="K121">
        <v>85</v>
      </c>
      <c r="L121">
        <f t="shared" si="3"/>
        <v>11900</v>
      </c>
      <c r="M121">
        <f t="shared" si="4"/>
        <v>13165</v>
      </c>
      <c r="N121">
        <f t="shared" si="5"/>
        <v>1265</v>
      </c>
      <c r="O121" s="2">
        <v>3.5</v>
      </c>
      <c r="P121" s="1">
        <v>0</v>
      </c>
    </row>
    <row r="122" spans="1:16" x14ac:dyDescent="0.3">
      <c r="A122">
        <v>121</v>
      </c>
      <c r="B122" t="s">
        <v>36</v>
      </c>
      <c r="C122" t="s">
        <v>37</v>
      </c>
      <c r="D122" t="s">
        <v>19</v>
      </c>
      <c r="E122">
        <v>2020</v>
      </c>
      <c r="F122" t="s">
        <v>6</v>
      </c>
      <c r="G122" t="s">
        <v>3</v>
      </c>
      <c r="H122">
        <v>87</v>
      </c>
      <c r="I122">
        <v>87</v>
      </c>
      <c r="J122">
        <v>10</v>
      </c>
      <c r="K122">
        <v>199</v>
      </c>
      <c r="L122">
        <f t="shared" si="3"/>
        <v>17313</v>
      </c>
      <c r="M122">
        <f t="shared" si="4"/>
        <v>17303</v>
      </c>
      <c r="N122">
        <f t="shared" si="5"/>
        <v>-10</v>
      </c>
      <c r="O122" s="2">
        <v>3.5</v>
      </c>
      <c r="P122" s="1">
        <v>7.3697712999999998E-2</v>
      </c>
    </row>
    <row r="123" spans="1:16" x14ac:dyDescent="0.3">
      <c r="A123">
        <v>122</v>
      </c>
      <c r="B123" t="s">
        <v>35</v>
      </c>
      <c r="C123" t="s">
        <v>18</v>
      </c>
      <c r="D123" t="s">
        <v>23</v>
      </c>
      <c r="E123">
        <v>2024</v>
      </c>
      <c r="F123" t="s">
        <v>0</v>
      </c>
      <c r="G123" t="s">
        <v>2</v>
      </c>
      <c r="H123">
        <v>187</v>
      </c>
      <c r="I123">
        <v>187</v>
      </c>
      <c r="J123">
        <v>0</v>
      </c>
      <c r="K123">
        <v>131</v>
      </c>
      <c r="L123">
        <f t="shared" si="3"/>
        <v>24497</v>
      </c>
      <c r="M123">
        <f t="shared" si="4"/>
        <v>24497</v>
      </c>
      <c r="N123">
        <f t="shared" si="5"/>
        <v>0</v>
      </c>
      <c r="O123" s="2">
        <v>3.5</v>
      </c>
      <c r="P123" s="1">
        <v>7.5701524000000006E-2</v>
      </c>
    </row>
    <row r="124" spans="1:16" x14ac:dyDescent="0.3">
      <c r="A124">
        <v>123</v>
      </c>
      <c r="B124" t="s">
        <v>28</v>
      </c>
      <c r="C124" t="s">
        <v>1</v>
      </c>
      <c r="D124" t="s">
        <v>29</v>
      </c>
      <c r="E124">
        <v>2024</v>
      </c>
      <c r="F124" t="s">
        <v>6</v>
      </c>
      <c r="G124" t="s">
        <v>3</v>
      </c>
      <c r="H124">
        <v>156</v>
      </c>
      <c r="I124">
        <v>166</v>
      </c>
      <c r="J124">
        <v>10</v>
      </c>
      <c r="K124">
        <v>144</v>
      </c>
      <c r="L124">
        <f t="shared" si="3"/>
        <v>22464</v>
      </c>
      <c r="M124">
        <f t="shared" si="4"/>
        <v>23894</v>
      </c>
      <c r="N124">
        <f t="shared" si="5"/>
        <v>1430</v>
      </c>
      <c r="O124" s="2">
        <v>3.5</v>
      </c>
      <c r="P124" s="1">
        <v>0.11349714</v>
      </c>
    </row>
    <row r="125" spans="1:16" x14ac:dyDescent="0.3">
      <c r="A125">
        <v>124</v>
      </c>
      <c r="B125" t="s">
        <v>31</v>
      </c>
      <c r="C125" t="s">
        <v>32</v>
      </c>
      <c r="D125" t="s">
        <v>29</v>
      </c>
      <c r="E125">
        <v>2024</v>
      </c>
      <c r="F125" t="s">
        <v>6</v>
      </c>
      <c r="G125" t="s">
        <v>3</v>
      </c>
      <c r="H125">
        <v>174</v>
      </c>
      <c r="I125">
        <v>189</v>
      </c>
      <c r="J125">
        <v>5</v>
      </c>
      <c r="K125">
        <v>162</v>
      </c>
      <c r="L125">
        <f t="shared" si="3"/>
        <v>28188</v>
      </c>
      <c r="M125">
        <f t="shared" si="4"/>
        <v>30613</v>
      </c>
      <c r="N125">
        <f t="shared" si="5"/>
        <v>2425</v>
      </c>
      <c r="O125" s="2">
        <v>3.5</v>
      </c>
      <c r="P125" s="1">
        <v>2.1420030999999999E-2</v>
      </c>
    </row>
    <row r="126" spans="1:16" x14ac:dyDescent="0.3">
      <c r="A126">
        <v>125</v>
      </c>
      <c r="B126" t="s">
        <v>28</v>
      </c>
      <c r="C126" t="s">
        <v>1</v>
      </c>
      <c r="D126" t="s">
        <v>29</v>
      </c>
      <c r="E126">
        <v>2024</v>
      </c>
      <c r="F126" t="s">
        <v>0</v>
      </c>
      <c r="G126" t="s">
        <v>3</v>
      </c>
      <c r="H126">
        <v>135</v>
      </c>
      <c r="I126">
        <v>145</v>
      </c>
      <c r="J126">
        <v>10</v>
      </c>
      <c r="K126">
        <v>71</v>
      </c>
      <c r="L126">
        <f t="shared" si="3"/>
        <v>9585</v>
      </c>
      <c r="M126">
        <f t="shared" si="4"/>
        <v>10285</v>
      </c>
      <c r="N126">
        <f t="shared" si="5"/>
        <v>700</v>
      </c>
      <c r="O126" s="2">
        <v>3.5</v>
      </c>
      <c r="P126" s="1">
        <v>8.9859642000000003E-2</v>
      </c>
    </row>
    <row r="127" spans="1:16" x14ac:dyDescent="0.3">
      <c r="A127">
        <v>126</v>
      </c>
      <c r="B127" t="s">
        <v>36</v>
      </c>
      <c r="C127" t="s">
        <v>37</v>
      </c>
      <c r="D127" t="s">
        <v>23</v>
      </c>
      <c r="E127">
        <v>2024</v>
      </c>
      <c r="F127" t="s">
        <v>0</v>
      </c>
      <c r="G127" t="s">
        <v>3</v>
      </c>
      <c r="H127">
        <v>77</v>
      </c>
      <c r="I127">
        <v>92</v>
      </c>
      <c r="J127">
        <v>10</v>
      </c>
      <c r="K127">
        <v>50</v>
      </c>
      <c r="L127">
        <f t="shared" si="3"/>
        <v>3850</v>
      </c>
      <c r="M127">
        <f t="shared" si="4"/>
        <v>4590</v>
      </c>
      <c r="N127">
        <f t="shared" si="5"/>
        <v>740</v>
      </c>
      <c r="O127" s="2">
        <v>4</v>
      </c>
      <c r="P127" s="1">
        <v>0.124301968</v>
      </c>
    </row>
    <row r="128" spans="1:16" x14ac:dyDescent="0.3">
      <c r="A128">
        <v>127</v>
      </c>
      <c r="B128" t="s">
        <v>34</v>
      </c>
      <c r="C128" t="s">
        <v>25</v>
      </c>
      <c r="D128" t="s">
        <v>30</v>
      </c>
      <c r="E128">
        <v>2024</v>
      </c>
      <c r="F128" t="s">
        <v>0</v>
      </c>
      <c r="G128" t="s">
        <v>3</v>
      </c>
      <c r="H128">
        <v>80</v>
      </c>
      <c r="I128">
        <v>90</v>
      </c>
      <c r="J128">
        <v>5</v>
      </c>
      <c r="K128">
        <v>249</v>
      </c>
      <c r="L128">
        <f t="shared" si="3"/>
        <v>19920</v>
      </c>
      <c r="M128">
        <f t="shared" si="4"/>
        <v>22405</v>
      </c>
      <c r="N128">
        <f t="shared" si="5"/>
        <v>2485</v>
      </c>
      <c r="O128" s="2">
        <v>4</v>
      </c>
      <c r="P128" s="1">
        <v>5.8220302000000002E-2</v>
      </c>
    </row>
    <row r="129" spans="1:16" x14ac:dyDescent="0.3">
      <c r="A129">
        <v>128</v>
      </c>
      <c r="B129" t="s">
        <v>36</v>
      </c>
      <c r="C129" t="s">
        <v>37</v>
      </c>
      <c r="D129" t="s">
        <v>23</v>
      </c>
      <c r="E129">
        <v>2024</v>
      </c>
      <c r="F129" t="s">
        <v>0</v>
      </c>
      <c r="G129" t="s">
        <v>3</v>
      </c>
      <c r="H129">
        <v>84</v>
      </c>
      <c r="I129">
        <v>84</v>
      </c>
      <c r="J129">
        <v>10</v>
      </c>
      <c r="K129">
        <v>272</v>
      </c>
      <c r="L129">
        <f t="shared" si="3"/>
        <v>22848</v>
      </c>
      <c r="M129">
        <f t="shared" si="4"/>
        <v>22838</v>
      </c>
      <c r="N129">
        <f t="shared" si="5"/>
        <v>-10</v>
      </c>
      <c r="O129" s="2">
        <v>4</v>
      </c>
      <c r="P129" s="1">
        <v>0.115563679</v>
      </c>
    </row>
    <row r="130" spans="1:16" x14ac:dyDescent="0.3">
      <c r="A130">
        <v>129</v>
      </c>
      <c r="B130" t="s">
        <v>31</v>
      </c>
      <c r="C130" t="s">
        <v>32</v>
      </c>
      <c r="D130" t="s">
        <v>30</v>
      </c>
      <c r="E130">
        <v>2024</v>
      </c>
      <c r="F130" t="s">
        <v>0</v>
      </c>
      <c r="G130" t="s">
        <v>3</v>
      </c>
      <c r="H130">
        <v>94</v>
      </c>
      <c r="I130">
        <v>94</v>
      </c>
      <c r="J130">
        <v>5</v>
      </c>
      <c r="K130">
        <v>219</v>
      </c>
      <c r="L130">
        <f t="shared" ref="L130:L193" si="6">H130*K130</f>
        <v>20586</v>
      </c>
      <c r="M130">
        <f t="shared" si="4"/>
        <v>20581</v>
      </c>
      <c r="N130">
        <f t="shared" si="5"/>
        <v>-5</v>
      </c>
      <c r="O130" s="2">
        <v>4.2</v>
      </c>
      <c r="P130" s="1">
        <v>0.12780037999999999</v>
      </c>
    </row>
    <row r="131" spans="1:16" x14ac:dyDescent="0.3">
      <c r="A131">
        <v>130</v>
      </c>
      <c r="B131" t="s">
        <v>31</v>
      </c>
      <c r="C131" t="s">
        <v>32</v>
      </c>
      <c r="D131" t="s">
        <v>29</v>
      </c>
      <c r="E131">
        <v>2024</v>
      </c>
      <c r="F131" t="s">
        <v>0</v>
      </c>
      <c r="G131" t="s">
        <v>3</v>
      </c>
      <c r="H131">
        <v>88</v>
      </c>
      <c r="I131">
        <v>103</v>
      </c>
      <c r="J131">
        <v>0</v>
      </c>
      <c r="K131">
        <v>237</v>
      </c>
      <c r="L131">
        <f t="shared" si="6"/>
        <v>20856</v>
      </c>
      <c r="M131">
        <f t="shared" ref="M131:M194" si="7">I131*K131-J131</f>
        <v>24411</v>
      </c>
      <c r="N131">
        <f t="shared" ref="N131:N194" si="8">M131-L131</f>
        <v>3555</v>
      </c>
      <c r="O131" s="2">
        <v>4.5</v>
      </c>
      <c r="P131" s="1">
        <v>4.3651198000000002E-2</v>
      </c>
    </row>
    <row r="132" spans="1:16" x14ac:dyDescent="0.3">
      <c r="A132">
        <v>131</v>
      </c>
      <c r="B132" t="s">
        <v>28</v>
      </c>
      <c r="C132" t="s">
        <v>1</v>
      </c>
      <c r="D132" t="s">
        <v>20</v>
      </c>
      <c r="E132">
        <v>2024</v>
      </c>
      <c r="F132" t="s">
        <v>0</v>
      </c>
      <c r="G132" t="s">
        <v>3</v>
      </c>
      <c r="H132">
        <v>169</v>
      </c>
      <c r="I132">
        <v>184</v>
      </c>
      <c r="J132">
        <v>10</v>
      </c>
      <c r="K132">
        <v>267</v>
      </c>
      <c r="L132">
        <f t="shared" si="6"/>
        <v>45123</v>
      </c>
      <c r="M132">
        <f t="shared" si="7"/>
        <v>49118</v>
      </c>
      <c r="N132">
        <f t="shared" si="8"/>
        <v>3995</v>
      </c>
      <c r="O132" s="2">
        <v>4.7</v>
      </c>
      <c r="P132" s="1">
        <v>4.1479396000000002E-2</v>
      </c>
    </row>
    <row r="133" spans="1:16" x14ac:dyDescent="0.3">
      <c r="A133">
        <v>132</v>
      </c>
      <c r="B133" t="s">
        <v>33</v>
      </c>
      <c r="C133" t="s">
        <v>18</v>
      </c>
      <c r="D133" t="s">
        <v>27</v>
      </c>
      <c r="E133">
        <v>2024</v>
      </c>
      <c r="F133" t="s">
        <v>0</v>
      </c>
      <c r="G133" t="s">
        <v>3</v>
      </c>
      <c r="H133">
        <v>101</v>
      </c>
      <c r="I133">
        <v>101</v>
      </c>
      <c r="J133">
        <v>0</v>
      </c>
      <c r="K133">
        <v>107</v>
      </c>
      <c r="L133">
        <f t="shared" si="6"/>
        <v>10807</v>
      </c>
      <c r="M133">
        <f t="shared" si="7"/>
        <v>10807</v>
      </c>
      <c r="N133">
        <f t="shared" si="8"/>
        <v>0</v>
      </c>
      <c r="O133" s="2">
        <v>4.5</v>
      </c>
      <c r="P133" s="1">
        <v>3.7657458999999997E-2</v>
      </c>
    </row>
    <row r="134" spans="1:16" x14ac:dyDescent="0.3">
      <c r="A134">
        <v>133</v>
      </c>
      <c r="B134" t="s">
        <v>26</v>
      </c>
      <c r="C134" t="s">
        <v>22</v>
      </c>
      <c r="D134" t="s">
        <v>23</v>
      </c>
      <c r="E134">
        <v>2024</v>
      </c>
      <c r="F134" t="s">
        <v>0</v>
      </c>
      <c r="G134" t="s">
        <v>3</v>
      </c>
      <c r="H134">
        <v>141</v>
      </c>
      <c r="I134">
        <v>141</v>
      </c>
      <c r="J134">
        <v>0</v>
      </c>
      <c r="K134">
        <v>150</v>
      </c>
      <c r="L134">
        <f t="shared" si="6"/>
        <v>21150</v>
      </c>
      <c r="M134">
        <f t="shared" si="7"/>
        <v>21150</v>
      </c>
      <c r="N134">
        <f t="shared" si="8"/>
        <v>0</v>
      </c>
      <c r="O134" s="2">
        <v>4.8</v>
      </c>
      <c r="P134" s="1">
        <v>7.2444983000000004E-2</v>
      </c>
    </row>
    <row r="135" spans="1:16" x14ac:dyDescent="0.3">
      <c r="A135">
        <v>134</v>
      </c>
      <c r="B135" t="s">
        <v>26</v>
      </c>
      <c r="C135" t="s">
        <v>22</v>
      </c>
      <c r="D135" t="s">
        <v>23</v>
      </c>
      <c r="E135">
        <v>2024</v>
      </c>
      <c r="F135" t="s">
        <v>0</v>
      </c>
      <c r="G135" t="s">
        <v>3</v>
      </c>
      <c r="H135">
        <v>78</v>
      </c>
      <c r="I135">
        <v>93</v>
      </c>
      <c r="J135">
        <v>0</v>
      </c>
      <c r="K135">
        <v>255</v>
      </c>
      <c r="L135">
        <f t="shared" si="6"/>
        <v>19890</v>
      </c>
      <c r="M135">
        <f t="shared" si="7"/>
        <v>23715</v>
      </c>
      <c r="N135">
        <f t="shared" si="8"/>
        <v>3825</v>
      </c>
      <c r="O135" s="2">
        <v>4.8</v>
      </c>
      <c r="P135" s="1">
        <v>1.5591925E-2</v>
      </c>
    </row>
    <row r="136" spans="1:16" x14ac:dyDescent="0.3">
      <c r="A136">
        <v>135</v>
      </c>
      <c r="B136" t="s">
        <v>17</v>
      </c>
      <c r="C136" t="s">
        <v>18</v>
      </c>
      <c r="D136" t="s">
        <v>19</v>
      </c>
      <c r="E136">
        <v>2024</v>
      </c>
      <c r="F136" t="s">
        <v>4</v>
      </c>
      <c r="G136" t="s">
        <v>3</v>
      </c>
      <c r="H136">
        <v>181</v>
      </c>
      <c r="I136">
        <v>186</v>
      </c>
      <c r="J136">
        <v>5</v>
      </c>
      <c r="K136">
        <v>88</v>
      </c>
      <c r="L136">
        <f t="shared" si="6"/>
        <v>15928</v>
      </c>
      <c r="M136">
        <f t="shared" si="7"/>
        <v>16363</v>
      </c>
      <c r="N136">
        <f t="shared" si="8"/>
        <v>435</v>
      </c>
      <c r="O136" s="2">
        <v>3.9</v>
      </c>
      <c r="P136" s="1">
        <v>9.6929994000000005E-2</v>
      </c>
    </row>
    <row r="137" spans="1:16" x14ac:dyDescent="0.3">
      <c r="A137">
        <v>136</v>
      </c>
      <c r="B137" t="s">
        <v>35</v>
      </c>
      <c r="C137" t="s">
        <v>18</v>
      </c>
      <c r="D137" t="s">
        <v>19</v>
      </c>
      <c r="E137">
        <v>2024</v>
      </c>
      <c r="F137" t="s">
        <v>4</v>
      </c>
      <c r="G137" t="s">
        <v>3</v>
      </c>
      <c r="H137">
        <v>134</v>
      </c>
      <c r="I137">
        <v>144</v>
      </c>
      <c r="J137">
        <v>0</v>
      </c>
      <c r="K137">
        <v>206</v>
      </c>
      <c r="L137">
        <f t="shared" si="6"/>
        <v>27604</v>
      </c>
      <c r="M137">
        <f t="shared" si="7"/>
        <v>29664</v>
      </c>
      <c r="N137">
        <f t="shared" si="8"/>
        <v>2060</v>
      </c>
      <c r="O137" s="2">
        <v>3.9</v>
      </c>
      <c r="P137" s="1">
        <v>4.5761854999999997E-2</v>
      </c>
    </row>
    <row r="138" spans="1:16" x14ac:dyDescent="0.3">
      <c r="A138">
        <v>137</v>
      </c>
      <c r="B138" t="s">
        <v>24</v>
      </c>
      <c r="C138" t="s">
        <v>25</v>
      </c>
      <c r="D138" t="s">
        <v>30</v>
      </c>
      <c r="E138">
        <v>2024</v>
      </c>
      <c r="F138" t="s">
        <v>0</v>
      </c>
      <c r="G138" t="s">
        <v>2</v>
      </c>
      <c r="H138">
        <v>147</v>
      </c>
      <c r="I138">
        <v>152</v>
      </c>
      <c r="J138">
        <v>10</v>
      </c>
      <c r="K138">
        <v>122</v>
      </c>
      <c r="L138">
        <f t="shared" si="6"/>
        <v>17934</v>
      </c>
      <c r="M138">
        <f t="shared" si="7"/>
        <v>18534</v>
      </c>
      <c r="N138">
        <f t="shared" si="8"/>
        <v>600</v>
      </c>
      <c r="O138" s="2">
        <v>3.9</v>
      </c>
      <c r="P138" s="1">
        <v>2.4432767000000001E-2</v>
      </c>
    </row>
    <row r="139" spans="1:16" x14ac:dyDescent="0.3">
      <c r="A139">
        <v>138</v>
      </c>
      <c r="B139" t="s">
        <v>36</v>
      </c>
      <c r="C139" t="s">
        <v>37</v>
      </c>
      <c r="D139" t="s">
        <v>20</v>
      </c>
      <c r="E139">
        <v>2024</v>
      </c>
      <c r="F139" t="s">
        <v>0</v>
      </c>
      <c r="G139" t="s">
        <v>2</v>
      </c>
      <c r="H139">
        <v>27</v>
      </c>
      <c r="I139">
        <v>42</v>
      </c>
      <c r="J139">
        <v>10</v>
      </c>
      <c r="K139">
        <v>296</v>
      </c>
      <c r="L139">
        <f t="shared" si="6"/>
        <v>7992</v>
      </c>
      <c r="M139">
        <f t="shared" si="7"/>
        <v>12422</v>
      </c>
      <c r="N139">
        <f t="shared" si="8"/>
        <v>4430</v>
      </c>
      <c r="O139" s="2">
        <v>3.9</v>
      </c>
      <c r="P139" s="1">
        <v>4.1950753E-2</v>
      </c>
    </row>
    <row r="140" spans="1:16" x14ac:dyDescent="0.3">
      <c r="A140">
        <v>139</v>
      </c>
      <c r="B140" t="s">
        <v>36</v>
      </c>
      <c r="C140" t="s">
        <v>37</v>
      </c>
      <c r="D140" t="s">
        <v>27</v>
      </c>
      <c r="E140">
        <v>2024</v>
      </c>
      <c r="F140" t="s">
        <v>0</v>
      </c>
      <c r="G140" t="s">
        <v>2</v>
      </c>
      <c r="H140">
        <v>97</v>
      </c>
      <c r="I140">
        <v>107</v>
      </c>
      <c r="J140">
        <v>0</v>
      </c>
      <c r="K140">
        <v>55</v>
      </c>
      <c r="L140">
        <f t="shared" si="6"/>
        <v>5335</v>
      </c>
      <c r="M140">
        <f t="shared" si="7"/>
        <v>5885</v>
      </c>
      <c r="N140">
        <f t="shared" si="8"/>
        <v>550</v>
      </c>
      <c r="O140" s="2">
        <v>3.9</v>
      </c>
      <c r="P140" s="1">
        <v>5.8855356999999997E-2</v>
      </c>
    </row>
    <row r="141" spans="1:16" x14ac:dyDescent="0.3">
      <c r="A141">
        <v>140</v>
      </c>
      <c r="B141" t="s">
        <v>34</v>
      </c>
      <c r="C141" t="s">
        <v>25</v>
      </c>
      <c r="D141" t="s">
        <v>29</v>
      </c>
      <c r="E141">
        <v>2024</v>
      </c>
      <c r="F141" t="s">
        <v>0</v>
      </c>
      <c r="G141" t="s">
        <v>2</v>
      </c>
      <c r="H141">
        <v>183</v>
      </c>
      <c r="I141">
        <v>183</v>
      </c>
      <c r="J141">
        <v>0</v>
      </c>
      <c r="K141">
        <v>132</v>
      </c>
      <c r="L141">
        <f t="shared" si="6"/>
        <v>24156</v>
      </c>
      <c r="M141">
        <f t="shared" si="7"/>
        <v>24156</v>
      </c>
      <c r="N141">
        <f t="shared" si="8"/>
        <v>0</v>
      </c>
      <c r="O141" s="2">
        <v>3.9</v>
      </c>
      <c r="P141" s="1">
        <v>2.4937792E-2</v>
      </c>
    </row>
    <row r="142" spans="1:16" x14ac:dyDescent="0.3">
      <c r="A142">
        <v>141</v>
      </c>
      <c r="B142" t="s">
        <v>34</v>
      </c>
      <c r="C142" t="s">
        <v>25</v>
      </c>
      <c r="D142" t="s">
        <v>30</v>
      </c>
      <c r="E142">
        <v>2024</v>
      </c>
      <c r="F142" t="s">
        <v>0</v>
      </c>
      <c r="G142" t="s">
        <v>2</v>
      </c>
      <c r="H142">
        <v>187</v>
      </c>
      <c r="I142">
        <v>202</v>
      </c>
      <c r="J142">
        <v>0</v>
      </c>
      <c r="K142">
        <v>124</v>
      </c>
      <c r="L142">
        <f t="shared" si="6"/>
        <v>23188</v>
      </c>
      <c r="M142">
        <f t="shared" si="7"/>
        <v>25048</v>
      </c>
      <c r="N142">
        <f t="shared" si="8"/>
        <v>1860</v>
      </c>
      <c r="O142" s="2">
        <v>3.9</v>
      </c>
      <c r="P142" s="1">
        <v>0.105459307</v>
      </c>
    </row>
    <row r="143" spans="1:16" x14ac:dyDescent="0.3">
      <c r="A143">
        <v>142</v>
      </c>
      <c r="B143" t="s">
        <v>35</v>
      </c>
      <c r="C143" t="s">
        <v>18</v>
      </c>
      <c r="D143" t="s">
        <v>19</v>
      </c>
      <c r="E143">
        <v>2024</v>
      </c>
      <c r="F143" t="s">
        <v>0</v>
      </c>
      <c r="G143" t="s">
        <v>2</v>
      </c>
      <c r="H143">
        <v>64</v>
      </c>
      <c r="I143">
        <v>64</v>
      </c>
      <c r="J143">
        <v>10</v>
      </c>
      <c r="K143">
        <v>87</v>
      </c>
      <c r="L143">
        <f t="shared" si="6"/>
        <v>5568</v>
      </c>
      <c r="M143">
        <f t="shared" si="7"/>
        <v>5558</v>
      </c>
      <c r="N143">
        <f t="shared" si="8"/>
        <v>-10</v>
      </c>
      <c r="O143" s="2">
        <v>3.6</v>
      </c>
      <c r="P143" s="1">
        <v>7.0712030999999995E-2</v>
      </c>
    </row>
    <row r="144" spans="1:16" x14ac:dyDescent="0.3">
      <c r="A144">
        <v>143</v>
      </c>
      <c r="B144" t="s">
        <v>35</v>
      </c>
      <c r="C144" t="s">
        <v>18</v>
      </c>
      <c r="D144" t="s">
        <v>23</v>
      </c>
      <c r="E144">
        <v>2024</v>
      </c>
      <c r="F144" t="s">
        <v>0</v>
      </c>
      <c r="G144" t="s">
        <v>2</v>
      </c>
      <c r="H144">
        <v>60</v>
      </c>
      <c r="I144">
        <v>65</v>
      </c>
      <c r="J144">
        <v>0</v>
      </c>
      <c r="K144">
        <v>246</v>
      </c>
      <c r="L144">
        <f t="shared" si="6"/>
        <v>14760</v>
      </c>
      <c r="M144">
        <f t="shared" si="7"/>
        <v>15990</v>
      </c>
      <c r="N144">
        <f t="shared" si="8"/>
        <v>1230</v>
      </c>
      <c r="O144" s="2">
        <v>3.6</v>
      </c>
      <c r="P144" s="1">
        <v>2.1468792E-2</v>
      </c>
    </row>
    <row r="145" spans="1:16" x14ac:dyDescent="0.3">
      <c r="A145">
        <v>144</v>
      </c>
      <c r="B145" t="s">
        <v>17</v>
      </c>
      <c r="C145" t="s">
        <v>18</v>
      </c>
      <c r="D145" t="s">
        <v>20</v>
      </c>
      <c r="E145">
        <v>2024</v>
      </c>
      <c r="F145" t="s">
        <v>0</v>
      </c>
      <c r="G145" t="s">
        <v>2</v>
      </c>
      <c r="H145">
        <v>81</v>
      </c>
      <c r="I145">
        <v>96</v>
      </c>
      <c r="J145">
        <v>5</v>
      </c>
      <c r="K145">
        <v>188</v>
      </c>
      <c r="L145">
        <f t="shared" si="6"/>
        <v>15228</v>
      </c>
      <c r="M145">
        <f t="shared" si="7"/>
        <v>18043</v>
      </c>
      <c r="N145">
        <f t="shared" si="8"/>
        <v>2815</v>
      </c>
      <c r="O145" s="2">
        <v>3.5</v>
      </c>
      <c r="P145" s="1">
        <v>0.17762952500000001</v>
      </c>
    </row>
    <row r="146" spans="1:16" x14ac:dyDescent="0.3">
      <c r="A146">
        <v>145</v>
      </c>
      <c r="B146" t="s">
        <v>24</v>
      </c>
      <c r="C146" t="s">
        <v>25</v>
      </c>
      <c r="D146" t="s">
        <v>27</v>
      </c>
      <c r="E146">
        <v>2024</v>
      </c>
      <c r="F146" t="s">
        <v>0</v>
      </c>
      <c r="G146" t="s">
        <v>2</v>
      </c>
      <c r="H146">
        <v>48</v>
      </c>
      <c r="I146">
        <v>63</v>
      </c>
      <c r="J146">
        <v>0</v>
      </c>
      <c r="K146">
        <v>52</v>
      </c>
      <c r="L146">
        <f t="shared" si="6"/>
        <v>2496</v>
      </c>
      <c r="M146">
        <f t="shared" si="7"/>
        <v>3276</v>
      </c>
      <c r="N146">
        <f t="shared" si="8"/>
        <v>780</v>
      </c>
      <c r="O146" s="2">
        <v>3.5</v>
      </c>
      <c r="P146" s="1">
        <v>1.433033E-2</v>
      </c>
    </row>
    <row r="147" spans="1:16" x14ac:dyDescent="0.3">
      <c r="A147">
        <v>146</v>
      </c>
      <c r="B147" t="s">
        <v>24</v>
      </c>
      <c r="C147" t="s">
        <v>25</v>
      </c>
      <c r="D147" t="s">
        <v>29</v>
      </c>
      <c r="E147">
        <v>2024</v>
      </c>
      <c r="F147" t="s">
        <v>0</v>
      </c>
      <c r="G147" t="s">
        <v>2</v>
      </c>
      <c r="H147">
        <v>44</v>
      </c>
      <c r="I147">
        <v>44</v>
      </c>
      <c r="J147">
        <v>5</v>
      </c>
      <c r="K147">
        <v>161</v>
      </c>
      <c r="L147">
        <f t="shared" si="6"/>
        <v>7084</v>
      </c>
      <c r="M147">
        <f t="shared" si="7"/>
        <v>7079</v>
      </c>
      <c r="N147">
        <f t="shared" si="8"/>
        <v>-5</v>
      </c>
      <c r="O147" s="2">
        <v>3.5</v>
      </c>
      <c r="P147" s="1">
        <v>3.3246520000000002E-2</v>
      </c>
    </row>
    <row r="148" spans="1:16" x14ac:dyDescent="0.3">
      <c r="A148">
        <v>147</v>
      </c>
      <c r="B148" t="s">
        <v>28</v>
      </c>
      <c r="C148" t="s">
        <v>1</v>
      </c>
      <c r="D148" t="s">
        <v>27</v>
      </c>
      <c r="E148">
        <v>2024</v>
      </c>
      <c r="F148" t="s">
        <v>0</v>
      </c>
      <c r="G148" t="s">
        <v>2</v>
      </c>
      <c r="H148">
        <v>173</v>
      </c>
      <c r="I148">
        <v>188</v>
      </c>
      <c r="J148">
        <v>5</v>
      </c>
      <c r="K148">
        <v>86</v>
      </c>
      <c r="L148">
        <f t="shared" si="6"/>
        <v>14878</v>
      </c>
      <c r="M148">
        <f t="shared" si="7"/>
        <v>16163</v>
      </c>
      <c r="N148">
        <f t="shared" si="8"/>
        <v>1285</v>
      </c>
      <c r="O148" s="2">
        <v>3.5</v>
      </c>
      <c r="P148" s="1">
        <v>4.1028937000000001E-2</v>
      </c>
    </row>
    <row r="149" spans="1:16" x14ac:dyDescent="0.3">
      <c r="A149">
        <v>148</v>
      </c>
      <c r="B149" t="s">
        <v>31</v>
      </c>
      <c r="C149" t="s">
        <v>32</v>
      </c>
      <c r="D149" t="s">
        <v>29</v>
      </c>
      <c r="E149">
        <v>2024</v>
      </c>
      <c r="F149" t="s">
        <v>0</v>
      </c>
      <c r="G149" t="s">
        <v>2</v>
      </c>
      <c r="H149">
        <v>42</v>
      </c>
      <c r="I149">
        <v>42</v>
      </c>
      <c r="J149">
        <v>10</v>
      </c>
      <c r="K149">
        <v>110</v>
      </c>
      <c r="L149">
        <f t="shared" si="6"/>
        <v>4620</v>
      </c>
      <c r="M149">
        <f t="shared" si="7"/>
        <v>4610</v>
      </c>
      <c r="N149">
        <f t="shared" si="8"/>
        <v>-10</v>
      </c>
      <c r="O149" s="2">
        <v>3.5</v>
      </c>
      <c r="P149" s="1">
        <v>0</v>
      </c>
    </row>
    <row r="150" spans="1:16" x14ac:dyDescent="0.3">
      <c r="A150">
        <v>149</v>
      </c>
      <c r="B150" t="s">
        <v>35</v>
      </c>
      <c r="C150" t="s">
        <v>18</v>
      </c>
      <c r="D150" t="s">
        <v>27</v>
      </c>
      <c r="E150">
        <v>2024</v>
      </c>
      <c r="F150" t="s">
        <v>0</v>
      </c>
      <c r="G150" t="s">
        <v>2</v>
      </c>
      <c r="H150">
        <v>147</v>
      </c>
      <c r="I150">
        <v>147</v>
      </c>
      <c r="J150">
        <v>0</v>
      </c>
      <c r="K150">
        <v>284</v>
      </c>
      <c r="L150">
        <f t="shared" si="6"/>
        <v>41748</v>
      </c>
      <c r="M150">
        <f t="shared" si="7"/>
        <v>41748</v>
      </c>
      <c r="N150">
        <f t="shared" si="8"/>
        <v>0</v>
      </c>
      <c r="O150" s="2">
        <v>3.5</v>
      </c>
      <c r="P150" s="1">
        <v>5.1906519999999998E-2</v>
      </c>
    </row>
    <row r="151" spans="1:16" x14ac:dyDescent="0.3">
      <c r="A151">
        <v>150</v>
      </c>
      <c r="B151" t="s">
        <v>28</v>
      </c>
      <c r="C151" t="s">
        <v>1</v>
      </c>
      <c r="D151" t="s">
        <v>27</v>
      </c>
      <c r="E151">
        <v>2024</v>
      </c>
      <c r="F151" t="s">
        <v>0</v>
      </c>
      <c r="G151" t="s">
        <v>2</v>
      </c>
      <c r="H151">
        <v>44</v>
      </c>
      <c r="I151">
        <v>44</v>
      </c>
      <c r="J151">
        <v>10</v>
      </c>
      <c r="K151">
        <v>103</v>
      </c>
      <c r="L151">
        <f t="shared" si="6"/>
        <v>4532</v>
      </c>
      <c r="M151">
        <f t="shared" si="7"/>
        <v>4522</v>
      </c>
      <c r="N151">
        <f t="shared" si="8"/>
        <v>-10</v>
      </c>
      <c r="O151" s="2">
        <v>3.5</v>
      </c>
      <c r="P151" s="1">
        <v>6.7592098000000003E-2</v>
      </c>
    </row>
    <row r="152" spans="1:16" x14ac:dyDescent="0.3">
      <c r="A152">
        <v>151</v>
      </c>
      <c r="B152" t="s">
        <v>34</v>
      </c>
      <c r="C152" t="s">
        <v>25</v>
      </c>
      <c r="D152" t="s">
        <v>27</v>
      </c>
      <c r="E152">
        <v>2020</v>
      </c>
      <c r="F152" t="s">
        <v>0</v>
      </c>
      <c r="G152" t="s">
        <v>2</v>
      </c>
      <c r="H152">
        <v>149</v>
      </c>
      <c r="I152">
        <v>159</v>
      </c>
      <c r="J152">
        <v>0</v>
      </c>
      <c r="K152">
        <v>93</v>
      </c>
      <c r="L152">
        <f t="shared" si="6"/>
        <v>13857</v>
      </c>
      <c r="M152">
        <f t="shared" si="7"/>
        <v>14787</v>
      </c>
      <c r="N152">
        <f t="shared" si="8"/>
        <v>930</v>
      </c>
      <c r="O152" s="2">
        <v>3.5</v>
      </c>
      <c r="P152" s="1">
        <v>8.1050005999999994E-2</v>
      </c>
    </row>
    <row r="153" spans="1:16" x14ac:dyDescent="0.3">
      <c r="A153">
        <v>152</v>
      </c>
      <c r="B153" t="s">
        <v>21</v>
      </c>
      <c r="C153" t="s">
        <v>22</v>
      </c>
      <c r="D153" t="s">
        <v>19</v>
      </c>
      <c r="E153">
        <v>2020</v>
      </c>
      <c r="F153" t="s">
        <v>0</v>
      </c>
      <c r="G153" t="s">
        <v>2</v>
      </c>
      <c r="H153">
        <v>42</v>
      </c>
      <c r="I153">
        <v>57</v>
      </c>
      <c r="J153">
        <v>5</v>
      </c>
      <c r="K153">
        <v>241</v>
      </c>
      <c r="L153">
        <f t="shared" si="6"/>
        <v>10122</v>
      </c>
      <c r="M153">
        <f t="shared" si="7"/>
        <v>13732</v>
      </c>
      <c r="N153">
        <f t="shared" si="8"/>
        <v>3610</v>
      </c>
      <c r="O153" s="2">
        <v>3.5</v>
      </c>
      <c r="P153" s="1">
        <v>0.12521037500000001</v>
      </c>
    </row>
    <row r="154" spans="1:16" x14ac:dyDescent="0.3">
      <c r="A154">
        <v>153</v>
      </c>
      <c r="B154" t="s">
        <v>28</v>
      </c>
      <c r="C154" t="s">
        <v>1</v>
      </c>
      <c r="D154" t="s">
        <v>27</v>
      </c>
      <c r="E154">
        <v>2020</v>
      </c>
      <c r="F154" t="s">
        <v>0</v>
      </c>
      <c r="G154" t="s">
        <v>2</v>
      </c>
      <c r="H154">
        <v>134</v>
      </c>
      <c r="I154">
        <v>134</v>
      </c>
      <c r="J154">
        <v>5</v>
      </c>
      <c r="K154">
        <v>82</v>
      </c>
      <c r="L154">
        <f t="shared" si="6"/>
        <v>10988</v>
      </c>
      <c r="M154">
        <f t="shared" si="7"/>
        <v>10983</v>
      </c>
      <c r="N154">
        <f t="shared" si="8"/>
        <v>-5</v>
      </c>
      <c r="O154" s="2">
        <v>3.4</v>
      </c>
      <c r="P154" s="1">
        <v>0.13727</v>
      </c>
    </row>
    <row r="155" spans="1:16" x14ac:dyDescent="0.3">
      <c r="A155">
        <v>154</v>
      </c>
      <c r="B155" t="s">
        <v>24</v>
      </c>
      <c r="C155" t="s">
        <v>25</v>
      </c>
      <c r="D155" t="s">
        <v>27</v>
      </c>
      <c r="E155">
        <v>2020</v>
      </c>
      <c r="F155" t="s">
        <v>0</v>
      </c>
      <c r="G155" t="s">
        <v>2</v>
      </c>
      <c r="H155">
        <v>67</v>
      </c>
      <c r="I155">
        <v>77</v>
      </c>
      <c r="J155">
        <v>5</v>
      </c>
      <c r="K155">
        <v>93</v>
      </c>
      <c r="L155">
        <f t="shared" si="6"/>
        <v>6231</v>
      </c>
      <c r="M155">
        <f t="shared" si="7"/>
        <v>7156</v>
      </c>
      <c r="N155">
        <f t="shared" si="8"/>
        <v>925</v>
      </c>
      <c r="O155" s="2">
        <v>3.4</v>
      </c>
      <c r="P155" s="1">
        <v>5.2647550000000003E-3</v>
      </c>
    </row>
    <row r="156" spans="1:16" x14ac:dyDescent="0.3">
      <c r="A156">
        <v>155</v>
      </c>
      <c r="B156" t="s">
        <v>28</v>
      </c>
      <c r="C156" t="s">
        <v>1</v>
      </c>
      <c r="D156" t="s">
        <v>30</v>
      </c>
      <c r="E156">
        <v>2020</v>
      </c>
      <c r="F156" t="s">
        <v>0</v>
      </c>
      <c r="G156" t="s">
        <v>2</v>
      </c>
      <c r="H156">
        <v>198</v>
      </c>
      <c r="I156">
        <v>198</v>
      </c>
      <c r="J156">
        <v>10</v>
      </c>
      <c r="K156">
        <v>172</v>
      </c>
      <c r="L156">
        <f t="shared" si="6"/>
        <v>34056</v>
      </c>
      <c r="M156">
        <f t="shared" si="7"/>
        <v>34046</v>
      </c>
      <c r="N156">
        <f t="shared" si="8"/>
        <v>-10</v>
      </c>
      <c r="O156" s="2">
        <v>3.4</v>
      </c>
      <c r="P156" s="1">
        <v>3.2811502999999999E-2</v>
      </c>
    </row>
    <row r="157" spans="1:16" x14ac:dyDescent="0.3">
      <c r="A157">
        <v>156</v>
      </c>
      <c r="B157" t="s">
        <v>36</v>
      </c>
      <c r="C157" t="s">
        <v>37</v>
      </c>
      <c r="D157" t="s">
        <v>29</v>
      </c>
      <c r="E157">
        <v>2020</v>
      </c>
      <c r="F157" t="s">
        <v>0</v>
      </c>
      <c r="G157" t="s">
        <v>2</v>
      </c>
      <c r="H157">
        <v>141</v>
      </c>
      <c r="I157">
        <v>151</v>
      </c>
      <c r="J157">
        <v>5</v>
      </c>
      <c r="K157">
        <v>65</v>
      </c>
      <c r="L157">
        <f t="shared" si="6"/>
        <v>9165</v>
      </c>
      <c r="M157">
        <f t="shared" si="7"/>
        <v>9810</v>
      </c>
      <c r="N157">
        <f t="shared" si="8"/>
        <v>645</v>
      </c>
      <c r="O157" s="2">
        <v>3.4</v>
      </c>
      <c r="P157" s="1">
        <v>2.1984639E-2</v>
      </c>
    </row>
    <row r="158" spans="1:16" x14ac:dyDescent="0.3">
      <c r="A158">
        <v>157</v>
      </c>
      <c r="B158" t="s">
        <v>31</v>
      </c>
      <c r="C158" t="s">
        <v>32</v>
      </c>
      <c r="D158" t="s">
        <v>20</v>
      </c>
      <c r="E158">
        <v>2020</v>
      </c>
      <c r="F158" t="s">
        <v>0</v>
      </c>
      <c r="G158" t="s">
        <v>2</v>
      </c>
      <c r="H158">
        <v>77</v>
      </c>
      <c r="I158">
        <v>77</v>
      </c>
      <c r="J158">
        <v>0</v>
      </c>
      <c r="K158">
        <v>89</v>
      </c>
      <c r="L158">
        <f t="shared" si="6"/>
        <v>6853</v>
      </c>
      <c r="M158">
        <f t="shared" si="7"/>
        <v>6853</v>
      </c>
      <c r="N158">
        <f t="shared" si="8"/>
        <v>0</v>
      </c>
      <c r="O158" s="2">
        <v>3.4</v>
      </c>
      <c r="P158" s="1">
        <v>3.9517121000000002E-2</v>
      </c>
    </row>
    <row r="159" spans="1:16" x14ac:dyDescent="0.3">
      <c r="A159">
        <v>158</v>
      </c>
      <c r="B159" t="s">
        <v>28</v>
      </c>
      <c r="C159" t="s">
        <v>1</v>
      </c>
      <c r="D159" t="s">
        <v>27</v>
      </c>
      <c r="E159">
        <v>2020</v>
      </c>
      <c r="F159" t="s">
        <v>0</v>
      </c>
      <c r="G159" t="s">
        <v>2</v>
      </c>
      <c r="H159">
        <v>80</v>
      </c>
      <c r="I159">
        <v>80</v>
      </c>
      <c r="J159">
        <v>5</v>
      </c>
      <c r="K159">
        <v>297</v>
      </c>
      <c r="L159">
        <f t="shared" si="6"/>
        <v>23760</v>
      </c>
      <c r="M159">
        <f t="shared" si="7"/>
        <v>23755</v>
      </c>
      <c r="N159">
        <f t="shared" si="8"/>
        <v>-5</v>
      </c>
      <c r="O159" s="2">
        <v>3.4</v>
      </c>
      <c r="P159" s="1">
        <v>5.2274690999999998E-2</v>
      </c>
    </row>
    <row r="160" spans="1:16" x14ac:dyDescent="0.3">
      <c r="A160">
        <v>159</v>
      </c>
      <c r="B160" t="s">
        <v>33</v>
      </c>
      <c r="C160" t="s">
        <v>18</v>
      </c>
      <c r="D160" t="s">
        <v>19</v>
      </c>
      <c r="E160">
        <v>2020</v>
      </c>
      <c r="F160" t="s">
        <v>0</v>
      </c>
      <c r="G160" t="s">
        <v>2</v>
      </c>
      <c r="H160">
        <v>128</v>
      </c>
      <c r="I160">
        <v>128</v>
      </c>
      <c r="J160">
        <v>5</v>
      </c>
      <c r="K160">
        <v>263</v>
      </c>
      <c r="L160">
        <f t="shared" si="6"/>
        <v>33664</v>
      </c>
      <c r="M160">
        <f t="shared" si="7"/>
        <v>33659</v>
      </c>
      <c r="N160">
        <f t="shared" si="8"/>
        <v>-5</v>
      </c>
      <c r="O160" s="2">
        <v>3.4</v>
      </c>
      <c r="P160" s="1">
        <v>4.6747071000000001E-2</v>
      </c>
    </row>
    <row r="161" spans="1:16" x14ac:dyDescent="0.3">
      <c r="A161">
        <v>160</v>
      </c>
      <c r="B161" t="s">
        <v>26</v>
      </c>
      <c r="C161" t="s">
        <v>22</v>
      </c>
      <c r="D161" t="s">
        <v>19</v>
      </c>
      <c r="E161">
        <v>2020</v>
      </c>
      <c r="F161" t="s">
        <v>0</v>
      </c>
      <c r="G161" t="s">
        <v>2</v>
      </c>
      <c r="H161">
        <v>67</v>
      </c>
      <c r="I161">
        <v>82</v>
      </c>
      <c r="J161">
        <v>10</v>
      </c>
      <c r="K161">
        <v>258</v>
      </c>
      <c r="L161">
        <f t="shared" si="6"/>
        <v>17286</v>
      </c>
      <c r="M161">
        <f t="shared" si="7"/>
        <v>21146</v>
      </c>
      <c r="N161">
        <f t="shared" si="8"/>
        <v>3860</v>
      </c>
      <c r="O161" s="2">
        <v>3.4</v>
      </c>
      <c r="P161" s="1">
        <v>2.0664177999999998E-2</v>
      </c>
    </row>
    <row r="162" spans="1:16" x14ac:dyDescent="0.3">
      <c r="A162">
        <v>161</v>
      </c>
      <c r="B162" t="s">
        <v>34</v>
      </c>
      <c r="C162" t="s">
        <v>25</v>
      </c>
      <c r="D162" t="s">
        <v>29</v>
      </c>
      <c r="E162">
        <v>2020</v>
      </c>
      <c r="F162" t="s">
        <v>0</v>
      </c>
      <c r="G162" t="s">
        <v>2</v>
      </c>
      <c r="H162">
        <v>77</v>
      </c>
      <c r="I162">
        <v>82</v>
      </c>
      <c r="J162">
        <v>5</v>
      </c>
      <c r="K162">
        <v>87</v>
      </c>
      <c r="L162">
        <f t="shared" si="6"/>
        <v>6699</v>
      </c>
      <c r="M162">
        <f t="shared" si="7"/>
        <v>7129</v>
      </c>
      <c r="N162">
        <f t="shared" si="8"/>
        <v>430</v>
      </c>
      <c r="O162" s="2">
        <v>3.4</v>
      </c>
      <c r="P162" s="1">
        <v>4.1065646999999997E-2</v>
      </c>
    </row>
    <row r="163" spans="1:16" x14ac:dyDescent="0.3">
      <c r="A163">
        <v>162</v>
      </c>
      <c r="B163" t="s">
        <v>17</v>
      </c>
      <c r="C163" t="s">
        <v>18</v>
      </c>
      <c r="D163" t="s">
        <v>27</v>
      </c>
      <c r="E163">
        <v>2020</v>
      </c>
      <c r="F163" t="s">
        <v>0</v>
      </c>
      <c r="G163" t="s">
        <v>2</v>
      </c>
      <c r="H163">
        <v>142</v>
      </c>
      <c r="I163">
        <v>152</v>
      </c>
      <c r="J163">
        <v>0</v>
      </c>
      <c r="K163">
        <v>184</v>
      </c>
      <c r="L163">
        <f t="shared" si="6"/>
        <v>26128</v>
      </c>
      <c r="M163">
        <f t="shared" si="7"/>
        <v>27968</v>
      </c>
      <c r="N163">
        <f t="shared" si="8"/>
        <v>1840</v>
      </c>
      <c r="O163" s="2">
        <v>3.4</v>
      </c>
      <c r="P163" s="1">
        <v>1.6921927E-2</v>
      </c>
    </row>
    <row r="164" spans="1:16" x14ac:dyDescent="0.3">
      <c r="A164">
        <v>163</v>
      </c>
      <c r="B164" t="s">
        <v>21</v>
      </c>
      <c r="C164" t="s">
        <v>22</v>
      </c>
      <c r="D164" t="s">
        <v>30</v>
      </c>
      <c r="E164">
        <v>2020</v>
      </c>
      <c r="F164" t="s">
        <v>0</v>
      </c>
      <c r="G164" t="s">
        <v>2</v>
      </c>
      <c r="H164">
        <v>88</v>
      </c>
      <c r="I164">
        <v>103</v>
      </c>
      <c r="J164">
        <v>0</v>
      </c>
      <c r="K164">
        <v>56</v>
      </c>
      <c r="L164">
        <f t="shared" si="6"/>
        <v>4928</v>
      </c>
      <c r="M164">
        <f t="shared" si="7"/>
        <v>5768</v>
      </c>
      <c r="N164">
        <f t="shared" si="8"/>
        <v>840</v>
      </c>
      <c r="O164" s="2">
        <v>3.4</v>
      </c>
      <c r="P164" s="1">
        <v>0.13650098099999999</v>
      </c>
    </row>
    <row r="165" spans="1:16" x14ac:dyDescent="0.3">
      <c r="A165">
        <v>164</v>
      </c>
      <c r="B165" t="s">
        <v>17</v>
      </c>
      <c r="C165" t="s">
        <v>18</v>
      </c>
      <c r="D165" t="s">
        <v>23</v>
      </c>
      <c r="E165">
        <v>2020</v>
      </c>
      <c r="F165" t="s">
        <v>0</v>
      </c>
      <c r="G165" t="s">
        <v>2</v>
      </c>
      <c r="H165">
        <v>167</v>
      </c>
      <c r="I165">
        <v>172</v>
      </c>
      <c r="J165">
        <v>5</v>
      </c>
      <c r="K165">
        <v>252</v>
      </c>
      <c r="L165">
        <f t="shared" si="6"/>
        <v>42084</v>
      </c>
      <c r="M165">
        <f t="shared" si="7"/>
        <v>43339</v>
      </c>
      <c r="N165">
        <f t="shared" si="8"/>
        <v>1255</v>
      </c>
      <c r="O165" s="2">
        <v>3.4</v>
      </c>
      <c r="P165" s="1">
        <v>3.0527166000000001E-2</v>
      </c>
    </row>
    <row r="166" spans="1:16" x14ac:dyDescent="0.3">
      <c r="A166">
        <v>165</v>
      </c>
      <c r="B166" t="s">
        <v>26</v>
      </c>
      <c r="C166" t="s">
        <v>22</v>
      </c>
      <c r="D166" t="s">
        <v>23</v>
      </c>
      <c r="E166">
        <v>2020</v>
      </c>
      <c r="F166" t="s">
        <v>0</v>
      </c>
      <c r="G166" t="s">
        <v>2</v>
      </c>
      <c r="H166">
        <v>109</v>
      </c>
      <c r="I166">
        <v>119</v>
      </c>
      <c r="J166">
        <v>0</v>
      </c>
      <c r="K166">
        <v>161</v>
      </c>
      <c r="L166">
        <f t="shared" si="6"/>
        <v>17549</v>
      </c>
      <c r="M166">
        <f t="shared" si="7"/>
        <v>19159</v>
      </c>
      <c r="N166">
        <f t="shared" si="8"/>
        <v>1610</v>
      </c>
      <c r="O166" s="2">
        <v>3.4</v>
      </c>
      <c r="P166" s="1">
        <v>4.8388423E-2</v>
      </c>
    </row>
    <row r="167" spans="1:16" x14ac:dyDescent="0.3">
      <c r="A167">
        <v>166</v>
      </c>
      <c r="B167" t="s">
        <v>36</v>
      </c>
      <c r="C167" t="s">
        <v>37</v>
      </c>
      <c r="D167" t="s">
        <v>27</v>
      </c>
      <c r="E167">
        <v>2020</v>
      </c>
      <c r="F167" t="s">
        <v>0</v>
      </c>
      <c r="G167" t="s">
        <v>2</v>
      </c>
      <c r="H167">
        <v>161</v>
      </c>
      <c r="I167">
        <v>171</v>
      </c>
      <c r="J167">
        <v>0</v>
      </c>
      <c r="K167">
        <v>226</v>
      </c>
      <c r="L167">
        <f t="shared" si="6"/>
        <v>36386</v>
      </c>
      <c r="M167">
        <f t="shared" si="7"/>
        <v>38646</v>
      </c>
      <c r="N167">
        <f t="shared" si="8"/>
        <v>2260</v>
      </c>
      <c r="O167" s="2">
        <v>3.4</v>
      </c>
      <c r="P167" s="1">
        <v>0</v>
      </c>
    </row>
    <row r="168" spans="1:16" x14ac:dyDescent="0.3">
      <c r="A168">
        <v>167</v>
      </c>
      <c r="B168" t="s">
        <v>26</v>
      </c>
      <c r="C168" t="s">
        <v>22</v>
      </c>
      <c r="D168" t="s">
        <v>27</v>
      </c>
      <c r="E168">
        <v>2020</v>
      </c>
      <c r="F168" t="s">
        <v>0</v>
      </c>
      <c r="G168" t="s">
        <v>2</v>
      </c>
      <c r="H168">
        <v>93</v>
      </c>
      <c r="I168">
        <v>108</v>
      </c>
      <c r="J168">
        <v>0</v>
      </c>
      <c r="K168">
        <v>107</v>
      </c>
      <c r="L168">
        <f t="shared" si="6"/>
        <v>9951</v>
      </c>
      <c r="M168">
        <f t="shared" si="7"/>
        <v>11556</v>
      </c>
      <c r="N168">
        <f t="shared" si="8"/>
        <v>1605</v>
      </c>
      <c r="O168" s="2">
        <v>3.4</v>
      </c>
      <c r="P168" s="1">
        <v>5.2335279999999998E-2</v>
      </c>
    </row>
    <row r="169" spans="1:16" x14ac:dyDescent="0.3">
      <c r="A169">
        <v>168</v>
      </c>
      <c r="B169" t="s">
        <v>35</v>
      </c>
      <c r="C169" t="s">
        <v>18</v>
      </c>
      <c r="D169" t="s">
        <v>20</v>
      </c>
      <c r="E169">
        <v>2020</v>
      </c>
      <c r="F169" t="s">
        <v>0</v>
      </c>
      <c r="G169" t="s">
        <v>2</v>
      </c>
      <c r="H169">
        <v>93</v>
      </c>
      <c r="I169">
        <v>93</v>
      </c>
      <c r="J169">
        <v>5</v>
      </c>
      <c r="K169">
        <v>106</v>
      </c>
      <c r="L169">
        <f t="shared" si="6"/>
        <v>9858</v>
      </c>
      <c r="M169">
        <f t="shared" si="7"/>
        <v>9853</v>
      </c>
      <c r="N169">
        <f t="shared" si="8"/>
        <v>-5</v>
      </c>
      <c r="O169" s="2">
        <v>3.4</v>
      </c>
      <c r="P169" s="1">
        <v>6.0124130000000003E-3</v>
      </c>
    </row>
    <row r="170" spans="1:16" x14ac:dyDescent="0.3">
      <c r="A170">
        <v>169</v>
      </c>
      <c r="B170" t="s">
        <v>17</v>
      </c>
      <c r="C170" t="s">
        <v>18</v>
      </c>
      <c r="D170" t="s">
        <v>23</v>
      </c>
      <c r="E170">
        <v>2020</v>
      </c>
      <c r="F170" t="s">
        <v>0</v>
      </c>
      <c r="G170" t="s">
        <v>2</v>
      </c>
      <c r="H170">
        <v>198</v>
      </c>
      <c r="I170">
        <v>203</v>
      </c>
      <c r="J170">
        <v>0</v>
      </c>
      <c r="K170">
        <v>188</v>
      </c>
      <c r="L170">
        <f t="shared" si="6"/>
        <v>37224</v>
      </c>
      <c r="M170">
        <f t="shared" si="7"/>
        <v>38164</v>
      </c>
      <c r="N170">
        <f t="shared" si="8"/>
        <v>940</v>
      </c>
      <c r="O170" s="2">
        <v>3.4</v>
      </c>
      <c r="P170" s="1">
        <v>5.9741172000000002E-2</v>
      </c>
    </row>
    <row r="171" spans="1:16" x14ac:dyDescent="0.3">
      <c r="A171">
        <v>170</v>
      </c>
      <c r="B171" t="s">
        <v>24</v>
      </c>
      <c r="C171" t="s">
        <v>25</v>
      </c>
      <c r="D171" t="s">
        <v>27</v>
      </c>
      <c r="E171">
        <v>2020</v>
      </c>
      <c r="F171" t="s">
        <v>0</v>
      </c>
      <c r="G171" t="s">
        <v>2</v>
      </c>
      <c r="H171">
        <v>161</v>
      </c>
      <c r="I171">
        <v>161</v>
      </c>
      <c r="J171">
        <v>5</v>
      </c>
      <c r="K171">
        <v>211</v>
      </c>
      <c r="L171">
        <f t="shared" si="6"/>
        <v>33971</v>
      </c>
      <c r="M171">
        <f t="shared" si="7"/>
        <v>33966</v>
      </c>
      <c r="N171">
        <f t="shared" si="8"/>
        <v>-5</v>
      </c>
      <c r="O171" s="2">
        <v>3.4</v>
      </c>
      <c r="P171" s="1">
        <v>5.9268885E-2</v>
      </c>
    </row>
    <row r="172" spans="1:16" x14ac:dyDescent="0.3">
      <c r="A172">
        <v>171</v>
      </c>
      <c r="B172" t="s">
        <v>17</v>
      </c>
      <c r="C172" t="s">
        <v>18</v>
      </c>
      <c r="D172" t="s">
        <v>30</v>
      </c>
      <c r="E172">
        <v>2020</v>
      </c>
      <c r="F172" t="s">
        <v>0</v>
      </c>
      <c r="G172" t="s">
        <v>2</v>
      </c>
      <c r="H172">
        <v>86</v>
      </c>
      <c r="I172">
        <v>91</v>
      </c>
      <c r="J172">
        <v>10</v>
      </c>
      <c r="K172">
        <v>70</v>
      </c>
      <c r="L172">
        <f t="shared" si="6"/>
        <v>6020</v>
      </c>
      <c r="M172">
        <f t="shared" si="7"/>
        <v>6360</v>
      </c>
      <c r="N172">
        <f t="shared" si="8"/>
        <v>340</v>
      </c>
      <c r="O172" s="2">
        <v>3.3</v>
      </c>
      <c r="P172" s="1">
        <v>2.7052018000000001E-2</v>
      </c>
    </row>
    <row r="173" spans="1:16" x14ac:dyDescent="0.3">
      <c r="A173">
        <v>172</v>
      </c>
      <c r="B173" t="s">
        <v>35</v>
      </c>
      <c r="C173" t="s">
        <v>18</v>
      </c>
      <c r="D173" t="s">
        <v>30</v>
      </c>
      <c r="E173">
        <v>2020</v>
      </c>
      <c r="F173" t="s">
        <v>0</v>
      </c>
      <c r="G173" t="s">
        <v>2</v>
      </c>
      <c r="H173">
        <v>148</v>
      </c>
      <c r="I173">
        <v>163</v>
      </c>
      <c r="J173">
        <v>5</v>
      </c>
      <c r="K173">
        <v>79</v>
      </c>
      <c r="L173">
        <f t="shared" si="6"/>
        <v>11692</v>
      </c>
      <c r="M173">
        <f t="shared" si="7"/>
        <v>12872</v>
      </c>
      <c r="N173">
        <f t="shared" si="8"/>
        <v>1180</v>
      </c>
      <c r="O173" s="2">
        <v>3.3</v>
      </c>
      <c r="P173" s="1">
        <v>3.3275633999999998E-2</v>
      </c>
    </row>
    <row r="174" spans="1:16" x14ac:dyDescent="0.3">
      <c r="A174">
        <v>173</v>
      </c>
      <c r="B174" t="s">
        <v>21</v>
      </c>
      <c r="C174" t="s">
        <v>22</v>
      </c>
      <c r="D174" t="s">
        <v>29</v>
      </c>
      <c r="E174">
        <v>2020</v>
      </c>
      <c r="F174" t="s">
        <v>0</v>
      </c>
      <c r="G174" t="s">
        <v>2</v>
      </c>
      <c r="H174">
        <v>143</v>
      </c>
      <c r="I174">
        <v>153</v>
      </c>
      <c r="J174">
        <v>0</v>
      </c>
      <c r="K174">
        <v>299</v>
      </c>
      <c r="L174">
        <f t="shared" si="6"/>
        <v>42757</v>
      </c>
      <c r="M174">
        <f t="shared" si="7"/>
        <v>45747</v>
      </c>
      <c r="N174">
        <f t="shared" si="8"/>
        <v>2990</v>
      </c>
      <c r="O174" s="2">
        <v>3.3</v>
      </c>
      <c r="P174" s="1">
        <v>1.005532E-2</v>
      </c>
    </row>
    <row r="175" spans="1:16" x14ac:dyDescent="0.3">
      <c r="A175">
        <v>174</v>
      </c>
      <c r="B175" t="s">
        <v>35</v>
      </c>
      <c r="C175" t="s">
        <v>18</v>
      </c>
      <c r="D175" t="s">
        <v>27</v>
      </c>
      <c r="E175">
        <v>2020</v>
      </c>
      <c r="F175" t="s">
        <v>0</v>
      </c>
      <c r="G175" t="s">
        <v>2</v>
      </c>
      <c r="H175">
        <v>71</v>
      </c>
      <c r="I175">
        <v>81</v>
      </c>
      <c r="J175">
        <v>0</v>
      </c>
      <c r="K175">
        <v>61</v>
      </c>
      <c r="L175">
        <f t="shared" si="6"/>
        <v>4331</v>
      </c>
      <c r="M175">
        <f t="shared" si="7"/>
        <v>4941</v>
      </c>
      <c r="N175">
        <f t="shared" si="8"/>
        <v>610</v>
      </c>
      <c r="O175" s="2">
        <v>3.3</v>
      </c>
      <c r="P175" s="1">
        <v>1.2167987999999999E-2</v>
      </c>
    </row>
    <row r="176" spans="1:16" x14ac:dyDescent="0.3">
      <c r="A176">
        <v>175</v>
      </c>
      <c r="B176" t="s">
        <v>36</v>
      </c>
      <c r="C176" t="s">
        <v>37</v>
      </c>
      <c r="D176" t="s">
        <v>20</v>
      </c>
      <c r="E176">
        <v>2020</v>
      </c>
      <c r="F176" t="s">
        <v>0</v>
      </c>
      <c r="G176" t="s">
        <v>2</v>
      </c>
      <c r="H176">
        <v>151</v>
      </c>
      <c r="I176">
        <v>151</v>
      </c>
      <c r="J176">
        <v>10</v>
      </c>
      <c r="K176">
        <v>219</v>
      </c>
      <c r="L176">
        <f t="shared" si="6"/>
        <v>33069</v>
      </c>
      <c r="M176">
        <f t="shared" si="7"/>
        <v>33059</v>
      </c>
      <c r="N176">
        <f t="shared" si="8"/>
        <v>-10</v>
      </c>
      <c r="O176" s="2">
        <v>3.3</v>
      </c>
      <c r="P176" s="1">
        <v>0.111931193</v>
      </c>
    </row>
    <row r="177" spans="1:16" x14ac:dyDescent="0.3">
      <c r="A177">
        <v>176</v>
      </c>
      <c r="B177" t="s">
        <v>35</v>
      </c>
      <c r="C177" t="s">
        <v>18</v>
      </c>
      <c r="D177" t="s">
        <v>20</v>
      </c>
      <c r="E177">
        <v>2020</v>
      </c>
      <c r="F177" t="s">
        <v>0</v>
      </c>
      <c r="G177" t="s">
        <v>2</v>
      </c>
      <c r="H177">
        <v>196</v>
      </c>
      <c r="I177">
        <v>201</v>
      </c>
      <c r="J177">
        <v>10</v>
      </c>
      <c r="K177">
        <v>112</v>
      </c>
      <c r="L177">
        <f t="shared" si="6"/>
        <v>21952</v>
      </c>
      <c r="M177">
        <f t="shared" si="7"/>
        <v>22502</v>
      </c>
      <c r="N177">
        <f t="shared" si="8"/>
        <v>550</v>
      </c>
      <c r="O177" s="2">
        <v>3.3</v>
      </c>
      <c r="P177" s="1">
        <v>9.2282352999999998E-2</v>
      </c>
    </row>
    <row r="178" spans="1:16" x14ac:dyDescent="0.3">
      <c r="A178">
        <v>177</v>
      </c>
      <c r="B178" t="s">
        <v>24</v>
      </c>
      <c r="C178" t="s">
        <v>25</v>
      </c>
      <c r="D178" t="s">
        <v>27</v>
      </c>
      <c r="E178">
        <v>2020</v>
      </c>
      <c r="F178" t="s">
        <v>0</v>
      </c>
      <c r="G178" t="s">
        <v>2</v>
      </c>
      <c r="H178">
        <v>160</v>
      </c>
      <c r="I178">
        <v>175</v>
      </c>
      <c r="J178">
        <v>0</v>
      </c>
      <c r="K178">
        <v>56</v>
      </c>
      <c r="L178">
        <f t="shared" si="6"/>
        <v>8960</v>
      </c>
      <c r="M178">
        <f t="shared" si="7"/>
        <v>9800</v>
      </c>
      <c r="N178">
        <f t="shared" si="8"/>
        <v>840</v>
      </c>
      <c r="O178" s="2">
        <v>3.3</v>
      </c>
      <c r="P178" s="1">
        <v>1.2679190999999999E-2</v>
      </c>
    </row>
    <row r="179" spans="1:16" x14ac:dyDescent="0.3">
      <c r="A179">
        <v>178</v>
      </c>
      <c r="B179" t="s">
        <v>31</v>
      </c>
      <c r="C179" t="s">
        <v>32</v>
      </c>
      <c r="D179" t="s">
        <v>27</v>
      </c>
      <c r="E179">
        <v>2020</v>
      </c>
      <c r="F179" t="s">
        <v>0</v>
      </c>
      <c r="G179" t="s">
        <v>2</v>
      </c>
      <c r="H179">
        <v>115</v>
      </c>
      <c r="I179">
        <v>120</v>
      </c>
      <c r="J179">
        <v>0</v>
      </c>
      <c r="K179">
        <v>226</v>
      </c>
      <c r="L179">
        <f t="shared" si="6"/>
        <v>25990</v>
      </c>
      <c r="M179">
        <f t="shared" si="7"/>
        <v>27120</v>
      </c>
      <c r="N179">
        <f t="shared" si="8"/>
        <v>1130</v>
      </c>
      <c r="O179" s="2">
        <v>3.3</v>
      </c>
      <c r="P179" s="1">
        <v>4.8160823999999998E-2</v>
      </c>
    </row>
    <row r="180" spans="1:16" x14ac:dyDescent="0.3">
      <c r="A180">
        <v>179</v>
      </c>
      <c r="B180" t="s">
        <v>17</v>
      </c>
      <c r="C180" t="s">
        <v>18</v>
      </c>
      <c r="D180" t="s">
        <v>23</v>
      </c>
      <c r="E180">
        <v>2024</v>
      </c>
      <c r="F180" t="s">
        <v>0</v>
      </c>
      <c r="G180" t="s">
        <v>2</v>
      </c>
      <c r="H180">
        <v>92</v>
      </c>
      <c r="I180">
        <v>102</v>
      </c>
      <c r="J180">
        <v>10</v>
      </c>
      <c r="K180">
        <v>99</v>
      </c>
      <c r="L180">
        <f t="shared" si="6"/>
        <v>9108</v>
      </c>
      <c r="M180">
        <f t="shared" si="7"/>
        <v>10088</v>
      </c>
      <c r="N180">
        <f t="shared" si="8"/>
        <v>980</v>
      </c>
      <c r="O180" s="2">
        <v>3.3</v>
      </c>
      <c r="P180" s="1">
        <v>3.2242660999999999E-2</v>
      </c>
    </row>
    <row r="181" spans="1:16" x14ac:dyDescent="0.3">
      <c r="A181">
        <v>180</v>
      </c>
      <c r="B181" t="s">
        <v>36</v>
      </c>
      <c r="C181" t="s">
        <v>37</v>
      </c>
      <c r="D181" t="s">
        <v>30</v>
      </c>
      <c r="E181">
        <v>2024</v>
      </c>
      <c r="F181" t="s">
        <v>0</v>
      </c>
      <c r="G181" t="s">
        <v>2</v>
      </c>
      <c r="H181">
        <v>107</v>
      </c>
      <c r="I181">
        <v>112</v>
      </c>
      <c r="J181">
        <v>5</v>
      </c>
      <c r="K181">
        <v>117</v>
      </c>
      <c r="L181">
        <f t="shared" si="6"/>
        <v>12519</v>
      </c>
      <c r="M181">
        <f t="shared" si="7"/>
        <v>13099</v>
      </c>
      <c r="N181">
        <f t="shared" si="8"/>
        <v>580</v>
      </c>
      <c r="O181" s="2">
        <v>3.3</v>
      </c>
      <c r="P181" s="1">
        <v>3.0905215E-2</v>
      </c>
    </row>
    <row r="182" spans="1:16" x14ac:dyDescent="0.3">
      <c r="A182">
        <v>181</v>
      </c>
      <c r="B182" t="s">
        <v>35</v>
      </c>
      <c r="C182" t="s">
        <v>18</v>
      </c>
      <c r="D182" t="s">
        <v>20</v>
      </c>
      <c r="E182">
        <v>2024</v>
      </c>
      <c r="F182" t="s">
        <v>0</v>
      </c>
      <c r="G182" t="s">
        <v>2</v>
      </c>
      <c r="H182">
        <v>88</v>
      </c>
      <c r="I182">
        <v>98</v>
      </c>
      <c r="J182">
        <v>5</v>
      </c>
      <c r="K182">
        <v>259</v>
      </c>
      <c r="L182">
        <f t="shared" si="6"/>
        <v>22792</v>
      </c>
      <c r="M182">
        <f t="shared" si="7"/>
        <v>25377</v>
      </c>
      <c r="N182">
        <f t="shared" si="8"/>
        <v>2585</v>
      </c>
      <c r="O182" s="2">
        <v>3.5</v>
      </c>
      <c r="P182" s="1">
        <v>3.1330906999999998E-2</v>
      </c>
    </row>
    <row r="183" spans="1:16" x14ac:dyDescent="0.3">
      <c r="A183">
        <v>182</v>
      </c>
      <c r="B183" t="s">
        <v>24</v>
      </c>
      <c r="C183" t="s">
        <v>25</v>
      </c>
      <c r="D183" t="s">
        <v>20</v>
      </c>
      <c r="E183">
        <v>2024</v>
      </c>
      <c r="F183" t="s">
        <v>0</v>
      </c>
      <c r="G183" t="s">
        <v>2</v>
      </c>
      <c r="H183">
        <v>113</v>
      </c>
      <c r="I183">
        <v>113</v>
      </c>
      <c r="J183">
        <v>0</v>
      </c>
      <c r="K183">
        <v>114</v>
      </c>
      <c r="L183">
        <f t="shared" si="6"/>
        <v>12882</v>
      </c>
      <c r="M183">
        <f t="shared" si="7"/>
        <v>12882</v>
      </c>
      <c r="N183">
        <f t="shared" si="8"/>
        <v>0</v>
      </c>
      <c r="O183" s="2">
        <v>3.5</v>
      </c>
      <c r="P183" s="1">
        <v>1.2036432E-2</v>
      </c>
    </row>
    <row r="184" spans="1:16" x14ac:dyDescent="0.3">
      <c r="A184">
        <v>183</v>
      </c>
      <c r="B184" t="s">
        <v>21</v>
      </c>
      <c r="C184" t="s">
        <v>22</v>
      </c>
      <c r="D184" t="s">
        <v>29</v>
      </c>
      <c r="E184">
        <v>2024</v>
      </c>
      <c r="F184" t="s">
        <v>0</v>
      </c>
      <c r="G184" t="s">
        <v>2</v>
      </c>
      <c r="H184">
        <v>54</v>
      </c>
      <c r="I184">
        <v>54</v>
      </c>
      <c r="J184">
        <v>5</v>
      </c>
      <c r="K184">
        <v>141</v>
      </c>
      <c r="L184">
        <f t="shared" si="6"/>
        <v>7614</v>
      </c>
      <c r="M184">
        <f t="shared" si="7"/>
        <v>7609</v>
      </c>
      <c r="N184">
        <f t="shared" si="8"/>
        <v>-5</v>
      </c>
      <c r="O184" s="2">
        <v>3.5</v>
      </c>
      <c r="P184" s="1">
        <v>6.3354531000000006E-2</v>
      </c>
    </row>
    <row r="185" spans="1:16" x14ac:dyDescent="0.3">
      <c r="A185">
        <v>184</v>
      </c>
      <c r="B185" t="s">
        <v>21</v>
      </c>
      <c r="C185" t="s">
        <v>22</v>
      </c>
      <c r="D185" t="s">
        <v>29</v>
      </c>
      <c r="E185">
        <v>2024</v>
      </c>
      <c r="F185" t="s">
        <v>0</v>
      </c>
      <c r="G185" t="s">
        <v>2</v>
      </c>
      <c r="H185">
        <v>173</v>
      </c>
      <c r="I185">
        <v>178</v>
      </c>
      <c r="J185">
        <v>10</v>
      </c>
      <c r="K185">
        <v>159</v>
      </c>
      <c r="L185">
        <f t="shared" si="6"/>
        <v>27507</v>
      </c>
      <c r="M185">
        <f t="shared" si="7"/>
        <v>28292</v>
      </c>
      <c r="N185">
        <f t="shared" si="8"/>
        <v>785</v>
      </c>
      <c r="O185" s="2">
        <v>4</v>
      </c>
      <c r="P185" s="1">
        <v>2.9782936999999999E-2</v>
      </c>
    </row>
    <row r="186" spans="1:16" x14ac:dyDescent="0.3">
      <c r="A186">
        <v>185</v>
      </c>
      <c r="B186" t="s">
        <v>17</v>
      </c>
      <c r="C186" t="s">
        <v>18</v>
      </c>
      <c r="D186" t="s">
        <v>27</v>
      </c>
      <c r="E186">
        <v>2024</v>
      </c>
      <c r="F186" t="s">
        <v>0</v>
      </c>
      <c r="G186" t="s">
        <v>2</v>
      </c>
      <c r="H186">
        <v>75</v>
      </c>
      <c r="I186">
        <v>90</v>
      </c>
      <c r="J186">
        <v>10</v>
      </c>
      <c r="K186">
        <v>100</v>
      </c>
      <c r="L186">
        <f t="shared" si="6"/>
        <v>7500</v>
      </c>
      <c r="M186">
        <f t="shared" si="7"/>
        <v>8990</v>
      </c>
      <c r="N186">
        <f t="shared" si="8"/>
        <v>1490</v>
      </c>
      <c r="O186" s="2">
        <v>4</v>
      </c>
      <c r="P186" s="1">
        <v>5.1596927000000001E-2</v>
      </c>
    </row>
    <row r="187" spans="1:16" x14ac:dyDescent="0.3">
      <c r="A187">
        <v>186</v>
      </c>
      <c r="B187" t="s">
        <v>35</v>
      </c>
      <c r="C187" t="s">
        <v>18</v>
      </c>
      <c r="D187" t="s">
        <v>19</v>
      </c>
      <c r="E187">
        <v>2024</v>
      </c>
      <c r="F187" t="s">
        <v>0</v>
      </c>
      <c r="G187" t="s">
        <v>2</v>
      </c>
      <c r="H187">
        <v>48</v>
      </c>
      <c r="I187">
        <v>58</v>
      </c>
      <c r="J187">
        <v>5</v>
      </c>
      <c r="K187">
        <v>112</v>
      </c>
      <c r="L187">
        <f t="shared" si="6"/>
        <v>5376</v>
      </c>
      <c r="M187">
        <f t="shared" si="7"/>
        <v>6491</v>
      </c>
      <c r="N187">
        <f t="shared" si="8"/>
        <v>1115</v>
      </c>
      <c r="O187" s="2">
        <v>4</v>
      </c>
      <c r="P187" s="1">
        <v>5.4565931999999998E-2</v>
      </c>
    </row>
    <row r="188" spans="1:16" x14ac:dyDescent="0.3">
      <c r="A188">
        <v>187</v>
      </c>
      <c r="B188" t="s">
        <v>33</v>
      </c>
      <c r="C188" t="s">
        <v>18</v>
      </c>
      <c r="D188" t="s">
        <v>30</v>
      </c>
      <c r="E188">
        <v>2024</v>
      </c>
      <c r="F188" t="s">
        <v>0</v>
      </c>
      <c r="G188" t="s">
        <v>2</v>
      </c>
      <c r="H188">
        <v>34</v>
      </c>
      <c r="I188">
        <v>44</v>
      </c>
      <c r="J188">
        <v>0</v>
      </c>
      <c r="K188">
        <v>284</v>
      </c>
      <c r="L188">
        <f t="shared" si="6"/>
        <v>9656</v>
      </c>
      <c r="M188">
        <f t="shared" si="7"/>
        <v>12496</v>
      </c>
      <c r="N188">
        <f t="shared" si="8"/>
        <v>2840</v>
      </c>
      <c r="O188" s="2">
        <v>4</v>
      </c>
      <c r="P188" s="1">
        <v>1.4394261E-2</v>
      </c>
    </row>
    <row r="189" spans="1:16" x14ac:dyDescent="0.3">
      <c r="A189">
        <v>188</v>
      </c>
      <c r="B189" t="s">
        <v>28</v>
      </c>
      <c r="C189" t="s">
        <v>1</v>
      </c>
      <c r="D189" t="s">
        <v>23</v>
      </c>
      <c r="E189">
        <v>2024</v>
      </c>
      <c r="F189" t="s">
        <v>0</v>
      </c>
      <c r="G189" t="s">
        <v>2</v>
      </c>
      <c r="H189">
        <v>93</v>
      </c>
      <c r="I189">
        <v>103</v>
      </c>
      <c r="J189">
        <v>10</v>
      </c>
      <c r="K189">
        <v>103</v>
      </c>
      <c r="L189">
        <f t="shared" si="6"/>
        <v>9579</v>
      </c>
      <c r="M189">
        <f t="shared" si="7"/>
        <v>10599</v>
      </c>
      <c r="N189">
        <f t="shared" si="8"/>
        <v>1020</v>
      </c>
      <c r="O189" s="2">
        <v>4</v>
      </c>
      <c r="P189" s="1">
        <v>5.3692877999999999E-2</v>
      </c>
    </row>
    <row r="190" spans="1:16" x14ac:dyDescent="0.3">
      <c r="A190">
        <v>189</v>
      </c>
      <c r="B190" t="s">
        <v>24</v>
      </c>
      <c r="C190" t="s">
        <v>25</v>
      </c>
      <c r="D190" t="s">
        <v>20</v>
      </c>
      <c r="E190">
        <v>2024</v>
      </c>
      <c r="F190" t="s">
        <v>0</v>
      </c>
      <c r="G190" t="s">
        <v>2</v>
      </c>
      <c r="H190">
        <v>55</v>
      </c>
      <c r="I190">
        <v>55</v>
      </c>
      <c r="J190">
        <v>0</v>
      </c>
      <c r="K190">
        <v>271</v>
      </c>
      <c r="L190">
        <f t="shared" si="6"/>
        <v>14905</v>
      </c>
      <c r="M190">
        <f t="shared" si="7"/>
        <v>14905</v>
      </c>
      <c r="N190">
        <f t="shared" si="8"/>
        <v>0</v>
      </c>
      <c r="O190" s="2">
        <v>3.9</v>
      </c>
      <c r="P190" s="1">
        <v>6.1301148999999999E-2</v>
      </c>
    </row>
    <row r="191" spans="1:16" x14ac:dyDescent="0.3">
      <c r="A191">
        <v>190</v>
      </c>
      <c r="B191" t="s">
        <v>35</v>
      </c>
      <c r="C191" t="s">
        <v>18</v>
      </c>
      <c r="D191" t="s">
        <v>29</v>
      </c>
      <c r="E191">
        <v>2024</v>
      </c>
      <c r="F191" t="s">
        <v>0</v>
      </c>
      <c r="G191" t="s">
        <v>2</v>
      </c>
      <c r="H191">
        <v>36</v>
      </c>
      <c r="I191">
        <v>51</v>
      </c>
      <c r="J191">
        <v>10</v>
      </c>
      <c r="K191">
        <v>139</v>
      </c>
      <c r="L191">
        <f t="shared" si="6"/>
        <v>5004</v>
      </c>
      <c r="M191">
        <f t="shared" si="7"/>
        <v>7079</v>
      </c>
      <c r="N191">
        <f t="shared" si="8"/>
        <v>2075</v>
      </c>
      <c r="O191" s="2">
        <v>3.6</v>
      </c>
      <c r="P191" s="1">
        <v>0</v>
      </c>
    </row>
    <row r="192" spans="1:16" x14ac:dyDescent="0.3">
      <c r="A192">
        <v>191</v>
      </c>
      <c r="B192" t="s">
        <v>33</v>
      </c>
      <c r="C192" t="s">
        <v>18</v>
      </c>
      <c r="D192" t="s">
        <v>30</v>
      </c>
      <c r="E192">
        <v>2024</v>
      </c>
      <c r="F192" t="s">
        <v>4</v>
      </c>
      <c r="G192" t="s">
        <v>5</v>
      </c>
      <c r="H192">
        <v>41</v>
      </c>
      <c r="I192">
        <v>51</v>
      </c>
      <c r="J192">
        <v>10</v>
      </c>
      <c r="K192">
        <v>123</v>
      </c>
      <c r="L192">
        <f t="shared" si="6"/>
        <v>5043</v>
      </c>
      <c r="M192">
        <f t="shared" si="7"/>
        <v>6263</v>
      </c>
      <c r="N192">
        <f t="shared" si="8"/>
        <v>1220</v>
      </c>
      <c r="O192" s="2">
        <v>3.6</v>
      </c>
      <c r="P192" s="1">
        <v>1.1148865000000001E-2</v>
      </c>
    </row>
    <row r="193" spans="1:16" x14ac:dyDescent="0.3">
      <c r="A193">
        <v>192</v>
      </c>
      <c r="B193" t="s">
        <v>24</v>
      </c>
      <c r="C193" t="s">
        <v>25</v>
      </c>
      <c r="D193" t="s">
        <v>23</v>
      </c>
      <c r="E193">
        <v>2024</v>
      </c>
      <c r="F193" t="s">
        <v>4</v>
      </c>
      <c r="G193" t="s">
        <v>5</v>
      </c>
      <c r="H193">
        <v>162</v>
      </c>
      <c r="I193">
        <v>172</v>
      </c>
      <c r="J193">
        <v>5</v>
      </c>
      <c r="K193">
        <v>184</v>
      </c>
      <c r="L193">
        <f t="shared" si="6"/>
        <v>29808</v>
      </c>
      <c r="M193">
        <f t="shared" si="7"/>
        <v>31643</v>
      </c>
      <c r="N193">
        <f t="shared" si="8"/>
        <v>1835</v>
      </c>
      <c r="O193" s="2">
        <v>3.5</v>
      </c>
      <c r="P193" s="1">
        <v>1.1004130000000001E-2</v>
      </c>
    </row>
    <row r="194" spans="1:16" x14ac:dyDescent="0.3">
      <c r="A194">
        <v>193</v>
      </c>
      <c r="B194" t="s">
        <v>24</v>
      </c>
      <c r="C194" t="s">
        <v>25</v>
      </c>
      <c r="D194" t="s">
        <v>20</v>
      </c>
      <c r="E194">
        <v>2024</v>
      </c>
      <c r="F194" t="s">
        <v>4</v>
      </c>
      <c r="G194" t="s">
        <v>5</v>
      </c>
      <c r="H194">
        <v>146</v>
      </c>
      <c r="I194">
        <v>151</v>
      </c>
      <c r="J194">
        <v>0</v>
      </c>
      <c r="K194">
        <v>273</v>
      </c>
      <c r="L194">
        <f t="shared" ref="L194:L257" si="9">H194*K194</f>
        <v>39858</v>
      </c>
      <c r="M194">
        <f t="shared" si="7"/>
        <v>41223</v>
      </c>
      <c r="N194">
        <f t="shared" si="8"/>
        <v>1365</v>
      </c>
      <c r="O194" s="2">
        <v>4</v>
      </c>
      <c r="P194" s="1">
        <v>0.125528734</v>
      </c>
    </row>
    <row r="195" spans="1:16" x14ac:dyDescent="0.3">
      <c r="A195">
        <v>194</v>
      </c>
      <c r="B195" t="s">
        <v>26</v>
      </c>
      <c r="C195" t="s">
        <v>22</v>
      </c>
      <c r="D195" t="s">
        <v>20</v>
      </c>
      <c r="E195">
        <v>2020</v>
      </c>
      <c r="F195" t="s">
        <v>4</v>
      </c>
      <c r="G195" t="s">
        <v>5</v>
      </c>
      <c r="H195">
        <v>41</v>
      </c>
      <c r="I195">
        <v>41</v>
      </c>
      <c r="J195">
        <v>10</v>
      </c>
      <c r="K195">
        <v>152</v>
      </c>
      <c r="L195">
        <f t="shared" si="9"/>
        <v>6232</v>
      </c>
      <c r="M195">
        <f t="shared" ref="M195:M258" si="10">I195*K195-J195</f>
        <v>6222</v>
      </c>
      <c r="N195">
        <f t="shared" ref="N195:N258" si="11">M195-L195</f>
        <v>-10</v>
      </c>
      <c r="O195" s="2">
        <v>3.3</v>
      </c>
      <c r="P195" s="1">
        <v>4.4272225999999998E-2</v>
      </c>
    </row>
    <row r="196" spans="1:16" x14ac:dyDescent="0.3">
      <c r="A196">
        <v>195</v>
      </c>
      <c r="B196" t="s">
        <v>34</v>
      </c>
      <c r="C196" t="s">
        <v>25</v>
      </c>
      <c r="D196" t="s">
        <v>19</v>
      </c>
      <c r="E196">
        <v>2020</v>
      </c>
      <c r="F196" t="s">
        <v>6</v>
      </c>
      <c r="G196" t="s">
        <v>5</v>
      </c>
      <c r="H196">
        <v>74</v>
      </c>
      <c r="I196">
        <v>84</v>
      </c>
      <c r="J196">
        <v>10</v>
      </c>
      <c r="K196">
        <v>197</v>
      </c>
      <c r="L196">
        <f t="shared" si="9"/>
        <v>14578</v>
      </c>
      <c r="M196">
        <f t="shared" si="10"/>
        <v>16538</v>
      </c>
      <c r="N196">
        <f t="shared" si="11"/>
        <v>1960</v>
      </c>
      <c r="O196" s="2">
        <v>3.3</v>
      </c>
      <c r="P196" s="1">
        <v>0.100966837</v>
      </c>
    </row>
    <row r="197" spans="1:16" x14ac:dyDescent="0.3">
      <c r="A197">
        <v>196</v>
      </c>
      <c r="B197" t="s">
        <v>31</v>
      </c>
      <c r="C197" t="s">
        <v>32</v>
      </c>
      <c r="D197" t="s">
        <v>19</v>
      </c>
      <c r="E197">
        <v>2020</v>
      </c>
      <c r="F197" t="s">
        <v>6</v>
      </c>
      <c r="G197" t="s">
        <v>5</v>
      </c>
      <c r="H197">
        <v>153</v>
      </c>
      <c r="I197">
        <v>163</v>
      </c>
      <c r="J197">
        <v>5</v>
      </c>
      <c r="K197">
        <v>143</v>
      </c>
      <c r="L197">
        <f t="shared" si="9"/>
        <v>21879</v>
      </c>
      <c r="M197">
        <f t="shared" si="10"/>
        <v>23304</v>
      </c>
      <c r="N197">
        <f t="shared" si="11"/>
        <v>1425</v>
      </c>
      <c r="O197" s="2">
        <v>3.3</v>
      </c>
      <c r="P197" s="1">
        <v>0.14140639399999999</v>
      </c>
    </row>
    <row r="198" spans="1:16" x14ac:dyDescent="0.3">
      <c r="A198">
        <v>197</v>
      </c>
      <c r="B198" t="s">
        <v>34</v>
      </c>
      <c r="C198" t="s">
        <v>25</v>
      </c>
      <c r="D198" t="s">
        <v>29</v>
      </c>
      <c r="E198">
        <v>2020</v>
      </c>
      <c r="F198" t="s">
        <v>6</v>
      </c>
      <c r="G198" t="s">
        <v>5</v>
      </c>
      <c r="H198">
        <v>147</v>
      </c>
      <c r="I198">
        <v>157</v>
      </c>
      <c r="J198">
        <v>5</v>
      </c>
      <c r="K198">
        <v>133</v>
      </c>
      <c r="L198">
        <f t="shared" si="9"/>
        <v>19551</v>
      </c>
      <c r="M198">
        <f t="shared" si="10"/>
        <v>20876</v>
      </c>
      <c r="N198">
        <f t="shared" si="11"/>
        <v>1325</v>
      </c>
      <c r="O198" s="2">
        <v>3.3</v>
      </c>
      <c r="P198" s="1">
        <v>3.8102203000000001E-2</v>
      </c>
    </row>
    <row r="199" spans="1:16" x14ac:dyDescent="0.3">
      <c r="A199">
        <v>198</v>
      </c>
      <c r="B199" t="s">
        <v>26</v>
      </c>
      <c r="C199" t="s">
        <v>22</v>
      </c>
      <c r="D199" t="s">
        <v>20</v>
      </c>
      <c r="E199">
        <v>2020</v>
      </c>
      <c r="F199" t="s">
        <v>6</v>
      </c>
      <c r="G199" t="s">
        <v>5</v>
      </c>
      <c r="H199">
        <v>67</v>
      </c>
      <c r="I199">
        <v>82</v>
      </c>
      <c r="J199">
        <v>10</v>
      </c>
      <c r="K199">
        <v>192</v>
      </c>
      <c r="L199">
        <f t="shared" si="9"/>
        <v>12864</v>
      </c>
      <c r="M199">
        <f t="shared" si="10"/>
        <v>15734</v>
      </c>
      <c r="N199">
        <f t="shared" si="11"/>
        <v>2870</v>
      </c>
      <c r="O199" s="2">
        <v>3.3</v>
      </c>
      <c r="P199" s="1">
        <v>0.118025091</v>
      </c>
    </row>
    <row r="200" spans="1:16" x14ac:dyDescent="0.3">
      <c r="A200">
        <v>199</v>
      </c>
      <c r="B200" t="s">
        <v>31</v>
      </c>
      <c r="C200" t="s">
        <v>32</v>
      </c>
      <c r="D200" t="s">
        <v>20</v>
      </c>
      <c r="E200">
        <v>2020</v>
      </c>
      <c r="F200" t="s">
        <v>6</v>
      </c>
      <c r="G200" t="s">
        <v>5</v>
      </c>
      <c r="H200">
        <v>76</v>
      </c>
      <c r="I200">
        <v>91</v>
      </c>
      <c r="J200">
        <v>0</v>
      </c>
      <c r="K200">
        <v>156</v>
      </c>
      <c r="L200">
        <f t="shared" si="9"/>
        <v>11856</v>
      </c>
      <c r="M200">
        <f t="shared" si="10"/>
        <v>14196</v>
      </c>
      <c r="N200">
        <f t="shared" si="11"/>
        <v>2340</v>
      </c>
      <c r="O200" s="2">
        <v>3.3</v>
      </c>
      <c r="P200" s="1">
        <v>0.169137707</v>
      </c>
    </row>
    <row r="201" spans="1:16" x14ac:dyDescent="0.3">
      <c r="A201">
        <v>200</v>
      </c>
      <c r="B201" t="s">
        <v>26</v>
      </c>
      <c r="C201" t="s">
        <v>22</v>
      </c>
      <c r="D201" t="s">
        <v>29</v>
      </c>
      <c r="E201">
        <v>2020</v>
      </c>
      <c r="F201" t="s">
        <v>6</v>
      </c>
      <c r="G201" t="s">
        <v>5</v>
      </c>
      <c r="H201">
        <v>131</v>
      </c>
      <c r="I201">
        <v>146</v>
      </c>
      <c r="J201">
        <v>5</v>
      </c>
      <c r="K201">
        <v>87</v>
      </c>
      <c r="L201">
        <f t="shared" si="9"/>
        <v>11397</v>
      </c>
      <c r="M201">
        <f t="shared" si="10"/>
        <v>12697</v>
      </c>
      <c r="N201">
        <f t="shared" si="11"/>
        <v>1300</v>
      </c>
      <c r="O201" s="2">
        <v>3.3</v>
      </c>
      <c r="P201" s="1">
        <v>0.154363209</v>
      </c>
    </row>
    <row r="202" spans="1:16" x14ac:dyDescent="0.3">
      <c r="A202">
        <v>201</v>
      </c>
      <c r="B202" t="s">
        <v>31</v>
      </c>
      <c r="C202" t="s">
        <v>32</v>
      </c>
      <c r="D202" t="s">
        <v>23</v>
      </c>
      <c r="E202">
        <v>2020</v>
      </c>
      <c r="F202" t="s">
        <v>6</v>
      </c>
      <c r="G202" t="s">
        <v>5</v>
      </c>
      <c r="H202">
        <v>165</v>
      </c>
      <c r="I202">
        <v>165</v>
      </c>
      <c r="J202">
        <v>10</v>
      </c>
      <c r="K202">
        <v>124</v>
      </c>
      <c r="L202">
        <f t="shared" si="9"/>
        <v>20460</v>
      </c>
      <c r="M202">
        <f t="shared" si="10"/>
        <v>20450</v>
      </c>
      <c r="N202">
        <f t="shared" si="11"/>
        <v>-10</v>
      </c>
      <c r="O202" s="2">
        <v>3.3</v>
      </c>
      <c r="P202" s="1">
        <v>4.7387143999999999E-2</v>
      </c>
    </row>
    <row r="203" spans="1:16" x14ac:dyDescent="0.3">
      <c r="A203">
        <v>202</v>
      </c>
      <c r="B203" t="s">
        <v>21</v>
      </c>
      <c r="C203" t="s">
        <v>22</v>
      </c>
      <c r="D203" t="s">
        <v>23</v>
      </c>
      <c r="E203">
        <v>2020</v>
      </c>
      <c r="F203" t="s">
        <v>6</v>
      </c>
      <c r="G203" t="s">
        <v>5</v>
      </c>
      <c r="H203">
        <v>143</v>
      </c>
      <c r="I203">
        <v>148</v>
      </c>
      <c r="J203">
        <v>10</v>
      </c>
      <c r="K203">
        <v>60</v>
      </c>
      <c r="L203">
        <f t="shared" si="9"/>
        <v>8580</v>
      </c>
      <c r="M203">
        <f t="shared" si="10"/>
        <v>8870</v>
      </c>
      <c r="N203">
        <f t="shared" si="11"/>
        <v>290</v>
      </c>
      <c r="O203" s="2">
        <v>3.3</v>
      </c>
      <c r="P203" s="1">
        <v>0.14749252400000001</v>
      </c>
    </row>
    <row r="204" spans="1:16" x14ac:dyDescent="0.3">
      <c r="A204">
        <v>203</v>
      </c>
      <c r="B204" t="s">
        <v>26</v>
      </c>
      <c r="C204" t="s">
        <v>22</v>
      </c>
      <c r="D204" t="s">
        <v>20</v>
      </c>
      <c r="E204">
        <v>2020</v>
      </c>
      <c r="F204" t="s">
        <v>6</v>
      </c>
      <c r="G204" t="s">
        <v>5</v>
      </c>
      <c r="H204">
        <v>49</v>
      </c>
      <c r="I204">
        <v>49</v>
      </c>
      <c r="J204">
        <v>5</v>
      </c>
      <c r="K204">
        <v>60</v>
      </c>
      <c r="L204">
        <f t="shared" si="9"/>
        <v>2940</v>
      </c>
      <c r="M204">
        <f t="shared" si="10"/>
        <v>2935</v>
      </c>
      <c r="N204">
        <f t="shared" si="11"/>
        <v>-5</v>
      </c>
      <c r="O204" s="2">
        <v>3.3</v>
      </c>
      <c r="P204" s="1">
        <v>0</v>
      </c>
    </row>
    <row r="205" spans="1:16" x14ac:dyDescent="0.3">
      <c r="A205">
        <v>204</v>
      </c>
      <c r="B205" t="s">
        <v>36</v>
      </c>
      <c r="C205" t="s">
        <v>37</v>
      </c>
      <c r="D205" t="s">
        <v>20</v>
      </c>
      <c r="E205">
        <v>2020</v>
      </c>
      <c r="F205" t="s">
        <v>6</v>
      </c>
      <c r="G205" t="s">
        <v>5</v>
      </c>
      <c r="H205">
        <v>154</v>
      </c>
      <c r="I205">
        <v>159</v>
      </c>
      <c r="J205">
        <v>0</v>
      </c>
      <c r="K205">
        <v>224</v>
      </c>
      <c r="L205">
        <f t="shared" si="9"/>
        <v>34496</v>
      </c>
      <c r="M205">
        <f t="shared" si="10"/>
        <v>35616</v>
      </c>
      <c r="N205">
        <f t="shared" si="11"/>
        <v>1120</v>
      </c>
      <c r="O205" s="2">
        <v>3.3</v>
      </c>
      <c r="P205" s="1">
        <v>4.7036036000000003E-2</v>
      </c>
    </row>
    <row r="206" spans="1:16" x14ac:dyDescent="0.3">
      <c r="A206">
        <v>205</v>
      </c>
      <c r="B206" t="s">
        <v>34</v>
      </c>
      <c r="C206" t="s">
        <v>25</v>
      </c>
      <c r="D206" t="s">
        <v>20</v>
      </c>
      <c r="E206">
        <v>2020</v>
      </c>
      <c r="F206" t="s">
        <v>6</v>
      </c>
      <c r="G206" t="s">
        <v>5</v>
      </c>
      <c r="H206">
        <v>65</v>
      </c>
      <c r="I206">
        <v>75</v>
      </c>
      <c r="J206">
        <v>5</v>
      </c>
      <c r="K206">
        <v>183</v>
      </c>
      <c r="L206">
        <f t="shared" si="9"/>
        <v>11895</v>
      </c>
      <c r="M206">
        <f t="shared" si="10"/>
        <v>13720</v>
      </c>
      <c r="N206">
        <f t="shared" si="11"/>
        <v>1825</v>
      </c>
      <c r="O206" s="2">
        <v>3.3</v>
      </c>
      <c r="P206" s="1">
        <v>0.16009590100000001</v>
      </c>
    </row>
    <row r="207" spans="1:16" x14ac:dyDescent="0.3">
      <c r="A207">
        <v>206</v>
      </c>
      <c r="B207" t="s">
        <v>28</v>
      </c>
      <c r="C207" t="s">
        <v>1</v>
      </c>
      <c r="D207" t="s">
        <v>19</v>
      </c>
      <c r="E207">
        <v>2020</v>
      </c>
      <c r="F207" t="s">
        <v>6</v>
      </c>
      <c r="G207" t="s">
        <v>5</v>
      </c>
      <c r="H207">
        <v>69</v>
      </c>
      <c r="I207">
        <v>74</v>
      </c>
      <c r="J207">
        <v>0</v>
      </c>
      <c r="K207">
        <v>224</v>
      </c>
      <c r="L207">
        <f t="shared" si="9"/>
        <v>15456</v>
      </c>
      <c r="M207">
        <f t="shared" si="10"/>
        <v>16576</v>
      </c>
      <c r="N207">
        <f t="shared" si="11"/>
        <v>1120</v>
      </c>
      <c r="O207" s="2">
        <v>3.3</v>
      </c>
      <c r="P207" s="1">
        <v>3.3951826999999997E-2</v>
      </c>
    </row>
    <row r="208" spans="1:16" x14ac:dyDescent="0.3">
      <c r="A208">
        <v>207</v>
      </c>
      <c r="B208" t="s">
        <v>36</v>
      </c>
      <c r="C208" t="s">
        <v>37</v>
      </c>
      <c r="D208" t="s">
        <v>29</v>
      </c>
      <c r="E208">
        <v>2020</v>
      </c>
      <c r="F208" t="s">
        <v>6</v>
      </c>
      <c r="G208" t="s">
        <v>5</v>
      </c>
      <c r="H208">
        <v>181</v>
      </c>
      <c r="I208">
        <v>191</v>
      </c>
      <c r="J208">
        <v>5</v>
      </c>
      <c r="K208">
        <v>273</v>
      </c>
      <c r="L208">
        <f t="shared" si="9"/>
        <v>49413</v>
      </c>
      <c r="M208">
        <f t="shared" si="10"/>
        <v>52138</v>
      </c>
      <c r="N208">
        <f t="shared" si="11"/>
        <v>2725</v>
      </c>
      <c r="O208" s="2">
        <v>3.2</v>
      </c>
      <c r="P208" s="1">
        <v>0</v>
      </c>
    </row>
    <row r="209" spans="1:16" x14ac:dyDescent="0.3">
      <c r="A209">
        <v>208</v>
      </c>
      <c r="B209" t="s">
        <v>34</v>
      </c>
      <c r="C209" t="s">
        <v>25</v>
      </c>
      <c r="D209" t="s">
        <v>27</v>
      </c>
      <c r="E209">
        <v>2020</v>
      </c>
      <c r="F209" t="s">
        <v>6</v>
      </c>
      <c r="G209" t="s">
        <v>5</v>
      </c>
      <c r="H209">
        <v>30</v>
      </c>
      <c r="I209">
        <v>45</v>
      </c>
      <c r="J209">
        <v>5</v>
      </c>
      <c r="K209">
        <v>262</v>
      </c>
      <c r="L209">
        <f t="shared" si="9"/>
        <v>7860</v>
      </c>
      <c r="M209">
        <f t="shared" si="10"/>
        <v>11785</v>
      </c>
      <c r="N209">
        <f t="shared" si="11"/>
        <v>3925</v>
      </c>
      <c r="O209" s="2">
        <v>3.2</v>
      </c>
      <c r="P209" s="1">
        <v>0.172446822</v>
      </c>
    </row>
    <row r="210" spans="1:16" x14ac:dyDescent="0.3">
      <c r="A210">
        <v>209</v>
      </c>
      <c r="B210" t="s">
        <v>17</v>
      </c>
      <c r="C210" t="s">
        <v>18</v>
      </c>
      <c r="D210" t="s">
        <v>20</v>
      </c>
      <c r="E210">
        <v>2020</v>
      </c>
      <c r="F210" t="s">
        <v>6</v>
      </c>
      <c r="G210" t="s">
        <v>5</v>
      </c>
      <c r="H210">
        <v>149</v>
      </c>
      <c r="I210">
        <v>164</v>
      </c>
      <c r="J210">
        <v>10</v>
      </c>
      <c r="K210">
        <v>80</v>
      </c>
      <c r="L210">
        <f t="shared" si="9"/>
        <v>11920</v>
      </c>
      <c r="M210">
        <f t="shared" si="10"/>
        <v>13110</v>
      </c>
      <c r="N210">
        <f t="shared" si="11"/>
        <v>1190</v>
      </c>
      <c r="O210" s="2">
        <v>3.2</v>
      </c>
      <c r="P210" s="1">
        <v>6.5890998000000006E-2</v>
      </c>
    </row>
    <row r="211" spans="1:16" x14ac:dyDescent="0.3">
      <c r="A211">
        <v>210</v>
      </c>
      <c r="B211" t="s">
        <v>17</v>
      </c>
      <c r="C211" t="s">
        <v>18</v>
      </c>
      <c r="D211" t="s">
        <v>30</v>
      </c>
      <c r="E211">
        <v>2020</v>
      </c>
      <c r="F211" t="s">
        <v>4</v>
      </c>
      <c r="G211" t="s">
        <v>3</v>
      </c>
      <c r="H211">
        <v>177</v>
      </c>
      <c r="I211">
        <v>192</v>
      </c>
      <c r="J211">
        <v>0</v>
      </c>
      <c r="K211">
        <v>253</v>
      </c>
      <c r="L211">
        <f t="shared" si="9"/>
        <v>44781</v>
      </c>
      <c r="M211">
        <f t="shared" si="10"/>
        <v>48576</v>
      </c>
      <c r="N211">
        <f t="shared" si="11"/>
        <v>3795</v>
      </c>
      <c r="O211" s="2">
        <v>3.2</v>
      </c>
      <c r="P211" s="1">
        <v>6.7083367000000005E-2</v>
      </c>
    </row>
    <row r="212" spans="1:16" x14ac:dyDescent="0.3">
      <c r="A212">
        <v>211</v>
      </c>
      <c r="B212" t="s">
        <v>26</v>
      </c>
      <c r="C212" t="s">
        <v>22</v>
      </c>
      <c r="D212" t="s">
        <v>19</v>
      </c>
      <c r="E212">
        <v>2020</v>
      </c>
      <c r="F212" t="s">
        <v>4</v>
      </c>
      <c r="G212" t="s">
        <v>3</v>
      </c>
      <c r="H212">
        <v>76</v>
      </c>
      <c r="I212">
        <v>76</v>
      </c>
      <c r="J212">
        <v>10</v>
      </c>
      <c r="K212">
        <v>240</v>
      </c>
      <c r="L212">
        <f t="shared" si="9"/>
        <v>18240</v>
      </c>
      <c r="M212">
        <f t="shared" si="10"/>
        <v>18230</v>
      </c>
      <c r="N212">
        <f t="shared" si="11"/>
        <v>-10</v>
      </c>
      <c r="O212" s="2">
        <v>3.2</v>
      </c>
      <c r="P212" s="1">
        <v>3.8167452999999997E-2</v>
      </c>
    </row>
    <row r="213" spans="1:16" x14ac:dyDescent="0.3">
      <c r="A213">
        <v>212</v>
      </c>
      <c r="B213" t="s">
        <v>28</v>
      </c>
      <c r="C213" t="s">
        <v>1</v>
      </c>
      <c r="D213" t="s">
        <v>20</v>
      </c>
      <c r="E213">
        <v>2020</v>
      </c>
      <c r="F213" t="s">
        <v>4</v>
      </c>
      <c r="G213" t="s">
        <v>3</v>
      </c>
      <c r="H213">
        <v>169</v>
      </c>
      <c r="I213">
        <v>169</v>
      </c>
      <c r="J213">
        <v>5</v>
      </c>
      <c r="K213">
        <v>270</v>
      </c>
      <c r="L213">
        <f t="shared" si="9"/>
        <v>45630</v>
      </c>
      <c r="M213">
        <f t="shared" si="10"/>
        <v>45625</v>
      </c>
      <c r="N213">
        <f t="shared" si="11"/>
        <v>-5</v>
      </c>
      <c r="O213" s="2">
        <v>3.2</v>
      </c>
      <c r="P213" s="1">
        <v>5.6202129999999998E-3</v>
      </c>
    </row>
    <row r="214" spans="1:16" x14ac:dyDescent="0.3">
      <c r="A214">
        <v>213</v>
      </c>
      <c r="B214" t="s">
        <v>28</v>
      </c>
      <c r="C214" t="s">
        <v>1</v>
      </c>
      <c r="D214" t="s">
        <v>20</v>
      </c>
      <c r="E214">
        <v>2020</v>
      </c>
      <c r="F214" t="s">
        <v>4</v>
      </c>
      <c r="G214" t="s">
        <v>3</v>
      </c>
      <c r="H214">
        <v>166</v>
      </c>
      <c r="I214">
        <v>171</v>
      </c>
      <c r="J214">
        <v>0</v>
      </c>
      <c r="K214">
        <v>130</v>
      </c>
      <c r="L214">
        <f t="shared" si="9"/>
        <v>21580</v>
      </c>
      <c r="M214">
        <f t="shared" si="10"/>
        <v>22230</v>
      </c>
      <c r="N214">
        <f t="shared" si="11"/>
        <v>650</v>
      </c>
      <c r="O214" s="2">
        <v>3.2</v>
      </c>
      <c r="P214" s="1">
        <v>7.6164013000000003E-2</v>
      </c>
    </row>
    <row r="215" spans="1:16" x14ac:dyDescent="0.3">
      <c r="A215">
        <v>214</v>
      </c>
      <c r="B215" t="s">
        <v>34</v>
      </c>
      <c r="C215" t="s">
        <v>25</v>
      </c>
      <c r="D215" t="s">
        <v>30</v>
      </c>
      <c r="E215">
        <v>2020</v>
      </c>
      <c r="F215" t="s">
        <v>4</v>
      </c>
      <c r="G215" t="s">
        <v>3</v>
      </c>
      <c r="H215">
        <v>161</v>
      </c>
      <c r="I215">
        <v>161</v>
      </c>
      <c r="J215">
        <v>0</v>
      </c>
      <c r="K215">
        <v>165</v>
      </c>
      <c r="L215">
        <f t="shared" si="9"/>
        <v>26565</v>
      </c>
      <c r="M215">
        <f t="shared" si="10"/>
        <v>26565</v>
      </c>
      <c r="N215">
        <f t="shared" si="11"/>
        <v>0</v>
      </c>
      <c r="O215" s="2">
        <v>3.2</v>
      </c>
      <c r="P215" s="1">
        <v>4.3402224000000003E-2</v>
      </c>
    </row>
    <row r="216" spans="1:16" x14ac:dyDescent="0.3">
      <c r="A216">
        <v>215</v>
      </c>
      <c r="B216" t="s">
        <v>26</v>
      </c>
      <c r="C216" t="s">
        <v>22</v>
      </c>
      <c r="D216" t="s">
        <v>30</v>
      </c>
      <c r="E216">
        <v>2020</v>
      </c>
      <c r="F216" t="s">
        <v>4</v>
      </c>
      <c r="G216" t="s">
        <v>3</v>
      </c>
      <c r="H216">
        <v>86</v>
      </c>
      <c r="I216">
        <v>101</v>
      </c>
      <c r="J216">
        <v>0</v>
      </c>
      <c r="K216">
        <v>139</v>
      </c>
      <c r="L216">
        <f t="shared" si="9"/>
        <v>11954</v>
      </c>
      <c r="M216">
        <f t="shared" si="10"/>
        <v>14039</v>
      </c>
      <c r="N216">
        <f t="shared" si="11"/>
        <v>2085</v>
      </c>
      <c r="O216" s="2">
        <v>3.2</v>
      </c>
      <c r="P216" s="1">
        <v>0.13283065999999999</v>
      </c>
    </row>
    <row r="217" spans="1:16" x14ac:dyDescent="0.3">
      <c r="A217">
        <v>216</v>
      </c>
      <c r="B217" t="s">
        <v>31</v>
      </c>
      <c r="C217" t="s">
        <v>32</v>
      </c>
      <c r="D217" t="s">
        <v>27</v>
      </c>
      <c r="E217">
        <v>2020</v>
      </c>
      <c r="F217" t="s">
        <v>4</v>
      </c>
      <c r="G217" t="s">
        <v>3</v>
      </c>
      <c r="H217">
        <v>138</v>
      </c>
      <c r="I217">
        <v>153</v>
      </c>
      <c r="J217">
        <v>10</v>
      </c>
      <c r="K217">
        <v>213</v>
      </c>
      <c r="L217">
        <f t="shared" si="9"/>
        <v>29394</v>
      </c>
      <c r="M217">
        <f t="shared" si="10"/>
        <v>32579</v>
      </c>
      <c r="N217">
        <f t="shared" si="11"/>
        <v>3185</v>
      </c>
      <c r="O217" s="2">
        <v>4</v>
      </c>
      <c r="P217" s="1">
        <v>0.124410284</v>
      </c>
    </row>
    <row r="218" spans="1:16" x14ac:dyDescent="0.3">
      <c r="A218">
        <v>217</v>
      </c>
      <c r="B218" t="s">
        <v>24</v>
      </c>
      <c r="C218" t="s">
        <v>25</v>
      </c>
      <c r="D218" t="s">
        <v>20</v>
      </c>
      <c r="E218">
        <v>2023</v>
      </c>
      <c r="F218" t="s">
        <v>4</v>
      </c>
      <c r="G218" t="s">
        <v>3</v>
      </c>
      <c r="H218">
        <v>129</v>
      </c>
      <c r="I218">
        <v>139</v>
      </c>
      <c r="J218">
        <v>0</v>
      </c>
      <c r="K218">
        <v>69</v>
      </c>
      <c r="L218">
        <f t="shared" si="9"/>
        <v>8901</v>
      </c>
      <c r="M218">
        <f t="shared" si="10"/>
        <v>9591</v>
      </c>
      <c r="N218">
        <f t="shared" si="11"/>
        <v>690</v>
      </c>
      <c r="O218" s="2">
        <v>4</v>
      </c>
      <c r="P218" s="1">
        <v>7.1064499000000003E-2</v>
      </c>
    </row>
    <row r="219" spans="1:16" x14ac:dyDescent="0.3">
      <c r="A219">
        <v>218</v>
      </c>
      <c r="B219" t="s">
        <v>28</v>
      </c>
      <c r="C219" t="s">
        <v>1</v>
      </c>
      <c r="D219" t="s">
        <v>29</v>
      </c>
      <c r="E219">
        <v>2023</v>
      </c>
      <c r="F219" t="s">
        <v>4</v>
      </c>
      <c r="G219" t="s">
        <v>3</v>
      </c>
      <c r="H219">
        <v>103</v>
      </c>
      <c r="I219">
        <v>118</v>
      </c>
      <c r="J219">
        <v>5</v>
      </c>
      <c r="K219">
        <v>215</v>
      </c>
      <c r="L219">
        <f t="shared" si="9"/>
        <v>22145</v>
      </c>
      <c r="M219">
        <f t="shared" si="10"/>
        <v>25365</v>
      </c>
      <c r="N219">
        <f t="shared" si="11"/>
        <v>3220</v>
      </c>
      <c r="O219" s="2">
        <v>4</v>
      </c>
      <c r="P219" s="1">
        <v>4.7178115999999999E-2</v>
      </c>
    </row>
    <row r="220" spans="1:16" x14ac:dyDescent="0.3">
      <c r="A220">
        <v>219</v>
      </c>
      <c r="B220" t="s">
        <v>31</v>
      </c>
      <c r="C220" t="s">
        <v>32</v>
      </c>
      <c r="D220" t="s">
        <v>27</v>
      </c>
      <c r="E220">
        <v>2023</v>
      </c>
      <c r="F220" t="s">
        <v>4</v>
      </c>
      <c r="G220" t="s">
        <v>3</v>
      </c>
      <c r="H220">
        <v>43</v>
      </c>
      <c r="I220">
        <v>58</v>
      </c>
      <c r="J220">
        <v>5</v>
      </c>
      <c r="K220">
        <v>137</v>
      </c>
      <c r="L220">
        <f t="shared" si="9"/>
        <v>5891</v>
      </c>
      <c r="M220">
        <f t="shared" si="10"/>
        <v>7941</v>
      </c>
      <c r="N220">
        <f t="shared" si="11"/>
        <v>2050</v>
      </c>
      <c r="O220" s="2">
        <v>4</v>
      </c>
      <c r="P220" s="1">
        <v>0.13039045799999999</v>
      </c>
    </row>
    <row r="221" spans="1:16" x14ac:dyDescent="0.3">
      <c r="A221">
        <v>220</v>
      </c>
      <c r="B221" t="s">
        <v>34</v>
      </c>
      <c r="C221" t="s">
        <v>25</v>
      </c>
      <c r="D221" t="s">
        <v>23</v>
      </c>
      <c r="E221">
        <v>2023</v>
      </c>
      <c r="F221" t="s">
        <v>4</v>
      </c>
      <c r="G221" t="s">
        <v>3</v>
      </c>
      <c r="H221">
        <v>135</v>
      </c>
      <c r="I221">
        <v>140</v>
      </c>
      <c r="J221">
        <v>0</v>
      </c>
      <c r="K221">
        <v>179</v>
      </c>
      <c r="L221">
        <f t="shared" si="9"/>
        <v>24165</v>
      </c>
      <c r="M221">
        <f t="shared" si="10"/>
        <v>25060</v>
      </c>
      <c r="N221">
        <f t="shared" si="11"/>
        <v>895</v>
      </c>
      <c r="O221" s="2">
        <v>4</v>
      </c>
      <c r="P221" s="1">
        <v>9.5140087999999998E-2</v>
      </c>
    </row>
    <row r="222" spans="1:16" x14ac:dyDescent="0.3">
      <c r="A222">
        <v>221</v>
      </c>
      <c r="B222" t="s">
        <v>31</v>
      </c>
      <c r="C222" t="s">
        <v>32</v>
      </c>
      <c r="D222" t="s">
        <v>27</v>
      </c>
      <c r="E222">
        <v>2023</v>
      </c>
      <c r="F222" t="s">
        <v>4</v>
      </c>
      <c r="G222" t="s">
        <v>3</v>
      </c>
      <c r="H222">
        <v>167</v>
      </c>
      <c r="I222">
        <v>182</v>
      </c>
      <c r="J222">
        <v>5</v>
      </c>
      <c r="K222">
        <v>180</v>
      </c>
      <c r="L222">
        <f t="shared" si="9"/>
        <v>30060</v>
      </c>
      <c r="M222">
        <f t="shared" si="10"/>
        <v>32755</v>
      </c>
      <c r="N222">
        <f t="shared" si="11"/>
        <v>2695</v>
      </c>
      <c r="O222" s="2">
        <v>4</v>
      </c>
      <c r="P222" s="1">
        <v>5.5347985000000002E-2</v>
      </c>
    </row>
    <row r="223" spans="1:16" x14ac:dyDescent="0.3">
      <c r="A223">
        <v>222</v>
      </c>
      <c r="B223" t="s">
        <v>35</v>
      </c>
      <c r="C223" t="s">
        <v>18</v>
      </c>
      <c r="D223" t="s">
        <v>20</v>
      </c>
      <c r="E223">
        <v>2023</v>
      </c>
      <c r="F223" t="s">
        <v>4</v>
      </c>
      <c r="G223" t="s">
        <v>3</v>
      </c>
      <c r="H223">
        <v>30</v>
      </c>
      <c r="I223">
        <v>35</v>
      </c>
      <c r="J223">
        <v>10</v>
      </c>
      <c r="K223">
        <v>83</v>
      </c>
      <c r="L223">
        <f t="shared" si="9"/>
        <v>2490</v>
      </c>
      <c r="M223">
        <f t="shared" si="10"/>
        <v>2895</v>
      </c>
      <c r="N223">
        <f t="shared" si="11"/>
        <v>405</v>
      </c>
      <c r="O223" s="2">
        <v>4.5</v>
      </c>
      <c r="P223" s="1">
        <v>6.0688248E-2</v>
      </c>
    </row>
    <row r="224" spans="1:16" x14ac:dyDescent="0.3">
      <c r="A224">
        <v>223</v>
      </c>
      <c r="B224" t="s">
        <v>26</v>
      </c>
      <c r="C224" t="s">
        <v>22</v>
      </c>
      <c r="D224" t="s">
        <v>23</v>
      </c>
      <c r="E224">
        <v>2023</v>
      </c>
      <c r="F224" t="s">
        <v>4</v>
      </c>
      <c r="G224" t="s">
        <v>3</v>
      </c>
      <c r="H224">
        <v>113</v>
      </c>
      <c r="I224">
        <v>113</v>
      </c>
      <c r="J224">
        <v>5</v>
      </c>
      <c r="K224">
        <v>73</v>
      </c>
      <c r="L224">
        <f t="shared" si="9"/>
        <v>8249</v>
      </c>
      <c r="M224">
        <f t="shared" si="10"/>
        <v>8244</v>
      </c>
      <c r="N224">
        <f t="shared" si="11"/>
        <v>-5</v>
      </c>
      <c r="O224" s="2">
        <v>4.2</v>
      </c>
      <c r="P224" s="1">
        <v>9.2576143999999999E-2</v>
      </c>
    </row>
    <row r="225" spans="1:16" x14ac:dyDescent="0.3">
      <c r="A225">
        <v>224</v>
      </c>
      <c r="B225" t="s">
        <v>21</v>
      </c>
      <c r="C225" t="s">
        <v>22</v>
      </c>
      <c r="D225" t="s">
        <v>30</v>
      </c>
      <c r="E225">
        <v>2023</v>
      </c>
      <c r="F225" t="s">
        <v>4</v>
      </c>
      <c r="G225" t="s">
        <v>3</v>
      </c>
      <c r="H225">
        <v>27</v>
      </c>
      <c r="I225">
        <v>27</v>
      </c>
      <c r="J225">
        <v>0</v>
      </c>
      <c r="K225">
        <v>116</v>
      </c>
      <c r="L225">
        <f t="shared" si="9"/>
        <v>3132</v>
      </c>
      <c r="M225">
        <f t="shared" si="10"/>
        <v>3132</v>
      </c>
      <c r="N225">
        <f t="shared" si="11"/>
        <v>0</v>
      </c>
      <c r="O225" s="2">
        <v>4.5999999999999996</v>
      </c>
      <c r="P225" s="1">
        <v>0.15137695800000001</v>
      </c>
    </row>
    <row r="226" spans="1:16" x14ac:dyDescent="0.3">
      <c r="A226">
        <v>225</v>
      </c>
      <c r="B226" t="s">
        <v>36</v>
      </c>
      <c r="C226" t="s">
        <v>37</v>
      </c>
      <c r="D226" t="s">
        <v>27</v>
      </c>
      <c r="E226">
        <v>2023</v>
      </c>
      <c r="F226" t="s">
        <v>4</v>
      </c>
      <c r="G226" t="s">
        <v>3</v>
      </c>
      <c r="H226">
        <v>187</v>
      </c>
      <c r="I226">
        <v>197</v>
      </c>
      <c r="J226">
        <v>10</v>
      </c>
      <c r="K226">
        <v>94</v>
      </c>
      <c r="L226">
        <f t="shared" si="9"/>
        <v>17578</v>
      </c>
      <c r="M226">
        <f t="shared" si="10"/>
        <v>18508</v>
      </c>
      <c r="N226">
        <f t="shared" si="11"/>
        <v>930</v>
      </c>
      <c r="O226" s="2">
        <v>4.8</v>
      </c>
      <c r="P226" s="1">
        <v>3.1938828000000002E-2</v>
      </c>
    </row>
    <row r="227" spans="1:16" x14ac:dyDescent="0.3">
      <c r="A227">
        <v>226</v>
      </c>
      <c r="B227" t="s">
        <v>36</v>
      </c>
      <c r="C227" t="s">
        <v>37</v>
      </c>
      <c r="D227" t="s">
        <v>29</v>
      </c>
      <c r="E227">
        <v>2023</v>
      </c>
      <c r="F227" t="s">
        <v>4</v>
      </c>
      <c r="G227" t="s">
        <v>3</v>
      </c>
      <c r="H227">
        <v>136</v>
      </c>
      <c r="I227">
        <v>151</v>
      </c>
      <c r="J227">
        <v>5</v>
      </c>
      <c r="K227">
        <v>119</v>
      </c>
      <c r="L227">
        <f t="shared" si="9"/>
        <v>16184</v>
      </c>
      <c r="M227">
        <f t="shared" si="10"/>
        <v>17964</v>
      </c>
      <c r="N227">
        <f t="shared" si="11"/>
        <v>1780</v>
      </c>
      <c r="O227" s="2">
        <v>4.2</v>
      </c>
      <c r="P227" s="1">
        <v>2.8357838999999999E-2</v>
      </c>
    </row>
    <row r="228" spans="1:16" x14ac:dyDescent="0.3">
      <c r="A228">
        <v>227</v>
      </c>
      <c r="B228" t="s">
        <v>28</v>
      </c>
      <c r="C228" t="s">
        <v>1</v>
      </c>
      <c r="D228" t="s">
        <v>30</v>
      </c>
      <c r="E228">
        <v>2023</v>
      </c>
      <c r="F228" t="s">
        <v>4</v>
      </c>
      <c r="G228" t="s">
        <v>3</v>
      </c>
      <c r="H228">
        <v>23</v>
      </c>
      <c r="I228">
        <v>28</v>
      </c>
      <c r="J228">
        <v>10</v>
      </c>
      <c r="K228">
        <v>287</v>
      </c>
      <c r="L228">
        <f t="shared" si="9"/>
        <v>6601</v>
      </c>
      <c r="M228">
        <f t="shared" si="10"/>
        <v>8026</v>
      </c>
      <c r="N228">
        <f t="shared" si="11"/>
        <v>1425</v>
      </c>
      <c r="O228" s="2">
        <v>4.7</v>
      </c>
      <c r="P228" s="1">
        <v>4.2641788E-2</v>
      </c>
    </row>
    <row r="229" spans="1:16" x14ac:dyDescent="0.3">
      <c r="A229">
        <v>228</v>
      </c>
      <c r="B229" t="s">
        <v>36</v>
      </c>
      <c r="C229" t="s">
        <v>37</v>
      </c>
      <c r="D229" t="s">
        <v>23</v>
      </c>
      <c r="E229">
        <v>2023</v>
      </c>
      <c r="F229" t="s">
        <v>4</v>
      </c>
      <c r="G229" t="s">
        <v>3</v>
      </c>
      <c r="H229">
        <v>159</v>
      </c>
      <c r="I229">
        <v>164</v>
      </c>
      <c r="J229">
        <v>0</v>
      </c>
      <c r="K229">
        <v>91</v>
      </c>
      <c r="L229">
        <f t="shared" si="9"/>
        <v>14469</v>
      </c>
      <c r="M229">
        <f t="shared" si="10"/>
        <v>14924</v>
      </c>
      <c r="N229">
        <f t="shared" si="11"/>
        <v>455</v>
      </c>
      <c r="O229" s="2">
        <v>4.5</v>
      </c>
      <c r="P229" s="1">
        <v>0.16977634599999999</v>
      </c>
    </row>
    <row r="230" spans="1:16" x14ac:dyDescent="0.3">
      <c r="A230">
        <v>229</v>
      </c>
      <c r="B230" t="s">
        <v>26</v>
      </c>
      <c r="C230" t="s">
        <v>22</v>
      </c>
      <c r="D230" t="s">
        <v>27</v>
      </c>
      <c r="E230">
        <v>2023</v>
      </c>
      <c r="F230" t="s">
        <v>4</v>
      </c>
      <c r="G230" t="s">
        <v>3</v>
      </c>
      <c r="H230">
        <v>81</v>
      </c>
      <c r="I230">
        <v>91</v>
      </c>
      <c r="J230">
        <v>5</v>
      </c>
      <c r="K230">
        <v>95</v>
      </c>
      <c r="L230">
        <f t="shared" si="9"/>
        <v>7695</v>
      </c>
      <c r="M230">
        <f t="shared" si="10"/>
        <v>8640</v>
      </c>
      <c r="N230">
        <f t="shared" si="11"/>
        <v>945</v>
      </c>
      <c r="O230" s="2">
        <v>4.5</v>
      </c>
      <c r="P230" s="1">
        <v>0.12751760500000001</v>
      </c>
    </row>
    <row r="231" spans="1:16" x14ac:dyDescent="0.3">
      <c r="A231">
        <v>230</v>
      </c>
      <c r="B231" t="s">
        <v>33</v>
      </c>
      <c r="C231" t="s">
        <v>18</v>
      </c>
      <c r="D231" t="s">
        <v>19</v>
      </c>
      <c r="E231">
        <v>2023</v>
      </c>
      <c r="F231" t="s">
        <v>4</v>
      </c>
      <c r="G231" t="s">
        <v>3</v>
      </c>
      <c r="H231">
        <v>97</v>
      </c>
      <c r="I231">
        <v>112</v>
      </c>
      <c r="J231">
        <v>0</v>
      </c>
      <c r="K231">
        <v>147</v>
      </c>
      <c r="L231">
        <f t="shared" si="9"/>
        <v>14259</v>
      </c>
      <c r="M231">
        <f t="shared" si="10"/>
        <v>16464</v>
      </c>
      <c r="N231">
        <f t="shared" si="11"/>
        <v>2205</v>
      </c>
      <c r="O231" s="2">
        <v>4.2</v>
      </c>
      <c r="P231" s="1">
        <v>3.6346224000000003E-2</v>
      </c>
    </row>
    <row r="232" spans="1:16" x14ac:dyDescent="0.3">
      <c r="A232">
        <v>231</v>
      </c>
      <c r="B232" t="s">
        <v>31</v>
      </c>
      <c r="C232" t="s">
        <v>32</v>
      </c>
      <c r="D232" t="s">
        <v>29</v>
      </c>
      <c r="E232">
        <v>2023</v>
      </c>
      <c r="F232" t="s">
        <v>4</v>
      </c>
      <c r="G232" t="s">
        <v>3</v>
      </c>
      <c r="H232">
        <v>128</v>
      </c>
      <c r="I232">
        <v>128</v>
      </c>
      <c r="J232">
        <v>5</v>
      </c>
      <c r="K232">
        <v>70</v>
      </c>
      <c r="L232">
        <f t="shared" si="9"/>
        <v>8960</v>
      </c>
      <c r="M232">
        <f t="shared" si="10"/>
        <v>8955</v>
      </c>
      <c r="N232">
        <f t="shared" si="11"/>
        <v>-5</v>
      </c>
      <c r="O232" s="2">
        <v>4.3</v>
      </c>
      <c r="P232" s="1">
        <v>3.8721734000000001E-2</v>
      </c>
    </row>
    <row r="233" spans="1:16" x14ac:dyDescent="0.3">
      <c r="A233">
        <v>232</v>
      </c>
      <c r="B233" t="s">
        <v>31</v>
      </c>
      <c r="C233" t="s">
        <v>32</v>
      </c>
      <c r="D233" t="s">
        <v>30</v>
      </c>
      <c r="E233">
        <v>2023</v>
      </c>
      <c r="F233" t="s">
        <v>4</v>
      </c>
      <c r="G233" t="s">
        <v>3</v>
      </c>
      <c r="H233">
        <v>139</v>
      </c>
      <c r="I233">
        <v>139</v>
      </c>
      <c r="J233">
        <v>5</v>
      </c>
      <c r="K233">
        <v>143</v>
      </c>
      <c r="L233">
        <f t="shared" si="9"/>
        <v>19877</v>
      </c>
      <c r="M233">
        <f t="shared" si="10"/>
        <v>19872</v>
      </c>
      <c r="N233">
        <f t="shared" si="11"/>
        <v>-5</v>
      </c>
      <c r="O233" s="2">
        <v>4.3</v>
      </c>
      <c r="P233" s="1">
        <v>8.7436671999999993E-2</v>
      </c>
    </row>
    <row r="234" spans="1:16" x14ac:dyDescent="0.3">
      <c r="A234">
        <v>233</v>
      </c>
      <c r="B234" t="s">
        <v>17</v>
      </c>
      <c r="C234" t="s">
        <v>18</v>
      </c>
      <c r="D234" t="s">
        <v>20</v>
      </c>
      <c r="E234">
        <v>2023</v>
      </c>
      <c r="F234" t="s">
        <v>4</v>
      </c>
      <c r="G234" t="s">
        <v>3</v>
      </c>
      <c r="H234">
        <v>131</v>
      </c>
      <c r="I234">
        <v>141</v>
      </c>
      <c r="J234">
        <v>10</v>
      </c>
      <c r="K234">
        <v>154</v>
      </c>
      <c r="L234">
        <f t="shared" si="9"/>
        <v>20174</v>
      </c>
      <c r="M234">
        <f t="shared" si="10"/>
        <v>21704</v>
      </c>
      <c r="N234">
        <f t="shared" si="11"/>
        <v>1530</v>
      </c>
      <c r="O234" s="2">
        <v>3.2</v>
      </c>
      <c r="P234" s="1">
        <v>4.8009081000000002E-2</v>
      </c>
    </row>
    <row r="235" spans="1:16" x14ac:dyDescent="0.3">
      <c r="A235">
        <v>234</v>
      </c>
      <c r="B235" t="s">
        <v>33</v>
      </c>
      <c r="C235" t="s">
        <v>18</v>
      </c>
      <c r="D235" t="s">
        <v>29</v>
      </c>
      <c r="E235">
        <v>2023</v>
      </c>
      <c r="F235" t="s">
        <v>4</v>
      </c>
      <c r="G235" t="s">
        <v>3</v>
      </c>
      <c r="H235">
        <v>74</v>
      </c>
      <c r="I235">
        <v>79</v>
      </c>
      <c r="J235">
        <v>0</v>
      </c>
      <c r="K235">
        <v>257</v>
      </c>
      <c r="L235">
        <f t="shared" si="9"/>
        <v>19018</v>
      </c>
      <c r="M235">
        <f t="shared" si="10"/>
        <v>20303</v>
      </c>
      <c r="N235">
        <f t="shared" si="11"/>
        <v>1285</v>
      </c>
      <c r="O235" s="2">
        <v>3.6</v>
      </c>
      <c r="P235" s="1">
        <v>9.2865745999999999E-2</v>
      </c>
    </row>
    <row r="236" spans="1:16" x14ac:dyDescent="0.3">
      <c r="A236">
        <v>235</v>
      </c>
      <c r="B236" t="s">
        <v>35</v>
      </c>
      <c r="C236" t="s">
        <v>18</v>
      </c>
      <c r="D236" t="s">
        <v>19</v>
      </c>
      <c r="E236">
        <v>2023</v>
      </c>
      <c r="F236" t="s">
        <v>4</v>
      </c>
      <c r="G236" t="s">
        <v>3</v>
      </c>
      <c r="H236">
        <v>43</v>
      </c>
      <c r="I236">
        <v>43</v>
      </c>
      <c r="J236">
        <v>0</v>
      </c>
      <c r="K236">
        <v>94</v>
      </c>
      <c r="L236">
        <f t="shared" si="9"/>
        <v>4042</v>
      </c>
      <c r="M236">
        <f t="shared" si="10"/>
        <v>4042</v>
      </c>
      <c r="N236">
        <f t="shared" si="11"/>
        <v>0</v>
      </c>
      <c r="O236" s="2">
        <v>3.5</v>
      </c>
      <c r="P236" s="1">
        <v>4.1729734999999997E-2</v>
      </c>
    </row>
    <row r="237" spans="1:16" x14ac:dyDescent="0.3">
      <c r="A237">
        <v>236</v>
      </c>
      <c r="B237" t="s">
        <v>33</v>
      </c>
      <c r="C237" t="s">
        <v>18</v>
      </c>
      <c r="D237" t="s">
        <v>20</v>
      </c>
      <c r="E237">
        <v>2023</v>
      </c>
      <c r="F237" t="s">
        <v>4</v>
      </c>
      <c r="G237" t="s">
        <v>3</v>
      </c>
      <c r="H237">
        <v>81</v>
      </c>
      <c r="I237">
        <v>81</v>
      </c>
      <c r="J237">
        <v>0</v>
      </c>
      <c r="K237">
        <v>154</v>
      </c>
      <c r="L237">
        <f t="shared" si="9"/>
        <v>12474</v>
      </c>
      <c r="M237">
        <f t="shared" si="10"/>
        <v>12474</v>
      </c>
      <c r="N237">
        <f t="shared" si="11"/>
        <v>0</v>
      </c>
      <c r="O237" s="2">
        <v>3.3</v>
      </c>
      <c r="P237" s="1">
        <v>8.9761210999999994E-2</v>
      </c>
    </row>
    <row r="238" spans="1:16" x14ac:dyDescent="0.3">
      <c r="A238">
        <v>237</v>
      </c>
      <c r="B238" t="s">
        <v>28</v>
      </c>
      <c r="C238" t="s">
        <v>1</v>
      </c>
      <c r="D238" t="s">
        <v>30</v>
      </c>
      <c r="E238">
        <v>2023</v>
      </c>
      <c r="F238" t="s">
        <v>4</v>
      </c>
      <c r="G238" t="s">
        <v>3</v>
      </c>
      <c r="H238">
        <v>59</v>
      </c>
      <c r="I238">
        <v>64</v>
      </c>
      <c r="J238">
        <v>10</v>
      </c>
      <c r="K238">
        <v>111</v>
      </c>
      <c r="L238">
        <f t="shared" si="9"/>
        <v>6549</v>
      </c>
      <c r="M238">
        <f t="shared" si="10"/>
        <v>7094</v>
      </c>
      <c r="N238">
        <f t="shared" si="11"/>
        <v>545</v>
      </c>
      <c r="O238" s="2">
        <v>4.2</v>
      </c>
      <c r="P238" s="1">
        <v>1.6104503999999999E-2</v>
      </c>
    </row>
    <row r="239" spans="1:16" x14ac:dyDescent="0.3">
      <c r="A239">
        <v>238</v>
      </c>
      <c r="B239" t="s">
        <v>33</v>
      </c>
      <c r="C239" t="s">
        <v>18</v>
      </c>
      <c r="D239" t="s">
        <v>30</v>
      </c>
      <c r="E239">
        <v>2023</v>
      </c>
      <c r="F239" t="s">
        <v>4</v>
      </c>
      <c r="G239" t="s">
        <v>3</v>
      </c>
      <c r="H239">
        <v>76</v>
      </c>
      <c r="I239">
        <v>76</v>
      </c>
      <c r="J239">
        <v>0</v>
      </c>
      <c r="K239">
        <v>238</v>
      </c>
      <c r="L239">
        <f t="shared" si="9"/>
        <v>18088</v>
      </c>
      <c r="M239">
        <f t="shared" si="10"/>
        <v>18088</v>
      </c>
      <c r="N239">
        <f t="shared" si="11"/>
        <v>0</v>
      </c>
      <c r="O239" s="2">
        <v>4.9000000000000004</v>
      </c>
      <c r="P239" s="1">
        <v>2.9638266999999999E-2</v>
      </c>
    </row>
    <row r="240" spans="1:16" x14ac:dyDescent="0.3">
      <c r="A240">
        <v>239</v>
      </c>
      <c r="B240" t="s">
        <v>34</v>
      </c>
      <c r="C240" t="s">
        <v>25</v>
      </c>
      <c r="D240" t="s">
        <v>30</v>
      </c>
      <c r="E240">
        <v>2023</v>
      </c>
      <c r="F240" t="s">
        <v>4</v>
      </c>
      <c r="G240" t="s">
        <v>3</v>
      </c>
      <c r="H240">
        <v>140</v>
      </c>
      <c r="I240">
        <v>155</v>
      </c>
      <c r="J240">
        <v>5</v>
      </c>
      <c r="K240">
        <v>259</v>
      </c>
      <c r="L240">
        <f t="shared" si="9"/>
        <v>36260</v>
      </c>
      <c r="M240">
        <f t="shared" si="10"/>
        <v>40140</v>
      </c>
      <c r="N240">
        <f t="shared" si="11"/>
        <v>3880</v>
      </c>
      <c r="O240" s="2">
        <v>4.9000000000000004</v>
      </c>
      <c r="P240" s="1">
        <v>5.5829495999999999E-2</v>
      </c>
    </row>
    <row r="241" spans="1:16" x14ac:dyDescent="0.3">
      <c r="A241">
        <v>240</v>
      </c>
      <c r="B241" t="s">
        <v>35</v>
      </c>
      <c r="C241" t="s">
        <v>18</v>
      </c>
      <c r="D241" t="s">
        <v>23</v>
      </c>
      <c r="E241">
        <v>2023</v>
      </c>
      <c r="F241" t="s">
        <v>4</v>
      </c>
      <c r="G241" t="s">
        <v>3</v>
      </c>
      <c r="H241">
        <v>63</v>
      </c>
      <c r="I241">
        <v>78</v>
      </c>
      <c r="J241">
        <v>10</v>
      </c>
      <c r="K241">
        <v>106</v>
      </c>
      <c r="L241">
        <f t="shared" si="9"/>
        <v>6678</v>
      </c>
      <c r="M241">
        <f t="shared" si="10"/>
        <v>8258</v>
      </c>
      <c r="N241">
        <f t="shared" si="11"/>
        <v>1580</v>
      </c>
      <c r="O241" s="2">
        <v>4.9000000000000004</v>
      </c>
      <c r="P241" s="1">
        <v>3.3592687000000003E-2</v>
      </c>
    </row>
    <row r="242" spans="1:16" x14ac:dyDescent="0.3">
      <c r="A242">
        <v>241</v>
      </c>
      <c r="B242" t="s">
        <v>36</v>
      </c>
      <c r="C242" t="s">
        <v>37</v>
      </c>
      <c r="D242" t="s">
        <v>29</v>
      </c>
      <c r="E242">
        <v>2023</v>
      </c>
      <c r="F242" t="s">
        <v>4</v>
      </c>
      <c r="G242" t="s">
        <v>3</v>
      </c>
      <c r="H242">
        <v>181</v>
      </c>
      <c r="I242">
        <v>186</v>
      </c>
      <c r="J242">
        <v>10</v>
      </c>
      <c r="K242">
        <v>108</v>
      </c>
      <c r="L242">
        <f t="shared" si="9"/>
        <v>19548</v>
      </c>
      <c r="M242">
        <f t="shared" si="10"/>
        <v>20078</v>
      </c>
      <c r="N242">
        <f t="shared" si="11"/>
        <v>530</v>
      </c>
      <c r="O242" s="2">
        <v>3.9</v>
      </c>
      <c r="P242" s="1">
        <v>0</v>
      </c>
    </row>
    <row r="243" spans="1:16" x14ac:dyDescent="0.3">
      <c r="A243">
        <v>242</v>
      </c>
      <c r="B243" t="s">
        <v>21</v>
      </c>
      <c r="C243" t="s">
        <v>22</v>
      </c>
      <c r="D243" t="s">
        <v>23</v>
      </c>
      <c r="E243">
        <v>2023</v>
      </c>
      <c r="F243" t="s">
        <v>4</v>
      </c>
      <c r="G243" t="s">
        <v>3</v>
      </c>
      <c r="H243">
        <v>129</v>
      </c>
      <c r="I243">
        <v>144</v>
      </c>
      <c r="J243">
        <v>0</v>
      </c>
      <c r="K243">
        <v>204</v>
      </c>
      <c r="L243">
        <f t="shared" si="9"/>
        <v>26316</v>
      </c>
      <c r="M243">
        <f t="shared" si="10"/>
        <v>29376</v>
      </c>
      <c r="N243">
        <f t="shared" si="11"/>
        <v>3060</v>
      </c>
      <c r="O243" s="2">
        <v>3.5</v>
      </c>
      <c r="P243" s="1">
        <v>0.17723649699999999</v>
      </c>
    </row>
    <row r="244" spans="1:16" x14ac:dyDescent="0.3">
      <c r="A244">
        <v>243</v>
      </c>
      <c r="B244" t="s">
        <v>24</v>
      </c>
      <c r="C244" t="s">
        <v>25</v>
      </c>
      <c r="D244" t="s">
        <v>29</v>
      </c>
      <c r="E244">
        <v>2023</v>
      </c>
      <c r="F244" t="s">
        <v>4</v>
      </c>
      <c r="G244" t="s">
        <v>3</v>
      </c>
      <c r="H244">
        <v>24</v>
      </c>
      <c r="I244">
        <v>29</v>
      </c>
      <c r="J244">
        <v>5</v>
      </c>
      <c r="K244">
        <v>137</v>
      </c>
      <c r="L244">
        <f t="shared" si="9"/>
        <v>3288</v>
      </c>
      <c r="M244">
        <f t="shared" si="10"/>
        <v>3968</v>
      </c>
      <c r="N244">
        <f t="shared" si="11"/>
        <v>680</v>
      </c>
      <c r="O244" s="2">
        <v>3.8</v>
      </c>
      <c r="P244" s="1">
        <v>1.3363902E-2</v>
      </c>
    </row>
    <row r="245" spans="1:16" x14ac:dyDescent="0.3">
      <c r="A245">
        <v>244</v>
      </c>
      <c r="B245" t="s">
        <v>34</v>
      </c>
      <c r="C245" t="s">
        <v>25</v>
      </c>
      <c r="D245" t="s">
        <v>19</v>
      </c>
      <c r="E245">
        <v>2023</v>
      </c>
      <c r="F245" t="s">
        <v>4</v>
      </c>
      <c r="G245" t="s">
        <v>3</v>
      </c>
      <c r="H245">
        <v>82</v>
      </c>
      <c r="I245">
        <v>87</v>
      </c>
      <c r="J245">
        <v>5</v>
      </c>
      <c r="K245">
        <v>77</v>
      </c>
      <c r="L245">
        <f t="shared" si="9"/>
        <v>6314</v>
      </c>
      <c r="M245">
        <f t="shared" si="10"/>
        <v>6694</v>
      </c>
      <c r="N245">
        <f t="shared" si="11"/>
        <v>380</v>
      </c>
      <c r="O245" s="2">
        <v>3.6</v>
      </c>
      <c r="P245" s="1">
        <v>3.9484738999999998E-2</v>
      </c>
    </row>
    <row r="246" spans="1:16" x14ac:dyDescent="0.3">
      <c r="A246">
        <v>245</v>
      </c>
      <c r="B246" t="s">
        <v>36</v>
      </c>
      <c r="C246" t="s">
        <v>37</v>
      </c>
      <c r="D246" t="s">
        <v>30</v>
      </c>
      <c r="E246">
        <v>2023</v>
      </c>
      <c r="F246" t="s">
        <v>4</v>
      </c>
      <c r="G246" t="s">
        <v>3</v>
      </c>
      <c r="H246">
        <v>87</v>
      </c>
      <c r="I246">
        <v>92</v>
      </c>
      <c r="J246">
        <v>10</v>
      </c>
      <c r="K246">
        <v>255</v>
      </c>
      <c r="L246">
        <f t="shared" si="9"/>
        <v>22185</v>
      </c>
      <c r="M246">
        <f t="shared" si="10"/>
        <v>23450</v>
      </c>
      <c r="N246">
        <f t="shared" si="11"/>
        <v>1265</v>
      </c>
      <c r="O246" s="2">
        <v>3.5</v>
      </c>
      <c r="P246" s="1">
        <v>0.107870997</v>
      </c>
    </row>
    <row r="247" spans="1:16" x14ac:dyDescent="0.3">
      <c r="A247">
        <v>246</v>
      </c>
      <c r="B247" t="s">
        <v>34</v>
      </c>
      <c r="C247" t="s">
        <v>25</v>
      </c>
      <c r="D247" t="s">
        <v>29</v>
      </c>
      <c r="E247">
        <v>2023</v>
      </c>
      <c r="F247" t="s">
        <v>4</v>
      </c>
      <c r="G247" t="s">
        <v>3</v>
      </c>
      <c r="H247">
        <v>174</v>
      </c>
      <c r="I247">
        <v>184</v>
      </c>
      <c r="J247">
        <v>0</v>
      </c>
      <c r="K247">
        <v>129</v>
      </c>
      <c r="L247">
        <f t="shared" si="9"/>
        <v>22446</v>
      </c>
      <c r="M247">
        <f t="shared" si="10"/>
        <v>23736</v>
      </c>
      <c r="N247">
        <f t="shared" si="11"/>
        <v>1290</v>
      </c>
      <c r="O247" s="2">
        <v>3.4</v>
      </c>
      <c r="P247" s="1">
        <v>5.4046706E-2</v>
      </c>
    </row>
    <row r="248" spans="1:16" x14ac:dyDescent="0.3">
      <c r="A248">
        <v>247</v>
      </c>
      <c r="B248" t="s">
        <v>28</v>
      </c>
      <c r="C248" t="s">
        <v>1</v>
      </c>
      <c r="D248" t="s">
        <v>19</v>
      </c>
      <c r="E248">
        <v>2023</v>
      </c>
      <c r="F248" t="s">
        <v>4</v>
      </c>
      <c r="G248" t="s">
        <v>3</v>
      </c>
      <c r="H248">
        <v>63</v>
      </c>
      <c r="I248">
        <v>63</v>
      </c>
      <c r="J248">
        <v>0</v>
      </c>
      <c r="K248">
        <v>178</v>
      </c>
      <c r="L248">
        <f t="shared" si="9"/>
        <v>11214</v>
      </c>
      <c r="M248">
        <f t="shared" si="10"/>
        <v>11214</v>
      </c>
      <c r="N248">
        <f t="shared" si="11"/>
        <v>0</v>
      </c>
      <c r="O248" s="2">
        <v>3.3</v>
      </c>
      <c r="P248" s="1">
        <v>4.9295685999999998E-2</v>
      </c>
    </row>
    <row r="249" spans="1:16" x14ac:dyDescent="0.3">
      <c r="A249">
        <v>248</v>
      </c>
      <c r="B249" t="s">
        <v>33</v>
      </c>
      <c r="C249" t="s">
        <v>18</v>
      </c>
      <c r="D249" t="s">
        <v>27</v>
      </c>
      <c r="E249">
        <v>2023</v>
      </c>
      <c r="F249" t="s">
        <v>4</v>
      </c>
      <c r="G249" t="s">
        <v>3</v>
      </c>
      <c r="H249">
        <v>149</v>
      </c>
      <c r="I249">
        <v>159</v>
      </c>
      <c r="J249">
        <v>10</v>
      </c>
      <c r="K249">
        <v>269</v>
      </c>
      <c r="L249">
        <f t="shared" si="9"/>
        <v>40081</v>
      </c>
      <c r="M249">
        <f t="shared" si="10"/>
        <v>42761</v>
      </c>
      <c r="N249">
        <f t="shared" si="11"/>
        <v>2680</v>
      </c>
      <c r="O249" s="2">
        <v>4.5</v>
      </c>
      <c r="P249" s="1">
        <v>0.15930433299999999</v>
      </c>
    </row>
    <row r="250" spans="1:16" x14ac:dyDescent="0.3">
      <c r="A250">
        <v>249</v>
      </c>
      <c r="B250" t="s">
        <v>36</v>
      </c>
      <c r="C250" t="s">
        <v>37</v>
      </c>
      <c r="D250" t="s">
        <v>23</v>
      </c>
      <c r="E250">
        <v>2023</v>
      </c>
      <c r="F250" t="s">
        <v>4</v>
      </c>
      <c r="G250" t="s">
        <v>3</v>
      </c>
      <c r="H250">
        <v>119</v>
      </c>
      <c r="I250">
        <v>119</v>
      </c>
      <c r="J250">
        <v>0</v>
      </c>
      <c r="K250">
        <v>230</v>
      </c>
      <c r="L250">
        <f t="shared" si="9"/>
        <v>27370</v>
      </c>
      <c r="M250">
        <f t="shared" si="10"/>
        <v>27370</v>
      </c>
      <c r="N250">
        <f t="shared" si="11"/>
        <v>0</v>
      </c>
      <c r="O250" s="2">
        <v>4.2</v>
      </c>
      <c r="P250" s="1">
        <v>3.7225069999999999E-2</v>
      </c>
    </row>
    <row r="251" spans="1:16" x14ac:dyDescent="0.3">
      <c r="A251">
        <v>250</v>
      </c>
      <c r="B251" t="s">
        <v>17</v>
      </c>
      <c r="C251" t="s">
        <v>18</v>
      </c>
      <c r="D251" t="s">
        <v>19</v>
      </c>
      <c r="E251">
        <v>2023</v>
      </c>
      <c r="F251" t="s">
        <v>4</v>
      </c>
      <c r="G251" t="s">
        <v>3</v>
      </c>
      <c r="H251">
        <v>106</v>
      </c>
      <c r="I251">
        <v>116</v>
      </c>
      <c r="J251">
        <v>0</v>
      </c>
      <c r="K251">
        <v>115</v>
      </c>
      <c r="L251">
        <f t="shared" si="9"/>
        <v>12190</v>
      </c>
      <c r="M251">
        <f t="shared" si="10"/>
        <v>13340</v>
      </c>
      <c r="N251">
        <f t="shared" si="11"/>
        <v>1150</v>
      </c>
      <c r="O251" s="2">
        <v>4.3</v>
      </c>
      <c r="P251" s="1">
        <v>0.121563385</v>
      </c>
    </row>
    <row r="252" spans="1:16" x14ac:dyDescent="0.3">
      <c r="A252">
        <v>251</v>
      </c>
      <c r="B252" t="s">
        <v>34</v>
      </c>
      <c r="C252" t="s">
        <v>25</v>
      </c>
      <c r="D252" t="s">
        <v>23</v>
      </c>
      <c r="E252">
        <v>2023</v>
      </c>
      <c r="F252" t="s">
        <v>4</v>
      </c>
      <c r="G252" t="s">
        <v>3</v>
      </c>
      <c r="H252">
        <v>85</v>
      </c>
      <c r="I252">
        <v>90</v>
      </c>
      <c r="J252">
        <v>5</v>
      </c>
      <c r="K252">
        <v>195</v>
      </c>
      <c r="L252">
        <f t="shared" si="9"/>
        <v>16575</v>
      </c>
      <c r="M252">
        <f t="shared" si="10"/>
        <v>17545</v>
      </c>
      <c r="N252">
        <f t="shared" si="11"/>
        <v>970</v>
      </c>
      <c r="O252" s="2">
        <v>4.2</v>
      </c>
      <c r="P252" s="1">
        <v>2.4891881000000001E-2</v>
      </c>
    </row>
    <row r="253" spans="1:16" x14ac:dyDescent="0.3">
      <c r="A253">
        <v>252</v>
      </c>
      <c r="B253" t="s">
        <v>21</v>
      </c>
      <c r="C253" t="s">
        <v>22</v>
      </c>
      <c r="D253" t="s">
        <v>29</v>
      </c>
      <c r="E253">
        <v>2023</v>
      </c>
      <c r="F253" t="s">
        <v>4</v>
      </c>
      <c r="G253" t="s">
        <v>3</v>
      </c>
      <c r="H253">
        <v>129</v>
      </c>
      <c r="I253">
        <v>139</v>
      </c>
      <c r="J253">
        <v>0</v>
      </c>
      <c r="K253">
        <v>195</v>
      </c>
      <c r="L253">
        <f t="shared" si="9"/>
        <v>25155</v>
      </c>
      <c r="M253">
        <f t="shared" si="10"/>
        <v>27105</v>
      </c>
      <c r="N253">
        <f t="shared" si="11"/>
        <v>1950</v>
      </c>
      <c r="O253" s="2">
        <v>4.5</v>
      </c>
      <c r="P253" s="1">
        <v>5.8719726E-2</v>
      </c>
    </row>
    <row r="254" spans="1:16" x14ac:dyDescent="0.3">
      <c r="A254">
        <v>253</v>
      </c>
      <c r="B254" t="s">
        <v>31</v>
      </c>
      <c r="C254" t="s">
        <v>32</v>
      </c>
      <c r="D254" t="s">
        <v>20</v>
      </c>
      <c r="E254">
        <v>2023</v>
      </c>
      <c r="F254" t="s">
        <v>4</v>
      </c>
      <c r="G254" t="s">
        <v>3</v>
      </c>
      <c r="H254">
        <v>80</v>
      </c>
      <c r="I254">
        <v>85</v>
      </c>
      <c r="J254">
        <v>10</v>
      </c>
      <c r="K254">
        <v>67</v>
      </c>
      <c r="L254">
        <f t="shared" si="9"/>
        <v>5360</v>
      </c>
      <c r="M254">
        <f t="shared" si="10"/>
        <v>5685</v>
      </c>
      <c r="N254">
        <f t="shared" si="11"/>
        <v>325</v>
      </c>
      <c r="O254" s="2">
        <v>3.6</v>
      </c>
      <c r="P254" s="1">
        <v>7.2141817999999996E-2</v>
      </c>
    </row>
    <row r="255" spans="1:16" x14ac:dyDescent="0.3">
      <c r="A255">
        <v>254</v>
      </c>
      <c r="B255" t="s">
        <v>35</v>
      </c>
      <c r="C255" t="s">
        <v>18</v>
      </c>
      <c r="D255" t="s">
        <v>19</v>
      </c>
      <c r="E255">
        <v>2023</v>
      </c>
      <c r="F255" t="s">
        <v>4</v>
      </c>
      <c r="G255" t="s">
        <v>3</v>
      </c>
      <c r="H255">
        <v>184</v>
      </c>
      <c r="I255">
        <v>194</v>
      </c>
      <c r="J255">
        <v>0</v>
      </c>
      <c r="K255">
        <v>271</v>
      </c>
      <c r="L255">
        <f t="shared" si="9"/>
        <v>49864</v>
      </c>
      <c r="M255">
        <f t="shared" si="10"/>
        <v>52574</v>
      </c>
      <c r="N255">
        <f t="shared" si="11"/>
        <v>2710</v>
      </c>
      <c r="O255" s="2">
        <v>3.5</v>
      </c>
      <c r="P255" s="1">
        <v>0.11454343</v>
      </c>
    </row>
    <row r="256" spans="1:16" x14ac:dyDescent="0.3">
      <c r="A256">
        <v>255</v>
      </c>
      <c r="B256" t="s">
        <v>33</v>
      </c>
      <c r="C256" t="s">
        <v>18</v>
      </c>
      <c r="D256" t="s">
        <v>19</v>
      </c>
      <c r="E256">
        <v>2023</v>
      </c>
      <c r="F256" t="s">
        <v>4</v>
      </c>
      <c r="G256" t="s">
        <v>3</v>
      </c>
      <c r="H256">
        <v>163</v>
      </c>
      <c r="I256">
        <v>178</v>
      </c>
      <c r="J256">
        <v>5</v>
      </c>
      <c r="K256">
        <v>214</v>
      </c>
      <c r="L256">
        <f t="shared" si="9"/>
        <v>34882</v>
      </c>
      <c r="M256">
        <f t="shared" si="10"/>
        <v>38087</v>
      </c>
      <c r="N256">
        <f t="shared" si="11"/>
        <v>3205</v>
      </c>
      <c r="O256" s="2">
        <v>3.8</v>
      </c>
      <c r="P256" s="1">
        <v>1.8019661999999999E-2</v>
      </c>
    </row>
    <row r="257" spans="1:16" x14ac:dyDescent="0.3">
      <c r="A257">
        <v>256</v>
      </c>
      <c r="B257" t="s">
        <v>34</v>
      </c>
      <c r="C257" t="s">
        <v>25</v>
      </c>
      <c r="D257" t="s">
        <v>19</v>
      </c>
      <c r="E257">
        <v>2023</v>
      </c>
      <c r="F257" t="s">
        <v>4</v>
      </c>
      <c r="G257" t="s">
        <v>3</v>
      </c>
      <c r="H257">
        <v>175</v>
      </c>
      <c r="I257">
        <v>190</v>
      </c>
      <c r="J257">
        <v>5</v>
      </c>
      <c r="K257">
        <v>288</v>
      </c>
      <c r="L257">
        <f t="shared" si="9"/>
        <v>50400</v>
      </c>
      <c r="M257">
        <f t="shared" si="10"/>
        <v>54715</v>
      </c>
      <c r="N257">
        <f t="shared" si="11"/>
        <v>4315</v>
      </c>
      <c r="O257" s="2">
        <v>3.5</v>
      </c>
      <c r="P257" s="1">
        <v>1.8926773000000001E-2</v>
      </c>
    </row>
    <row r="258" spans="1:16" x14ac:dyDescent="0.3">
      <c r="A258">
        <v>257</v>
      </c>
      <c r="B258" t="s">
        <v>34</v>
      </c>
      <c r="C258" t="s">
        <v>25</v>
      </c>
      <c r="D258" t="s">
        <v>27</v>
      </c>
      <c r="E258">
        <v>2023</v>
      </c>
      <c r="F258" t="s">
        <v>4</v>
      </c>
      <c r="G258" t="s">
        <v>3</v>
      </c>
      <c r="H258">
        <v>72</v>
      </c>
      <c r="I258">
        <v>82</v>
      </c>
      <c r="J258">
        <v>0</v>
      </c>
      <c r="K258">
        <v>105</v>
      </c>
      <c r="L258">
        <f t="shared" ref="L258:L301" si="12">H258*K258</f>
        <v>7560</v>
      </c>
      <c r="M258">
        <f t="shared" si="10"/>
        <v>8610</v>
      </c>
      <c r="N258">
        <f t="shared" si="11"/>
        <v>1050</v>
      </c>
      <c r="O258" s="2">
        <v>3.4</v>
      </c>
      <c r="P258" s="1">
        <v>5.9790095000000001E-2</v>
      </c>
    </row>
    <row r="259" spans="1:16" x14ac:dyDescent="0.3">
      <c r="A259">
        <v>258</v>
      </c>
      <c r="B259" t="s">
        <v>31</v>
      </c>
      <c r="C259" t="s">
        <v>32</v>
      </c>
      <c r="D259" t="s">
        <v>29</v>
      </c>
      <c r="E259">
        <v>2023</v>
      </c>
      <c r="F259" t="s">
        <v>4</v>
      </c>
      <c r="G259" t="s">
        <v>3</v>
      </c>
      <c r="H259">
        <v>160</v>
      </c>
      <c r="I259">
        <v>165</v>
      </c>
      <c r="J259">
        <v>0</v>
      </c>
      <c r="K259">
        <v>157</v>
      </c>
      <c r="L259">
        <f t="shared" si="12"/>
        <v>25120</v>
      </c>
      <c r="M259">
        <f t="shared" ref="M259:M301" si="13">I259*K259-J259</f>
        <v>25905</v>
      </c>
      <c r="N259">
        <f t="shared" ref="N259:N301" si="14">M259-L259</f>
        <v>785</v>
      </c>
      <c r="O259" s="2">
        <v>3.8</v>
      </c>
      <c r="P259" s="1">
        <v>2.4536636000000001E-2</v>
      </c>
    </row>
    <row r="260" spans="1:16" x14ac:dyDescent="0.3">
      <c r="A260">
        <v>259</v>
      </c>
      <c r="B260" t="s">
        <v>21</v>
      </c>
      <c r="C260" t="s">
        <v>22</v>
      </c>
      <c r="D260" t="s">
        <v>29</v>
      </c>
      <c r="E260">
        <v>2023</v>
      </c>
      <c r="F260" t="s">
        <v>4</v>
      </c>
      <c r="G260" t="s">
        <v>3</v>
      </c>
      <c r="H260">
        <v>132</v>
      </c>
      <c r="I260">
        <v>142</v>
      </c>
      <c r="J260">
        <v>5</v>
      </c>
      <c r="K260">
        <v>225</v>
      </c>
      <c r="L260">
        <f t="shared" si="12"/>
        <v>29700</v>
      </c>
      <c r="M260">
        <f t="shared" si="13"/>
        <v>31945</v>
      </c>
      <c r="N260">
        <f t="shared" si="14"/>
        <v>2245</v>
      </c>
      <c r="O260" s="2">
        <v>3.7</v>
      </c>
      <c r="P260" s="1">
        <v>2.2054553000000001E-2</v>
      </c>
    </row>
    <row r="261" spans="1:16" x14ac:dyDescent="0.3">
      <c r="A261">
        <v>260</v>
      </c>
      <c r="B261" t="s">
        <v>36</v>
      </c>
      <c r="C261" t="s">
        <v>37</v>
      </c>
      <c r="D261" t="s">
        <v>23</v>
      </c>
      <c r="E261">
        <v>2023</v>
      </c>
      <c r="F261" t="s">
        <v>4</v>
      </c>
      <c r="G261" t="s">
        <v>3</v>
      </c>
      <c r="H261">
        <v>69</v>
      </c>
      <c r="I261">
        <v>69</v>
      </c>
      <c r="J261">
        <v>10</v>
      </c>
      <c r="K261">
        <v>243</v>
      </c>
      <c r="L261">
        <f t="shared" si="12"/>
        <v>16767</v>
      </c>
      <c r="M261">
        <f t="shared" si="13"/>
        <v>16757</v>
      </c>
      <c r="N261">
        <f t="shared" si="14"/>
        <v>-10</v>
      </c>
      <c r="O261" s="2">
        <v>4.7</v>
      </c>
      <c r="P261" s="1">
        <v>8.7342840000000001E-3</v>
      </c>
    </row>
    <row r="262" spans="1:16" x14ac:dyDescent="0.3">
      <c r="A262">
        <v>261</v>
      </c>
      <c r="B262" t="s">
        <v>36</v>
      </c>
      <c r="C262" t="s">
        <v>37</v>
      </c>
      <c r="D262" t="s">
        <v>19</v>
      </c>
      <c r="E262">
        <v>2023</v>
      </c>
      <c r="F262" t="s">
        <v>0</v>
      </c>
      <c r="G262" t="s">
        <v>5</v>
      </c>
      <c r="H262">
        <v>75</v>
      </c>
      <c r="I262">
        <v>80</v>
      </c>
      <c r="J262">
        <v>10</v>
      </c>
      <c r="K262">
        <v>107</v>
      </c>
      <c r="L262">
        <f t="shared" si="12"/>
        <v>8025</v>
      </c>
      <c r="M262">
        <f t="shared" si="13"/>
        <v>8550</v>
      </c>
      <c r="N262">
        <f t="shared" si="14"/>
        <v>525</v>
      </c>
      <c r="O262" s="2">
        <v>4.8</v>
      </c>
      <c r="P262" s="1">
        <v>5.9627530000000003E-3</v>
      </c>
    </row>
    <row r="263" spans="1:16" x14ac:dyDescent="0.3">
      <c r="A263">
        <v>262</v>
      </c>
      <c r="B263" t="s">
        <v>34</v>
      </c>
      <c r="C263" t="s">
        <v>25</v>
      </c>
      <c r="D263" t="s">
        <v>23</v>
      </c>
      <c r="E263">
        <v>2023</v>
      </c>
      <c r="F263" t="s">
        <v>0</v>
      </c>
      <c r="G263" t="s">
        <v>5</v>
      </c>
      <c r="H263">
        <v>180</v>
      </c>
      <c r="I263">
        <v>185</v>
      </c>
      <c r="J263">
        <v>10</v>
      </c>
      <c r="K263">
        <v>226</v>
      </c>
      <c r="L263">
        <f t="shared" si="12"/>
        <v>40680</v>
      </c>
      <c r="M263">
        <f t="shared" si="13"/>
        <v>41800</v>
      </c>
      <c r="N263">
        <f t="shared" si="14"/>
        <v>1120</v>
      </c>
      <c r="O263" s="2">
        <v>4</v>
      </c>
      <c r="P263" s="1">
        <v>0.10527616200000001</v>
      </c>
    </row>
    <row r="264" spans="1:16" x14ac:dyDescent="0.3">
      <c r="A264">
        <v>263</v>
      </c>
      <c r="B264" t="s">
        <v>21</v>
      </c>
      <c r="C264" t="s">
        <v>22</v>
      </c>
      <c r="D264" t="s">
        <v>23</v>
      </c>
      <c r="E264">
        <v>2024</v>
      </c>
      <c r="F264" t="s">
        <v>0</v>
      </c>
      <c r="G264" t="s">
        <v>5</v>
      </c>
      <c r="H264">
        <v>147</v>
      </c>
      <c r="I264">
        <v>152</v>
      </c>
      <c r="J264">
        <v>5</v>
      </c>
      <c r="K264">
        <v>105</v>
      </c>
      <c r="L264">
        <f t="shared" si="12"/>
        <v>15435</v>
      </c>
      <c r="M264">
        <f t="shared" si="13"/>
        <v>15955</v>
      </c>
      <c r="N264">
        <f t="shared" si="14"/>
        <v>520</v>
      </c>
      <c r="O264" s="2">
        <v>4.2</v>
      </c>
      <c r="P264" s="1">
        <v>0.220111117</v>
      </c>
    </row>
    <row r="265" spans="1:16" x14ac:dyDescent="0.3">
      <c r="A265">
        <v>264</v>
      </c>
      <c r="B265" t="s">
        <v>24</v>
      </c>
      <c r="C265" t="s">
        <v>25</v>
      </c>
      <c r="D265" t="s">
        <v>27</v>
      </c>
      <c r="E265">
        <v>2024</v>
      </c>
      <c r="F265" t="s">
        <v>4</v>
      </c>
      <c r="G265" t="s">
        <v>5</v>
      </c>
      <c r="H265">
        <v>59</v>
      </c>
      <c r="I265">
        <v>64</v>
      </c>
      <c r="J265">
        <v>10</v>
      </c>
      <c r="K265">
        <v>229</v>
      </c>
      <c r="L265">
        <f t="shared" si="12"/>
        <v>13511</v>
      </c>
      <c r="M265">
        <f t="shared" si="13"/>
        <v>14646</v>
      </c>
      <c r="N265">
        <f t="shared" si="14"/>
        <v>1135</v>
      </c>
      <c r="O265" s="2">
        <v>4.8</v>
      </c>
      <c r="P265" s="1">
        <v>2.5288020000000001E-2</v>
      </c>
    </row>
    <row r="266" spans="1:16" x14ac:dyDescent="0.3">
      <c r="A266">
        <v>265</v>
      </c>
      <c r="B266" t="s">
        <v>26</v>
      </c>
      <c r="C266" t="s">
        <v>22</v>
      </c>
      <c r="D266" t="s">
        <v>29</v>
      </c>
      <c r="E266">
        <v>2024</v>
      </c>
      <c r="F266" t="s">
        <v>4</v>
      </c>
      <c r="G266" t="s">
        <v>5</v>
      </c>
      <c r="H266">
        <v>113</v>
      </c>
      <c r="I266">
        <v>128</v>
      </c>
      <c r="J266">
        <v>5</v>
      </c>
      <c r="K266">
        <v>90</v>
      </c>
      <c r="L266">
        <f t="shared" si="12"/>
        <v>10170</v>
      </c>
      <c r="M266">
        <f t="shared" si="13"/>
        <v>11515</v>
      </c>
      <c r="N266">
        <f t="shared" si="14"/>
        <v>1345</v>
      </c>
      <c r="O266" s="2">
        <v>4.5</v>
      </c>
      <c r="P266" s="1">
        <v>4.4991876E-2</v>
      </c>
    </row>
    <row r="267" spans="1:16" x14ac:dyDescent="0.3">
      <c r="A267">
        <v>266</v>
      </c>
      <c r="B267" t="s">
        <v>31</v>
      </c>
      <c r="C267" t="s">
        <v>32</v>
      </c>
      <c r="D267" t="s">
        <v>20</v>
      </c>
      <c r="E267">
        <v>2024</v>
      </c>
      <c r="F267" t="s">
        <v>4</v>
      </c>
      <c r="G267" t="s">
        <v>3</v>
      </c>
      <c r="H267">
        <v>40</v>
      </c>
      <c r="I267">
        <v>50</v>
      </c>
      <c r="J267">
        <v>5</v>
      </c>
      <c r="K267">
        <v>104</v>
      </c>
      <c r="L267">
        <f t="shared" si="12"/>
        <v>4160</v>
      </c>
      <c r="M267">
        <f t="shared" si="13"/>
        <v>5195</v>
      </c>
      <c r="N267">
        <f t="shared" si="14"/>
        <v>1035</v>
      </c>
      <c r="O267" s="2">
        <v>4.7</v>
      </c>
      <c r="P267" s="1">
        <v>0.17862291899999999</v>
      </c>
    </row>
    <row r="268" spans="1:16" x14ac:dyDescent="0.3">
      <c r="A268">
        <v>267</v>
      </c>
      <c r="B268" t="s">
        <v>35</v>
      </c>
      <c r="C268" t="s">
        <v>18</v>
      </c>
      <c r="D268" t="s">
        <v>29</v>
      </c>
      <c r="E268">
        <v>2024</v>
      </c>
      <c r="F268" t="s">
        <v>4</v>
      </c>
      <c r="G268" t="s">
        <v>3</v>
      </c>
      <c r="H268">
        <v>75</v>
      </c>
      <c r="I268">
        <v>80</v>
      </c>
      <c r="J268">
        <v>10</v>
      </c>
      <c r="K268">
        <v>108</v>
      </c>
      <c r="L268">
        <f t="shared" si="12"/>
        <v>8100</v>
      </c>
      <c r="M268">
        <f t="shared" si="13"/>
        <v>8630</v>
      </c>
      <c r="N268">
        <f t="shared" si="14"/>
        <v>530</v>
      </c>
      <c r="O268" s="2">
        <v>4.3</v>
      </c>
      <c r="P268" s="1">
        <v>0.11395356199999999</v>
      </c>
    </row>
    <row r="269" spans="1:16" x14ac:dyDescent="0.3">
      <c r="A269">
        <v>268</v>
      </c>
      <c r="B269" t="s">
        <v>31</v>
      </c>
      <c r="C269" t="s">
        <v>32</v>
      </c>
      <c r="D269" t="s">
        <v>23</v>
      </c>
      <c r="E269">
        <v>2024</v>
      </c>
      <c r="F269" t="s">
        <v>4</v>
      </c>
      <c r="G269" t="s">
        <v>3</v>
      </c>
      <c r="H269">
        <v>26</v>
      </c>
      <c r="I269">
        <v>36</v>
      </c>
      <c r="J269">
        <v>0</v>
      </c>
      <c r="K269">
        <v>184</v>
      </c>
      <c r="L269">
        <f t="shared" si="12"/>
        <v>4784</v>
      </c>
      <c r="M269">
        <f t="shared" si="13"/>
        <v>6624</v>
      </c>
      <c r="N269">
        <f t="shared" si="14"/>
        <v>1840</v>
      </c>
      <c r="O269" s="2">
        <v>4.3</v>
      </c>
      <c r="P269" s="1">
        <v>0.117580062</v>
      </c>
    </row>
    <row r="270" spans="1:16" x14ac:dyDescent="0.3">
      <c r="A270">
        <v>269</v>
      </c>
      <c r="B270" t="s">
        <v>26</v>
      </c>
      <c r="C270" t="s">
        <v>22</v>
      </c>
      <c r="D270" t="s">
        <v>23</v>
      </c>
      <c r="E270">
        <v>2024</v>
      </c>
      <c r="F270" t="s">
        <v>4</v>
      </c>
      <c r="G270" t="s">
        <v>3</v>
      </c>
      <c r="H270">
        <v>51</v>
      </c>
      <c r="I270">
        <v>61</v>
      </c>
      <c r="J270">
        <v>10</v>
      </c>
      <c r="K270">
        <v>161</v>
      </c>
      <c r="L270">
        <f t="shared" si="12"/>
        <v>8211</v>
      </c>
      <c r="M270">
        <f t="shared" si="13"/>
        <v>9811</v>
      </c>
      <c r="N270">
        <f t="shared" si="14"/>
        <v>1600</v>
      </c>
      <c r="O270" s="2">
        <v>4.5999999999999996</v>
      </c>
      <c r="P270" s="1">
        <v>0.195721125</v>
      </c>
    </row>
    <row r="271" spans="1:16" x14ac:dyDescent="0.3">
      <c r="A271">
        <v>270</v>
      </c>
      <c r="B271" t="s">
        <v>35</v>
      </c>
      <c r="C271" t="s">
        <v>18</v>
      </c>
      <c r="D271" t="s">
        <v>29</v>
      </c>
      <c r="E271">
        <v>2024</v>
      </c>
      <c r="F271" t="s">
        <v>4</v>
      </c>
      <c r="G271" t="s">
        <v>3</v>
      </c>
      <c r="H271">
        <v>101</v>
      </c>
      <c r="I271">
        <v>111</v>
      </c>
      <c r="J271">
        <v>0</v>
      </c>
      <c r="K271">
        <v>85</v>
      </c>
      <c r="L271">
        <f t="shared" si="12"/>
        <v>8585</v>
      </c>
      <c r="M271">
        <f t="shared" si="13"/>
        <v>9435</v>
      </c>
      <c r="N271">
        <f t="shared" si="14"/>
        <v>850</v>
      </c>
      <c r="O271" s="2">
        <v>4.5999999999999996</v>
      </c>
      <c r="P271" s="1">
        <v>3.2606180999999998E-2</v>
      </c>
    </row>
    <row r="272" spans="1:16" x14ac:dyDescent="0.3">
      <c r="A272">
        <v>271</v>
      </c>
      <c r="B272" t="s">
        <v>36</v>
      </c>
      <c r="C272" t="s">
        <v>37</v>
      </c>
      <c r="D272" t="s">
        <v>23</v>
      </c>
      <c r="E272">
        <v>2024</v>
      </c>
      <c r="F272" t="s">
        <v>4</v>
      </c>
      <c r="G272" t="s">
        <v>3</v>
      </c>
      <c r="H272">
        <v>175</v>
      </c>
      <c r="I272">
        <v>190</v>
      </c>
      <c r="J272">
        <v>5</v>
      </c>
      <c r="K272">
        <v>80</v>
      </c>
      <c r="L272">
        <f t="shared" si="12"/>
        <v>14000</v>
      </c>
      <c r="M272">
        <f t="shared" si="13"/>
        <v>15195</v>
      </c>
      <c r="N272">
        <f t="shared" si="14"/>
        <v>1195</v>
      </c>
      <c r="O272" s="2">
        <v>4.8</v>
      </c>
      <c r="P272" s="1">
        <v>0.20168771999999999</v>
      </c>
    </row>
    <row r="273" spans="1:16" x14ac:dyDescent="0.3">
      <c r="A273">
        <v>272</v>
      </c>
      <c r="B273" t="s">
        <v>36</v>
      </c>
      <c r="C273" t="s">
        <v>37</v>
      </c>
      <c r="D273" t="s">
        <v>20</v>
      </c>
      <c r="E273">
        <v>2024</v>
      </c>
      <c r="F273" t="s">
        <v>4</v>
      </c>
      <c r="G273" t="s">
        <v>3</v>
      </c>
      <c r="H273">
        <v>21</v>
      </c>
      <c r="I273">
        <v>21</v>
      </c>
      <c r="J273">
        <v>5</v>
      </c>
      <c r="K273">
        <v>87</v>
      </c>
      <c r="L273">
        <f t="shared" si="12"/>
        <v>1827</v>
      </c>
      <c r="M273">
        <f t="shared" si="13"/>
        <v>1822</v>
      </c>
      <c r="N273">
        <f t="shared" si="14"/>
        <v>-5</v>
      </c>
      <c r="O273" s="2">
        <v>4.5</v>
      </c>
      <c r="P273" s="1">
        <v>0.211306673</v>
      </c>
    </row>
    <row r="274" spans="1:16" x14ac:dyDescent="0.3">
      <c r="A274">
        <v>273</v>
      </c>
      <c r="B274" t="s">
        <v>31</v>
      </c>
      <c r="C274" t="s">
        <v>32</v>
      </c>
      <c r="D274" t="s">
        <v>19</v>
      </c>
      <c r="E274">
        <v>2024</v>
      </c>
      <c r="F274" t="s">
        <v>4</v>
      </c>
      <c r="G274" t="s">
        <v>3</v>
      </c>
      <c r="H274">
        <v>117</v>
      </c>
      <c r="I274">
        <v>132</v>
      </c>
      <c r="J274">
        <v>0</v>
      </c>
      <c r="K274">
        <v>129</v>
      </c>
      <c r="L274">
        <f t="shared" si="12"/>
        <v>15093</v>
      </c>
      <c r="M274">
        <f t="shared" si="13"/>
        <v>17028</v>
      </c>
      <c r="N274">
        <f t="shared" si="14"/>
        <v>1935</v>
      </c>
      <c r="O274" s="2">
        <v>4.3</v>
      </c>
      <c r="P274" s="1">
        <v>0.13564792000000001</v>
      </c>
    </row>
    <row r="275" spans="1:16" x14ac:dyDescent="0.3">
      <c r="A275">
        <v>274</v>
      </c>
      <c r="B275" t="s">
        <v>26</v>
      </c>
      <c r="C275" t="s">
        <v>22</v>
      </c>
      <c r="D275" t="s">
        <v>20</v>
      </c>
      <c r="E275">
        <v>2024</v>
      </c>
      <c r="F275" t="s">
        <v>4</v>
      </c>
      <c r="G275" t="s">
        <v>3</v>
      </c>
      <c r="H275">
        <v>70</v>
      </c>
      <c r="I275">
        <v>75</v>
      </c>
      <c r="J275">
        <v>0</v>
      </c>
      <c r="K275">
        <v>270</v>
      </c>
      <c r="L275">
        <f t="shared" si="12"/>
        <v>18900</v>
      </c>
      <c r="M275">
        <f t="shared" si="13"/>
        <v>20250</v>
      </c>
      <c r="N275">
        <f t="shared" si="14"/>
        <v>1350</v>
      </c>
      <c r="O275" s="2">
        <v>4.5999999999999996</v>
      </c>
      <c r="P275" s="1">
        <v>6.3081712999999998E-2</v>
      </c>
    </row>
    <row r="276" spans="1:16" x14ac:dyDescent="0.3">
      <c r="A276">
        <v>275</v>
      </c>
      <c r="B276" t="s">
        <v>21</v>
      </c>
      <c r="C276" t="s">
        <v>22</v>
      </c>
      <c r="D276" t="s">
        <v>29</v>
      </c>
      <c r="E276">
        <v>2024</v>
      </c>
      <c r="F276" t="s">
        <v>4</v>
      </c>
      <c r="G276" t="s">
        <v>3</v>
      </c>
      <c r="H276">
        <v>107</v>
      </c>
      <c r="I276">
        <v>107</v>
      </c>
      <c r="J276">
        <v>10</v>
      </c>
      <c r="K276">
        <v>193</v>
      </c>
      <c r="L276">
        <f t="shared" si="12"/>
        <v>20651</v>
      </c>
      <c r="M276">
        <f t="shared" si="13"/>
        <v>20641</v>
      </c>
      <c r="N276">
        <f t="shared" si="14"/>
        <v>-10</v>
      </c>
      <c r="O276" s="2">
        <v>4.8</v>
      </c>
      <c r="P276" s="1">
        <v>1.6804724E-2</v>
      </c>
    </row>
    <row r="277" spans="1:16" x14ac:dyDescent="0.3">
      <c r="A277">
        <v>276</v>
      </c>
      <c r="B277" t="s">
        <v>31</v>
      </c>
      <c r="C277" t="s">
        <v>32</v>
      </c>
      <c r="D277" t="s">
        <v>20</v>
      </c>
      <c r="E277">
        <v>2024</v>
      </c>
      <c r="F277" t="s">
        <v>4</v>
      </c>
      <c r="G277" t="s">
        <v>3</v>
      </c>
      <c r="H277">
        <v>198</v>
      </c>
      <c r="I277">
        <v>213</v>
      </c>
      <c r="J277">
        <v>5</v>
      </c>
      <c r="K277">
        <v>136</v>
      </c>
      <c r="L277">
        <f t="shared" si="12"/>
        <v>26928</v>
      </c>
      <c r="M277">
        <f t="shared" si="13"/>
        <v>28963</v>
      </c>
      <c r="N277">
        <f t="shared" si="14"/>
        <v>2035</v>
      </c>
      <c r="O277" s="2">
        <v>4.9000000000000004</v>
      </c>
      <c r="P277" s="1">
        <v>0.17554588900000001</v>
      </c>
    </row>
    <row r="278" spans="1:16" x14ac:dyDescent="0.3">
      <c r="A278">
        <v>277</v>
      </c>
      <c r="B278" t="s">
        <v>35</v>
      </c>
      <c r="C278" t="s">
        <v>18</v>
      </c>
      <c r="D278" t="s">
        <v>20</v>
      </c>
      <c r="E278">
        <v>2024</v>
      </c>
      <c r="F278" t="s">
        <v>4</v>
      </c>
      <c r="G278" t="s">
        <v>3</v>
      </c>
      <c r="H278">
        <v>161</v>
      </c>
      <c r="I278">
        <v>161</v>
      </c>
      <c r="J278">
        <v>0</v>
      </c>
      <c r="K278">
        <v>188</v>
      </c>
      <c r="L278">
        <f t="shared" si="12"/>
        <v>30268</v>
      </c>
      <c r="M278">
        <f t="shared" si="13"/>
        <v>30268</v>
      </c>
      <c r="N278">
        <f t="shared" si="14"/>
        <v>0</v>
      </c>
      <c r="O278" s="2">
        <v>4.9000000000000004</v>
      </c>
      <c r="P278" s="1">
        <v>0.105265475</v>
      </c>
    </row>
    <row r="279" spans="1:16" x14ac:dyDescent="0.3">
      <c r="A279">
        <v>278</v>
      </c>
      <c r="B279" t="s">
        <v>36</v>
      </c>
      <c r="C279" t="s">
        <v>37</v>
      </c>
      <c r="D279" t="s">
        <v>23</v>
      </c>
      <c r="E279">
        <v>2024</v>
      </c>
      <c r="F279" t="s">
        <v>0</v>
      </c>
      <c r="G279" t="s">
        <v>2</v>
      </c>
      <c r="H279">
        <v>137</v>
      </c>
      <c r="I279">
        <v>147</v>
      </c>
      <c r="J279">
        <v>5</v>
      </c>
      <c r="K279">
        <v>211</v>
      </c>
      <c r="L279">
        <f t="shared" si="12"/>
        <v>28907</v>
      </c>
      <c r="M279">
        <f t="shared" si="13"/>
        <v>31012</v>
      </c>
      <c r="N279">
        <f t="shared" si="14"/>
        <v>2105</v>
      </c>
      <c r="O279" s="2">
        <v>4.2</v>
      </c>
      <c r="P279" s="1">
        <v>5.1544658E-2</v>
      </c>
    </row>
    <row r="280" spans="1:16" x14ac:dyDescent="0.3">
      <c r="A280">
        <v>279</v>
      </c>
      <c r="B280" t="s">
        <v>31</v>
      </c>
      <c r="C280" t="s">
        <v>32</v>
      </c>
      <c r="D280" t="s">
        <v>23</v>
      </c>
      <c r="E280">
        <v>2024</v>
      </c>
      <c r="F280" t="s">
        <v>0</v>
      </c>
      <c r="G280" t="s">
        <v>2</v>
      </c>
      <c r="H280">
        <v>45</v>
      </c>
      <c r="I280">
        <v>55</v>
      </c>
      <c r="J280">
        <v>10</v>
      </c>
      <c r="K280">
        <v>84</v>
      </c>
      <c r="L280">
        <f t="shared" si="12"/>
        <v>3780</v>
      </c>
      <c r="M280">
        <f t="shared" si="13"/>
        <v>4610</v>
      </c>
      <c r="N280">
        <f t="shared" si="14"/>
        <v>830</v>
      </c>
      <c r="O280" s="2">
        <v>4.2</v>
      </c>
      <c r="P280" s="1">
        <v>2.4425740000000001E-2</v>
      </c>
    </row>
    <row r="281" spans="1:16" x14ac:dyDescent="0.3">
      <c r="A281">
        <v>280</v>
      </c>
      <c r="B281" t="s">
        <v>36</v>
      </c>
      <c r="C281" t="s">
        <v>37</v>
      </c>
      <c r="D281" t="s">
        <v>29</v>
      </c>
      <c r="E281">
        <v>2024</v>
      </c>
      <c r="F281" t="s">
        <v>0</v>
      </c>
      <c r="G281" t="s">
        <v>2</v>
      </c>
      <c r="H281">
        <v>191</v>
      </c>
      <c r="I281">
        <v>206</v>
      </c>
      <c r="J281">
        <v>10</v>
      </c>
      <c r="K281">
        <v>297</v>
      </c>
      <c r="L281">
        <f t="shared" si="12"/>
        <v>56727</v>
      </c>
      <c r="M281">
        <f t="shared" si="13"/>
        <v>61172</v>
      </c>
      <c r="N281">
        <f t="shared" si="14"/>
        <v>4445</v>
      </c>
      <c r="O281" s="2">
        <v>4.3</v>
      </c>
      <c r="P281" s="1">
        <v>0.19160333399999999</v>
      </c>
    </row>
    <row r="282" spans="1:16" x14ac:dyDescent="0.3">
      <c r="A282">
        <v>281</v>
      </c>
      <c r="B282" t="s">
        <v>31</v>
      </c>
      <c r="C282" t="s">
        <v>32</v>
      </c>
      <c r="D282" t="s">
        <v>20</v>
      </c>
      <c r="E282">
        <v>2024</v>
      </c>
      <c r="F282" t="s">
        <v>0</v>
      </c>
      <c r="G282" t="s">
        <v>2</v>
      </c>
      <c r="H282">
        <v>125</v>
      </c>
      <c r="I282">
        <v>130</v>
      </c>
      <c r="J282">
        <v>0</v>
      </c>
      <c r="K282">
        <v>214</v>
      </c>
      <c r="L282">
        <f t="shared" si="12"/>
        <v>26750</v>
      </c>
      <c r="M282">
        <f t="shared" si="13"/>
        <v>27820</v>
      </c>
      <c r="N282">
        <f t="shared" si="14"/>
        <v>1070</v>
      </c>
      <c r="O282" s="2">
        <v>4.4000000000000004</v>
      </c>
      <c r="P282" s="1">
        <v>0.21468106300000001</v>
      </c>
    </row>
    <row r="283" spans="1:16" x14ac:dyDescent="0.3">
      <c r="A283">
        <v>282</v>
      </c>
      <c r="B283" t="s">
        <v>28</v>
      </c>
      <c r="C283" t="s">
        <v>1</v>
      </c>
      <c r="D283" t="s">
        <v>27</v>
      </c>
      <c r="E283">
        <v>2024</v>
      </c>
      <c r="F283" t="s">
        <v>0</v>
      </c>
      <c r="G283" t="s">
        <v>2</v>
      </c>
      <c r="H283">
        <v>171</v>
      </c>
      <c r="I283">
        <v>186</v>
      </c>
      <c r="J283">
        <v>5</v>
      </c>
      <c r="K283">
        <v>60</v>
      </c>
      <c r="L283">
        <f t="shared" si="12"/>
        <v>10260</v>
      </c>
      <c r="M283">
        <f t="shared" si="13"/>
        <v>11155</v>
      </c>
      <c r="N283">
        <f t="shared" si="14"/>
        <v>895</v>
      </c>
      <c r="O283" s="2">
        <v>4.4000000000000004</v>
      </c>
      <c r="P283" s="1">
        <v>0.190569038</v>
      </c>
    </row>
    <row r="284" spans="1:16" x14ac:dyDescent="0.3">
      <c r="A284">
        <v>283</v>
      </c>
      <c r="B284" t="s">
        <v>21</v>
      </c>
      <c r="C284" t="s">
        <v>22</v>
      </c>
      <c r="D284" t="s">
        <v>20</v>
      </c>
      <c r="E284">
        <v>2024</v>
      </c>
      <c r="F284" t="s">
        <v>0</v>
      </c>
      <c r="G284" t="s">
        <v>2</v>
      </c>
      <c r="H284">
        <v>57</v>
      </c>
      <c r="I284">
        <v>72</v>
      </c>
      <c r="J284">
        <v>5</v>
      </c>
      <c r="K284">
        <v>196</v>
      </c>
      <c r="L284">
        <f t="shared" si="12"/>
        <v>11172</v>
      </c>
      <c r="M284">
        <f t="shared" si="13"/>
        <v>14107</v>
      </c>
      <c r="N284">
        <f t="shared" si="14"/>
        <v>2935</v>
      </c>
      <c r="O284" s="2">
        <v>4.7</v>
      </c>
      <c r="P284" s="1">
        <v>7.6097034999999993E-2</v>
      </c>
    </row>
    <row r="285" spans="1:16" x14ac:dyDescent="0.3">
      <c r="A285">
        <v>284</v>
      </c>
      <c r="B285" t="s">
        <v>35</v>
      </c>
      <c r="C285" t="s">
        <v>18</v>
      </c>
      <c r="D285" t="s">
        <v>20</v>
      </c>
      <c r="E285">
        <v>2024</v>
      </c>
      <c r="F285" t="s">
        <v>0</v>
      </c>
      <c r="G285" t="s">
        <v>2</v>
      </c>
      <c r="H285">
        <v>56</v>
      </c>
      <c r="I285">
        <v>56</v>
      </c>
      <c r="J285">
        <v>10</v>
      </c>
      <c r="K285">
        <v>251</v>
      </c>
      <c r="L285">
        <f t="shared" si="12"/>
        <v>14056</v>
      </c>
      <c r="M285">
        <f t="shared" si="13"/>
        <v>14046</v>
      </c>
      <c r="N285">
        <f t="shared" si="14"/>
        <v>-10</v>
      </c>
      <c r="O285" s="2">
        <v>4.8</v>
      </c>
      <c r="P285" s="1">
        <v>0.14367017900000001</v>
      </c>
    </row>
    <row r="286" spans="1:16" x14ac:dyDescent="0.3">
      <c r="A286">
        <v>285</v>
      </c>
      <c r="B286" t="s">
        <v>26</v>
      </c>
      <c r="C286" t="s">
        <v>22</v>
      </c>
      <c r="D286" t="s">
        <v>29</v>
      </c>
      <c r="E286">
        <v>2024</v>
      </c>
      <c r="F286" t="s">
        <v>6</v>
      </c>
      <c r="G286" t="s">
        <v>3</v>
      </c>
      <c r="H286">
        <v>70</v>
      </c>
      <c r="I286">
        <v>70</v>
      </c>
      <c r="J286">
        <v>0</v>
      </c>
      <c r="K286">
        <v>218</v>
      </c>
      <c r="L286">
        <f t="shared" si="12"/>
        <v>15260</v>
      </c>
      <c r="M286">
        <f t="shared" si="13"/>
        <v>15260</v>
      </c>
      <c r="N286">
        <f t="shared" si="14"/>
        <v>0</v>
      </c>
      <c r="O286" s="2">
        <v>3.5</v>
      </c>
      <c r="P286" s="1">
        <v>0.26756591099999999</v>
      </c>
    </row>
    <row r="287" spans="1:16" x14ac:dyDescent="0.3">
      <c r="A287">
        <v>286</v>
      </c>
      <c r="B287" t="s">
        <v>26</v>
      </c>
      <c r="C287" t="s">
        <v>22</v>
      </c>
      <c r="D287" t="s">
        <v>30</v>
      </c>
      <c r="E287">
        <v>2024</v>
      </c>
      <c r="F287" t="s">
        <v>6</v>
      </c>
      <c r="G287" t="s">
        <v>3</v>
      </c>
      <c r="H287">
        <v>57</v>
      </c>
      <c r="I287">
        <v>67</v>
      </c>
      <c r="J287">
        <v>0</v>
      </c>
      <c r="K287">
        <v>131</v>
      </c>
      <c r="L287">
        <f t="shared" si="12"/>
        <v>7467</v>
      </c>
      <c r="M287">
        <f t="shared" si="13"/>
        <v>8777</v>
      </c>
      <c r="N287">
        <f t="shared" si="14"/>
        <v>1310</v>
      </c>
      <c r="O287" s="2">
        <v>3.6</v>
      </c>
      <c r="P287" s="1">
        <v>0.238831875</v>
      </c>
    </row>
    <row r="288" spans="1:16" x14ac:dyDescent="0.3">
      <c r="A288">
        <v>287</v>
      </c>
      <c r="B288" t="s">
        <v>35</v>
      </c>
      <c r="C288" t="s">
        <v>18</v>
      </c>
      <c r="D288" t="s">
        <v>23</v>
      </c>
      <c r="E288">
        <v>2023</v>
      </c>
      <c r="F288" t="s">
        <v>6</v>
      </c>
      <c r="G288" t="s">
        <v>3</v>
      </c>
      <c r="H288">
        <v>104</v>
      </c>
      <c r="I288">
        <v>114</v>
      </c>
      <c r="J288">
        <v>5</v>
      </c>
      <c r="K288">
        <v>255</v>
      </c>
      <c r="L288">
        <f t="shared" si="12"/>
        <v>26520</v>
      </c>
      <c r="M288">
        <f t="shared" si="13"/>
        <v>29065</v>
      </c>
      <c r="N288">
        <f t="shared" si="14"/>
        <v>2545</v>
      </c>
      <c r="O288" s="2">
        <v>3.5</v>
      </c>
      <c r="P288" s="1">
        <v>8.1944044999999993E-2</v>
      </c>
    </row>
    <row r="289" spans="1:16" x14ac:dyDescent="0.3">
      <c r="A289">
        <v>288</v>
      </c>
      <c r="B289" t="s">
        <v>34</v>
      </c>
      <c r="C289" t="s">
        <v>25</v>
      </c>
      <c r="D289" t="s">
        <v>19</v>
      </c>
      <c r="E289">
        <v>2023</v>
      </c>
      <c r="F289" t="s">
        <v>6</v>
      </c>
      <c r="G289" t="s">
        <v>3</v>
      </c>
      <c r="H289">
        <v>82</v>
      </c>
      <c r="I289">
        <v>87</v>
      </c>
      <c r="J289">
        <v>0</v>
      </c>
      <c r="K289">
        <v>180</v>
      </c>
      <c r="L289">
        <f t="shared" si="12"/>
        <v>14760</v>
      </c>
      <c r="M289">
        <f t="shared" si="13"/>
        <v>15660</v>
      </c>
      <c r="N289">
        <f t="shared" si="14"/>
        <v>900</v>
      </c>
      <c r="O289" s="2">
        <v>3.4</v>
      </c>
      <c r="P289" s="1">
        <v>2.0698674E-2</v>
      </c>
    </row>
    <row r="290" spans="1:16" x14ac:dyDescent="0.3">
      <c r="A290">
        <v>289</v>
      </c>
      <c r="B290" t="s">
        <v>21</v>
      </c>
      <c r="C290" t="s">
        <v>22</v>
      </c>
      <c r="D290" t="s">
        <v>19</v>
      </c>
      <c r="E290">
        <v>2023</v>
      </c>
      <c r="F290" t="s">
        <v>0</v>
      </c>
      <c r="G290" t="s">
        <v>3</v>
      </c>
      <c r="H290">
        <v>119</v>
      </c>
      <c r="I290">
        <v>129</v>
      </c>
      <c r="J290">
        <v>10</v>
      </c>
      <c r="K290">
        <v>164</v>
      </c>
      <c r="L290">
        <f t="shared" si="12"/>
        <v>19516</v>
      </c>
      <c r="M290">
        <f t="shared" si="13"/>
        <v>21146</v>
      </c>
      <c r="N290">
        <f t="shared" si="14"/>
        <v>1630</v>
      </c>
      <c r="O290" s="2">
        <v>3.2</v>
      </c>
      <c r="P290" s="1">
        <v>2.8393623999999999E-2</v>
      </c>
    </row>
    <row r="291" spans="1:16" x14ac:dyDescent="0.3">
      <c r="A291">
        <v>290</v>
      </c>
      <c r="B291" t="s">
        <v>35</v>
      </c>
      <c r="C291" t="s">
        <v>18</v>
      </c>
      <c r="D291" t="s">
        <v>19</v>
      </c>
      <c r="E291">
        <v>2023</v>
      </c>
      <c r="F291" t="s">
        <v>6</v>
      </c>
      <c r="G291" t="s">
        <v>3</v>
      </c>
      <c r="H291">
        <v>48</v>
      </c>
      <c r="I291">
        <v>58</v>
      </c>
      <c r="J291">
        <v>10</v>
      </c>
      <c r="K291">
        <v>244</v>
      </c>
      <c r="L291">
        <f t="shared" si="12"/>
        <v>11712</v>
      </c>
      <c r="M291">
        <f t="shared" si="13"/>
        <v>14142</v>
      </c>
      <c r="N291">
        <f t="shared" si="14"/>
        <v>2430</v>
      </c>
      <c r="O291" s="2">
        <v>3.3</v>
      </c>
      <c r="P291" s="1">
        <v>0.13669689199999999</v>
      </c>
    </row>
    <row r="292" spans="1:16" x14ac:dyDescent="0.3">
      <c r="A292">
        <v>291</v>
      </c>
      <c r="B292" t="s">
        <v>28</v>
      </c>
      <c r="C292" t="s">
        <v>1</v>
      </c>
      <c r="D292" t="s">
        <v>30</v>
      </c>
      <c r="E292">
        <v>2023</v>
      </c>
      <c r="F292" t="s">
        <v>0</v>
      </c>
      <c r="G292" t="s">
        <v>2</v>
      </c>
      <c r="H292">
        <v>88</v>
      </c>
      <c r="I292">
        <v>93</v>
      </c>
      <c r="J292">
        <v>5</v>
      </c>
      <c r="K292">
        <v>72</v>
      </c>
      <c r="L292">
        <f t="shared" si="12"/>
        <v>6336</v>
      </c>
      <c r="M292">
        <f t="shared" si="13"/>
        <v>6691</v>
      </c>
      <c r="N292">
        <f t="shared" si="14"/>
        <v>355</v>
      </c>
      <c r="O292" s="2">
        <v>4.4000000000000004</v>
      </c>
      <c r="P292" s="1">
        <v>8.9742064999999996E-2</v>
      </c>
    </row>
    <row r="293" spans="1:16" x14ac:dyDescent="0.3">
      <c r="A293">
        <v>292</v>
      </c>
      <c r="B293" t="s">
        <v>36</v>
      </c>
      <c r="C293" t="s">
        <v>37</v>
      </c>
      <c r="D293" t="s">
        <v>20</v>
      </c>
      <c r="E293">
        <v>2023</v>
      </c>
      <c r="F293" t="s">
        <v>6</v>
      </c>
      <c r="G293" t="s">
        <v>3</v>
      </c>
      <c r="H293">
        <v>32</v>
      </c>
      <c r="I293">
        <v>32</v>
      </c>
      <c r="J293">
        <v>0</v>
      </c>
      <c r="K293">
        <v>67</v>
      </c>
      <c r="L293">
        <f t="shared" si="12"/>
        <v>2144</v>
      </c>
      <c r="M293">
        <f t="shared" si="13"/>
        <v>2144</v>
      </c>
      <c r="N293">
        <f t="shared" si="14"/>
        <v>0</v>
      </c>
      <c r="O293" s="2">
        <v>4.3</v>
      </c>
      <c r="P293" s="1">
        <v>0.124348482</v>
      </c>
    </row>
    <row r="294" spans="1:16" x14ac:dyDescent="0.3">
      <c r="A294">
        <v>293</v>
      </c>
      <c r="B294" t="s">
        <v>36</v>
      </c>
      <c r="C294" t="s">
        <v>37</v>
      </c>
      <c r="D294" t="s">
        <v>30</v>
      </c>
      <c r="E294">
        <v>2023</v>
      </c>
      <c r="F294" t="s">
        <v>0</v>
      </c>
      <c r="G294" t="s">
        <v>3</v>
      </c>
      <c r="H294">
        <v>31</v>
      </c>
      <c r="I294">
        <v>46</v>
      </c>
      <c r="J294">
        <v>10</v>
      </c>
      <c r="K294">
        <v>161</v>
      </c>
      <c r="L294">
        <f t="shared" si="12"/>
        <v>4991</v>
      </c>
      <c r="M294">
        <f t="shared" si="13"/>
        <v>7396</v>
      </c>
      <c r="N294">
        <f t="shared" si="14"/>
        <v>2405</v>
      </c>
      <c r="O294" s="2">
        <v>4.7</v>
      </c>
      <c r="P294" s="1">
        <v>5.7744248999999997E-2</v>
      </c>
    </row>
    <row r="295" spans="1:16" x14ac:dyDescent="0.3">
      <c r="A295">
        <v>294</v>
      </c>
      <c r="B295" t="s">
        <v>31</v>
      </c>
      <c r="C295" t="s">
        <v>32</v>
      </c>
      <c r="D295" t="s">
        <v>20</v>
      </c>
      <c r="E295">
        <v>2023</v>
      </c>
      <c r="F295" t="s">
        <v>0</v>
      </c>
      <c r="G295" t="s">
        <v>3</v>
      </c>
      <c r="H295">
        <v>125</v>
      </c>
      <c r="I295">
        <v>140</v>
      </c>
      <c r="J295">
        <v>0</v>
      </c>
      <c r="K295">
        <v>283</v>
      </c>
      <c r="L295">
        <f t="shared" si="12"/>
        <v>35375</v>
      </c>
      <c r="M295">
        <f t="shared" si="13"/>
        <v>39620</v>
      </c>
      <c r="N295">
        <f t="shared" si="14"/>
        <v>4245</v>
      </c>
      <c r="O295" s="2">
        <v>7.6</v>
      </c>
      <c r="P295" s="1">
        <v>7.0133177000000005E-2</v>
      </c>
    </row>
    <row r="296" spans="1:16" x14ac:dyDescent="0.3">
      <c r="A296">
        <v>295</v>
      </c>
      <c r="B296" t="s">
        <v>35</v>
      </c>
      <c r="C296" t="s">
        <v>18</v>
      </c>
      <c r="D296" t="s">
        <v>29</v>
      </c>
      <c r="E296">
        <v>2023</v>
      </c>
      <c r="F296" t="s">
        <v>0</v>
      </c>
      <c r="G296" t="s">
        <v>3</v>
      </c>
      <c r="H296">
        <v>134</v>
      </c>
      <c r="I296">
        <v>144</v>
      </c>
      <c r="J296">
        <v>0</v>
      </c>
      <c r="K296">
        <v>190</v>
      </c>
      <c r="L296">
        <f t="shared" si="12"/>
        <v>25460</v>
      </c>
      <c r="M296">
        <f t="shared" si="13"/>
        <v>27360</v>
      </c>
      <c r="N296">
        <f t="shared" si="14"/>
        <v>1900</v>
      </c>
      <c r="O296" s="2">
        <v>4.2</v>
      </c>
      <c r="P296" s="1">
        <v>2.1312042999999999E-2</v>
      </c>
    </row>
    <row r="297" spans="1:16" x14ac:dyDescent="0.3">
      <c r="A297">
        <v>296</v>
      </c>
      <c r="B297" t="s">
        <v>17</v>
      </c>
      <c r="C297" t="s">
        <v>18</v>
      </c>
      <c r="D297" t="s">
        <v>20</v>
      </c>
      <c r="E297">
        <v>2023</v>
      </c>
      <c r="F297" t="s">
        <v>0</v>
      </c>
      <c r="G297" t="s">
        <v>3</v>
      </c>
      <c r="H297">
        <v>198</v>
      </c>
      <c r="I297">
        <v>198</v>
      </c>
      <c r="J297">
        <v>5</v>
      </c>
      <c r="K297">
        <v>52</v>
      </c>
      <c r="L297">
        <f t="shared" si="12"/>
        <v>10296</v>
      </c>
      <c r="M297">
        <f t="shared" si="13"/>
        <v>10291</v>
      </c>
      <c r="N297">
        <f t="shared" si="14"/>
        <v>-5</v>
      </c>
      <c r="O297" s="2">
        <v>4.4000000000000004</v>
      </c>
      <c r="P297" s="1">
        <v>4.1634206E-2</v>
      </c>
    </row>
    <row r="298" spans="1:16" x14ac:dyDescent="0.3">
      <c r="A298">
        <v>297</v>
      </c>
      <c r="B298" t="s">
        <v>28</v>
      </c>
      <c r="C298" t="s">
        <v>1</v>
      </c>
      <c r="D298" t="s">
        <v>23</v>
      </c>
      <c r="E298">
        <v>2023</v>
      </c>
      <c r="F298" t="s">
        <v>0</v>
      </c>
      <c r="G298" t="s">
        <v>3</v>
      </c>
      <c r="H298">
        <v>131</v>
      </c>
      <c r="I298">
        <v>146</v>
      </c>
      <c r="J298">
        <v>10</v>
      </c>
      <c r="K298">
        <v>146</v>
      </c>
      <c r="L298">
        <f t="shared" si="12"/>
        <v>19126</v>
      </c>
      <c r="M298">
        <f t="shared" si="13"/>
        <v>21306</v>
      </c>
      <c r="N298">
        <f t="shared" si="14"/>
        <v>2180</v>
      </c>
      <c r="O298" s="2">
        <v>4.4000000000000004</v>
      </c>
      <c r="P298" s="1">
        <v>0.12039699099999999</v>
      </c>
    </row>
    <row r="299" spans="1:16" x14ac:dyDescent="0.3">
      <c r="A299">
        <v>298</v>
      </c>
      <c r="B299" t="s">
        <v>33</v>
      </c>
      <c r="C299" t="s">
        <v>18</v>
      </c>
      <c r="D299" t="s">
        <v>19</v>
      </c>
      <c r="E299">
        <v>2023</v>
      </c>
      <c r="F299" t="s">
        <v>0</v>
      </c>
      <c r="G299" t="s">
        <v>3</v>
      </c>
      <c r="H299">
        <v>171</v>
      </c>
      <c r="I299">
        <v>176</v>
      </c>
      <c r="J299">
        <v>10</v>
      </c>
      <c r="K299">
        <v>291</v>
      </c>
      <c r="L299">
        <f t="shared" si="12"/>
        <v>49761</v>
      </c>
      <c r="M299">
        <f t="shared" si="13"/>
        <v>51206</v>
      </c>
      <c r="N299">
        <f t="shared" si="14"/>
        <v>1445</v>
      </c>
      <c r="O299" s="2">
        <v>4.9000000000000004</v>
      </c>
      <c r="P299" s="1">
        <v>5.190268E-2</v>
      </c>
    </row>
    <row r="300" spans="1:16" x14ac:dyDescent="0.3">
      <c r="A300">
        <v>299</v>
      </c>
      <c r="B300" t="s">
        <v>28</v>
      </c>
      <c r="C300" t="s">
        <v>1</v>
      </c>
      <c r="D300" t="s">
        <v>30</v>
      </c>
      <c r="E300">
        <v>2023</v>
      </c>
      <c r="F300" t="s">
        <v>0</v>
      </c>
      <c r="G300" t="s">
        <v>3</v>
      </c>
      <c r="H300">
        <v>94</v>
      </c>
      <c r="I300">
        <v>99</v>
      </c>
      <c r="J300">
        <v>0</v>
      </c>
      <c r="K300">
        <v>124</v>
      </c>
      <c r="L300">
        <f t="shared" si="12"/>
        <v>11656</v>
      </c>
      <c r="M300">
        <f t="shared" si="13"/>
        <v>12276</v>
      </c>
      <c r="N300">
        <f t="shared" si="14"/>
        <v>620</v>
      </c>
      <c r="O300" s="2">
        <v>4.9000000000000004</v>
      </c>
      <c r="P300" s="1">
        <v>5.2458357999999997E-2</v>
      </c>
    </row>
    <row r="301" spans="1:16" x14ac:dyDescent="0.3">
      <c r="A301">
        <v>300</v>
      </c>
      <c r="B301" t="s">
        <v>35</v>
      </c>
      <c r="C301" t="s">
        <v>18</v>
      </c>
      <c r="D301" t="s">
        <v>27</v>
      </c>
      <c r="E301">
        <v>2023</v>
      </c>
      <c r="F301" t="s">
        <v>0</v>
      </c>
      <c r="G301" t="s">
        <v>3</v>
      </c>
      <c r="H301">
        <v>129</v>
      </c>
      <c r="I301">
        <v>129</v>
      </c>
      <c r="J301">
        <v>10</v>
      </c>
      <c r="K301">
        <v>272</v>
      </c>
      <c r="L301">
        <f t="shared" si="12"/>
        <v>35088</v>
      </c>
      <c r="M301">
        <f t="shared" si="13"/>
        <v>35078</v>
      </c>
      <c r="N301">
        <f t="shared" si="14"/>
        <v>-10</v>
      </c>
      <c r="O301" s="2">
        <v>3.9</v>
      </c>
      <c r="P301" s="1">
        <v>0.160529322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7C44F-092C-40F5-BA8C-324ECF1B8EE7}">
  <dimension ref="A1:T127"/>
  <sheetViews>
    <sheetView topLeftCell="A34" zoomScale="66" zoomScaleNormal="39" workbookViewId="0">
      <selection activeCell="A69" sqref="A69"/>
    </sheetView>
  </sheetViews>
  <sheetFormatPr defaultRowHeight="15.6" x14ac:dyDescent="0.3"/>
  <cols>
    <col min="1" max="1" width="19.3984375" bestFit="1" customWidth="1"/>
    <col min="2" max="2" width="16" bestFit="1" customWidth="1"/>
    <col min="3" max="3" width="10.09765625" bestFit="1" customWidth="1"/>
    <col min="4" max="7" width="11.59765625" bestFit="1" customWidth="1"/>
    <col min="8" max="8" width="15.19921875" bestFit="1" customWidth="1"/>
    <col min="9" max="10" width="15.3984375" bestFit="1" customWidth="1"/>
    <col min="11" max="11" width="14.69921875" bestFit="1" customWidth="1"/>
    <col min="12" max="12" width="15.19921875" bestFit="1" customWidth="1"/>
    <col min="13" max="13" width="13.296875" bestFit="1" customWidth="1"/>
    <col min="14" max="14" width="19.3984375" bestFit="1" customWidth="1"/>
    <col min="15" max="18" width="15.19921875" bestFit="1" customWidth="1"/>
    <col min="19" max="19" width="10.8984375" bestFit="1" customWidth="1"/>
    <col min="20" max="20" width="12" bestFit="1" customWidth="1"/>
    <col min="21" max="24" width="6.8984375" bestFit="1" customWidth="1"/>
    <col min="25" max="25" width="15" bestFit="1" customWidth="1"/>
    <col min="26" max="26" width="9.796875" bestFit="1" customWidth="1"/>
    <col min="27" max="27" width="5.8984375" bestFit="1" customWidth="1"/>
    <col min="28" max="30" width="6.8984375" bestFit="1" customWidth="1"/>
    <col min="31" max="31" width="12.69921875" bestFit="1" customWidth="1"/>
    <col min="32" max="32" width="7.09765625" bestFit="1" customWidth="1"/>
    <col min="33" max="33" width="5.8984375" bestFit="1" customWidth="1"/>
    <col min="34" max="36" width="6.8984375" bestFit="1" customWidth="1"/>
    <col min="37" max="37" width="10" bestFit="1" customWidth="1"/>
    <col min="38" max="38" width="10.8984375" bestFit="1" customWidth="1"/>
  </cols>
  <sheetData>
    <row r="1" spans="1:15" ht="16.2" thickBot="1" x14ac:dyDescent="0.35">
      <c r="A1" s="7" t="s">
        <v>43</v>
      </c>
      <c r="B1" s="8" t="s">
        <v>45</v>
      </c>
      <c r="C1" s="11"/>
      <c r="D1" s="11"/>
      <c r="E1" s="11"/>
      <c r="F1" s="11"/>
      <c r="G1" s="11"/>
      <c r="H1" s="16"/>
    </row>
    <row r="2" spans="1:15" ht="16.8" thickTop="1" thickBot="1" x14ac:dyDescent="0.35">
      <c r="A2" s="12" t="s">
        <v>25</v>
      </c>
      <c r="B2" s="36">
        <v>1277292</v>
      </c>
      <c r="H2" s="17"/>
      <c r="J2" s="20"/>
      <c r="K2" s="21"/>
      <c r="L2" s="21"/>
      <c r="M2" s="21"/>
      <c r="N2" s="21"/>
      <c r="O2" s="22"/>
    </row>
    <row r="3" spans="1:15" ht="16.8" thickTop="1" thickBot="1" x14ac:dyDescent="0.35">
      <c r="A3" s="12" t="s">
        <v>37</v>
      </c>
      <c r="B3" s="37">
        <v>679594</v>
      </c>
      <c r="H3" s="17"/>
      <c r="J3" s="39" t="s">
        <v>43</v>
      </c>
      <c r="K3" s="44" t="s">
        <v>51</v>
      </c>
      <c r="O3" s="17"/>
    </row>
    <row r="4" spans="1:15" ht="16.2" thickTop="1" x14ac:dyDescent="0.3">
      <c r="A4" s="12" t="s">
        <v>1</v>
      </c>
      <c r="B4" s="37">
        <v>604433</v>
      </c>
      <c r="H4" s="17"/>
      <c r="J4" s="40" t="s">
        <v>26</v>
      </c>
      <c r="K4" s="58">
        <v>150</v>
      </c>
      <c r="O4" s="17"/>
    </row>
    <row r="5" spans="1:15" x14ac:dyDescent="0.3">
      <c r="A5" s="12" t="s">
        <v>22</v>
      </c>
      <c r="B5" s="37">
        <v>1000703</v>
      </c>
      <c r="H5" s="17"/>
      <c r="J5" s="41" t="s">
        <v>28</v>
      </c>
      <c r="K5" s="59">
        <v>155</v>
      </c>
      <c r="O5" s="17"/>
    </row>
    <row r="6" spans="1:15" x14ac:dyDescent="0.3">
      <c r="A6" s="12" t="s">
        <v>32</v>
      </c>
      <c r="B6" s="37">
        <v>684147</v>
      </c>
      <c r="H6" s="17"/>
      <c r="J6" s="41" t="s">
        <v>17</v>
      </c>
      <c r="K6" s="59">
        <v>130</v>
      </c>
      <c r="O6" s="17"/>
    </row>
    <row r="7" spans="1:15" x14ac:dyDescent="0.3">
      <c r="A7" s="12" t="s">
        <v>18</v>
      </c>
      <c r="B7" s="37">
        <v>1780487</v>
      </c>
      <c r="H7" s="17"/>
      <c r="J7" s="41" t="s">
        <v>34</v>
      </c>
      <c r="K7" s="59">
        <v>160</v>
      </c>
      <c r="O7" s="17"/>
    </row>
    <row r="8" spans="1:15" x14ac:dyDescent="0.3">
      <c r="A8" s="9" t="s">
        <v>44</v>
      </c>
      <c r="B8" s="38">
        <v>6026656</v>
      </c>
      <c r="H8" s="17"/>
      <c r="J8" s="41" t="s">
        <v>21</v>
      </c>
      <c r="K8" s="59">
        <v>120</v>
      </c>
      <c r="O8" s="17"/>
    </row>
    <row r="9" spans="1:15" x14ac:dyDescent="0.3">
      <c r="A9" s="13"/>
      <c r="H9" s="17"/>
      <c r="J9" s="41" t="s">
        <v>31</v>
      </c>
      <c r="K9" s="59">
        <v>165</v>
      </c>
      <c r="O9" s="17"/>
    </row>
    <row r="10" spans="1:15" ht="16.2" thickBot="1" x14ac:dyDescent="0.35">
      <c r="A10" s="14"/>
      <c r="B10" s="15"/>
      <c r="C10" s="15"/>
      <c r="D10" s="15"/>
      <c r="E10" s="15"/>
      <c r="F10" s="15"/>
      <c r="G10" s="15"/>
      <c r="H10" s="18"/>
      <c r="J10" s="41" t="s">
        <v>36</v>
      </c>
      <c r="K10" s="59">
        <v>180</v>
      </c>
      <c r="O10" s="17"/>
    </row>
    <row r="11" spans="1:15" ht="16.8" thickTop="1" thickBot="1" x14ac:dyDescent="0.35">
      <c r="A11" s="19"/>
      <c r="J11" s="41" t="s">
        <v>33</v>
      </c>
      <c r="K11" s="59">
        <v>105</v>
      </c>
      <c r="O11" s="17"/>
    </row>
    <row r="12" spans="1:15" ht="16.2" thickTop="1" x14ac:dyDescent="0.3">
      <c r="A12" s="21"/>
      <c r="B12" s="21"/>
      <c r="C12" s="21"/>
      <c r="D12" s="21"/>
      <c r="E12" s="21"/>
      <c r="F12" s="21"/>
      <c r="G12" s="21"/>
      <c r="H12" s="22"/>
      <c r="J12" s="41" t="s">
        <v>35</v>
      </c>
      <c r="K12" s="59">
        <v>165</v>
      </c>
      <c r="O12" s="17"/>
    </row>
    <row r="13" spans="1:15" ht="16.2" thickBot="1" x14ac:dyDescent="0.35">
      <c r="A13" s="3" t="s">
        <v>43</v>
      </c>
      <c r="B13" t="s">
        <v>45</v>
      </c>
      <c r="H13" s="17"/>
      <c r="J13" s="42" t="s">
        <v>24</v>
      </c>
      <c r="K13" s="59">
        <v>145</v>
      </c>
      <c r="O13" s="17"/>
    </row>
    <row r="14" spans="1:15" ht="16.8" thickTop="1" thickBot="1" x14ac:dyDescent="0.35">
      <c r="A14" s="4" t="s">
        <v>29</v>
      </c>
      <c r="B14" s="10">
        <v>1056159</v>
      </c>
      <c r="H14" s="17"/>
      <c r="J14" s="43" t="s">
        <v>44</v>
      </c>
      <c r="K14" s="60">
        <v>1475</v>
      </c>
      <c r="O14" s="17"/>
    </row>
    <row r="15" spans="1:15" ht="16.8" thickTop="1" thickBot="1" x14ac:dyDescent="0.35">
      <c r="A15" s="4" t="s">
        <v>27</v>
      </c>
      <c r="B15" s="10">
        <v>865581</v>
      </c>
      <c r="H15" s="17"/>
      <c r="J15" s="25"/>
      <c r="K15" s="15"/>
      <c r="L15" s="15"/>
      <c r="M15" s="15"/>
      <c r="N15" s="15"/>
      <c r="O15" s="18"/>
    </row>
    <row r="16" spans="1:15" ht="16.2" thickTop="1" x14ac:dyDescent="0.3">
      <c r="A16" s="4" t="s">
        <v>19</v>
      </c>
      <c r="B16" s="10">
        <v>927023</v>
      </c>
      <c r="H16" s="17"/>
    </row>
    <row r="17" spans="1:8" x14ac:dyDescent="0.3">
      <c r="A17" s="4" t="s">
        <v>23</v>
      </c>
      <c r="B17" s="10">
        <v>1300510</v>
      </c>
      <c r="H17" s="17"/>
    </row>
    <row r="18" spans="1:8" x14ac:dyDescent="0.3">
      <c r="A18" s="4" t="s">
        <v>30</v>
      </c>
      <c r="B18" s="10">
        <v>833240</v>
      </c>
      <c r="H18" s="17"/>
    </row>
    <row r="19" spans="1:8" x14ac:dyDescent="0.3">
      <c r="A19" s="4" t="s">
        <v>20</v>
      </c>
      <c r="B19" s="10">
        <v>1044143</v>
      </c>
      <c r="H19" s="17"/>
    </row>
    <row r="20" spans="1:8" x14ac:dyDescent="0.3">
      <c r="A20" s="4" t="s">
        <v>44</v>
      </c>
      <c r="B20" s="10">
        <v>6026656</v>
      </c>
      <c r="H20" s="17"/>
    </row>
    <row r="21" spans="1:8" ht="16.2" thickBot="1" x14ac:dyDescent="0.35">
      <c r="A21" s="15"/>
      <c r="B21" s="15"/>
      <c r="C21" s="15"/>
      <c r="D21" s="15"/>
      <c r="E21" s="15"/>
      <c r="F21" s="15"/>
      <c r="G21" s="15"/>
      <c r="H21" s="18"/>
    </row>
    <row r="22" spans="1:8" ht="16.2" thickTop="1" x14ac:dyDescent="0.3"/>
    <row r="24" spans="1:8" ht="16.2" thickBot="1" x14ac:dyDescent="0.35"/>
    <row r="25" spans="1:8" ht="16.2" thickTop="1" x14ac:dyDescent="0.3">
      <c r="A25" s="20"/>
      <c r="B25" s="21"/>
      <c r="C25" s="21"/>
      <c r="D25" s="21"/>
      <c r="E25" s="21"/>
      <c r="F25" s="22"/>
    </row>
    <row r="26" spans="1:8" x14ac:dyDescent="0.3">
      <c r="A26" s="26" t="s">
        <v>43</v>
      </c>
      <c r="B26" t="s">
        <v>45</v>
      </c>
      <c r="F26" s="17"/>
    </row>
    <row r="27" spans="1:8" x14ac:dyDescent="0.3">
      <c r="A27" s="27" t="s">
        <v>4</v>
      </c>
      <c r="B27" s="10">
        <v>2328937</v>
      </c>
      <c r="F27" s="17"/>
    </row>
    <row r="28" spans="1:8" x14ac:dyDescent="0.3">
      <c r="A28" s="27" t="s">
        <v>0</v>
      </c>
      <c r="B28" s="10">
        <v>2699113</v>
      </c>
      <c r="F28" s="17"/>
    </row>
    <row r="29" spans="1:8" x14ac:dyDescent="0.3">
      <c r="A29" s="27" t="s">
        <v>6</v>
      </c>
      <c r="B29" s="10">
        <v>998606</v>
      </c>
      <c r="F29" s="17"/>
    </row>
    <row r="30" spans="1:8" x14ac:dyDescent="0.3">
      <c r="A30" s="27" t="s">
        <v>44</v>
      </c>
      <c r="B30" s="10">
        <v>6026656</v>
      </c>
      <c r="F30" s="17"/>
    </row>
    <row r="31" spans="1:8" x14ac:dyDescent="0.3">
      <c r="A31" s="23"/>
      <c r="F31" s="17"/>
    </row>
    <row r="32" spans="1:8" x14ac:dyDescent="0.3">
      <c r="A32" s="23"/>
      <c r="F32" s="17"/>
    </row>
    <row r="33" spans="1:20" ht="16.2" thickBot="1" x14ac:dyDescent="0.35">
      <c r="A33" s="25"/>
      <c r="B33" s="15"/>
      <c r="C33" s="15"/>
      <c r="D33" s="15"/>
      <c r="E33" s="15"/>
      <c r="F33" s="18"/>
    </row>
    <row r="34" spans="1:20" ht="16.2" thickTop="1" x14ac:dyDescent="0.3"/>
    <row r="35" spans="1:20" ht="16.2" thickBot="1" x14ac:dyDescent="0.35"/>
    <row r="36" spans="1:20" ht="16.8" thickTop="1" thickBot="1" x14ac:dyDescent="0.35">
      <c r="A36" s="20"/>
      <c r="B36" s="21"/>
      <c r="C36" s="21"/>
      <c r="D36" s="21"/>
      <c r="E36" s="21"/>
      <c r="F36" s="21"/>
      <c r="G36" s="21"/>
      <c r="H36" s="21"/>
      <c r="I36" s="22"/>
      <c r="L36" s="44" t="s">
        <v>43</v>
      </c>
      <c r="M36" s="44" t="s">
        <v>45</v>
      </c>
    </row>
    <row r="37" spans="1:20" ht="16.8" thickTop="1" thickBot="1" x14ac:dyDescent="0.35">
      <c r="A37" s="26" t="s">
        <v>43</v>
      </c>
      <c r="B37" t="s">
        <v>45</v>
      </c>
      <c r="I37" s="17"/>
      <c r="L37" s="44">
        <v>2020</v>
      </c>
      <c r="M37" s="44">
        <v>1168980</v>
      </c>
    </row>
    <row r="38" spans="1:20" ht="16.8" thickTop="1" thickBot="1" x14ac:dyDescent="0.35">
      <c r="A38" s="27" t="s">
        <v>21</v>
      </c>
      <c r="B38" s="10">
        <v>477905</v>
      </c>
      <c r="I38" s="17"/>
      <c r="L38" s="44">
        <v>2021</v>
      </c>
      <c r="M38" s="44">
        <v>792419</v>
      </c>
    </row>
    <row r="39" spans="1:20" ht="16.8" thickTop="1" thickBot="1" x14ac:dyDescent="0.35">
      <c r="A39" s="27" t="s">
        <v>26</v>
      </c>
      <c r="B39" s="10">
        <v>522798</v>
      </c>
      <c r="I39" s="17"/>
      <c r="L39" s="44">
        <v>2022</v>
      </c>
      <c r="M39" s="44">
        <v>1270279</v>
      </c>
    </row>
    <row r="40" spans="1:20" ht="16.8" thickTop="1" thickBot="1" x14ac:dyDescent="0.35">
      <c r="A40" s="27" t="s">
        <v>24</v>
      </c>
      <c r="B40" s="10">
        <v>532926</v>
      </c>
      <c r="I40" s="17"/>
      <c r="L40" s="44">
        <v>2023</v>
      </c>
      <c r="M40" s="44">
        <v>1419335</v>
      </c>
    </row>
    <row r="41" spans="1:20" ht="16.8" thickTop="1" thickBot="1" x14ac:dyDescent="0.35">
      <c r="A41" s="27" t="s">
        <v>17</v>
      </c>
      <c r="B41" s="10">
        <v>541215</v>
      </c>
      <c r="I41" s="17"/>
      <c r="L41" s="44">
        <v>2024</v>
      </c>
      <c r="M41" s="44">
        <v>1375643</v>
      </c>
    </row>
    <row r="42" spans="1:20" ht="16.8" thickTop="1" thickBot="1" x14ac:dyDescent="0.35">
      <c r="A42" s="27" t="s">
        <v>33</v>
      </c>
      <c r="B42" s="10">
        <v>555429</v>
      </c>
      <c r="I42" s="17"/>
      <c r="L42" s="44" t="s">
        <v>44</v>
      </c>
      <c r="M42" s="44">
        <v>6026656</v>
      </c>
    </row>
    <row r="43" spans="1:20" ht="16.2" thickTop="1" x14ac:dyDescent="0.3">
      <c r="A43" s="27" t="s">
        <v>28</v>
      </c>
      <c r="B43" s="10">
        <v>604433</v>
      </c>
      <c r="I43" s="17"/>
    </row>
    <row r="44" spans="1:20" x14ac:dyDescent="0.3">
      <c r="A44" s="27" t="s">
        <v>36</v>
      </c>
      <c r="B44" s="10">
        <v>679594</v>
      </c>
      <c r="I44" s="17"/>
    </row>
    <row r="45" spans="1:20" ht="16.2" thickBot="1" x14ac:dyDescent="0.35">
      <c r="A45" s="27" t="s">
        <v>35</v>
      </c>
      <c r="B45" s="10">
        <v>683843</v>
      </c>
      <c r="I45" s="17"/>
    </row>
    <row r="46" spans="1:20" x14ac:dyDescent="0.3">
      <c r="A46" s="27" t="s">
        <v>31</v>
      </c>
      <c r="B46" s="10">
        <v>684147</v>
      </c>
      <c r="I46" s="17"/>
      <c r="M46" s="69"/>
      <c r="N46" s="70"/>
      <c r="O46" s="70"/>
      <c r="P46" s="70"/>
      <c r="Q46" s="70"/>
      <c r="R46" s="70"/>
      <c r="S46" s="70"/>
      <c r="T46" s="71"/>
    </row>
    <row r="47" spans="1:20" x14ac:dyDescent="0.3">
      <c r="A47" s="27" t="s">
        <v>34</v>
      </c>
      <c r="B47" s="10">
        <v>744366</v>
      </c>
      <c r="I47" s="17"/>
      <c r="M47" s="72"/>
      <c r="N47" s="54"/>
      <c r="O47" s="54"/>
      <c r="P47" s="54"/>
      <c r="Q47" s="54"/>
      <c r="R47" s="54"/>
      <c r="S47" s="54"/>
      <c r="T47" s="73"/>
    </row>
    <row r="48" spans="1:20" x14ac:dyDescent="0.3">
      <c r="A48" s="27" t="s">
        <v>44</v>
      </c>
      <c r="B48" s="10">
        <v>6026656</v>
      </c>
      <c r="I48" s="17"/>
      <c r="M48" s="72"/>
      <c r="N48" s="54"/>
      <c r="O48" s="54"/>
      <c r="P48" s="54"/>
      <c r="Q48" s="54"/>
      <c r="R48" s="54"/>
      <c r="S48" s="54"/>
      <c r="T48" s="73"/>
    </row>
    <row r="49" spans="1:20" x14ac:dyDescent="0.3">
      <c r="A49" s="23"/>
      <c r="I49" s="17"/>
      <c r="M49" s="72"/>
      <c r="N49" s="54"/>
      <c r="O49" s="54"/>
      <c r="P49" s="54"/>
      <c r="Q49" s="54"/>
      <c r="R49" s="54"/>
      <c r="S49" s="54"/>
      <c r="T49" s="73"/>
    </row>
    <row r="50" spans="1:20" ht="16.2" thickBot="1" x14ac:dyDescent="0.35">
      <c r="A50" s="25"/>
      <c r="B50" s="15"/>
      <c r="C50" s="15"/>
      <c r="D50" s="15"/>
      <c r="E50" s="15"/>
      <c r="F50" s="15"/>
      <c r="G50" s="15"/>
      <c r="H50" s="15"/>
      <c r="I50" s="18"/>
      <c r="M50" s="72"/>
      <c r="N50" s="54"/>
      <c r="O50" s="54"/>
      <c r="P50" s="54"/>
      <c r="Q50" s="54"/>
      <c r="R50" s="54"/>
      <c r="S50" s="54"/>
      <c r="T50" s="73"/>
    </row>
    <row r="51" spans="1:20" ht="16.8" thickTop="1" thickBot="1" x14ac:dyDescent="0.35">
      <c r="M51" s="84" t="s">
        <v>43</v>
      </c>
      <c r="N51" s="89" t="s">
        <v>45</v>
      </c>
      <c r="O51" s="54"/>
      <c r="P51" s="54"/>
      <c r="Q51" s="54"/>
      <c r="R51" s="54"/>
      <c r="S51" s="54"/>
      <c r="T51" s="73"/>
    </row>
    <row r="52" spans="1:20" ht="16.2" thickBot="1" x14ac:dyDescent="0.35">
      <c r="M52" s="85">
        <v>2020</v>
      </c>
      <c r="N52" s="81">
        <v>1168980</v>
      </c>
      <c r="O52" s="54"/>
      <c r="P52" s="54"/>
      <c r="Q52" s="54"/>
      <c r="R52" s="54"/>
      <c r="S52" s="54"/>
      <c r="T52" s="73"/>
    </row>
    <row r="53" spans="1:20" ht="16.8" thickTop="1" thickBot="1" x14ac:dyDescent="0.35">
      <c r="A53" s="20"/>
      <c r="B53" s="21"/>
      <c r="C53" s="22"/>
      <c r="G53" s="44" t="s">
        <v>50</v>
      </c>
      <c r="M53" s="86">
        <v>2021</v>
      </c>
      <c r="N53" s="82">
        <v>792419</v>
      </c>
      <c r="O53" s="54"/>
      <c r="P53" s="54"/>
      <c r="Q53" s="54"/>
      <c r="R53" s="54"/>
      <c r="S53" s="54"/>
      <c r="T53" s="73"/>
    </row>
    <row r="54" spans="1:20" ht="16.8" thickTop="1" thickBot="1" x14ac:dyDescent="0.35">
      <c r="A54" s="23"/>
      <c r="C54" s="17"/>
      <c r="G54" s="44">
        <v>50446</v>
      </c>
      <c r="J54" t="s">
        <v>53</v>
      </c>
      <c r="M54" s="86">
        <v>2022</v>
      </c>
      <c r="N54" s="82">
        <v>1270279</v>
      </c>
      <c r="O54" s="54"/>
      <c r="P54" s="54"/>
      <c r="Q54" s="54"/>
      <c r="R54" s="54"/>
      <c r="S54" s="54"/>
      <c r="T54" s="73"/>
    </row>
    <row r="55" spans="1:20" ht="16.8" thickTop="1" thickBot="1" x14ac:dyDescent="0.35">
      <c r="A55" s="34" t="s">
        <v>46</v>
      </c>
      <c r="B55" s="19" t="s">
        <v>49</v>
      </c>
      <c r="C55" s="35" t="s">
        <v>47</v>
      </c>
      <c r="D55" s="22" t="s">
        <v>50</v>
      </c>
      <c r="J55" s="2">
        <v>3.8689999999999962</v>
      </c>
      <c r="M55" s="86">
        <v>2023</v>
      </c>
      <c r="N55" s="82">
        <v>1419335</v>
      </c>
      <c r="O55" s="54"/>
      <c r="P55" s="54"/>
      <c r="Q55" s="54"/>
      <c r="R55" s="54"/>
      <c r="S55" s="54"/>
      <c r="T55" s="73"/>
    </row>
    <row r="56" spans="1:20" ht="16.8" thickTop="1" thickBot="1" x14ac:dyDescent="0.35">
      <c r="A56" s="32">
        <v>5661731</v>
      </c>
      <c r="B56" s="33">
        <v>20088.853333333333</v>
      </c>
      <c r="C56" s="33">
        <v>364925</v>
      </c>
      <c r="D56" s="77">
        <v>50446</v>
      </c>
      <c r="E56" s="44" t="s">
        <v>46</v>
      </c>
      <c r="F56" s="44" t="s">
        <v>45</v>
      </c>
      <c r="G56" s="44" t="s">
        <v>47</v>
      </c>
      <c r="H56" s="44"/>
      <c r="M56" s="87">
        <v>2024</v>
      </c>
      <c r="N56" s="82">
        <v>1375643</v>
      </c>
      <c r="O56" s="54"/>
      <c r="P56" s="54"/>
      <c r="Q56" s="54"/>
      <c r="R56" s="54"/>
      <c r="S56" s="54"/>
      <c r="T56" s="73"/>
    </row>
    <row r="57" spans="1:20" ht="16.8" thickTop="1" thickBot="1" x14ac:dyDescent="0.35">
      <c r="A57" s="25"/>
      <c r="B57" s="15"/>
      <c r="C57" s="18"/>
      <c r="E57" s="44">
        <v>5661731</v>
      </c>
      <c r="F57" s="78">
        <v>6026656</v>
      </c>
      <c r="G57" s="44">
        <v>364925</v>
      </c>
      <c r="H57" s="79">
        <v>5661731</v>
      </c>
      <c r="M57" s="88" t="s">
        <v>44</v>
      </c>
      <c r="N57" s="83">
        <v>6026656</v>
      </c>
      <c r="O57" s="54"/>
      <c r="P57" s="54"/>
      <c r="Q57" s="54"/>
      <c r="R57" s="54"/>
      <c r="S57" s="54"/>
      <c r="T57" s="73"/>
    </row>
    <row r="58" spans="1:20" ht="16.2" thickTop="1" x14ac:dyDescent="0.3">
      <c r="M58" s="72"/>
      <c r="N58" s="54"/>
      <c r="O58" s="54"/>
      <c r="P58" s="54"/>
      <c r="Q58" s="54"/>
      <c r="R58" s="54"/>
      <c r="S58" s="54"/>
      <c r="T58" s="73"/>
    </row>
    <row r="59" spans="1:20" ht="16.2" thickBot="1" x14ac:dyDescent="0.35">
      <c r="M59" s="74"/>
      <c r="N59" s="75"/>
      <c r="O59" s="75"/>
      <c r="P59" s="75"/>
      <c r="Q59" s="75"/>
      <c r="R59" s="75"/>
      <c r="S59" s="75"/>
      <c r="T59" s="76"/>
    </row>
    <row r="60" spans="1:20" ht="16.8" thickTop="1" thickBot="1" x14ac:dyDescent="0.35">
      <c r="A60" s="20"/>
      <c r="B60" s="21"/>
      <c r="C60" s="21"/>
      <c r="D60" s="21"/>
      <c r="E60" s="21"/>
      <c r="F60" s="21"/>
      <c r="G60" s="21"/>
      <c r="H60" s="21"/>
      <c r="I60" s="21"/>
      <c r="J60" s="21"/>
      <c r="K60" s="21"/>
      <c r="L60" s="21"/>
      <c r="N60" s="80"/>
    </row>
    <row r="61" spans="1:20" ht="16.8" thickTop="1" thickBot="1" x14ac:dyDescent="0.35">
      <c r="A61" s="39" t="s">
        <v>45</v>
      </c>
      <c r="B61" s="39" t="s">
        <v>48</v>
      </c>
      <c r="C61" s="34"/>
      <c r="D61" s="19"/>
      <c r="E61" s="19"/>
      <c r="F61" s="19"/>
      <c r="G61" s="35"/>
      <c r="N61" s="17"/>
    </row>
    <row r="62" spans="1:20" ht="16.8" thickTop="1" thickBot="1" x14ac:dyDescent="0.35">
      <c r="A62" s="39" t="s">
        <v>43</v>
      </c>
      <c r="B62" s="34">
        <v>2020</v>
      </c>
      <c r="C62" s="19">
        <v>2021</v>
      </c>
      <c r="D62" s="19">
        <v>2022</v>
      </c>
      <c r="E62" s="19">
        <v>2023</v>
      </c>
      <c r="F62" s="35">
        <v>2024</v>
      </c>
      <c r="G62" s="44" t="s">
        <v>44</v>
      </c>
      <c r="N62" s="17"/>
    </row>
    <row r="63" spans="1:20" ht="16.2" thickTop="1" x14ac:dyDescent="0.3">
      <c r="A63" s="40" t="s">
        <v>26</v>
      </c>
      <c r="B63" s="51">
        <v>121718</v>
      </c>
      <c r="C63" s="52">
        <v>80692</v>
      </c>
      <c r="D63" s="52">
        <v>148049</v>
      </c>
      <c r="E63" s="52">
        <v>53590</v>
      </c>
      <c r="F63" s="52">
        <v>118749</v>
      </c>
      <c r="G63" s="53">
        <v>522798</v>
      </c>
      <c r="N63" s="17"/>
    </row>
    <row r="64" spans="1:20" x14ac:dyDescent="0.3">
      <c r="A64" s="41" t="s">
        <v>28</v>
      </c>
      <c r="B64" s="24">
        <v>153215</v>
      </c>
      <c r="C64" s="68">
        <v>54876</v>
      </c>
      <c r="D64" s="68">
        <v>99634</v>
      </c>
      <c r="E64" s="68">
        <v>101096</v>
      </c>
      <c r="F64" s="68">
        <v>195612</v>
      </c>
      <c r="G64" s="28">
        <v>604433</v>
      </c>
      <c r="N64" s="17"/>
    </row>
    <row r="65" spans="1:14" x14ac:dyDescent="0.3">
      <c r="A65" s="41" t="s">
        <v>17</v>
      </c>
      <c r="B65" s="24">
        <v>177517</v>
      </c>
      <c r="C65" s="68">
        <v>26319</v>
      </c>
      <c r="D65" s="68">
        <v>128260</v>
      </c>
      <c r="E65" s="68">
        <v>63127</v>
      </c>
      <c r="F65" s="68">
        <v>145992</v>
      </c>
      <c r="G65" s="28">
        <v>541215</v>
      </c>
      <c r="N65" s="17"/>
    </row>
    <row r="66" spans="1:14" x14ac:dyDescent="0.3">
      <c r="A66" s="41" t="s">
        <v>34</v>
      </c>
      <c r="B66" s="24">
        <v>111400</v>
      </c>
      <c r="C66" s="68">
        <v>80253</v>
      </c>
      <c r="D66" s="68">
        <v>236397</v>
      </c>
      <c r="E66" s="68">
        <v>244707</v>
      </c>
      <c r="F66" s="68">
        <v>71609</v>
      </c>
      <c r="G66" s="28">
        <v>744366</v>
      </c>
      <c r="N66" s="17"/>
    </row>
    <row r="67" spans="1:14" x14ac:dyDescent="0.3">
      <c r="A67" s="41" t="s">
        <v>21</v>
      </c>
      <c r="B67" s="24">
        <v>101574</v>
      </c>
      <c r="C67" s="68">
        <v>67373</v>
      </c>
      <c r="D67" s="68">
        <v>109650</v>
      </c>
      <c r="E67" s="68">
        <v>112704</v>
      </c>
      <c r="F67" s="68">
        <v>86604</v>
      </c>
      <c r="G67" s="28">
        <v>477905</v>
      </c>
      <c r="N67" s="17"/>
    </row>
    <row r="68" spans="1:14" x14ac:dyDescent="0.3">
      <c r="A68" s="41" t="s">
        <v>31</v>
      </c>
      <c r="B68" s="24">
        <v>124502</v>
      </c>
      <c r="C68" s="68">
        <v>72972</v>
      </c>
      <c r="D68" s="68">
        <v>100362</v>
      </c>
      <c r="E68" s="68">
        <v>215856</v>
      </c>
      <c r="F68" s="68">
        <v>170455</v>
      </c>
      <c r="G68" s="28">
        <v>684147</v>
      </c>
      <c r="N68" s="17"/>
    </row>
    <row r="69" spans="1:14" x14ac:dyDescent="0.3">
      <c r="A69" s="41" t="s">
        <v>36</v>
      </c>
      <c r="B69" s="24">
        <v>186572</v>
      </c>
      <c r="C69" s="68">
        <v>51347</v>
      </c>
      <c r="D69" s="68">
        <v>70784</v>
      </c>
      <c r="E69" s="68">
        <v>202856</v>
      </c>
      <c r="F69" s="68">
        <v>168035</v>
      </c>
      <c r="G69" s="28">
        <v>679594</v>
      </c>
      <c r="N69" s="17"/>
    </row>
    <row r="70" spans="1:14" x14ac:dyDescent="0.3">
      <c r="A70" s="41" t="s">
        <v>33</v>
      </c>
      <c r="B70" s="24">
        <v>33659</v>
      </c>
      <c r="C70" s="68">
        <v>143525</v>
      </c>
      <c r="D70" s="68">
        <v>133644</v>
      </c>
      <c r="E70" s="68">
        <v>212985</v>
      </c>
      <c r="F70" s="68">
        <v>31616</v>
      </c>
      <c r="G70" s="28">
        <v>555429</v>
      </c>
      <c r="N70" s="17"/>
    </row>
    <row r="71" spans="1:14" x14ac:dyDescent="0.3">
      <c r="A71" s="41" t="s">
        <v>35</v>
      </c>
      <c r="B71" s="24">
        <v>90501</v>
      </c>
      <c r="C71" s="68">
        <v>57882</v>
      </c>
      <c r="D71" s="68">
        <v>143263</v>
      </c>
      <c r="E71" s="68">
        <v>173414</v>
      </c>
      <c r="F71" s="68">
        <v>218783</v>
      </c>
      <c r="G71" s="28">
        <v>683843</v>
      </c>
      <c r="N71" s="17"/>
    </row>
    <row r="72" spans="1:14" ht="16.2" thickBot="1" x14ac:dyDescent="0.35">
      <c r="A72" s="42" t="s">
        <v>24</v>
      </c>
      <c r="B72" s="24">
        <v>68322</v>
      </c>
      <c r="C72" s="68">
        <v>157180</v>
      </c>
      <c r="D72" s="68">
        <v>100236</v>
      </c>
      <c r="E72" s="68">
        <v>39000</v>
      </c>
      <c r="F72" s="68">
        <v>168188</v>
      </c>
      <c r="G72" s="28">
        <v>532926</v>
      </c>
      <c r="N72" s="17"/>
    </row>
    <row r="73" spans="1:14" ht="16.8" thickTop="1" thickBot="1" x14ac:dyDescent="0.35">
      <c r="A73" s="43" t="s">
        <v>44</v>
      </c>
      <c r="B73" s="29">
        <v>1168980</v>
      </c>
      <c r="C73" s="30">
        <v>792419</v>
      </c>
      <c r="D73" s="30">
        <v>1270279</v>
      </c>
      <c r="E73" s="30">
        <v>1419335</v>
      </c>
      <c r="F73" s="30">
        <v>1375643</v>
      </c>
      <c r="G73" s="31">
        <v>6026656</v>
      </c>
      <c r="N73" s="17"/>
    </row>
    <row r="74" spans="1:14" ht="16.2" thickTop="1" x14ac:dyDescent="0.3">
      <c r="A74" s="23"/>
      <c r="N74" s="17"/>
    </row>
    <row r="75" spans="1:14" ht="16.2" thickBot="1" x14ac:dyDescent="0.35">
      <c r="A75" s="25"/>
      <c r="B75" s="15"/>
      <c r="C75" s="15"/>
      <c r="D75" s="15"/>
      <c r="E75" s="15"/>
      <c r="F75" s="15"/>
      <c r="G75" s="15"/>
      <c r="H75" s="15"/>
      <c r="I75" s="15"/>
      <c r="J75" s="15"/>
      <c r="K75" s="15"/>
      <c r="L75" s="15"/>
      <c r="M75" s="15"/>
      <c r="N75" s="18"/>
    </row>
    <row r="76" spans="1:14" ht="16.8" thickTop="1" thickBot="1" x14ac:dyDescent="0.35"/>
    <row r="77" spans="1:14" ht="16.8" thickTop="1" thickBot="1" x14ac:dyDescent="0.35">
      <c r="I77" s="20"/>
      <c r="J77" s="21"/>
      <c r="K77" s="21"/>
      <c r="L77" s="21"/>
      <c r="M77" s="21"/>
      <c r="N77" s="22"/>
    </row>
    <row r="78" spans="1:14" ht="16.2" thickTop="1" x14ac:dyDescent="0.3">
      <c r="A78" s="20"/>
      <c r="B78" s="21"/>
      <c r="C78" s="21"/>
      <c r="D78" s="21"/>
      <c r="E78" s="21"/>
      <c r="F78" s="21"/>
      <c r="G78" s="22"/>
      <c r="I78" s="23"/>
      <c r="N78" s="17"/>
    </row>
    <row r="79" spans="1:14" ht="16.2" thickBot="1" x14ac:dyDescent="0.35">
      <c r="A79" s="23"/>
      <c r="G79" s="17"/>
      <c r="I79" s="23"/>
      <c r="N79" s="17"/>
    </row>
    <row r="80" spans="1:14" ht="16.8" thickTop="1" thickBot="1" x14ac:dyDescent="0.35">
      <c r="A80" s="39" t="s">
        <v>43</v>
      </c>
      <c r="B80" s="44" t="s">
        <v>49</v>
      </c>
      <c r="G80" s="17"/>
      <c r="I80" s="39" t="s">
        <v>43</v>
      </c>
      <c r="J80" s="44" t="s">
        <v>45</v>
      </c>
      <c r="N80" s="17"/>
    </row>
    <row r="81" spans="1:14" ht="16.2" thickTop="1" x14ac:dyDescent="0.3">
      <c r="A81" s="40" t="s">
        <v>5</v>
      </c>
      <c r="B81" s="45">
        <v>20168.650000000001</v>
      </c>
      <c r="G81" s="17"/>
      <c r="I81" s="40" t="s">
        <v>28</v>
      </c>
      <c r="J81" s="58">
        <v>604433</v>
      </c>
      <c r="N81" s="17"/>
    </row>
    <row r="82" spans="1:14" x14ac:dyDescent="0.3">
      <c r="A82" s="41" t="s">
        <v>3</v>
      </c>
      <c r="B82" s="46">
        <v>21340.038709677421</v>
      </c>
      <c r="G82" s="17"/>
      <c r="I82" s="41" t="s">
        <v>34</v>
      </c>
      <c r="J82" s="59">
        <v>744366</v>
      </c>
      <c r="N82" s="17"/>
    </row>
    <row r="83" spans="1:14" ht="16.2" thickBot="1" x14ac:dyDescent="0.35">
      <c r="A83" s="42" t="s">
        <v>2</v>
      </c>
      <c r="B83" s="46">
        <v>18211.466666666667</v>
      </c>
      <c r="G83" s="17"/>
      <c r="I83" s="41" t="s">
        <v>31</v>
      </c>
      <c r="J83" s="59">
        <v>684147</v>
      </c>
      <c r="N83" s="17"/>
    </row>
    <row r="84" spans="1:14" ht="16.8" thickTop="1" thickBot="1" x14ac:dyDescent="0.35">
      <c r="A84" s="43" t="s">
        <v>44</v>
      </c>
      <c r="B84" s="47">
        <v>20088.853333333333</v>
      </c>
      <c r="G84" s="17"/>
      <c r="I84" s="41" t="s">
        <v>36</v>
      </c>
      <c r="J84" s="59">
        <v>679594</v>
      </c>
      <c r="N84" s="17"/>
    </row>
    <row r="85" spans="1:14" ht="16.8" thickTop="1" thickBot="1" x14ac:dyDescent="0.35">
      <c r="A85" s="23"/>
      <c r="G85" s="17"/>
      <c r="I85" s="42" t="s">
        <v>35</v>
      </c>
      <c r="J85" s="59">
        <v>683843</v>
      </c>
      <c r="N85" s="17"/>
    </row>
    <row r="86" spans="1:14" ht="16.8" thickTop="1" thickBot="1" x14ac:dyDescent="0.35">
      <c r="A86" s="25"/>
      <c r="B86" s="15"/>
      <c r="C86" s="15"/>
      <c r="D86" s="15"/>
      <c r="E86" s="15"/>
      <c r="F86" s="15"/>
      <c r="G86" s="18"/>
      <c r="I86" s="43" t="s">
        <v>44</v>
      </c>
      <c r="J86" s="60">
        <v>3396383</v>
      </c>
      <c r="N86" s="17"/>
    </row>
    <row r="87" spans="1:14" ht="16.8" thickTop="1" thickBot="1" x14ac:dyDescent="0.35">
      <c r="I87" s="23"/>
      <c r="N87" s="17"/>
    </row>
    <row r="88" spans="1:14" ht="16.2" thickTop="1" x14ac:dyDescent="0.3">
      <c r="A88" s="20"/>
      <c r="B88" s="21"/>
      <c r="C88" s="21"/>
      <c r="D88" s="21"/>
      <c r="E88" s="21"/>
      <c r="F88" s="21"/>
      <c r="G88" s="22"/>
      <c r="I88" s="23"/>
      <c r="N88" s="17"/>
    </row>
    <row r="89" spans="1:14" ht="16.2" thickBot="1" x14ac:dyDescent="0.35">
      <c r="A89" s="23"/>
      <c r="G89" s="17"/>
      <c r="I89" s="23"/>
      <c r="N89" s="17"/>
    </row>
    <row r="90" spans="1:14" ht="16.8" thickTop="1" thickBot="1" x14ac:dyDescent="0.35">
      <c r="A90" s="39" t="s">
        <v>43</v>
      </c>
      <c r="B90" s="44" t="s">
        <v>45</v>
      </c>
      <c r="G90" s="17"/>
      <c r="I90" s="23"/>
      <c r="N90" s="17"/>
    </row>
    <row r="91" spans="1:14" ht="16.2" thickTop="1" x14ac:dyDescent="0.3">
      <c r="A91" s="40" t="s">
        <v>5</v>
      </c>
      <c r="B91" s="48">
        <v>806746</v>
      </c>
      <c r="G91" s="17"/>
      <c r="I91" s="23"/>
      <c r="N91" s="17"/>
    </row>
    <row r="92" spans="1:14" x14ac:dyDescent="0.3">
      <c r="A92" s="41" t="s">
        <v>3</v>
      </c>
      <c r="B92" s="49">
        <v>3307706</v>
      </c>
      <c r="G92" s="17"/>
      <c r="I92" s="23"/>
      <c r="N92" s="17"/>
    </row>
    <row r="93" spans="1:14" ht="16.2" thickBot="1" x14ac:dyDescent="0.35">
      <c r="A93" s="42" t="s">
        <v>2</v>
      </c>
      <c r="B93" s="49">
        <v>1912204</v>
      </c>
      <c r="G93" s="17"/>
      <c r="I93" s="25"/>
      <c r="J93" s="15"/>
      <c r="K93" s="15"/>
      <c r="L93" s="15"/>
      <c r="M93" s="15"/>
      <c r="N93" s="18"/>
    </row>
    <row r="94" spans="1:14" ht="16.8" thickTop="1" thickBot="1" x14ac:dyDescent="0.35">
      <c r="A94" s="43" t="s">
        <v>44</v>
      </c>
      <c r="B94" s="50">
        <v>6026656</v>
      </c>
      <c r="G94" s="17"/>
    </row>
    <row r="95" spans="1:14" ht="16.2" thickTop="1" x14ac:dyDescent="0.3">
      <c r="A95" s="23"/>
      <c r="G95" s="17"/>
    </row>
    <row r="96" spans="1:14" ht="16.2" thickBot="1" x14ac:dyDescent="0.35">
      <c r="A96" s="25"/>
      <c r="B96" s="15"/>
      <c r="C96" s="15"/>
      <c r="D96" s="15"/>
      <c r="E96" s="15"/>
      <c r="F96" s="15"/>
      <c r="G96" s="18"/>
    </row>
    <row r="97" spans="1:7" ht="16.8" thickTop="1" thickBot="1" x14ac:dyDescent="0.35"/>
    <row r="98" spans="1:7" ht="16.2" thickTop="1" x14ac:dyDescent="0.3">
      <c r="A98" s="20"/>
      <c r="B98" s="21"/>
      <c r="C98" s="21"/>
      <c r="D98" s="21"/>
      <c r="E98" s="21"/>
      <c r="F98" s="21"/>
      <c r="G98" s="22"/>
    </row>
    <row r="99" spans="1:7" x14ac:dyDescent="0.3">
      <c r="A99" s="23"/>
      <c r="G99" s="17"/>
    </row>
    <row r="100" spans="1:7" ht="16.2" thickBot="1" x14ac:dyDescent="0.35">
      <c r="A100" s="23"/>
      <c r="G100" s="17"/>
    </row>
    <row r="101" spans="1:7" ht="16.8" thickTop="1" thickBot="1" x14ac:dyDescent="0.35">
      <c r="A101" s="39" t="s">
        <v>43</v>
      </c>
      <c r="B101" s="44" t="s">
        <v>50</v>
      </c>
      <c r="G101" s="17"/>
    </row>
    <row r="102" spans="1:7" ht="16.2" thickTop="1" x14ac:dyDescent="0.3">
      <c r="A102" s="40" t="s">
        <v>5</v>
      </c>
      <c r="B102" s="58">
        <v>6628</v>
      </c>
      <c r="G102" s="17"/>
    </row>
    <row r="103" spans="1:7" x14ac:dyDescent="0.3">
      <c r="A103" s="41" t="s">
        <v>3</v>
      </c>
      <c r="B103" s="59">
        <v>27515</v>
      </c>
      <c r="G103" s="17"/>
    </row>
    <row r="104" spans="1:7" ht="16.2" thickBot="1" x14ac:dyDescent="0.35">
      <c r="A104" s="42" t="s">
        <v>2</v>
      </c>
      <c r="B104" s="59">
        <v>16303</v>
      </c>
      <c r="G104" s="17"/>
    </row>
    <row r="105" spans="1:7" ht="16.8" thickTop="1" thickBot="1" x14ac:dyDescent="0.35">
      <c r="A105" s="43" t="s">
        <v>44</v>
      </c>
      <c r="B105" s="60">
        <v>50446</v>
      </c>
      <c r="G105" s="17"/>
    </row>
    <row r="106" spans="1:7" ht="16.2" thickTop="1" x14ac:dyDescent="0.3">
      <c r="A106" s="23"/>
      <c r="G106" s="17"/>
    </row>
    <row r="107" spans="1:7" x14ac:dyDescent="0.3">
      <c r="A107" s="23"/>
      <c r="G107" s="17"/>
    </row>
    <row r="108" spans="1:7" x14ac:dyDescent="0.3">
      <c r="A108" s="23"/>
      <c r="G108" s="17"/>
    </row>
    <row r="109" spans="1:7" x14ac:dyDescent="0.3">
      <c r="A109" s="23"/>
      <c r="G109" s="17"/>
    </row>
    <row r="110" spans="1:7" ht="16.2" thickBot="1" x14ac:dyDescent="0.35">
      <c r="A110" s="25"/>
      <c r="B110" s="15"/>
      <c r="C110" s="15"/>
      <c r="D110" s="15"/>
      <c r="E110" s="15"/>
      <c r="F110" s="15"/>
      <c r="G110" s="18"/>
    </row>
    <row r="111" spans="1:7" ht="16.2" thickTop="1" x14ac:dyDescent="0.3"/>
    <row r="112" spans="1:7" ht="16.2" thickBot="1" x14ac:dyDescent="0.35"/>
    <row r="113" spans="1:10" ht="16.2" thickTop="1" x14ac:dyDescent="0.3">
      <c r="A113" s="20"/>
      <c r="B113" s="21"/>
      <c r="C113" s="21"/>
      <c r="D113" s="21"/>
      <c r="E113" s="21"/>
      <c r="F113" s="21"/>
      <c r="G113" s="21"/>
      <c r="H113" s="21"/>
      <c r="I113" s="21"/>
      <c r="J113" s="22"/>
    </row>
    <row r="114" spans="1:10" ht="16.2" thickBot="1" x14ac:dyDescent="0.35">
      <c r="A114" s="23"/>
      <c r="J114" s="17"/>
    </row>
    <row r="115" spans="1:10" ht="16.8" thickTop="1" thickBot="1" x14ac:dyDescent="0.35">
      <c r="A115" s="39" t="s">
        <v>45</v>
      </c>
      <c r="B115" s="39" t="s">
        <v>48</v>
      </c>
      <c r="C115" s="34"/>
      <c r="D115" s="19"/>
      <c r="E115" s="35"/>
      <c r="J115" s="17"/>
    </row>
    <row r="116" spans="1:10" ht="16.8" thickTop="1" thickBot="1" x14ac:dyDescent="0.35">
      <c r="A116" s="39" t="s">
        <v>43</v>
      </c>
      <c r="B116" s="34" t="s">
        <v>5</v>
      </c>
      <c r="C116" s="19" t="s">
        <v>3</v>
      </c>
      <c r="D116" s="35" t="s">
        <v>2</v>
      </c>
      <c r="E116" s="44" t="s">
        <v>44</v>
      </c>
      <c r="J116" s="17"/>
    </row>
    <row r="117" spans="1:10" ht="16.2" thickTop="1" x14ac:dyDescent="0.3">
      <c r="A117" s="40" t="s">
        <v>4</v>
      </c>
      <c r="B117" s="63">
        <v>248270</v>
      </c>
      <c r="C117" s="64">
        <v>2080667</v>
      </c>
      <c r="D117" s="64"/>
      <c r="E117" s="65">
        <v>2328937</v>
      </c>
      <c r="J117" s="17"/>
    </row>
    <row r="118" spans="1:10" x14ac:dyDescent="0.3">
      <c r="A118" s="41" t="s">
        <v>0</v>
      </c>
      <c r="B118" s="66">
        <v>176193</v>
      </c>
      <c r="C118" s="61">
        <v>610716</v>
      </c>
      <c r="D118" s="61">
        <v>1912204</v>
      </c>
      <c r="E118" s="56">
        <v>2699113</v>
      </c>
      <c r="J118" s="17"/>
    </row>
    <row r="119" spans="1:10" ht="16.2" thickBot="1" x14ac:dyDescent="0.35">
      <c r="A119" s="42" t="s">
        <v>6</v>
      </c>
      <c r="B119" s="66">
        <v>382283</v>
      </c>
      <c r="C119" s="61">
        <v>616323</v>
      </c>
      <c r="D119" s="61"/>
      <c r="E119" s="56">
        <v>998606</v>
      </c>
      <c r="J119" s="17"/>
    </row>
    <row r="120" spans="1:10" ht="16.8" thickTop="1" thickBot="1" x14ac:dyDescent="0.35">
      <c r="A120" s="43" t="s">
        <v>44</v>
      </c>
      <c r="B120" s="67">
        <v>806746</v>
      </c>
      <c r="C120" s="62">
        <v>3307706</v>
      </c>
      <c r="D120" s="62">
        <v>1912204</v>
      </c>
      <c r="E120" s="57">
        <v>6026656</v>
      </c>
      <c r="J120" s="17"/>
    </row>
    <row r="121" spans="1:10" ht="16.2" thickTop="1" x14ac:dyDescent="0.3">
      <c r="A121" s="23"/>
      <c r="J121" s="17"/>
    </row>
    <row r="122" spans="1:10" x14ac:dyDescent="0.3">
      <c r="A122" s="23"/>
      <c r="J122" s="17"/>
    </row>
    <row r="123" spans="1:10" x14ac:dyDescent="0.3">
      <c r="A123" s="23"/>
      <c r="J123" s="17"/>
    </row>
    <row r="124" spans="1:10" x14ac:dyDescent="0.3">
      <c r="A124" s="23"/>
      <c r="J124" s="17"/>
    </row>
    <row r="125" spans="1:10" x14ac:dyDescent="0.3">
      <c r="A125" s="23"/>
      <c r="J125" s="17"/>
    </row>
    <row r="126" spans="1:10" ht="16.2" thickBot="1" x14ac:dyDescent="0.35">
      <c r="A126" s="25"/>
      <c r="B126" s="15"/>
      <c r="C126" s="15"/>
      <c r="D126" s="15"/>
      <c r="E126" s="15"/>
      <c r="F126" s="15"/>
      <c r="G126" s="15"/>
      <c r="H126" s="15"/>
      <c r="I126" s="15"/>
      <c r="J126" s="18"/>
    </row>
    <row r="127" spans="1:10" ht="16.2" thickTop="1" x14ac:dyDescent="0.3"/>
  </sheetData>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8BB8F-54E4-4F4E-A36C-632B13B51B11}">
  <dimension ref="A1:AT58"/>
  <sheetViews>
    <sheetView showGridLines="0" tabSelected="1" zoomScale="37" zoomScaleNormal="59" workbookViewId="0">
      <selection activeCell="AF78" sqref="AF78"/>
    </sheetView>
  </sheetViews>
  <sheetFormatPr defaultRowHeight="15.6" x14ac:dyDescent="0.3"/>
  <cols>
    <col min="1" max="1" width="8.5" customWidth="1"/>
    <col min="2" max="2" width="14.296875" customWidth="1"/>
  </cols>
  <sheetData>
    <row r="1" spans="1:46" ht="16.2" thickBot="1" x14ac:dyDescent="0.35"/>
    <row r="2" spans="1:46" ht="16.2" thickTop="1" x14ac:dyDescent="0.3">
      <c r="A2" s="17"/>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2"/>
    </row>
    <row r="3" spans="1:46" x14ac:dyDescent="0.3">
      <c r="A3" s="17"/>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4"/>
      <c r="AS3" s="54"/>
      <c r="AT3" s="17"/>
    </row>
    <row r="4" spans="1:46" x14ac:dyDescent="0.3">
      <c r="A4" s="17"/>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17"/>
    </row>
    <row r="5" spans="1:46" x14ac:dyDescent="0.3">
      <c r="A5" s="17"/>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17"/>
    </row>
    <row r="6" spans="1:46" x14ac:dyDescent="0.3">
      <c r="A6" s="17"/>
      <c r="B6" s="55"/>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17"/>
    </row>
    <row r="7" spans="1:46" x14ac:dyDescent="0.3">
      <c r="A7" s="17"/>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17"/>
    </row>
    <row r="8" spans="1:46" x14ac:dyDescent="0.3">
      <c r="A8" s="17"/>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17"/>
    </row>
    <row r="9" spans="1:46" x14ac:dyDescent="0.3">
      <c r="A9" s="17"/>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17"/>
    </row>
    <row r="10" spans="1:46" x14ac:dyDescent="0.3">
      <c r="A10" s="17"/>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17"/>
    </row>
    <row r="11" spans="1:46" x14ac:dyDescent="0.3">
      <c r="A11" s="17"/>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17"/>
    </row>
    <row r="12" spans="1:46" x14ac:dyDescent="0.3">
      <c r="A12" s="17"/>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17"/>
    </row>
    <row r="13" spans="1:46" x14ac:dyDescent="0.3">
      <c r="A13" s="17"/>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17"/>
    </row>
    <row r="14" spans="1:46" x14ac:dyDescent="0.3">
      <c r="A14" s="17"/>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17"/>
    </row>
    <row r="15" spans="1:46" x14ac:dyDescent="0.3">
      <c r="A15" s="17"/>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17"/>
    </row>
    <row r="16" spans="1:46" x14ac:dyDescent="0.3">
      <c r="A16" s="17"/>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17"/>
    </row>
    <row r="17" spans="1:46" x14ac:dyDescent="0.3">
      <c r="A17" s="17"/>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17"/>
    </row>
    <row r="18" spans="1:46" x14ac:dyDescent="0.3">
      <c r="A18" s="17"/>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17"/>
    </row>
    <row r="19" spans="1:46" x14ac:dyDescent="0.3">
      <c r="A19" s="17"/>
      <c r="B19" s="54"/>
      <c r="C19" s="54"/>
      <c r="D19" s="54"/>
      <c r="E19" s="54"/>
      <c r="F19" s="54"/>
      <c r="G19" s="54"/>
      <c r="H19" s="54"/>
      <c r="I19" s="54"/>
      <c r="J19" s="54"/>
      <c r="K19" s="54"/>
      <c r="L19" s="54"/>
      <c r="M19" s="54"/>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17"/>
    </row>
    <row r="20" spans="1:46" x14ac:dyDescent="0.3">
      <c r="A20" s="17"/>
      <c r="B20" s="54"/>
      <c r="C20" s="54"/>
      <c r="D20" s="54"/>
      <c r="E20" s="54"/>
      <c r="F20" s="54"/>
      <c r="G20" s="54"/>
      <c r="H20" s="54"/>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17"/>
    </row>
    <row r="21" spans="1:46" x14ac:dyDescent="0.3">
      <c r="A21" s="17"/>
      <c r="B21" s="54"/>
      <c r="C21" s="54"/>
      <c r="D21" s="54"/>
      <c r="E21" s="54"/>
      <c r="F21" s="54"/>
      <c r="G21" s="54"/>
      <c r="H21" s="54"/>
      <c r="I21" s="54"/>
      <c r="J21" s="54"/>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17"/>
    </row>
    <row r="22" spans="1:46" x14ac:dyDescent="0.3">
      <c r="A22" s="17"/>
      <c r="B22" s="54"/>
      <c r="C22" s="54"/>
      <c r="D22" s="54"/>
      <c r="E22" s="54"/>
      <c r="F22" s="54"/>
      <c r="G22" s="54"/>
      <c r="H22" s="54"/>
      <c r="I22" s="54"/>
      <c r="J22" s="54"/>
      <c r="K22" s="54"/>
      <c r="L22" s="54"/>
      <c r="M22" s="54"/>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17"/>
    </row>
    <row r="23" spans="1:46" x14ac:dyDescent="0.3">
      <c r="A23" s="17"/>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c r="AD23" s="54"/>
      <c r="AE23" s="54"/>
      <c r="AF23" s="54"/>
      <c r="AG23" s="54"/>
      <c r="AH23" s="54"/>
      <c r="AI23" s="54"/>
      <c r="AJ23" s="54"/>
      <c r="AK23" s="54"/>
      <c r="AL23" s="54"/>
      <c r="AM23" s="54"/>
      <c r="AN23" s="54"/>
      <c r="AO23" s="54"/>
      <c r="AP23" s="54"/>
      <c r="AQ23" s="54"/>
      <c r="AR23" s="54"/>
      <c r="AS23" s="54"/>
      <c r="AT23" s="17"/>
    </row>
    <row r="24" spans="1:46" x14ac:dyDescent="0.3">
      <c r="A24" s="17"/>
      <c r="B24" s="54"/>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17"/>
    </row>
    <row r="25" spans="1:46" x14ac:dyDescent="0.3">
      <c r="A25" s="17"/>
      <c r="B25" s="54"/>
      <c r="C25" s="54"/>
      <c r="D25" s="54"/>
      <c r="E25" s="54"/>
      <c r="F25" s="54"/>
      <c r="G25" s="54"/>
      <c r="H25" s="54"/>
      <c r="I25" s="54"/>
      <c r="J25" s="54"/>
      <c r="K25" s="54"/>
      <c r="L25" s="54"/>
      <c r="M25" s="54"/>
      <c r="N25" s="54"/>
      <c r="O25" s="54"/>
      <c r="P25" s="54"/>
      <c r="Q25" s="54"/>
      <c r="R25" s="54"/>
      <c r="S25" s="54"/>
      <c r="T25" s="54"/>
      <c r="U25" s="54"/>
      <c r="V25" s="54"/>
      <c r="W25" s="54"/>
      <c r="X25" s="54"/>
      <c r="Y25" s="54"/>
      <c r="Z25" s="54"/>
      <c r="AA25" s="54"/>
      <c r="AB25" s="54"/>
      <c r="AC25" s="54"/>
      <c r="AD25" s="54"/>
      <c r="AE25" s="54"/>
      <c r="AF25" s="54"/>
      <c r="AG25" s="54"/>
      <c r="AH25" s="54"/>
      <c r="AI25" s="54"/>
      <c r="AJ25" s="54"/>
      <c r="AK25" s="54"/>
      <c r="AL25" s="54"/>
      <c r="AM25" s="54"/>
      <c r="AN25" s="54"/>
      <c r="AO25" s="54"/>
      <c r="AP25" s="54"/>
      <c r="AQ25" s="54"/>
      <c r="AR25" s="54"/>
      <c r="AS25" s="54"/>
      <c r="AT25" s="17"/>
    </row>
    <row r="26" spans="1:46" x14ac:dyDescent="0.3">
      <c r="A26" s="17"/>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17"/>
    </row>
    <row r="27" spans="1:46" x14ac:dyDescent="0.3">
      <c r="A27" s="17"/>
      <c r="B27" s="54"/>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17"/>
    </row>
    <row r="28" spans="1:46" x14ac:dyDescent="0.3">
      <c r="A28" s="17"/>
      <c r="B28" s="54"/>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17"/>
    </row>
    <row r="29" spans="1:46" x14ac:dyDescent="0.3">
      <c r="A29" s="17"/>
      <c r="B29" s="54"/>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17"/>
    </row>
    <row r="30" spans="1:46" x14ac:dyDescent="0.3">
      <c r="A30" s="17"/>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17"/>
    </row>
    <row r="31" spans="1:46" x14ac:dyDescent="0.3">
      <c r="A31" s="17"/>
      <c r="B31" s="54"/>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17"/>
    </row>
    <row r="32" spans="1:46" x14ac:dyDescent="0.3">
      <c r="A32" s="17"/>
      <c r="B32" s="54"/>
      <c r="C32" s="54"/>
      <c r="D32" s="54"/>
      <c r="E32" s="54"/>
      <c r="F32" s="54"/>
      <c r="G32" s="54"/>
      <c r="H32" s="54"/>
      <c r="I32" s="54"/>
      <c r="J32" s="54"/>
      <c r="K32" s="54"/>
      <c r="L32" s="54"/>
      <c r="M32" s="54"/>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17"/>
    </row>
    <row r="33" spans="1:46" x14ac:dyDescent="0.3">
      <c r="A33" s="17"/>
      <c r="B33" s="54"/>
      <c r="C33" s="54"/>
      <c r="D33" s="54"/>
      <c r="E33" s="54"/>
      <c r="F33" s="54"/>
      <c r="G33" s="54"/>
      <c r="H33" s="54"/>
      <c r="I33" s="54"/>
      <c r="J33" s="54"/>
      <c r="K33" s="54"/>
      <c r="L33" s="54"/>
      <c r="M33" s="54"/>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17"/>
    </row>
    <row r="34" spans="1:46" x14ac:dyDescent="0.3">
      <c r="A34" s="17"/>
      <c r="B34" s="54"/>
      <c r="C34" s="54"/>
      <c r="D34" s="54"/>
      <c r="E34" s="54"/>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17"/>
    </row>
    <row r="35" spans="1:46" x14ac:dyDescent="0.3">
      <c r="A35" s="17"/>
      <c r="B35" s="54"/>
      <c r="C35" s="54"/>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17"/>
    </row>
    <row r="36" spans="1:46" x14ac:dyDescent="0.3">
      <c r="A36" s="17"/>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17"/>
    </row>
    <row r="37" spans="1:46" x14ac:dyDescent="0.3">
      <c r="A37" s="17"/>
      <c r="B37" s="54"/>
      <c r="C37" s="54"/>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17"/>
    </row>
    <row r="38" spans="1:46" x14ac:dyDescent="0.3">
      <c r="A38" s="17"/>
      <c r="B38" s="54"/>
      <c r="C38" s="54"/>
      <c r="D38" s="54"/>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17"/>
    </row>
    <row r="39" spans="1:46" x14ac:dyDescent="0.3">
      <c r="A39" s="17"/>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17"/>
    </row>
    <row r="40" spans="1:46" x14ac:dyDescent="0.3">
      <c r="A40" s="17"/>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17"/>
    </row>
    <row r="41" spans="1:46" x14ac:dyDescent="0.3">
      <c r="A41" s="17"/>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17"/>
    </row>
    <row r="42" spans="1:46" x14ac:dyDescent="0.3">
      <c r="A42" s="17"/>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17"/>
    </row>
    <row r="43" spans="1:46" x14ac:dyDescent="0.3">
      <c r="A43" s="17"/>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17"/>
    </row>
    <row r="44" spans="1:46" x14ac:dyDescent="0.3">
      <c r="A44" s="17"/>
      <c r="B44" s="54"/>
      <c r="C44" s="54"/>
      <c r="D44" s="54"/>
      <c r="E44" s="54"/>
      <c r="F44" s="54"/>
      <c r="G44" s="54"/>
      <c r="H44" s="54"/>
      <c r="I44" s="54"/>
      <c r="J44" s="54"/>
      <c r="K44" s="54"/>
      <c r="L44" s="54"/>
      <c r="M44" s="54"/>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17"/>
    </row>
    <row r="45" spans="1:46" x14ac:dyDescent="0.3">
      <c r="A45" s="17"/>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17"/>
    </row>
    <row r="46" spans="1:46" x14ac:dyDescent="0.3">
      <c r="A46" s="17"/>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c r="AB46" s="54"/>
      <c r="AC46" s="54"/>
      <c r="AD46" s="54"/>
      <c r="AE46" s="54"/>
      <c r="AF46" s="54"/>
      <c r="AG46" s="54"/>
      <c r="AH46" s="54"/>
      <c r="AI46" s="54"/>
      <c r="AJ46" s="54"/>
      <c r="AK46" s="54"/>
      <c r="AL46" s="54"/>
      <c r="AM46" s="54"/>
      <c r="AN46" s="54"/>
      <c r="AO46" s="54"/>
      <c r="AP46" s="54"/>
      <c r="AQ46" s="54"/>
      <c r="AR46" s="54"/>
      <c r="AS46" s="54"/>
      <c r="AT46" s="17"/>
    </row>
    <row r="47" spans="1:46" x14ac:dyDescent="0.3">
      <c r="A47" s="17"/>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17"/>
    </row>
    <row r="48" spans="1:46" x14ac:dyDescent="0.3">
      <c r="A48" s="17"/>
      <c r="B48" s="54"/>
      <c r="C48" s="54"/>
      <c r="D48" s="54"/>
      <c r="E48" s="54"/>
      <c r="F48" s="54"/>
      <c r="G48" s="54"/>
      <c r="H48" s="54"/>
      <c r="I48" s="54"/>
      <c r="J48" s="54"/>
      <c r="K48" s="54"/>
      <c r="L48" s="54"/>
      <c r="M48" s="54"/>
      <c r="N48" s="54"/>
      <c r="O48" s="54"/>
      <c r="P48" s="54"/>
      <c r="Q48" s="54"/>
      <c r="R48" s="54"/>
      <c r="S48" s="54"/>
      <c r="T48" s="54"/>
      <c r="U48" s="54"/>
      <c r="V48" s="54"/>
      <c r="W48" s="54"/>
      <c r="X48" s="54"/>
      <c r="Y48" s="54"/>
      <c r="Z48" s="54"/>
      <c r="AA48" s="54"/>
      <c r="AB48" s="54"/>
      <c r="AC48" s="54"/>
      <c r="AD48" s="54"/>
      <c r="AE48" s="54"/>
      <c r="AF48" s="54"/>
      <c r="AG48" s="54"/>
      <c r="AH48" s="54"/>
      <c r="AI48" s="54"/>
      <c r="AJ48" s="54"/>
      <c r="AK48" s="54"/>
      <c r="AL48" s="54"/>
      <c r="AM48" s="54"/>
      <c r="AN48" s="54"/>
      <c r="AO48" s="54"/>
      <c r="AP48" s="54"/>
      <c r="AQ48" s="54"/>
      <c r="AR48" s="54"/>
      <c r="AS48" s="54"/>
      <c r="AT48" s="17"/>
    </row>
    <row r="49" spans="1:46" x14ac:dyDescent="0.3">
      <c r="A49" s="17"/>
      <c r="B49" s="54"/>
      <c r="C49" s="54"/>
      <c r="D49" s="54"/>
      <c r="E49" s="54"/>
      <c r="F49" s="54"/>
      <c r="G49" s="54"/>
      <c r="H49" s="54"/>
      <c r="I49" s="54"/>
      <c r="J49" s="54"/>
      <c r="K49" s="54"/>
      <c r="L49" s="54"/>
      <c r="M49" s="54"/>
      <c r="N49" s="54"/>
      <c r="O49" s="54"/>
      <c r="P49" s="54"/>
      <c r="Q49" s="54"/>
      <c r="R49" s="54"/>
      <c r="S49" s="54"/>
      <c r="T49" s="54"/>
      <c r="U49" s="54"/>
      <c r="V49" s="54"/>
      <c r="W49" s="54"/>
      <c r="X49" s="54"/>
      <c r="Y49" s="54"/>
      <c r="Z49" s="54"/>
      <c r="AA49" s="54"/>
      <c r="AB49" s="54"/>
      <c r="AC49" s="54"/>
      <c r="AD49" s="54"/>
      <c r="AE49" s="54"/>
      <c r="AF49" s="54"/>
      <c r="AG49" s="54"/>
      <c r="AH49" s="54"/>
      <c r="AI49" s="54"/>
      <c r="AJ49" s="54"/>
      <c r="AK49" s="54"/>
      <c r="AL49" s="54"/>
      <c r="AM49" s="54"/>
      <c r="AN49" s="54"/>
      <c r="AO49" s="54"/>
      <c r="AP49" s="54"/>
      <c r="AQ49" s="54"/>
      <c r="AR49" s="54"/>
      <c r="AS49" s="54"/>
      <c r="AT49" s="17"/>
    </row>
    <row r="50" spans="1:46" x14ac:dyDescent="0.3">
      <c r="A50" s="17"/>
      <c r="B50" s="54"/>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17"/>
    </row>
    <row r="51" spans="1:46" x14ac:dyDescent="0.3">
      <c r="A51" s="17"/>
      <c r="B51" s="54"/>
      <c r="C51" s="54"/>
      <c r="D51" s="54"/>
      <c r="E51" s="54"/>
      <c r="F51" s="54"/>
      <c r="G51" s="54"/>
      <c r="H51" s="54"/>
      <c r="I51" s="54"/>
      <c r="J51" s="54"/>
      <c r="K51" s="54"/>
      <c r="L51" s="54"/>
      <c r="M51" s="54"/>
      <c r="N51" s="54"/>
      <c r="O51" s="54"/>
      <c r="P51" s="54"/>
      <c r="Q51" s="54"/>
      <c r="R51" s="54"/>
      <c r="S51" s="54"/>
      <c r="T51" s="54"/>
      <c r="U51" s="54"/>
      <c r="V51" s="54"/>
      <c r="W51" s="54"/>
      <c r="X51" s="54"/>
      <c r="Y51" s="54"/>
      <c r="Z51" s="54"/>
      <c r="AA51" s="54"/>
      <c r="AB51" s="54"/>
      <c r="AC51" s="54"/>
      <c r="AD51" s="54"/>
      <c r="AE51" s="54"/>
      <c r="AF51" s="54"/>
      <c r="AG51" s="54"/>
      <c r="AH51" s="54"/>
      <c r="AI51" s="54"/>
      <c r="AJ51" s="54"/>
      <c r="AK51" s="54"/>
      <c r="AL51" s="54"/>
      <c r="AM51" s="54"/>
      <c r="AN51" s="54"/>
      <c r="AO51" s="54"/>
      <c r="AP51" s="54"/>
      <c r="AQ51" s="54"/>
      <c r="AR51" s="54"/>
      <c r="AS51" s="54"/>
      <c r="AT51" s="17"/>
    </row>
    <row r="52" spans="1:46" x14ac:dyDescent="0.3">
      <c r="A52" s="17"/>
      <c r="B52" s="54"/>
      <c r="C52" s="54"/>
      <c r="D52" s="54"/>
      <c r="E52" s="54"/>
      <c r="F52" s="54"/>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17"/>
    </row>
    <row r="53" spans="1:46" x14ac:dyDescent="0.3">
      <c r="A53" s="17"/>
      <c r="B53" s="54"/>
      <c r="C53" s="54"/>
      <c r="D53" s="54"/>
      <c r="E53" s="54"/>
      <c r="F53" s="54"/>
      <c r="G53" s="54"/>
      <c r="H53" s="54"/>
      <c r="I53" s="54"/>
      <c r="J53" s="54"/>
      <c r="K53" s="54"/>
      <c r="L53" s="54"/>
      <c r="M53" s="54"/>
      <c r="N53" s="54"/>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17"/>
    </row>
    <row r="54" spans="1:46" x14ac:dyDescent="0.3">
      <c r="A54" s="17"/>
      <c r="B54" s="54"/>
      <c r="C54" s="54"/>
      <c r="D54" s="54"/>
      <c r="E54" s="54"/>
      <c r="F54" s="54"/>
      <c r="G54" s="54"/>
      <c r="H54" s="54"/>
      <c r="I54" s="54"/>
      <c r="J54" s="54"/>
      <c r="K54" s="54"/>
      <c r="L54" s="54"/>
      <c r="M54" s="54"/>
      <c r="N54" s="54"/>
      <c r="O54" s="54"/>
      <c r="P54" s="54"/>
      <c r="Q54" s="54"/>
      <c r="R54" s="54"/>
      <c r="S54" s="54"/>
      <c r="T54" s="54"/>
      <c r="U54" s="54"/>
      <c r="V54" s="54"/>
      <c r="W54" s="54"/>
      <c r="X54" s="54"/>
      <c r="Y54" s="54"/>
      <c r="Z54" s="54"/>
      <c r="AA54" s="54"/>
      <c r="AB54" s="54"/>
      <c r="AC54" s="54"/>
      <c r="AD54" s="54"/>
      <c r="AE54" s="54"/>
      <c r="AF54" s="54"/>
      <c r="AG54" s="54"/>
      <c r="AH54" s="54"/>
      <c r="AI54" s="54"/>
      <c r="AJ54" s="54"/>
      <c r="AK54" s="54"/>
      <c r="AL54" s="54"/>
      <c r="AM54" s="54"/>
      <c r="AN54" s="54"/>
      <c r="AO54" s="54"/>
      <c r="AP54" s="54"/>
      <c r="AQ54" s="54"/>
      <c r="AR54" s="54"/>
      <c r="AS54" s="54"/>
      <c r="AT54" s="17"/>
    </row>
    <row r="55" spans="1:46" x14ac:dyDescent="0.3">
      <c r="A55" s="17"/>
      <c r="B55" s="54"/>
      <c r="C55" s="54"/>
      <c r="D55" s="54"/>
      <c r="E55" s="54"/>
      <c r="F55" s="54"/>
      <c r="G55" s="54"/>
      <c r="H55" s="54"/>
      <c r="I55" s="54"/>
      <c r="J55" s="54"/>
      <c r="K55" s="54"/>
      <c r="L55" s="54"/>
      <c r="M55" s="54"/>
      <c r="N55" s="54"/>
      <c r="O55" s="54"/>
      <c r="P55" s="54"/>
      <c r="Q55" s="54"/>
      <c r="R55" s="54"/>
      <c r="S55" s="54"/>
      <c r="T55" s="54"/>
      <c r="U55" s="54"/>
      <c r="V55" s="54"/>
      <c r="W55" s="54"/>
      <c r="X55" s="54"/>
      <c r="Y55" s="54"/>
      <c r="Z55" s="54"/>
      <c r="AA55" s="54"/>
      <c r="AB55" s="54"/>
      <c r="AC55" s="54"/>
      <c r="AD55" s="54"/>
      <c r="AE55" s="54"/>
      <c r="AF55" s="54"/>
      <c r="AG55" s="54"/>
      <c r="AH55" s="54"/>
      <c r="AI55" s="54"/>
      <c r="AJ55" s="54"/>
      <c r="AK55" s="54"/>
      <c r="AL55" s="54"/>
      <c r="AM55" s="54"/>
      <c r="AN55" s="54"/>
      <c r="AO55" s="54"/>
      <c r="AP55" s="54"/>
      <c r="AQ55" s="54"/>
      <c r="AR55" s="54"/>
      <c r="AS55" s="54"/>
      <c r="AT55" s="17"/>
    </row>
    <row r="56" spans="1:46" x14ac:dyDescent="0.3">
      <c r="A56" s="17"/>
      <c r="B56" s="54"/>
      <c r="C56" s="54"/>
      <c r="D56" s="54"/>
      <c r="E56" s="54"/>
      <c r="F56" s="54"/>
      <c r="G56" s="54"/>
      <c r="H56" s="54"/>
      <c r="I56" s="54"/>
      <c r="J56" s="54"/>
      <c r="K56" s="54"/>
      <c r="L56" s="54"/>
      <c r="M56" s="54"/>
      <c r="N56" s="54"/>
      <c r="O56" s="54"/>
      <c r="P56" s="54"/>
      <c r="Q56" s="54"/>
      <c r="R56" s="54"/>
      <c r="S56" s="54"/>
      <c r="T56" s="54"/>
      <c r="U56" s="54"/>
      <c r="V56" s="54"/>
      <c r="W56" s="54"/>
      <c r="X56" s="54"/>
      <c r="Y56" s="54"/>
      <c r="Z56" s="54"/>
      <c r="AA56" s="54"/>
      <c r="AB56" s="54"/>
      <c r="AC56" s="54"/>
      <c r="AD56" s="54"/>
      <c r="AE56" s="54"/>
      <c r="AF56" s="54"/>
      <c r="AG56" s="54"/>
      <c r="AH56" s="54"/>
      <c r="AI56" s="54"/>
      <c r="AJ56" s="54"/>
      <c r="AK56" s="54"/>
      <c r="AL56" s="54"/>
      <c r="AM56" s="54"/>
      <c r="AN56" s="54"/>
      <c r="AO56" s="54"/>
      <c r="AP56" s="54"/>
      <c r="AQ56" s="54"/>
      <c r="AR56" s="54"/>
      <c r="AS56" s="54"/>
      <c r="AT56" s="17"/>
    </row>
    <row r="57" spans="1:46" ht="16.2" thickBot="1" x14ac:dyDescent="0.35">
      <c r="A57" s="17"/>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8"/>
    </row>
    <row r="58" spans="1:46" ht="16.2" thickTop="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 and charts </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Bhoomi Sharma</cp:lastModifiedBy>
  <dcterms:created xsi:type="dcterms:W3CDTF">2024-12-10T13:19:16Z</dcterms:created>
  <dcterms:modified xsi:type="dcterms:W3CDTF">2025-09-13T14:20:43Z</dcterms:modified>
</cp:coreProperties>
</file>