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bprat\Downloads\"/>
    </mc:Choice>
  </mc:AlternateContent>
  <xr:revisionPtr revIDLastSave="0" documentId="8_{C3248743-23A7-4B72-87F5-798BC406598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<sst xmlns="http://schemas.openxmlformats.org/spreadsheetml/2006/main" count="16274" uniqueCount="50">
  <si>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</si>
  <si>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</si>
  <si>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</si>
  <si>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</si>
  <si>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</si>
  <si>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</si>
  <si>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</si>
  <si>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</si>
  <si>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</si>
  <si>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</si>
  <si>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</si>
  <si>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</si>
  <si>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</si>
  <si>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</si>
  <si>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</si>
  <si>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</si>
  <si>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</si>
  <si>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</si>
  <si>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</si>
  <si>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</si>
  <si>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</si>
  <si>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</si>
  <si>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</si>
  <si>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</si>
  <si>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</si>
  <si>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</si>
  <si>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</si>
  <si>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</si>
  <si>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</si>
  <si>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</si>
  <si>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</si>
  <si>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</si>
  <si>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</si>
  <si>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</si>
  <si>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</si>
  <si>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</si>
  <si>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</si>
  <si>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</si>
  <si>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</si>
  <si>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</si>
  <si>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</si>
  <si>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</si>
  <si>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</si>
  <si>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</si>
  <si>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</si>
  <si>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</si>
  <si>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Aged</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</si>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</sst>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Alignment="1">
      <alignment horizontal="center"/>
    </xf>
    <xf numFmtId="164" fontId="0" fillId="0" borderId="0" xfId="0" applyNumberForma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D34F-48B2-82C9-479F0DE4534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D34F-48B2-82C9-479F0DE45347}"/>
            </c:ext>
          </c:extLst>
        </c:ser>
        <c:dLbls>
          <c:showLegendKey val="0"/>
          <c:showVal val="0"/>
          <c:showCatName val="0"/>
          <c:showSerName val="0"/>
          <c:showPercent val="0"/>
          <c:showBubbleSize val="0"/>
        </c:dLbls>
        <c:gapWidth val="100"/>
        <c:overlap val="-24"/>
        <c:axId val="1940352991"/>
        <c:axId val="1940354431"/>
      </c:barChart>
      <c:catAx>
        <c:axId val="1940352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354431"/>
        <c:crosses val="autoZero"/>
        <c:auto val="1"/>
        <c:lblAlgn val="ctr"/>
        <c:lblOffset val="100"/>
        <c:noMultiLvlLbl val="0"/>
      </c:catAx>
      <c:valAx>
        <c:axId val="19403544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35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0E-49F6-A121-727CD3C2305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0E-49F6-A121-727CD3C2305C}"/>
            </c:ext>
          </c:extLst>
        </c:ser>
        <c:dLbls>
          <c:showLegendKey val="0"/>
          <c:showVal val="0"/>
          <c:showCatName val="0"/>
          <c:showSerName val="0"/>
          <c:showPercent val="0"/>
          <c:showBubbleSize val="0"/>
        </c:dLbls>
        <c:smooth val="0"/>
        <c:axId val="1940337071"/>
        <c:axId val="1940333711"/>
      </c:lineChart>
      <c:catAx>
        <c:axId val="19403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Commute</a:t>
                </a:r>
                <a:r>
                  <a:rPr lang="en-IN" b="0" baseline="0"/>
                  <a:t> Distance</a:t>
                </a:r>
                <a:endParaRPr lang="en-IN" b="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3711"/>
        <c:crosses val="autoZero"/>
        <c:auto val="1"/>
        <c:lblAlgn val="ctr"/>
        <c:lblOffset val="100"/>
        <c:noMultiLvlLbl val="0"/>
      </c:catAx>
      <c:valAx>
        <c:axId val="194033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Purchased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7.4999999999999997E-2"/>
              <c:y val="-0.1805555555555556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4722222222222217"/>
              <c:y val="0.22222222222222218"/>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CFB7B79A-3B52-4AAF-A004-5FBC0E695F16}" type="CATEGORYNAME">
                  <a:rPr lang="en-US" b="1"/>
                  <a:pPr>
                    <a:defRPr sz="800"/>
                  </a:pPr>
                  <a:t>[CATEGORY NAME]</a:t>
                </a:fld>
                <a:r>
                  <a:rPr lang="en-US" b="1"/>
                  <a:t>(20-34)</a:t>
                </a:r>
                <a:r>
                  <a:rPr lang="en-US" b="1" baseline="0"/>
                  <a:t>
</a:t>
                </a:r>
                <a:fld id="{EB2A0F85-590A-46BB-8097-11962DF31D76}" type="PERCENTAGE">
                  <a:rPr lang="en-US" b="1" baseline="0"/>
                  <a:pPr>
                    <a:defRPr sz="800"/>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2"/>
          </a:solidFill>
          <a:ln w="19050">
            <a:solidFill>
              <a:schemeClr val="lt1"/>
            </a:solidFill>
          </a:ln>
          <a:effectLst/>
        </c:spPr>
        <c:dLbl>
          <c:idx val="0"/>
          <c:layout>
            <c:manualLayout>
              <c:x val="0.16111111111111112"/>
              <c:y val="-4.6296296296296294E-3"/>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FAE56F48-D740-49BE-B827-61BC4F94735F}" type="CATEGORYNAME">
                  <a:rPr lang="en-US" b="1"/>
                  <a:pPr>
                    <a:defRPr sz="800"/>
                  </a:pPr>
                  <a:t>[CATEGORY NAME]</a:t>
                </a:fld>
                <a:r>
                  <a:rPr lang="en-US" b="1"/>
                  <a:t>(54+)</a:t>
                </a:r>
                <a:r>
                  <a:rPr lang="en-US" b="1" baseline="0"/>
                  <a:t>
</a:t>
                </a:r>
                <a:fld id="{57FD5806-94B3-4280-AD23-891FBF049081}" type="PERCENTAGE">
                  <a:rPr lang="en-US" b="1" baseline="0"/>
                  <a:pPr>
                    <a:defRPr sz="800"/>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8611111111111112"/>
              <c:y val="-0.23611111111111119"/>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r>
                  <a:rPr lang="en-US" sz="1000" b="1"/>
                  <a:t>Middle</a:t>
                </a:r>
                <a:r>
                  <a:rPr lang="en-US" sz="1000" b="1" baseline="0"/>
                  <a:t> Aged(35-54)</a:t>
                </a:r>
                <a:r>
                  <a:rPr lang="en-US" sz="1000" b="1"/>
                  <a:t> </a:t>
                </a:r>
                <a:r>
                  <a:rPr lang="en-US" sz="1000" b="1" baseline="0"/>
                  <a:t>
</a:t>
                </a:r>
                <a:fld id="{F67DA505-FAD9-4A5B-9D72-4C7482179A2E}" type="PERCENTAGE">
                  <a:rPr lang="en-US" sz="1000" b="1" baseline="0"/>
                  <a:pPr>
                    <a:defRPr sz="800"/>
                  </a:pPr>
                  <a:t>[PERCENTAGE]</a:t>
                </a:fld>
                <a:endParaRPr lang="en-US" sz="1000"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5809558180227471"/>
          <c:y val="0.11092300962379703"/>
          <c:w val="0.51158683289588791"/>
          <c:h val="0.85264472149314652"/>
        </c:manualLayout>
      </c:layout>
      <c:pieChart>
        <c:varyColors val="1"/>
        <c:ser>
          <c:idx val="0"/>
          <c:order val="0"/>
          <c:tx>
            <c:strRef>
              <c:f>'Pivot Table'!$B$49:$B$50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E61-417A-AE7B-4388F54DBD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E61-417A-AE7B-4388F54DBD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61-417A-AE7B-4388F54DBD98}"/>
              </c:ext>
            </c:extLst>
          </c:dPt>
          <c:dLbls>
            <c:dLbl>
              <c:idx val="0"/>
              <c:layout>
                <c:manualLayout>
                  <c:x val="-0.18611111111111112"/>
                  <c:y val="-0.23611111111111119"/>
                </c:manualLayout>
              </c:layout>
              <c:tx>
                <c:rich>
                  <a:bodyPr/>
                  <a:lstStyle/>
                  <a:p>
                    <a:r>
                      <a:rPr lang="en-US" sz="1000" b="1"/>
                      <a:t>Middle</a:t>
                    </a:r>
                    <a:r>
                      <a:rPr lang="en-US" sz="1000" b="1" baseline="0"/>
                      <a:t> Aged(35-54)</a:t>
                    </a:r>
                    <a:r>
                      <a:rPr lang="en-US" sz="1000" b="1"/>
                      <a:t> </a:t>
                    </a:r>
                    <a:r>
                      <a:rPr lang="en-US" sz="1000" b="1" baseline="0"/>
                      <a:t>
</a:t>
                    </a:r>
                    <a:fld id="{F67DA505-FAD9-4A5B-9D72-4C7482179A2E}"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E61-417A-AE7B-4388F54DBD98}"/>
                </c:ext>
              </c:extLst>
            </c:dLbl>
            <c:dLbl>
              <c:idx val="1"/>
              <c:layout>
                <c:manualLayout>
                  <c:x val="0.16111111111111112"/>
                  <c:y val="-4.6296296296296294E-3"/>
                </c:manualLayout>
              </c:layout>
              <c:tx>
                <c:rich>
                  <a:bodyPr/>
                  <a:lstStyle/>
                  <a:p>
                    <a:fld id="{FAE56F48-D740-49BE-B827-61BC4F94735F}" type="CATEGORYNAME">
                      <a:rPr lang="en-US" b="1"/>
                      <a:pPr/>
                      <a:t>[CATEGORY NAME]</a:t>
                    </a:fld>
                    <a:r>
                      <a:rPr lang="en-US" b="1"/>
                      <a:t>(54+)</a:t>
                    </a:r>
                    <a:r>
                      <a:rPr lang="en-US" b="1" baseline="0"/>
                      <a:t>
</a:t>
                    </a:r>
                    <a:fld id="{57FD5806-94B3-4280-AD23-891FBF049081}"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E61-417A-AE7B-4388F54DBD98}"/>
                </c:ext>
              </c:extLst>
            </c:dLbl>
            <c:dLbl>
              <c:idx val="2"/>
              <c:layout>
                <c:manualLayout>
                  <c:x val="0.14722222222222217"/>
                  <c:y val="0.22222222222222218"/>
                </c:manualLayout>
              </c:layout>
              <c:tx>
                <c:rich>
                  <a:bodyPr/>
                  <a:lstStyle/>
                  <a:p>
                    <a:fld id="{CFB7B79A-3B52-4AAF-A004-5FBC0E695F16}" type="CATEGORYNAME">
                      <a:rPr lang="en-US" b="1"/>
                      <a:pPr/>
                      <a:t>[CATEGORY NAME]</a:t>
                    </a:fld>
                    <a:r>
                      <a:rPr lang="en-US" b="1"/>
                      <a:t>(20-34)</a:t>
                    </a:r>
                    <a:r>
                      <a:rPr lang="en-US" b="1" baseline="0"/>
                      <a:t>
</a:t>
                    </a:r>
                    <a:fld id="{EB2A0F85-590A-46BB-8097-11962DF31D76}"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E61-417A-AE7B-4388F54DBD98}"/>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Table'!$A$51:$A$53</c:f>
              <c:strCache>
                <c:ptCount val="3"/>
                <c:pt idx="0">
                  <c:v>Middle Aged</c:v>
                </c:pt>
                <c:pt idx="1">
                  <c:v>Senior</c:v>
                </c:pt>
                <c:pt idx="2">
                  <c:v>Young Adult</c:v>
                </c:pt>
              </c:strCache>
            </c:strRef>
          </c:cat>
          <c:val>
            <c:numRef>
              <c:f>'Pivot Table'!$B$51:$B$53</c:f>
              <c:numCache>
                <c:formatCode>General</c:formatCode>
                <c:ptCount val="3"/>
                <c:pt idx="0">
                  <c:v>329</c:v>
                </c:pt>
                <c:pt idx="1">
                  <c:v>59</c:v>
                </c:pt>
                <c:pt idx="2">
                  <c:v>93</c:v>
                </c:pt>
              </c:numCache>
            </c:numRef>
          </c:val>
          <c:extLst>
            <c:ext xmlns:c16="http://schemas.microsoft.com/office/drawing/2014/chart" uri="{C3380CC4-5D6E-409C-BE32-E72D297353CC}">
              <c16:uniqueId val="{00000000-CE61-417A-AE7B-4388F54DBD9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733595800525"/>
          <c:y val="0.17171296296296296"/>
          <c:w val="0.59390441819772533"/>
          <c:h val="0.72088764946048411"/>
        </c:manualLayout>
      </c:layout>
      <c:barChart>
        <c:barDir val="bar"/>
        <c:grouping val="clustered"/>
        <c:varyColors val="0"/>
        <c:ser>
          <c:idx val="0"/>
          <c:order val="0"/>
          <c:tx>
            <c:strRef>
              <c:f>'Pivot Table'!$B$68:$B$69</c:f>
              <c:strCache>
                <c:ptCount val="1"/>
                <c:pt idx="0">
                  <c:v>No</c:v>
                </c:pt>
              </c:strCache>
            </c:strRef>
          </c:tx>
          <c:spPr>
            <a:solidFill>
              <a:schemeClr val="accent1"/>
            </a:solidFill>
            <a:ln>
              <a:noFill/>
            </a:ln>
            <a:effectLst/>
          </c:spPr>
          <c:invertIfNegative val="0"/>
          <c:cat>
            <c:strRef>
              <c:f>'Pivot Table'!$A$70:$A$74</c:f>
              <c:strCache>
                <c:ptCount val="5"/>
                <c:pt idx="0">
                  <c:v>Clerical</c:v>
                </c:pt>
                <c:pt idx="1">
                  <c:v>Management</c:v>
                </c:pt>
                <c:pt idx="2">
                  <c:v>Manual</c:v>
                </c:pt>
                <c:pt idx="3">
                  <c:v>Professional</c:v>
                </c:pt>
                <c:pt idx="4">
                  <c:v>Skilled Manual</c:v>
                </c:pt>
              </c:strCache>
            </c:strRef>
          </c:cat>
          <c:val>
            <c:numRef>
              <c:f>'Pivot Table'!$B$70:$B$74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99FA-4C93-8785-C14BBCEDD246}"/>
            </c:ext>
          </c:extLst>
        </c:ser>
        <c:ser>
          <c:idx val="1"/>
          <c:order val="1"/>
          <c:tx>
            <c:strRef>
              <c:f>'Pivot Table'!$C$68:$C$69</c:f>
              <c:strCache>
                <c:ptCount val="1"/>
                <c:pt idx="0">
                  <c:v>Yes</c:v>
                </c:pt>
              </c:strCache>
            </c:strRef>
          </c:tx>
          <c:spPr>
            <a:solidFill>
              <a:schemeClr val="accent2"/>
            </a:solidFill>
            <a:ln>
              <a:noFill/>
            </a:ln>
            <a:effectLst/>
          </c:spPr>
          <c:invertIfNegative val="0"/>
          <c:cat>
            <c:strRef>
              <c:f>'Pivot Table'!$A$70:$A$74</c:f>
              <c:strCache>
                <c:ptCount val="5"/>
                <c:pt idx="0">
                  <c:v>Clerical</c:v>
                </c:pt>
                <c:pt idx="1">
                  <c:v>Management</c:v>
                </c:pt>
                <c:pt idx="2">
                  <c:v>Manual</c:v>
                </c:pt>
                <c:pt idx="3">
                  <c:v>Professional</c:v>
                </c:pt>
                <c:pt idx="4">
                  <c:v>Skilled Manual</c:v>
                </c:pt>
              </c:strCache>
            </c:strRef>
          </c:cat>
          <c:val>
            <c:numRef>
              <c:f>'Pivot Table'!$C$70:$C$74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99FA-4C93-8785-C14BBCEDD246}"/>
            </c:ext>
          </c:extLst>
        </c:ser>
        <c:dLbls>
          <c:showLegendKey val="0"/>
          <c:showVal val="0"/>
          <c:showCatName val="0"/>
          <c:showSerName val="0"/>
          <c:showPercent val="0"/>
          <c:showBubbleSize val="0"/>
        </c:dLbls>
        <c:gapWidth val="182"/>
        <c:axId val="377631759"/>
        <c:axId val="377633199"/>
      </c:barChart>
      <c:catAx>
        <c:axId val="37763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33199"/>
        <c:crosses val="autoZero"/>
        <c:auto val="1"/>
        <c:lblAlgn val="ctr"/>
        <c:lblOffset val="100"/>
        <c:noMultiLvlLbl val="0"/>
      </c:catAx>
      <c:valAx>
        <c:axId val="37763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Sales</a:t>
            </a:r>
            <a:r>
              <a:rPr lang="en-IN" sz="1400" baseline="0"/>
              <a:t> By Gender and Avg Income</a:t>
            </a:r>
            <a:endParaRPr lang="en-IN"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EF3-4A13-A6AE-D30315154FB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CEF3-4A13-A6AE-D30315154FB0}"/>
            </c:ext>
          </c:extLst>
        </c:ser>
        <c:dLbls>
          <c:showLegendKey val="0"/>
          <c:showVal val="0"/>
          <c:showCatName val="0"/>
          <c:showSerName val="0"/>
          <c:showPercent val="0"/>
          <c:showBubbleSize val="0"/>
        </c:dLbls>
        <c:gapWidth val="100"/>
        <c:overlap val="-24"/>
        <c:axId val="1940352991"/>
        <c:axId val="1940354431"/>
      </c:barChart>
      <c:catAx>
        <c:axId val="19403529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354431"/>
        <c:crosses val="autoZero"/>
        <c:auto val="1"/>
        <c:lblAlgn val="ctr"/>
        <c:lblOffset val="100"/>
        <c:noMultiLvlLbl val="0"/>
      </c:catAx>
      <c:valAx>
        <c:axId val="1940354431"/>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35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Impact</a:t>
            </a:r>
            <a:r>
              <a:rPr lang="en-IN" sz="1200" b="1" baseline="0"/>
              <a:t> of Commute Distance on Bike Purchases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7D-48E5-AB70-8343ABBC9ED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7D-48E5-AB70-8343ABBC9ED9}"/>
            </c:ext>
          </c:extLst>
        </c:ser>
        <c:dLbls>
          <c:showLegendKey val="0"/>
          <c:showVal val="0"/>
          <c:showCatName val="0"/>
          <c:showSerName val="0"/>
          <c:showPercent val="0"/>
          <c:showBubbleSize val="0"/>
        </c:dLbls>
        <c:smooth val="0"/>
        <c:axId val="1940337071"/>
        <c:axId val="1940333711"/>
      </c:lineChart>
      <c:catAx>
        <c:axId val="19403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Commute</a:t>
                </a:r>
                <a:r>
                  <a:rPr lang="en-IN" b="0" baseline="0"/>
                  <a:t> Distance</a:t>
                </a:r>
                <a:endParaRPr lang="en-IN" b="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3711"/>
        <c:crosses val="autoZero"/>
        <c:auto val="1"/>
        <c:lblAlgn val="ctr"/>
        <c:lblOffset val="100"/>
        <c:noMultiLvlLbl val="0"/>
      </c:catAx>
      <c:valAx>
        <c:axId val="194033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Purchased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7.4999999999999997E-2"/>
              <c:y val="-0.1805555555555556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4722222222222217"/>
              <c:y val="0.22222222222222218"/>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CFB7B79A-3B52-4AAF-A004-5FBC0E695F16}" type="CATEGORYNAME">
                  <a:rPr lang="en-US" b="1"/>
                  <a:pPr>
                    <a:defRPr sz="800" b="0" i="0" u="none" strike="noStrike" kern="1200" baseline="0">
                      <a:solidFill>
                        <a:schemeClr val="dk1">
                          <a:lumMod val="65000"/>
                          <a:lumOff val="35000"/>
                        </a:schemeClr>
                      </a:solidFill>
                      <a:latin typeface="+mn-lt"/>
                      <a:ea typeface="+mn-ea"/>
                      <a:cs typeface="+mn-cs"/>
                    </a:defRPr>
                  </a:pPr>
                  <a:t>[CATEGORY NAME]</a:t>
                </a:fld>
                <a:r>
                  <a:rPr lang="en-US" b="1"/>
                  <a:t>(20-34)</a:t>
                </a:r>
                <a:r>
                  <a:rPr lang="en-US" b="1" baseline="0"/>
                  <a:t>
</a:t>
                </a:r>
                <a:fld id="{EB2A0F85-590A-46BB-8097-11962DF31D76}" type="PERCENTAGE">
                  <a:rPr lang="en-US" b="1" baseline="0"/>
                  <a:pPr>
                    <a:defRPr sz="800" b="0" i="0" u="none" strike="noStrike" kern="1200" baseline="0">
                      <a:solidFill>
                        <a:schemeClr val="dk1">
                          <a:lumMod val="65000"/>
                          <a:lumOff val="35000"/>
                        </a:schemeClr>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2"/>
          </a:solidFill>
          <a:ln w="19050">
            <a:solidFill>
              <a:schemeClr val="lt1"/>
            </a:solidFill>
          </a:ln>
          <a:effectLst/>
        </c:spPr>
        <c:dLbl>
          <c:idx val="0"/>
          <c:layout>
            <c:manualLayout>
              <c:x val="0.16111111111111112"/>
              <c:y val="-4.6296296296296294E-3"/>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FAE56F48-D740-49BE-B827-61BC4F94735F}" type="CATEGORYNAME">
                  <a:rPr lang="en-US" b="1"/>
                  <a:pPr>
                    <a:defRPr sz="800" b="0" i="0" u="none" strike="noStrike" kern="1200" baseline="0">
                      <a:solidFill>
                        <a:schemeClr val="dk1">
                          <a:lumMod val="65000"/>
                          <a:lumOff val="35000"/>
                        </a:schemeClr>
                      </a:solidFill>
                      <a:latin typeface="+mn-lt"/>
                      <a:ea typeface="+mn-ea"/>
                      <a:cs typeface="+mn-cs"/>
                    </a:defRPr>
                  </a:pPr>
                  <a:t>[CATEGORY NAME]</a:t>
                </a:fld>
                <a:r>
                  <a:rPr lang="en-US" b="1"/>
                  <a:t>(54+)</a:t>
                </a:r>
                <a:r>
                  <a:rPr lang="en-US" b="1" baseline="0"/>
                  <a:t>
</a:t>
                </a:r>
                <a:fld id="{57FD5806-94B3-4280-AD23-891FBF049081}" type="PERCENTAGE">
                  <a:rPr lang="en-US" b="1" baseline="0"/>
                  <a:pPr>
                    <a:defRPr sz="800" b="0" i="0" u="none" strike="noStrike" kern="1200" baseline="0">
                      <a:solidFill>
                        <a:schemeClr val="dk1">
                          <a:lumMod val="65000"/>
                          <a:lumOff val="35000"/>
                        </a:schemeClr>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8611111111111112"/>
              <c:y val="-0.23611111111111119"/>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r>
                  <a:rPr lang="en-US" sz="1000" b="1"/>
                  <a:t>Middle</a:t>
                </a:r>
                <a:r>
                  <a:rPr lang="en-US" sz="1000" b="1" baseline="0"/>
                  <a:t> Aged(35-54)</a:t>
                </a:r>
                <a:r>
                  <a:rPr lang="en-US" sz="1000" b="1"/>
                  <a:t> </a:t>
                </a:r>
                <a:r>
                  <a:rPr lang="en-US" sz="1000" b="1" baseline="0"/>
                  <a:t>
</a:t>
                </a:r>
                <a:fld id="{F67DA505-FAD9-4A5B-9D72-4C7482179A2E}" type="PERCENTAGE">
                  <a:rPr lang="en-US" sz="1000" b="1" baseline="0"/>
                  <a:pPr>
                    <a:defRPr sz="800" b="0" i="0" u="none" strike="noStrike" kern="1200" baseline="0">
                      <a:solidFill>
                        <a:schemeClr val="dk1">
                          <a:lumMod val="65000"/>
                          <a:lumOff val="35000"/>
                        </a:schemeClr>
                      </a:solidFill>
                      <a:latin typeface="+mn-lt"/>
                      <a:ea typeface="+mn-ea"/>
                      <a:cs typeface="+mn-cs"/>
                    </a:defRPr>
                  </a:pPr>
                  <a:t>[PERCENTAGE]</a:t>
                </a:fld>
                <a:endParaRPr lang="en-US" sz="1000"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8611111111111112"/>
              <c:y val="-0.23611111111111119"/>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r>
                  <a:rPr lang="en-US" sz="1000" b="1"/>
                  <a:t>Middle</a:t>
                </a:r>
                <a:r>
                  <a:rPr lang="en-US" sz="1000" b="1" baseline="0"/>
                  <a:t> Aged(35-54)</a:t>
                </a:r>
                <a:r>
                  <a:rPr lang="en-US" sz="1000" b="1"/>
                  <a:t> </a:t>
                </a:r>
                <a:r>
                  <a:rPr lang="en-US" sz="1000" b="1" baseline="0"/>
                  <a:t>
</a:t>
                </a:r>
                <a:fld id="{F67DA505-FAD9-4A5B-9D72-4C7482179A2E}" type="PERCENTAGE">
                  <a:rPr lang="en-US" sz="1000" b="1" baseline="0"/>
                  <a:pPr>
                    <a:defRPr sz="800" b="0" i="0" u="none" strike="noStrike" kern="1200" baseline="0">
                      <a:solidFill>
                        <a:schemeClr val="dk1">
                          <a:lumMod val="65000"/>
                          <a:lumOff val="35000"/>
                        </a:schemeClr>
                      </a:solidFill>
                      <a:latin typeface="+mn-lt"/>
                      <a:ea typeface="+mn-ea"/>
                      <a:cs typeface="+mn-cs"/>
                    </a:defRPr>
                  </a:pPr>
                  <a:t>[PERCENTAGE]</a:t>
                </a:fld>
                <a:endParaRPr lang="en-US" sz="1000"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6111111111111112"/>
              <c:y val="-4.6296296296296294E-3"/>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FAE56F48-D740-49BE-B827-61BC4F94735F}" type="CATEGORYNAME">
                  <a:rPr lang="en-US" b="1"/>
                  <a:pPr>
                    <a:defRPr sz="800" b="0" i="0" u="none" strike="noStrike" kern="1200" baseline="0">
                      <a:solidFill>
                        <a:schemeClr val="dk1">
                          <a:lumMod val="65000"/>
                          <a:lumOff val="35000"/>
                        </a:schemeClr>
                      </a:solidFill>
                      <a:latin typeface="+mn-lt"/>
                      <a:ea typeface="+mn-ea"/>
                      <a:cs typeface="+mn-cs"/>
                    </a:defRPr>
                  </a:pPr>
                  <a:t>[CATEGORY NAME]</a:t>
                </a:fld>
                <a:r>
                  <a:rPr lang="en-US" b="1"/>
                  <a:t>(54+)</a:t>
                </a:r>
                <a:r>
                  <a:rPr lang="en-US" b="1" baseline="0"/>
                  <a:t>
</a:t>
                </a:r>
                <a:fld id="{57FD5806-94B3-4280-AD23-891FBF049081}" type="PERCENTAGE">
                  <a:rPr lang="en-US" b="1" baseline="0"/>
                  <a:pPr>
                    <a:defRPr sz="800" b="0" i="0" u="none" strike="noStrike" kern="1200" baseline="0">
                      <a:solidFill>
                        <a:schemeClr val="dk1">
                          <a:lumMod val="65000"/>
                          <a:lumOff val="35000"/>
                        </a:schemeClr>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dLbl>
          <c:idx val="0"/>
          <c:layout>
            <c:manualLayout>
              <c:x val="0.14722222222222217"/>
              <c:y val="0.22222222222222218"/>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CFB7B79A-3B52-4AAF-A004-5FBC0E695F16}" type="CATEGORYNAME">
                  <a:rPr lang="en-US" b="1"/>
                  <a:pPr>
                    <a:defRPr sz="800" b="0" i="0" u="none" strike="noStrike" kern="1200" baseline="0">
                      <a:solidFill>
                        <a:schemeClr val="dk1">
                          <a:lumMod val="65000"/>
                          <a:lumOff val="35000"/>
                        </a:schemeClr>
                      </a:solidFill>
                      <a:latin typeface="+mn-lt"/>
                      <a:ea typeface="+mn-ea"/>
                      <a:cs typeface="+mn-cs"/>
                    </a:defRPr>
                  </a:pPr>
                  <a:t>[CATEGORY NAME]</a:t>
                </a:fld>
                <a:r>
                  <a:rPr lang="en-US" b="1"/>
                  <a:t>(20-34)</a:t>
                </a:r>
                <a:r>
                  <a:rPr lang="en-US" b="1" baseline="0"/>
                  <a:t>
</a:t>
                </a:r>
                <a:fld id="{EB2A0F85-590A-46BB-8097-11962DF31D76}" type="PERCENTAGE">
                  <a:rPr lang="en-US" b="1" baseline="0"/>
                  <a:pPr>
                    <a:defRPr sz="800" b="0" i="0" u="none" strike="noStrike" kern="1200" baseline="0">
                      <a:solidFill>
                        <a:schemeClr val="dk1">
                          <a:lumMod val="65000"/>
                          <a:lumOff val="35000"/>
                        </a:schemeClr>
                      </a:solidFill>
                      <a:latin typeface="+mn-lt"/>
                      <a:ea typeface="+mn-ea"/>
                      <a:cs typeface="+mn-cs"/>
                    </a:defRPr>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20015939721018011"/>
              <c:y val="-0.18318751822688831"/>
            </c:manualLayout>
          </c:layout>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r>
                  <a:rPr lang="en-US" sz="1000" b="1"/>
                  <a:t>Middle</a:t>
                </a:r>
                <a:r>
                  <a:rPr lang="en-US" sz="1000" b="1" baseline="0"/>
                  <a:t> Aged
</a:t>
                </a:r>
                <a:fld id="{F67DA505-FAD9-4A5B-9D72-4C7482179A2E}" type="PERCENTAGE">
                  <a:rPr lang="en-US" sz="1000" b="1" baseline="0"/>
                  <a:pPr>
                    <a:defRPr sz="800"/>
                  </a:pPr>
                  <a:t>[PERCENTAGE]</a:t>
                </a:fld>
                <a:endParaRPr lang="en-US" sz="1000"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FAE56F48-D740-49BE-B827-61BC4F94735F}" type="CATEGORYNAME">
                  <a:rPr lang="en-US" b="1"/>
                  <a:pPr>
                    <a:defRPr sz="800"/>
                  </a:pPr>
                  <a:t>[CATEGORY NAME]</a:t>
                </a:fld>
                <a:r>
                  <a:rPr lang="en-US" b="1" baseline="0"/>
                  <a:t>
</a:t>
                </a:r>
                <a:fld id="{57FD5806-94B3-4280-AD23-891FBF049081}" type="PERCENTAGE">
                  <a:rPr lang="en-US" b="1" baseline="0"/>
                  <a:pPr>
                    <a:defRPr sz="800"/>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fld id="{CFB7B79A-3B52-4AAF-A004-5FBC0E695F16}" type="CATEGORYNAME">
                  <a:rPr lang="en-US" b="1"/>
                  <a:pPr>
                    <a:defRPr sz="800"/>
                  </a:pPr>
                  <a:t>[CATEGORY NAME]</a:t>
                </a:fld>
                <a:r>
                  <a:rPr lang="en-US" b="1" baseline="0"/>
                  <a:t>
</a:t>
                </a:r>
                <a:fld id="{EB2A0F85-590A-46BB-8097-11962DF31D76}" type="PERCENTAGE">
                  <a:rPr lang="en-US" b="1" baseline="0"/>
                  <a:pPr>
                    <a:defRPr sz="800"/>
                  </a:pPr>
                  <a:t>[PERCENTAGE]</a:t>
                </a:fld>
                <a:endParaRPr lang="en-US" b="1" baseline="0"/>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8922501681091516"/>
          <c:y val="0.1345899043072874"/>
          <c:w val="0.62177962517082064"/>
          <c:h val="0.852525038477839"/>
        </c:manualLayout>
      </c:layout>
      <c:pieChart>
        <c:varyColors val="1"/>
        <c:ser>
          <c:idx val="0"/>
          <c:order val="0"/>
          <c:tx>
            <c:strRef>
              <c:f>'Pivot Table'!$B$49:$B$50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4-4448-9BB5-151C7B0BE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4-4448-9BB5-151C7B0BE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84-4448-9BB5-151C7B0BEE1C}"/>
              </c:ext>
            </c:extLst>
          </c:dPt>
          <c:dLbls>
            <c:dLbl>
              <c:idx val="0"/>
              <c:layout>
                <c:manualLayout>
                  <c:x val="-0.20015939721018011"/>
                  <c:y val="-0.18318751822688831"/>
                </c:manualLayout>
              </c:layout>
              <c:tx>
                <c:rich>
                  <a:bodyPr/>
                  <a:lstStyle/>
                  <a:p>
                    <a:r>
                      <a:rPr lang="en-US" sz="1000" b="1"/>
                      <a:t>Middle</a:t>
                    </a:r>
                    <a:r>
                      <a:rPr lang="en-US" sz="1000" b="1" baseline="0"/>
                      <a:t> Aged
</a:t>
                    </a:r>
                    <a:fld id="{F67DA505-FAD9-4A5B-9D72-4C7482179A2E}" type="PERCENTAGE">
                      <a:rPr lang="en-US" sz="1000" b="1" baseline="0"/>
                      <a:pPr/>
                      <a:t>[PERCENTAGE]</a:t>
                    </a:fld>
                    <a:endParaRPr lang="en-US" sz="1000"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384-4448-9BB5-151C7B0BEE1C}"/>
                </c:ext>
              </c:extLst>
            </c:dLbl>
            <c:dLbl>
              <c:idx val="1"/>
              <c:tx>
                <c:rich>
                  <a:bodyPr/>
                  <a:lstStyle/>
                  <a:p>
                    <a:fld id="{FAE56F48-D740-49BE-B827-61BC4F94735F}" type="CATEGORYNAME">
                      <a:rPr lang="en-US" b="1"/>
                      <a:pPr/>
                      <a:t>[CATEGORY NAME]</a:t>
                    </a:fld>
                    <a:r>
                      <a:rPr lang="en-US" b="1" baseline="0"/>
                      <a:t>
</a:t>
                    </a:r>
                    <a:fld id="{57FD5806-94B3-4280-AD23-891FBF049081}"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384-4448-9BB5-151C7B0BEE1C}"/>
                </c:ext>
              </c:extLst>
            </c:dLbl>
            <c:dLbl>
              <c:idx val="2"/>
              <c:tx>
                <c:rich>
                  <a:bodyPr/>
                  <a:lstStyle/>
                  <a:p>
                    <a:fld id="{CFB7B79A-3B52-4AAF-A004-5FBC0E695F16}" type="CATEGORYNAME">
                      <a:rPr lang="en-US" b="1"/>
                      <a:pPr/>
                      <a:t>[CATEGORY NAME]</a:t>
                    </a:fld>
                    <a:r>
                      <a:rPr lang="en-US" b="1" baseline="0"/>
                      <a:t>
</a:t>
                    </a:r>
                    <a:fld id="{EB2A0F85-590A-46BB-8097-11962DF31D76}"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384-4448-9BB5-151C7B0BEE1C}"/>
                </c:ext>
              </c:extLst>
            </c:dLbl>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Table'!$A$51:$A$53</c:f>
              <c:strCache>
                <c:ptCount val="3"/>
                <c:pt idx="0">
                  <c:v>Middle Aged</c:v>
                </c:pt>
                <c:pt idx="1">
                  <c:v>Senior</c:v>
                </c:pt>
                <c:pt idx="2">
                  <c:v>Young Adult</c:v>
                </c:pt>
              </c:strCache>
            </c:strRef>
          </c:cat>
          <c:val>
            <c:numRef>
              <c:f>'Pivot Table'!$B$51:$B$53</c:f>
              <c:numCache>
                <c:formatCode>General</c:formatCode>
                <c:ptCount val="3"/>
                <c:pt idx="0">
                  <c:v>329</c:v>
                </c:pt>
                <c:pt idx="1">
                  <c:v>59</c:v>
                </c:pt>
                <c:pt idx="2">
                  <c:v>93</c:v>
                </c:pt>
              </c:numCache>
            </c:numRef>
          </c:val>
          <c:extLst>
            <c:ext xmlns:c16="http://schemas.microsoft.com/office/drawing/2014/chart" uri="{C3380CC4-5D6E-409C-BE32-E72D297353CC}">
              <c16:uniqueId val="{00000006-7384-4448-9BB5-151C7B0BEE1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a:t>
            </a:r>
            <a:r>
              <a:rPr lang="en-IN" b="1" baseline="0"/>
              <a:t> Purchased by Occupation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733595800525"/>
          <c:y val="0.17171296296296296"/>
          <c:w val="0.59390441819772533"/>
          <c:h val="0.72088764946048411"/>
        </c:manualLayout>
      </c:layout>
      <c:barChart>
        <c:barDir val="bar"/>
        <c:grouping val="clustered"/>
        <c:varyColors val="0"/>
        <c:ser>
          <c:idx val="0"/>
          <c:order val="0"/>
          <c:tx>
            <c:strRef>
              <c:f>'Pivot Table'!$B$68:$B$69</c:f>
              <c:strCache>
                <c:ptCount val="1"/>
                <c:pt idx="0">
                  <c:v>No</c:v>
                </c:pt>
              </c:strCache>
            </c:strRef>
          </c:tx>
          <c:spPr>
            <a:solidFill>
              <a:schemeClr val="accent1"/>
            </a:solidFill>
            <a:ln>
              <a:noFill/>
            </a:ln>
            <a:effectLst/>
          </c:spPr>
          <c:invertIfNegative val="0"/>
          <c:cat>
            <c:strRef>
              <c:f>'Pivot Table'!$A$70:$A$74</c:f>
              <c:strCache>
                <c:ptCount val="5"/>
                <c:pt idx="0">
                  <c:v>Clerical</c:v>
                </c:pt>
                <c:pt idx="1">
                  <c:v>Management</c:v>
                </c:pt>
                <c:pt idx="2">
                  <c:v>Manual</c:v>
                </c:pt>
                <c:pt idx="3">
                  <c:v>Professional</c:v>
                </c:pt>
                <c:pt idx="4">
                  <c:v>Skilled Manual</c:v>
                </c:pt>
              </c:strCache>
            </c:strRef>
          </c:cat>
          <c:val>
            <c:numRef>
              <c:f>'Pivot Table'!$B$70:$B$74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6D6-4079-AF68-06D117999F7C}"/>
            </c:ext>
          </c:extLst>
        </c:ser>
        <c:ser>
          <c:idx val="1"/>
          <c:order val="1"/>
          <c:tx>
            <c:strRef>
              <c:f>'Pivot Table'!$C$68:$C$69</c:f>
              <c:strCache>
                <c:ptCount val="1"/>
                <c:pt idx="0">
                  <c:v>Yes</c:v>
                </c:pt>
              </c:strCache>
            </c:strRef>
          </c:tx>
          <c:spPr>
            <a:solidFill>
              <a:schemeClr val="accent2"/>
            </a:solidFill>
            <a:ln>
              <a:noFill/>
            </a:ln>
            <a:effectLst/>
          </c:spPr>
          <c:invertIfNegative val="0"/>
          <c:cat>
            <c:strRef>
              <c:f>'Pivot Table'!$A$70:$A$74</c:f>
              <c:strCache>
                <c:ptCount val="5"/>
                <c:pt idx="0">
                  <c:v>Clerical</c:v>
                </c:pt>
                <c:pt idx="1">
                  <c:v>Management</c:v>
                </c:pt>
                <c:pt idx="2">
                  <c:v>Manual</c:v>
                </c:pt>
                <c:pt idx="3">
                  <c:v>Professional</c:v>
                </c:pt>
                <c:pt idx="4">
                  <c:v>Skilled Manual</c:v>
                </c:pt>
              </c:strCache>
            </c:strRef>
          </c:cat>
          <c:val>
            <c:numRef>
              <c:f>'Pivot Table'!$C$70:$C$74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6D6-4079-AF68-06D117999F7C}"/>
            </c:ext>
          </c:extLst>
        </c:ser>
        <c:dLbls>
          <c:showLegendKey val="0"/>
          <c:showVal val="0"/>
          <c:showCatName val="0"/>
          <c:showSerName val="0"/>
          <c:showPercent val="0"/>
          <c:showBubbleSize val="0"/>
        </c:dLbls>
        <c:gapWidth val="182"/>
        <c:axId val="377631759"/>
        <c:axId val="377633199"/>
      </c:barChart>
      <c:catAx>
        <c:axId val="37763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33199"/>
        <c:crosses val="autoZero"/>
        <c:auto val="1"/>
        <c:lblAlgn val="ctr"/>
        <c:lblOffset val="100"/>
        <c:noMultiLvlLbl val="0"/>
      </c:catAx>
      <c:valAx>
        <c:axId val="377633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6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220980</xdr:colOff>
      <xdr:row>5</xdr:row>
      <xdr:rowOff>106680</xdr:rowOff>
    </xdr:from>
    <xdr:to>
      <xdr:col>11</xdr:col>
      <xdr:colOff>525780</xdr:colOff>
      <xdr:row>20</xdr:row>
      <xdr:rowOff>106680</xdr:rowOff>
    </xdr:to>
    <xdr:graphicFrame macro="">
      <xdr:nvGraphicFramePr>
        <xdr:cNvPr id="2" name="Chart 1">
          <a:extLst>
            <a:ext uri="{FF2B5EF4-FFF2-40B4-BE49-F238E27FC236}">
              <a16:creationId xmlns:a16="http://schemas.microsoft.com/office/drawing/2014/main" id="{A4B59E04-0F00-DEB0-D525-76414A38B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27</xdr:row>
      <xdr:rowOff>22860</xdr:rowOff>
    </xdr:from>
    <xdr:to>
      <xdr:col>12</xdr:col>
      <xdr:colOff>320040</xdr:colOff>
      <xdr:row>42</xdr:row>
      <xdr:rowOff>22860</xdr:rowOff>
    </xdr:to>
    <xdr:graphicFrame macro="">
      <xdr:nvGraphicFramePr>
        <xdr:cNvPr id="3" name="Chart 2">
          <a:extLst>
            <a:ext uri="{FF2B5EF4-FFF2-40B4-BE49-F238E27FC236}">
              <a16:creationId xmlns:a16="http://schemas.microsoft.com/office/drawing/2014/main" id="{37FA921E-01E0-DFBA-4E49-BBD4D43A4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47</xdr:row>
      <xdr:rowOff>76200</xdr:rowOff>
    </xdr:from>
    <xdr:to>
      <xdr:col>12</xdr:col>
      <xdr:colOff>495300</xdr:colOff>
      <xdr:row>62</xdr:row>
      <xdr:rowOff>76200</xdr:rowOff>
    </xdr:to>
    <xdr:graphicFrame macro="">
      <xdr:nvGraphicFramePr>
        <xdr:cNvPr id="5" name="Chart 4">
          <a:extLst>
            <a:ext uri="{FF2B5EF4-FFF2-40B4-BE49-F238E27FC236}">
              <a16:creationId xmlns:a16="http://schemas.microsoft.com/office/drawing/2014/main" id="{1BE35546-F15E-5C20-CC0F-C1A5610C3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66</xdr:row>
      <xdr:rowOff>76200</xdr:rowOff>
    </xdr:from>
    <xdr:to>
      <xdr:col>11</xdr:col>
      <xdr:colOff>518160</xdr:colOff>
      <xdr:row>81</xdr:row>
      <xdr:rowOff>76200</xdr:rowOff>
    </xdr:to>
    <xdr:graphicFrame macro="">
      <xdr:nvGraphicFramePr>
        <xdr:cNvPr id="7" name="Chart 6">
          <a:extLst>
            <a:ext uri="{FF2B5EF4-FFF2-40B4-BE49-F238E27FC236}">
              <a16:creationId xmlns:a16="http://schemas.microsoft.com/office/drawing/2014/main" id="{17A295D0-315E-F648-031C-A7773CE83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541020</xdr:colOff>
      <xdr:row>4</xdr:row>
      <xdr:rowOff>45720</xdr:rowOff>
    </xdr:from>
    <xdr:to>
      <xdr:col>15</xdr:col>
      <xdr:colOff>45720</xdr:colOff>
      <xdr:row>18</xdr:row>
      <xdr:rowOff>160020</xdr:rowOff>
    </xdr:to>
    <xdr:graphicFrame macro="">
      <xdr:nvGraphicFramePr>
        <xdr:cNvPr id="2" name="Chart 1">
          <a:extLst>
            <a:ext uri="{FF2B5EF4-FFF2-40B4-BE49-F238E27FC236}">
              <a16:creationId xmlns:a16="http://schemas.microsoft.com/office/drawing/2014/main" id="{273C1962-E755-4A91-A378-345C3559C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xdr:colOff>
      <xdr:row>19</xdr:row>
      <xdr:rowOff>60960</xdr:rowOff>
    </xdr:from>
    <xdr:to>
      <xdr:col>22</xdr:col>
      <xdr:colOff>7620</xdr:colOff>
      <xdr:row>34</xdr:row>
      <xdr:rowOff>60960</xdr:rowOff>
    </xdr:to>
    <xdr:graphicFrame macro="">
      <xdr:nvGraphicFramePr>
        <xdr:cNvPr id="3" name="Chart 2">
          <a:extLst>
            <a:ext uri="{FF2B5EF4-FFF2-40B4-BE49-F238E27FC236}">
              <a16:creationId xmlns:a16="http://schemas.microsoft.com/office/drawing/2014/main" id="{420144E0-D5C4-4F3B-A1AF-6E5461C7F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4</xdr:row>
      <xdr:rowOff>45720</xdr:rowOff>
    </xdr:from>
    <xdr:to>
      <xdr:col>8</xdr:col>
      <xdr:colOff>472440</xdr:colOff>
      <xdr:row>18</xdr:row>
      <xdr:rowOff>160020</xdr:rowOff>
    </xdr:to>
    <xdr:graphicFrame macro="">
      <xdr:nvGraphicFramePr>
        <xdr:cNvPr id="4" name="Chart 3">
          <a:extLst>
            <a:ext uri="{FF2B5EF4-FFF2-40B4-BE49-F238E27FC236}">
              <a16:creationId xmlns:a16="http://schemas.microsoft.com/office/drawing/2014/main" id="{27F7B716-531C-4406-9B71-9A151FFD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106680</xdr:colOff>
      <xdr:row>4</xdr:row>
      <xdr:rowOff>45720</xdr:rowOff>
    </xdr:from>
    <xdr:to>
      <xdr:col>22</xdr:col>
      <xdr:colOff>15240</xdr:colOff>
      <xdr:row>18</xdr:row>
      <xdr:rowOff>167640</xdr:rowOff>
    </xdr:to>
    <xdr:graphicFrame macro="">
      <xdr:nvGraphicFramePr>
        <xdr:cNvPr id="5" name="Chart 4">
          <a:extLst>
            <a:ext uri="{FF2B5EF4-FFF2-40B4-BE49-F238E27FC236}">
              <a16:creationId xmlns:a16="http://schemas.microsoft.com/office/drawing/2014/main" id="{D22349A2-B3A3-4B43-9CE5-5F0C93BE4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60960</xdr:colOff>
      <xdr:row>4</xdr:row>
      <xdr:rowOff>53341</xdr:rowOff>
    </xdr:from>
    <xdr:to>
      <xdr:col>3</xdr:col>
      <xdr:colOff>60960</xdr:colOff>
      <xdr:row>9</xdr:row>
      <xdr:rowOff>22861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3B1E137-AA24-BE05-5DB2-0DD37D870D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7848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9</xdr:row>
      <xdr:rowOff>76201</xdr:rowOff>
    </xdr:from>
    <xdr:to>
      <xdr:col>3</xdr:col>
      <xdr:colOff>68580</xdr:colOff>
      <xdr:row>18</xdr:row>
      <xdr:rowOff>121921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DBE49D9-013A-A483-C7AE-C2F35E137F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172212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19</xdr:row>
      <xdr:rowOff>1</xdr:rowOff>
    </xdr:from>
    <xdr:to>
      <xdr:col>3</xdr:col>
      <xdr:colOff>60960</xdr:colOff>
      <xdr:row>25</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3A7E6EB-CC12-5953-C135-74F37701E0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3474721"/>
              <a:ext cx="182880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25</xdr:row>
      <xdr:rowOff>106681</xdr:rowOff>
    </xdr:from>
    <xdr:to>
      <xdr:col>3</xdr:col>
      <xdr:colOff>60960</xdr:colOff>
      <xdr:row>30</xdr:row>
      <xdr:rowOff>83821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5134BB2-6F0C-DEB2-B1AC-B4FE4A5D90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960" y="46786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hamesh Bhosale" refreshedDate="45553.572906250003" createdVersion="8" refreshedVersion="8" minRefreshableVersion="3" recordCount="1000" xr:uid="{E0186B25-3A4A-4083-97FC-AF2B217AE9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d"/>
        <s v="Senior"/>
        <s v="Young Adult"/>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8703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0"/>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0"/>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984441-402F-4D3B-9A09-C4020AF8F9AC}" name="PivotTable4"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68:C7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F78DB-0915-4F59-885E-9D5359AF93CB}" name="PivotTable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49:B53" firstHeaderRow="1" firstDataRow="2" firstDataCol="1"/>
  <pivotFields count="14">
    <pivotField showAll="0" defaultSubtotal="0"/>
    <pivotField showAll="0" defaultSubtotal="0">
      <items count="2">
        <item x="0"/>
        <item x="1"/>
      </items>
    </pivotField>
    <pivotField showAll="0" defaultSubtotal="0">
      <items count="2">
        <item x="0"/>
        <item x="1"/>
      </items>
    </pivotField>
    <pivotField numFmtId="164" showAll="0" defaultSubtotal="0"/>
    <pivotField showAll="0" defaultSubtotal="0"/>
    <pivotField showAll="0" defaultSubtotal="0">
      <items count="5">
        <item x="0"/>
        <item x="4"/>
        <item x="2"/>
        <item x="1"/>
        <item x="3"/>
      </items>
    </pivotField>
    <pivotField showAll="0" defaultSubtotal="0"/>
    <pivotField showAll="0" defaultSubtotal="0"/>
    <pivotField showAll="0" defaultSubtotal="0"/>
    <pivotField showAll="0" defaultSubtotal="0"/>
    <pivotField showAll="0" defaultSubtotal="0">
      <items count="3">
        <item x="0"/>
        <item x="2"/>
        <item x="1"/>
      </items>
    </pivotField>
    <pivotField showAll="0" defaultSubtotal="0"/>
    <pivotField axis="axisRow" showAll="0" defaultSubtotal="0">
      <items count="6">
        <item m="1" x="5"/>
        <item m="1" x="3"/>
        <item m="1" x="4"/>
        <item x="0"/>
        <item x="1"/>
        <item x="2"/>
      </items>
    </pivotField>
    <pivotField axis="axisCol" dataField="1" showAll="0" defaultSubtotal="0">
      <items count="2">
        <item h="1" x="0"/>
        <item x="1"/>
      </items>
    </pivotField>
  </pivotFields>
  <rowFields count="1">
    <field x="12"/>
  </rowFields>
  <rowItems count="3">
    <i>
      <x v="3"/>
    </i>
    <i>
      <x v="4"/>
    </i>
    <i>
      <x v="5"/>
    </i>
  </rowItems>
  <colFields count="1">
    <field x="13"/>
  </colFields>
  <colItems count="1">
    <i>
      <x v="1"/>
    </i>
  </colItems>
  <dataFields count="1">
    <dataField name="Count of Purchased Bike" fld="13" subtotal="count" baseField="0" baseItem="0"/>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3" count="1" selected="0">
            <x v="1"/>
          </reference>
        </references>
      </pivotArea>
    </chartFormat>
    <chartFormat chart="8" format="3">
      <pivotArea type="data" outline="0" fieldPosition="0">
        <references count="2">
          <reference field="4294967294" count="1" selected="0">
            <x v="0"/>
          </reference>
          <reference field="12" count="1" selected="0">
            <x v="5"/>
          </reference>
        </references>
      </pivotArea>
    </chartFormat>
    <chartFormat chart="8" format="4">
      <pivotArea type="data" outline="0" fieldPosition="0">
        <references count="2">
          <reference field="4294967294" count="1" selected="0">
            <x v="0"/>
          </reference>
          <reference field="12" count="1" selected="0">
            <x v="4"/>
          </reference>
        </references>
      </pivotArea>
    </chartFormat>
    <chartFormat chart="8" format="5">
      <pivotArea type="data" outline="0" fieldPosition="0">
        <references count="2">
          <reference field="4294967294" count="1" selected="0">
            <x v="0"/>
          </reference>
          <reference field="12" count="1" selected="0">
            <x v="3"/>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2" count="1" selected="0">
            <x v="3"/>
          </reference>
        </references>
      </pivotArea>
    </chartFormat>
    <chartFormat chart="13" format="12">
      <pivotArea type="data" outline="0" fieldPosition="0">
        <references count="2">
          <reference field="4294967294" count="1" selected="0">
            <x v="0"/>
          </reference>
          <reference field="12" count="1" selected="0">
            <x v="4"/>
          </reference>
        </references>
      </pivotArea>
    </chartFormat>
    <chartFormat chart="13" format="13">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193DE4-BA39-4E10-A7DE-EB1AF453B2F6}"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FF952F-C63E-4355-8219-F74E95F41EB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6F1F53-7461-4B78-A788-9DA8BB06E043}" sourceName="Marital Status">
  <pivotTables>
    <pivotTable tabId="3" name="PivotTable3"/>
    <pivotTable tabId="3" name="PivotTable1"/>
    <pivotTable tabId="3" name="PivotTable2"/>
    <pivotTable tabId="3" name="PivotTable4"/>
  </pivotTables>
  <data>
    <tabular pivotCacheId="13387030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A9835E-E121-4508-AAFA-A25EBA52803B}" sourceName="Education">
  <pivotTables>
    <pivotTable tabId="3" name="PivotTable3"/>
    <pivotTable tabId="3" name="PivotTable1"/>
    <pivotTable tabId="3" name="PivotTable2"/>
    <pivotTable tabId="3" name="PivotTable4"/>
  </pivotTables>
  <data>
    <tabular pivotCacheId="13387030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C45C61-733F-40F5-BF73-F9A329C2167F}" sourceName="Region">
  <pivotTables>
    <pivotTable tabId="3" name="PivotTable3"/>
    <pivotTable tabId="3" name="PivotTable1"/>
    <pivotTable tabId="3" name="PivotTable2"/>
    <pivotTable tabId="3" name="PivotTable4"/>
  </pivotTables>
  <data>
    <tabular pivotCacheId="13387030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BD08E3-8C57-4FB2-822C-C4414226985D}" sourceName="Gender">
  <pivotTables>
    <pivotTable tabId="3" name="PivotTable3"/>
    <pivotTable tabId="3" name="PivotTable1"/>
    <pivotTable tabId="3" name="PivotTable2"/>
    <pivotTable tabId="3" name="PivotTable4"/>
  </pivotTables>
  <data>
    <tabular pivotCacheId="13387030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011BD5-D123-41F0-AA38-B229923FC8F3}" cache="Slicer_Marital_Status" caption="Marital Status" rowHeight="234950"/>
  <slicer name="Education" xr10:uid="{A3B3F443-80A6-4E46-8D03-138775564228}" cache="Slicer_Education" caption="Education" rowHeight="234950"/>
  <slicer name="Region" xr10:uid="{EEFCFE3A-DEB0-40C9-A6A2-9C61AD8C3079}" cache="Slicer_Region" caption="Region" rowHeight="234950"/>
  <slicer name="Gender" xr10:uid="{05A0C61F-10A1-40AA-8912-E28CD5900896}"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892ED-752E-422C-95CC-EC832EE33A52}">
  <dimension ref="A1:N1001"/>
  <sheetViews>
    <sheetView topLeftCell="C974" workbookViewId="0">
      <selection activeCell="M10" sqref="M10"/>
    </sheetView>
  </sheetViews>
  <sheetFormatPr defaultColWidth="11.88671875" defaultRowHeight="14.4" x14ac:dyDescent="0.3"/>
  <cols>
    <col min="2" max="2" width="14.5546875" bestFit="1" customWidth="1"/>
    <col min="3" max="3" width="9.109375" bestFit="1" customWidth="1"/>
    <col min="4" max="4" width="11.44140625" style="4" bestFit="1" customWidth="1"/>
    <col min="6" max="6" width="16.21875" bestFit="1" customWidth="1"/>
    <col min="7" max="7" width="12.6640625" bestFit="1" customWidth="1"/>
    <col min="8" max="8" width="14" bestFit="1" customWidth="1"/>
    <col min="10" max="10" width="18.77734375" bestFit="1" customWidth="1"/>
    <col min="14" max="14" width="15.55468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_xlfn.IFS(L2&lt;=12,"Child",L2&lt;=19,"Teenager",L2&lt;=34,"Young Adult",L2&lt;=54,"Middle Aged",L2&gt;=55,"Senior")</f>
        <v>Middle Aged</v>
      </c>
      <c r="N2" t="s">
        <v>18</v>
      </c>
    </row>
    <row r="3" spans="1:14" x14ac:dyDescent="0.3">
      <c r="A3">
        <v>24107</v>
      </c>
      <c r="B3" t="s">
        <v>36</v>
      </c>
      <c r="C3" t="s">
        <v>39</v>
      </c>
      <c r="D3" s="5">
        <v>30000</v>
      </c>
      <c r="E3">
        <v>3</v>
      </c>
      <c r="F3" t="s">
        <v>19</v>
      </c>
      <c r="G3" t="s">
        <v>20</v>
      </c>
      <c r="H3" t="s">
        <v>15</v>
      </c>
      <c r="I3">
        <v>1</v>
      </c>
      <c r="J3" t="s">
        <v>16</v>
      </c>
      <c r="K3" t="s">
        <v>17</v>
      </c>
      <c r="L3">
        <v>43</v>
      </c>
      <c r="M3" t="str">
        <f t="shared" ref="M3:M66" si="0">_xlfn.IFS(L3&lt;=12,"Child",L3&lt;=19,"Teenager",L3&lt;=34,"Young Adult",L3&lt;=54,"Middle Aged",L3&gt;=55,"Senior")</f>
        <v>Middle Aged</v>
      </c>
      <c r="N3" t="s">
        <v>18</v>
      </c>
    </row>
    <row r="4" spans="1:14" x14ac:dyDescent="0.3">
      <c r="A4">
        <v>14177</v>
      </c>
      <c r="B4" t="s">
        <v>36</v>
      </c>
      <c r="C4" t="s">
        <v>39</v>
      </c>
      <c r="D4" s="5">
        <v>80000</v>
      </c>
      <c r="E4">
        <v>5</v>
      </c>
      <c r="F4" t="s">
        <v>19</v>
      </c>
      <c r="G4" t="s">
        <v>21</v>
      </c>
      <c r="H4" t="s">
        <v>18</v>
      </c>
      <c r="I4">
        <v>2</v>
      </c>
      <c r="J4" t="s">
        <v>22</v>
      </c>
      <c r="K4" t="s">
        <v>17</v>
      </c>
      <c r="L4">
        <v>60</v>
      </c>
      <c r="M4" t="str">
        <f t="shared" si="0"/>
        <v>Senior</v>
      </c>
      <c r="N4" t="s">
        <v>18</v>
      </c>
    </row>
    <row r="5" spans="1:14" x14ac:dyDescent="0.3">
      <c r="A5">
        <v>24381</v>
      </c>
      <c r="B5" t="s">
        <v>37</v>
      </c>
      <c r="C5" t="s">
        <v>39</v>
      </c>
      <c r="D5" s="5">
        <v>70000</v>
      </c>
      <c r="E5">
        <v>0</v>
      </c>
      <c r="F5" t="s">
        <v>13</v>
      </c>
      <c r="G5" t="s">
        <v>21</v>
      </c>
      <c r="H5" t="s">
        <v>15</v>
      </c>
      <c r="I5">
        <v>1</v>
      </c>
      <c r="J5" t="s">
        <v>23</v>
      </c>
      <c r="K5" t="s">
        <v>24</v>
      </c>
      <c r="L5">
        <v>41</v>
      </c>
      <c r="M5" t="str">
        <f t="shared" si="0"/>
        <v>Middle Aged</v>
      </c>
      <c r="N5" t="s">
        <v>15</v>
      </c>
    </row>
    <row r="6" spans="1:14" x14ac:dyDescent="0.3">
      <c r="A6">
        <v>25597</v>
      </c>
      <c r="B6" t="s">
        <v>37</v>
      </c>
      <c r="C6" t="s">
        <v>39</v>
      </c>
      <c r="D6" s="5">
        <v>30000</v>
      </c>
      <c r="E6">
        <v>0</v>
      </c>
      <c r="F6" t="s">
        <v>13</v>
      </c>
      <c r="G6" t="s">
        <v>20</v>
      </c>
      <c r="H6" t="s">
        <v>18</v>
      </c>
      <c r="I6">
        <v>0</v>
      </c>
      <c r="J6" t="s">
        <v>16</v>
      </c>
      <c r="K6" t="s">
        <v>17</v>
      </c>
      <c r="L6">
        <v>36</v>
      </c>
      <c r="M6" t="str">
        <f t="shared" si="0"/>
        <v>Middle Aged</v>
      </c>
      <c r="N6" t="s">
        <v>15</v>
      </c>
    </row>
    <row r="7" spans="1:14" x14ac:dyDescent="0.3">
      <c r="A7">
        <v>13507</v>
      </c>
      <c r="B7" t="s">
        <v>36</v>
      </c>
      <c r="C7" t="s">
        <v>38</v>
      </c>
      <c r="D7" s="5">
        <v>10000</v>
      </c>
      <c r="E7">
        <v>2</v>
      </c>
      <c r="F7" t="s">
        <v>19</v>
      </c>
      <c r="G7" t="s">
        <v>25</v>
      </c>
      <c r="H7" t="s">
        <v>15</v>
      </c>
      <c r="I7">
        <v>0</v>
      </c>
      <c r="J7" t="s">
        <v>26</v>
      </c>
      <c r="K7" t="s">
        <v>17</v>
      </c>
      <c r="L7">
        <v>50</v>
      </c>
      <c r="M7" t="str">
        <f t="shared" si="0"/>
        <v>Middle Aged</v>
      </c>
      <c r="N7" t="s">
        <v>18</v>
      </c>
    </row>
    <row r="8" spans="1:14" x14ac:dyDescent="0.3">
      <c r="A8">
        <v>27974</v>
      </c>
      <c r="B8" t="s">
        <v>37</v>
      </c>
      <c r="C8" t="s">
        <v>39</v>
      </c>
      <c r="D8" s="5">
        <v>160000</v>
      </c>
      <c r="E8">
        <v>2</v>
      </c>
      <c r="F8" t="s">
        <v>27</v>
      </c>
      <c r="G8" t="s">
        <v>28</v>
      </c>
      <c r="H8" t="s">
        <v>15</v>
      </c>
      <c r="I8">
        <v>4</v>
      </c>
      <c r="J8" t="s">
        <v>16</v>
      </c>
      <c r="K8" t="s">
        <v>24</v>
      </c>
      <c r="L8">
        <v>33</v>
      </c>
      <c r="M8" t="str">
        <f t="shared" si="0"/>
        <v>Young Adult</v>
      </c>
      <c r="N8" t="s">
        <v>15</v>
      </c>
    </row>
    <row r="9" spans="1:14" x14ac:dyDescent="0.3">
      <c r="A9">
        <v>19364</v>
      </c>
      <c r="B9" t="s">
        <v>36</v>
      </c>
      <c r="C9" t="s">
        <v>39</v>
      </c>
      <c r="D9" s="5">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5">
        <v>90000</v>
      </c>
      <c r="E13">
        <v>0</v>
      </c>
      <c r="F13" t="s">
        <v>13</v>
      </c>
      <c r="G13" t="s">
        <v>21</v>
      </c>
      <c r="H13" t="s">
        <v>18</v>
      </c>
      <c r="I13">
        <v>4</v>
      </c>
      <c r="J13" t="s">
        <v>30</v>
      </c>
      <c r="K13" t="s">
        <v>24</v>
      </c>
      <c r="L13">
        <v>36</v>
      </c>
      <c r="M13" t="str">
        <f t="shared" si="0"/>
        <v>Middle Aged</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5">
        <v>80000</v>
      </c>
      <c r="E23">
        <v>0</v>
      </c>
      <c r="F23" t="s">
        <v>13</v>
      </c>
      <c r="G23" t="s">
        <v>21</v>
      </c>
      <c r="H23" t="s">
        <v>15</v>
      </c>
      <c r="I23">
        <v>4</v>
      </c>
      <c r="J23" t="s">
        <v>30</v>
      </c>
      <c r="K23" t="s">
        <v>24</v>
      </c>
      <c r="L23">
        <v>35</v>
      </c>
      <c r="M23" t="str">
        <f t="shared" si="0"/>
        <v>Middle Aged</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Young Adult</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Young Adult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Young Adult</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Young Adult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Young Adult</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Young Adult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Young Adult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Young Adult</v>
      </c>
      <c r="N52" t="s">
        <v>18</v>
      </c>
    </row>
    <row r="53" spans="1:14" x14ac:dyDescent="0.3">
      <c r="A53">
        <v>20619</v>
      </c>
      <c r="B53" t="s">
        <v>37</v>
      </c>
      <c r="C53" t="s">
        <v>39</v>
      </c>
      <c r="D53" s="5">
        <v>80000</v>
      </c>
      <c r="E53">
        <v>0</v>
      </c>
      <c r="F53" t="s">
        <v>13</v>
      </c>
      <c r="G53" t="s">
        <v>21</v>
      </c>
      <c r="H53" t="s">
        <v>18</v>
      </c>
      <c r="I53">
        <v>4</v>
      </c>
      <c r="J53" t="s">
        <v>30</v>
      </c>
      <c r="K53" t="s">
        <v>24</v>
      </c>
      <c r="L53">
        <v>35</v>
      </c>
      <c r="M53" t="str">
        <f t="shared" si="0"/>
        <v>Middle Aged</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5">
        <v>80000</v>
      </c>
      <c r="E57">
        <v>4</v>
      </c>
      <c r="F57" t="s">
        <v>27</v>
      </c>
      <c r="G57" t="s">
        <v>21</v>
      </c>
      <c r="H57" t="s">
        <v>15</v>
      </c>
      <c r="I57">
        <v>2</v>
      </c>
      <c r="J57" t="s">
        <v>30</v>
      </c>
      <c r="K57" t="s">
        <v>17</v>
      </c>
      <c r="L57">
        <v>54</v>
      </c>
      <c r="M57" t="str">
        <f t="shared" si="0"/>
        <v>Middle Aged</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5">
        <v>60000</v>
      </c>
      <c r="E65">
        <v>4</v>
      </c>
      <c r="F65" t="s">
        <v>13</v>
      </c>
      <c r="G65" t="s">
        <v>21</v>
      </c>
      <c r="H65" t="s">
        <v>15</v>
      </c>
      <c r="I65">
        <v>3</v>
      </c>
      <c r="J65" t="s">
        <v>30</v>
      </c>
      <c r="K65" t="s">
        <v>24</v>
      </c>
      <c r="L65">
        <v>41</v>
      </c>
      <c r="M65" t="str">
        <f t="shared" si="0"/>
        <v>Middle Aged</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_xlfn.IFS(L67&lt;=12,"Child",L67&lt;=19,"Teenager",L67&lt;=34,"Young Adult",L67&lt;=54,"Middle Aged",L67&gt;=55,"Senior")</f>
        <v>Senior</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Young Adult</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5">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Young Adult</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5">
        <v>80000</v>
      </c>
      <c r="E79">
        <v>0</v>
      </c>
      <c r="F79" t="s">
        <v>13</v>
      </c>
      <c r="G79" t="s">
        <v>21</v>
      </c>
      <c r="H79" t="s">
        <v>15</v>
      </c>
      <c r="I79">
        <v>2</v>
      </c>
      <c r="J79" t="s">
        <v>30</v>
      </c>
      <c r="K79" t="s">
        <v>24</v>
      </c>
      <c r="L79">
        <v>29</v>
      </c>
      <c r="M79" t="str">
        <f t="shared" si="1"/>
        <v>Young Adult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Young Adult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Young Adult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Young Adult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Young Adult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Young Adult</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5">
        <v>90000</v>
      </c>
      <c r="E97">
        <v>5</v>
      </c>
      <c r="F97" t="s">
        <v>19</v>
      </c>
      <c r="G97" t="s">
        <v>21</v>
      </c>
      <c r="H97" t="s">
        <v>15</v>
      </c>
      <c r="I97">
        <v>2</v>
      </c>
      <c r="J97" t="s">
        <v>30</v>
      </c>
      <c r="K97" t="s">
        <v>17</v>
      </c>
      <c r="L97">
        <v>62</v>
      </c>
      <c r="M97" t="str">
        <f t="shared" si="1"/>
        <v>Senior</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5">
        <v>80000</v>
      </c>
      <c r="E124">
        <v>0</v>
      </c>
      <c r="F124" t="s">
        <v>13</v>
      </c>
      <c r="G124" t="s">
        <v>21</v>
      </c>
      <c r="H124" t="s">
        <v>18</v>
      </c>
      <c r="I124">
        <v>3</v>
      </c>
      <c r="J124" t="s">
        <v>30</v>
      </c>
      <c r="K124" t="s">
        <v>24</v>
      </c>
      <c r="L124">
        <v>31</v>
      </c>
      <c r="M124" t="str">
        <f t="shared" si="1"/>
        <v>Young Adult</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Young Adult</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_xlfn.IFS(L131&lt;=12,"Child",L131&lt;=19,"Teenager",L131&lt;=34,"Young Adult",L131&lt;=54,"Middle Aged",L131&gt;=55,"Senior")</f>
        <v>Middle Aged</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5">
        <v>80000</v>
      </c>
      <c r="E145">
        <v>0</v>
      </c>
      <c r="F145" t="s">
        <v>13</v>
      </c>
      <c r="G145" t="s">
        <v>21</v>
      </c>
      <c r="H145" t="s">
        <v>15</v>
      </c>
      <c r="I145">
        <v>3</v>
      </c>
      <c r="J145" t="s">
        <v>30</v>
      </c>
      <c r="K145" t="s">
        <v>24</v>
      </c>
      <c r="L145">
        <v>32</v>
      </c>
      <c r="M145" t="str">
        <f t="shared" si="2"/>
        <v>Young Adult</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Young Adult</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Young Adult</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5">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Young Adult</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5">
        <v>160000</v>
      </c>
      <c r="E180">
        <v>4</v>
      </c>
      <c r="F180" t="s">
        <v>19</v>
      </c>
      <c r="G180" t="s">
        <v>21</v>
      </c>
      <c r="H180" t="s">
        <v>18</v>
      </c>
      <c r="I180">
        <v>2</v>
      </c>
      <c r="J180" t="s">
        <v>30</v>
      </c>
      <c r="K180" t="s">
        <v>17</v>
      </c>
      <c r="L180">
        <v>55</v>
      </c>
      <c r="M180" t="str">
        <f t="shared" si="2"/>
        <v>Senior</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5">
        <v>130000</v>
      </c>
      <c r="E186">
        <v>4</v>
      </c>
      <c r="F186" t="s">
        <v>27</v>
      </c>
      <c r="G186" t="s">
        <v>28</v>
      </c>
      <c r="H186" t="s">
        <v>18</v>
      </c>
      <c r="I186">
        <v>4</v>
      </c>
      <c r="J186" t="s">
        <v>30</v>
      </c>
      <c r="K186" t="s">
        <v>17</v>
      </c>
      <c r="L186">
        <v>58</v>
      </c>
      <c r="M186" t="str">
        <f t="shared" si="2"/>
        <v>Senior</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5">
        <v>80000</v>
      </c>
      <c r="E189">
        <v>5</v>
      </c>
      <c r="F189" t="s">
        <v>19</v>
      </c>
      <c r="G189" t="s">
        <v>21</v>
      </c>
      <c r="H189" t="s">
        <v>18</v>
      </c>
      <c r="I189">
        <v>2</v>
      </c>
      <c r="J189" t="s">
        <v>30</v>
      </c>
      <c r="K189" t="s">
        <v>17</v>
      </c>
      <c r="L189">
        <v>59</v>
      </c>
      <c r="M189" t="str">
        <f t="shared" si="2"/>
        <v>Senior</v>
      </c>
      <c r="N189" t="s">
        <v>18</v>
      </c>
    </row>
    <row r="190" spans="1:14" x14ac:dyDescent="0.3">
      <c r="A190">
        <v>20606</v>
      </c>
      <c r="B190" t="s">
        <v>36</v>
      </c>
      <c r="C190" t="s">
        <v>38</v>
      </c>
      <c r="D190" s="5">
        <v>70000</v>
      </c>
      <c r="E190">
        <v>0</v>
      </c>
      <c r="F190" t="s">
        <v>13</v>
      </c>
      <c r="G190" t="s">
        <v>21</v>
      </c>
      <c r="H190" t="s">
        <v>15</v>
      </c>
      <c r="I190">
        <v>4</v>
      </c>
      <c r="J190" t="s">
        <v>30</v>
      </c>
      <c r="K190" t="s">
        <v>24</v>
      </c>
      <c r="L190">
        <v>32</v>
      </c>
      <c r="M190" t="str">
        <f t="shared" si="2"/>
        <v>Young Adult</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5">
        <v>80000</v>
      </c>
      <c r="E194">
        <v>5</v>
      </c>
      <c r="F194" t="s">
        <v>13</v>
      </c>
      <c r="G194" t="s">
        <v>28</v>
      </c>
      <c r="H194" t="s">
        <v>15</v>
      </c>
      <c r="I194">
        <v>2</v>
      </c>
      <c r="J194" t="s">
        <v>30</v>
      </c>
      <c r="K194" t="s">
        <v>17</v>
      </c>
      <c r="L194">
        <v>62</v>
      </c>
      <c r="M194" t="str">
        <f t="shared" si="2"/>
        <v>Senior</v>
      </c>
      <c r="N194" t="s">
        <v>18</v>
      </c>
    </row>
    <row r="195" spans="1:14" x14ac:dyDescent="0.3">
      <c r="A195">
        <v>26032</v>
      </c>
      <c r="B195" t="s">
        <v>36</v>
      </c>
      <c r="C195" t="s">
        <v>38</v>
      </c>
      <c r="D195" s="5">
        <v>70000</v>
      </c>
      <c r="E195">
        <v>5</v>
      </c>
      <c r="F195" t="s">
        <v>13</v>
      </c>
      <c r="G195" t="s">
        <v>21</v>
      </c>
      <c r="H195" t="s">
        <v>15</v>
      </c>
      <c r="I195">
        <v>4</v>
      </c>
      <c r="J195" t="s">
        <v>30</v>
      </c>
      <c r="K195" t="s">
        <v>24</v>
      </c>
      <c r="L195">
        <v>41</v>
      </c>
      <c r="M195" t="str">
        <f t="shared" ref="M195:M258" si="3">_xlfn.IFS(L195&lt;=12,"Child",L195&lt;=19,"Teenager",L195&lt;=34,"Young Adult",L195&lt;=54,"Middle Aged",L195&gt;=55,"Senior")</f>
        <v>Middle Aged</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Young Adult</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5">
        <v>80000</v>
      </c>
      <c r="E201">
        <v>0</v>
      </c>
      <c r="F201" t="s">
        <v>13</v>
      </c>
      <c r="G201" t="s">
        <v>21</v>
      </c>
      <c r="H201" t="s">
        <v>18</v>
      </c>
      <c r="I201">
        <v>3</v>
      </c>
      <c r="J201" t="s">
        <v>30</v>
      </c>
      <c r="K201" t="s">
        <v>24</v>
      </c>
      <c r="L201">
        <v>33</v>
      </c>
      <c r="M201" t="str">
        <f t="shared" si="3"/>
        <v>Young Adult</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Young Adult</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Young Adult</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5">
        <v>90000</v>
      </c>
      <c r="E208">
        <v>5</v>
      </c>
      <c r="F208" t="s">
        <v>19</v>
      </c>
      <c r="G208" t="s">
        <v>21</v>
      </c>
      <c r="H208" t="s">
        <v>18</v>
      </c>
      <c r="I208">
        <v>2</v>
      </c>
      <c r="J208" t="s">
        <v>30</v>
      </c>
      <c r="K208" t="s">
        <v>17</v>
      </c>
      <c r="L208">
        <v>62</v>
      </c>
      <c r="M208" t="str">
        <f t="shared" si="3"/>
        <v>Senior</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39</v>
      </c>
      <c r="D215" s="5">
        <v>70000</v>
      </c>
      <c r="E215">
        <v>0</v>
      </c>
      <c r="F215" t="s">
        <v>13</v>
      </c>
      <c r="G215" t="s">
        <v>21</v>
      </c>
      <c r="H215" t="s">
        <v>18</v>
      </c>
      <c r="I215">
        <v>4</v>
      </c>
      <c r="J215" t="s">
        <v>30</v>
      </c>
      <c r="K215" t="s">
        <v>24</v>
      </c>
      <c r="L215">
        <v>31</v>
      </c>
      <c r="M215" t="str">
        <f t="shared" si="3"/>
        <v>Young Adult</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5">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5">
        <v>80000</v>
      </c>
      <c r="E231">
        <v>5</v>
      </c>
      <c r="F231" t="s">
        <v>27</v>
      </c>
      <c r="G231" t="s">
        <v>28</v>
      </c>
      <c r="H231" t="s">
        <v>15</v>
      </c>
      <c r="I231">
        <v>3</v>
      </c>
      <c r="J231" t="s">
        <v>30</v>
      </c>
      <c r="K231" t="s">
        <v>17</v>
      </c>
      <c r="L231">
        <v>57</v>
      </c>
      <c r="M231" t="str">
        <f t="shared" si="3"/>
        <v>Senior</v>
      </c>
      <c r="N231" t="s">
        <v>18</v>
      </c>
    </row>
    <row r="232" spans="1:14" x14ac:dyDescent="0.3">
      <c r="A232">
        <v>22830</v>
      </c>
      <c r="B232" t="s">
        <v>36</v>
      </c>
      <c r="C232" t="s">
        <v>39</v>
      </c>
      <c r="D232" s="5">
        <v>120000</v>
      </c>
      <c r="E232">
        <v>4</v>
      </c>
      <c r="F232" t="s">
        <v>19</v>
      </c>
      <c r="G232" t="s">
        <v>28</v>
      </c>
      <c r="H232" t="s">
        <v>15</v>
      </c>
      <c r="I232">
        <v>3</v>
      </c>
      <c r="J232" t="s">
        <v>30</v>
      </c>
      <c r="K232" t="s">
        <v>17</v>
      </c>
      <c r="L232">
        <v>56</v>
      </c>
      <c r="M232" t="str">
        <f t="shared" si="3"/>
        <v>Senior</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39</v>
      </c>
      <c r="D236" s="5">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Young Adult</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38</v>
      </c>
      <c r="D246" s="5">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5">
        <v>100000</v>
      </c>
      <c r="E249">
        <v>0</v>
      </c>
      <c r="F249" t="s">
        <v>27</v>
      </c>
      <c r="G249" t="s">
        <v>28</v>
      </c>
      <c r="H249" t="s">
        <v>15</v>
      </c>
      <c r="I249">
        <v>4</v>
      </c>
      <c r="J249" t="s">
        <v>30</v>
      </c>
      <c r="K249" t="s">
        <v>24</v>
      </c>
      <c r="L249">
        <v>34</v>
      </c>
      <c r="M249" t="str">
        <f t="shared" si="3"/>
        <v>Young Adult</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Young Adult</v>
      </c>
      <c r="N254" t="s">
        <v>18</v>
      </c>
    </row>
    <row r="255" spans="1:14" x14ac:dyDescent="0.3">
      <c r="A255">
        <v>20598</v>
      </c>
      <c r="B255" t="s">
        <v>36</v>
      </c>
      <c r="C255" t="s">
        <v>39</v>
      </c>
      <c r="D255" s="5">
        <v>100000</v>
      </c>
      <c r="E255">
        <v>3</v>
      </c>
      <c r="F255" t="s">
        <v>29</v>
      </c>
      <c r="G255" t="s">
        <v>21</v>
      </c>
      <c r="H255" t="s">
        <v>15</v>
      </c>
      <c r="I255">
        <v>0</v>
      </c>
      <c r="J255" t="s">
        <v>30</v>
      </c>
      <c r="K255" t="s">
        <v>17</v>
      </c>
      <c r="L255">
        <v>59</v>
      </c>
      <c r="M255" t="str">
        <f t="shared" si="3"/>
        <v>Senior</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_xlfn.IFS(L259&lt;=12,"Child",L259&lt;=19,"Teenager",L259&lt;=34,"Young Adult",L259&lt;=54,"Middle Aged",L259&gt;=55,"Senior")</f>
        <v>Middle Aged</v>
      </c>
      <c r="N259" t="s">
        <v>15</v>
      </c>
    </row>
    <row r="260" spans="1:14" x14ac:dyDescent="0.3">
      <c r="A260">
        <v>14193</v>
      </c>
      <c r="B260" t="s">
        <v>37</v>
      </c>
      <c r="C260" t="s">
        <v>38</v>
      </c>
      <c r="D260" s="5">
        <v>100000</v>
      </c>
      <c r="E260">
        <v>3</v>
      </c>
      <c r="F260" t="s">
        <v>19</v>
      </c>
      <c r="G260" t="s">
        <v>28</v>
      </c>
      <c r="H260" t="s">
        <v>15</v>
      </c>
      <c r="I260">
        <v>4</v>
      </c>
      <c r="J260" t="s">
        <v>30</v>
      </c>
      <c r="K260" t="s">
        <v>17</v>
      </c>
      <c r="L260">
        <v>56</v>
      </c>
      <c r="M260" t="str">
        <f t="shared" si="4"/>
        <v>Senior</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Young Adult</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5">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5">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Young Adult</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5">
        <v>110000</v>
      </c>
      <c r="E297">
        <v>0</v>
      </c>
      <c r="F297" t="s">
        <v>19</v>
      </c>
      <c r="G297" t="s">
        <v>28</v>
      </c>
      <c r="H297" t="s">
        <v>15</v>
      </c>
      <c r="I297">
        <v>3</v>
      </c>
      <c r="J297" t="s">
        <v>30</v>
      </c>
      <c r="K297" t="s">
        <v>24</v>
      </c>
      <c r="L297">
        <v>32</v>
      </c>
      <c r="M297" t="str">
        <f t="shared" si="4"/>
        <v>Young Adult</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5">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_xlfn.IFS(L323&lt;=12,"Child",L323&lt;=19,"Teenager",L323&lt;=34,"Young Adult",L323&lt;=54,"Middle Aged",L323&gt;=55,"Senior")</f>
        <v>Middle Aged</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5">
        <v>90000</v>
      </c>
      <c r="E331">
        <v>5</v>
      </c>
      <c r="F331" t="s">
        <v>29</v>
      </c>
      <c r="G331" t="s">
        <v>14</v>
      </c>
      <c r="H331" t="s">
        <v>15</v>
      </c>
      <c r="I331">
        <v>2</v>
      </c>
      <c r="J331" t="s">
        <v>30</v>
      </c>
      <c r="K331" t="s">
        <v>17</v>
      </c>
      <c r="L331">
        <v>59</v>
      </c>
      <c r="M331" t="str">
        <f t="shared" si="5"/>
        <v>Senior</v>
      </c>
      <c r="N331" t="s">
        <v>18</v>
      </c>
    </row>
    <row r="332" spans="1:14" x14ac:dyDescent="0.3">
      <c r="A332">
        <v>24898</v>
      </c>
      <c r="B332" t="s">
        <v>37</v>
      </c>
      <c r="C332" t="s">
        <v>38</v>
      </c>
      <c r="D332" s="5">
        <v>80000</v>
      </c>
      <c r="E332">
        <v>0</v>
      </c>
      <c r="F332" t="s">
        <v>13</v>
      </c>
      <c r="G332" t="s">
        <v>21</v>
      </c>
      <c r="H332" t="s">
        <v>15</v>
      </c>
      <c r="I332">
        <v>3</v>
      </c>
      <c r="J332" t="s">
        <v>30</v>
      </c>
      <c r="K332" t="s">
        <v>24</v>
      </c>
      <c r="L332">
        <v>32</v>
      </c>
      <c r="M332" t="str">
        <f t="shared" si="5"/>
        <v>Young Adult</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Young Adult</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Young Adult</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Young Adult</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Young Adult</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Young Adult</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5">
        <v>80000</v>
      </c>
      <c r="E357">
        <v>0</v>
      </c>
      <c r="F357" t="s">
        <v>13</v>
      </c>
      <c r="G357" t="s">
        <v>21</v>
      </c>
      <c r="H357" t="s">
        <v>15</v>
      </c>
      <c r="I357">
        <v>3</v>
      </c>
      <c r="J357" t="s">
        <v>30</v>
      </c>
      <c r="K357" t="s">
        <v>24</v>
      </c>
      <c r="L357">
        <v>32</v>
      </c>
      <c r="M357" t="str">
        <f t="shared" si="5"/>
        <v>Young Adult</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Young Adult</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5">
        <v>80000</v>
      </c>
      <c r="E361">
        <v>0</v>
      </c>
      <c r="F361" t="s">
        <v>13</v>
      </c>
      <c r="G361" t="s">
        <v>21</v>
      </c>
      <c r="H361" t="s">
        <v>15</v>
      </c>
      <c r="I361">
        <v>3</v>
      </c>
      <c r="J361" t="s">
        <v>30</v>
      </c>
      <c r="K361" t="s">
        <v>24</v>
      </c>
      <c r="L361">
        <v>30</v>
      </c>
      <c r="M361" t="str">
        <f t="shared" si="5"/>
        <v>Young Adult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Young Adult</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5">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5">
        <v>70000</v>
      </c>
      <c r="E382">
        <v>0</v>
      </c>
      <c r="F382" t="s">
        <v>13</v>
      </c>
      <c r="G382" t="s">
        <v>21</v>
      </c>
      <c r="H382" t="s">
        <v>18</v>
      </c>
      <c r="I382">
        <v>3</v>
      </c>
      <c r="J382" t="s">
        <v>30</v>
      </c>
      <c r="K382" t="s">
        <v>24</v>
      </c>
      <c r="L382">
        <v>30</v>
      </c>
      <c r="M382" t="str">
        <f t="shared" si="5"/>
        <v>Young Adult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5">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_xlfn.IFS(L387&lt;=12,"Child",L387&lt;=19,"Teenager",L387&lt;=34,"Young Adult",L387&lt;=54,"Middle Aged",L387&gt;=55,"Senior")</f>
        <v>Middle Aged</v>
      </c>
      <c r="N387" t="s">
        <v>18</v>
      </c>
    </row>
    <row r="388" spans="1:14" x14ac:dyDescent="0.3">
      <c r="A388">
        <v>28957</v>
      </c>
      <c r="B388" t="s">
        <v>37</v>
      </c>
      <c r="C388" t="s">
        <v>38</v>
      </c>
      <c r="D388" s="5">
        <v>120000</v>
      </c>
      <c r="E388">
        <v>0</v>
      </c>
      <c r="F388" t="s">
        <v>29</v>
      </c>
      <c r="G388" t="s">
        <v>21</v>
      </c>
      <c r="H388" t="s">
        <v>15</v>
      </c>
      <c r="I388">
        <v>4</v>
      </c>
      <c r="J388" t="s">
        <v>30</v>
      </c>
      <c r="K388" t="s">
        <v>24</v>
      </c>
      <c r="L388">
        <v>34</v>
      </c>
      <c r="M388" t="str">
        <f t="shared" si="6"/>
        <v>Young Adult</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Young Adult</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Young Adult</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5">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Young Adult</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Young Adult</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5">
        <v>100000</v>
      </c>
      <c r="E422">
        <v>2</v>
      </c>
      <c r="F422" t="s">
        <v>13</v>
      </c>
      <c r="G422" t="s">
        <v>28</v>
      </c>
      <c r="H422" t="s">
        <v>15</v>
      </c>
      <c r="I422">
        <v>4</v>
      </c>
      <c r="J422" t="s">
        <v>30</v>
      </c>
      <c r="K422" t="s">
        <v>17</v>
      </c>
      <c r="L422">
        <v>59</v>
      </c>
      <c r="M422" t="str">
        <f t="shared" si="6"/>
        <v>Senior</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5">
        <v>110000</v>
      </c>
      <c r="E424">
        <v>0</v>
      </c>
      <c r="F424" t="s">
        <v>19</v>
      </c>
      <c r="G424" t="s">
        <v>28</v>
      </c>
      <c r="H424" t="s">
        <v>18</v>
      </c>
      <c r="I424">
        <v>3</v>
      </c>
      <c r="J424" t="s">
        <v>30</v>
      </c>
      <c r="K424" t="s">
        <v>24</v>
      </c>
      <c r="L424">
        <v>32</v>
      </c>
      <c r="M424" t="str">
        <f t="shared" si="6"/>
        <v>Young Adult</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Young Adult</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Young Adult</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38</v>
      </c>
      <c r="D434" s="5">
        <v>110000</v>
      </c>
      <c r="E434">
        <v>0</v>
      </c>
      <c r="F434" t="s">
        <v>27</v>
      </c>
      <c r="G434" t="s">
        <v>28</v>
      </c>
      <c r="H434" t="s">
        <v>15</v>
      </c>
      <c r="I434">
        <v>3</v>
      </c>
      <c r="J434" t="s">
        <v>30</v>
      </c>
      <c r="K434" t="s">
        <v>24</v>
      </c>
      <c r="L434">
        <v>34</v>
      </c>
      <c r="M434" t="str">
        <f t="shared" si="6"/>
        <v>Young Adult</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5">
        <v>90000</v>
      </c>
      <c r="E442">
        <v>0</v>
      </c>
      <c r="F442" t="s">
        <v>13</v>
      </c>
      <c r="G442" t="s">
        <v>21</v>
      </c>
      <c r="H442" t="s">
        <v>18</v>
      </c>
      <c r="I442">
        <v>3</v>
      </c>
      <c r="J442" t="s">
        <v>30</v>
      </c>
      <c r="K442" t="s">
        <v>24</v>
      </c>
      <c r="L442">
        <v>34</v>
      </c>
      <c r="M442" t="str">
        <f t="shared" si="6"/>
        <v>Young Adult</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Young Adult</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Young Adult</v>
      </c>
      <c r="N447" t="s">
        <v>15</v>
      </c>
    </row>
    <row r="448" spans="1:14" x14ac:dyDescent="0.3">
      <c r="A448">
        <v>14278</v>
      </c>
      <c r="B448" t="s">
        <v>36</v>
      </c>
      <c r="C448" t="s">
        <v>38</v>
      </c>
      <c r="D448" s="5">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Young Adult</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_xlfn.IFS(L451&lt;=12,"Child",L451&lt;=19,"Teenager",L451&lt;=34,"Young Adult",L451&lt;=54,"Middle Aged",L451&gt;=55,"Senior")</f>
        <v>Middle Aged</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Young Adult</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5">
        <v>120000</v>
      </c>
      <c r="E460">
        <v>0</v>
      </c>
      <c r="F460" t="s">
        <v>29</v>
      </c>
      <c r="G460" t="s">
        <v>21</v>
      </c>
      <c r="H460" t="s">
        <v>15</v>
      </c>
      <c r="I460">
        <v>4</v>
      </c>
      <c r="J460" t="s">
        <v>30</v>
      </c>
      <c r="K460" t="s">
        <v>24</v>
      </c>
      <c r="L460">
        <v>32</v>
      </c>
      <c r="M460" t="str">
        <f t="shared" si="7"/>
        <v>Young Adult</v>
      </c>
      <c r="N460" t="s">
        <v>15</v>
      </c>
    </row>
    <row r="461" spans="1:14" x14ac:dyDescent="0.3">
      <c r="A461">
        <v>21554</v>
      </c>
      <c r="B461" t="s">
        <v>37</v>
      </c>
      <c r="C461" t="s">
        <v>38</v>
      </c>
      <c r="D461" s="5">
        <v>80000</v>
      </c>
      <c r="E461">
        <v>0</v>
      </c>
      <c r="F461" t="s">
        <v>13</v>
      </c>
      <c r="G461" t="s">
        <v>21</v>
      </c>
      <c r="H461" t="s">
        <v>18</v>
      </c>
      <c r="I461">
        <v>3</v>
      </c>
      <c r="J461" t="s">
        <v>30</v>
      </c>
      <c r="K461" t="s">
        <v>24</v>
      </c>
      <c r="L461">
        <v>33</v>
      </c>
      <c r="M461" t="str">
        <f t="shared" si="7"/>
        <v>Young Adult</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Young Adult</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Young Adult</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Young Adult</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Young Adult</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5">
        <v>90000</v>
      </c>
      <c r="E488">
        <v>4</v>
      </c>
      <c r="F488" t="s">
        <v>29</v>
      </c>
      <c r="G488" t="s">
        <v>14</v>
      </c>
      <c r="H488" t="s">
        <v>15</v>
      </c>
      <c r="I488">
        <v>4</v>
      </c>
      <c r="J488" t="s">
        <v>30</v>
      </c>
      <c r="K488" t="s">
        <v>17</v>
      </c>
      <c r="L488">
        <v>58</v>
      </c>
      <c r="M488" t="str">
        <f t="shared" si="7"/>
        <v>Senior</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Young Adult</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Young Adult</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Young Adult</v>
      </c>
      <c r="N494" t="s">
        <v>15</v>
      </c>
    </row>
    <row r="495" spans="1:14" x14ac:dyDescent="0.3">
      <c r="A495">
        <v>23707</v>
      </c>
      <c r="B495" t="s">
        <v>37</v>
      </c>
      <c r="C495" t="s">
        <v>39</v>
      </c>
      <c r="D495" s="5">
        <v>70000</v>
      </c>
      <c r="E495">
        <v>5</v>
      </c>
      <c r="F495" t="s">
        <v>13</v>
      </c>
      <c r="G495" t="s">
        <v>28</v>
      </c>
      <c r="H495" t="s">
        <v>15</v>
      </c>
      <c r="I495">
        <v>3</v>
      </c>
      <c r="J495" t="s">
        <v>30</v>
      </c>
      <c r="K495" t="s">
        <v>32</v>
      </c>
      <c r="L495">
        <v>60</v>
      </c>
      <c r="M495" t="str">
        <f t="shared" si="7"/>
        <v>Senior</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5">
        <v>60000</v>
      </c>
      <c r="E497">
        <v>2</v>
      </c>
      <c r="F497" t="s">
        <v>19</v>
      </c>
      <c r="G497" t="s">
        <v>21</v>
      </c>
      <c r="H497" t="s">
        <v>15</v>
      </c>
      <c r="I497">
        <v>2</v>
      </c>
      <c r="J497" t="s">
        <v>30</v>
      </c>
      <c r="K497" t="s">
        <v>32</v>
      </c>
      <c r="L497">
        <v>56</v>
      </c>
      <c r="M497" t="str">
        <f t="shared" si="7"/>
        <v>Senior</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Young Adult</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Young Adult</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Young Adult</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5">
        <v>60000</v>
      </c>
      <c r="E515">
        <v>4</v>
      </c>
      <c r="F515" t="s">
        <v>31</v>
      </c>
      <c r="G515" t="s">
        <v>28</v>
      </c>
      <c r="H515" t="s">
        <v>15</v>
      </c>
      <c r="I515">
        <v>2</v>
      </c>
      <c r="J515" t="s">
        <v>30</v>
      </c>
      <c r="K515" t="s">
        <v>32</v>
      </c>
      <c r="L515">
        <v>61</v>
      </c>
      <c r="M515" t="str">
        <f t="shared" ref="M515:M578" si="8">_xlfn.IFS(L515&lt;=12,"Child",L515&lt;=19,"Teenager",L515&lt;=34,"Young Adult",L515&lt;=54,"Middle Aged",L515&gt;=55,"Senior")</f>
        <v>Senior</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Young Adult</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5">
        <v>40000</v>
      </c>
      <c r="E523">
        <v>4</v>
      </c>
      <c r="F523" t="s">
        <v>27</v>
      </c>
      <c r="G523" t="s">
        <v>21</v>
      </c>
      <c r="H523" t="s">
        <v>15</v>
      </c>
      <c r="I523">
        <v>2</v>
      </c>
      <c r="J523" t="s">
        <v>30</v>
      </c>
      <c r="K523" t="s">
        <v>32</v>
      </c>
      <c r="L523">
        <v>62</v>
      </c>
      <c r="M523" t="str">
        <f t="shared" si="8"/>
        <v>Senior</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5">
        <v>60000</v>
      </c>
      <c r="E527">
        <v>5</v>
      </c>
      <c r="F527" t="s">
        <v>13</v>
      </c>
      <c r="G527" t="s">
        <v>28</v>
      </c>
      <c r="H527" t="s">
        <v>15</v>
      </c>
      <c r="I527">
        <v>3</v>
      </c>
      <c r="J527" t="s">
        <v>30</v>
      </c>
      <c r="K527" t="s">
        <v>32</v>
      </c>
      <c r="L527">
        <v>59</v>
      </c>
      <c r="M527" t="str">
        <f t="shared" si="8"/>
        <v>Senior</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5">
        <v>60000</v>
      </c>
      <c r="E531">
        <v>2</v>
      </c>
      <c r="F531" t="s">
        <v>19</v>
      </c>
      <c r="G531" t="s">
        <v>21</v>
      </c>
      <c r="H531" t="s">
        <v>15</v>
      </c>
      <c r="I531">
        <v>1</v>
      </c>
      <c r="J531" t="s">
        <v>30</v>
      </c>
      <c r="K531" t="s">
        <v>32</v>
      </c>
      <c r="L531">
        <v>57</v>
      </c>
      <c r="M531" t="str">
        <f t="shared" si="8"/>
        <v>Senior</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5">
        <v>60000</v>
      </c>
      <c r="E535">
        <v>3</v>
      </c>
      <c r="F535" t="s">
        <v>13</v>
      </c>
      <c r="G535" t="s">
        <v>28</v>
      </c>
      <c r="H535" t="s">
        <v>15</v>
      </c>
      <c r="I535">
        <v>2</v>
      </c>
      <c r="J535" t="s">
        <v>30</v>
      </c>
      <c r="K535" t="s">
        <v>32</v>
      </c>
      <c r="L535">
        <v>66</v>
      </c>
      <c r="M535" t="str">
        <f t="shared" si="8"/>
        <v>Senior</v>
      </c>
      <c r="N535" t="s">
        <v>18</v>
      </c>
    </row>
    <row r="536" spans="1:14" x14ac:dyDescent="0.3">
      <c r="A536">
        <v>24637</v>
      </c>
      <c r="B536" t="s">
        <v>36</v>
      </c>
      <c r="C536" t="s">
        <v>39</v>
      </c>
      <c r="D536" s="5">
        <v>40000</v>
      </c>
      <c r="E536">
        <v>4</v>
      </c>
      <c r="F536" t="s">
        <v>27</v>
      </c>
      <c r="G536" t="s">
        <v>21</v>
      </c>
      <c r="H536" t="s">
        <v>15</v>
      </c>
      <c r="I536">
        <v>2</v>
      </c>
      <c r="J536" t="s">
        <v>30</v>
      </c>
      <c r="K536" t="s">
        <v>32</v>
      </c>
      <c r="L536">
        <v>64</v>
      </c>
      <c r="M536" t="str">
        <f t="shared" si="8"/>
        <v>Senior</v>
      </c>
      <c r="N536" t="s">
        <v>18</v>
      </c>
    </row>
    <row r="537" spans="1:14" x14ac:dyDescent="0.3">
      <c r="A537">
        <v>23893</v>
      </c>
      <c r="B537" t="s">
        <v>36</v>
      </c>
      <c r="C537" t="s">
        <v>39</v>
      </c>
      <c r="D537" s="5">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Young Adult</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5">
        <v>50000</v>
      </c>
      <c r="E553">
        <v>4</v>
      </c>
      <c r="F553" t="s">
        <v>13</v>
      </c>
      <c r="G553" t="s">
        <v>28</v>
      </c>
      <c r="H553" t="s">
        <v>15</v>
      </c>
      <c r="I553">
        <v>2</v>
      </c>
      <c r="J553" t="s">
        <v>30</v>
      </c>
      <c r="K553" t="s">
        <v>32</v>
      </c>
      <c r="L553">
        <v>63</v>
      </c>
      <c r="M553" t="str">
        <f t="shared" si="8"/>
        <v>Senior</v>
      </c>
      <c r="N553" t="s">
        <v>18</v>
      </c>
    </row>
    <row r="554" spans="1:14" x14ac:dyDescent="0.3">
      <c r="A554">
        <v>14417</v>
      </c>
      <c r="B554" t="s">
        <v>37</v>
      </c>
      <c r="C554" t="s">
        <v>39</v>
      </c>
      <c r="D554" s="5">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Young Adult</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5">
        <v>60000</v>
      </c>
      <c r="E561">
        <v>2</v>
      </c>
      <c r="F561" t="s">
        <v>13</v>
      </c>
      <c r="G561" t="s">
        <v>28</v>
      </c>
      <c r="H561" t="s">
        <v>15</v>
      </c>
      <c r="I561">
        <v>0</v>
      </c>
      <c r="J561" t="s">
        <v>30</v>
      </c>
      <c r="K561" t="s">
        <v>32</v>
      </c>
      <c r="L561">
        <v>58</v>
      </c>
      <c r="M561" t="str">
        <f t="shared" si="8"/>
        <v>Senior</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Young Adult</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5">
        <v>50000</v>
      </c>
      <c r="E571">
        <v>3</v>
      </c>
      <c r="F571" t="s">
        <v>31</v>
      </c>
      <c r="G571" t="s">
        <v>28</v>
      </c>
      <c r="H571" t="s">
        <v>15</v>
      </c>
      <c r="I571">
        <v>2</v>
      </c>
      <c r="J571" t="s">
        <v>30</v>
      </c>
      <c r="K571" t="s">
        <v>32</v>
      </c>
      <c r="L571">
        <v>69</v>
      </c>
      <c r="M571" t="str">
        <f t="shared" si="8"/>
        <v>Senior</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Young Adult</v>
      </c>
      <c r="N576" t="s">
        <v>15</v>
      </c>
    </row>
    <row r="577" spans="1:14" x14ac:dyDescent="0.3">
      <c r="A577">
        <v>13388</v>
      </c>
      <c r="B577" t="s">
        <v>37</v>
      </c>
      <c r="C577" t="s">
        <v>39</v>
      </c>
      <c r="D577" s="5">
        <v>60000</v>
      </c>
      <c r="E577">
        <v>2</v>
      </c>
      <c r="F577" t="s">
        <v>19</v>
      </c>
      <c r="G577" t="s">
        <v>21</v>
      </c>
      <c r="H577" t="s">
        <v>15</v>
      </c>
      <c r="I577">
        <v>1</v>
      </c>
      <c r="J577" t="s">
        <v>30</v>
      </c>
      <c r="K577" t="s">
        <v>32</v>
      </c>
      <c r="L577">
        <v>56</v>
      </c>
      <c r="M577" t="str">
        <f t="shared" si="8"/>
        <v>Senior</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Young Adult</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_xlfn.IFS(L579&lt;=12,"Child",L579&lt;=19,"Teenager",L579&lt;=34,"Young Adult",L579&lt;=54,"Middle Aged",L579&gt;=55,"Senior")</f>
        <v>Middle Aged</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Young Adult</v>
      </c>
      <c r="N581" t="s">
        <v>18</v>
      </c>
    </row>
    <row r="582" spans="1:14" x14ac:dyDescent="0.3">
      <c r="A582">
        <v>20380</v>
      </c>
      <c r="B582" t="s">
        <v>36</v>
      </c>
      <c r="C582" t="s">
        <v>38</v>
      </c>
      <c r="D582" s="5">
        <v>60000</v>
      </c>
      <c r="E582">
        <v>3</v>
      </c>
      <c r="F582" t="s">
        <v>31</v>
      </c>
      <c r="G582" t="s">
        <v>28</v>
      </c>
      <c r="H582" t="s">
        <v>15</v>
      </c>
      <c r="I582">
        <v>2</v>
      </c>
      <c r="J582" t="s">
        <v>30</v>
      </c>
      <c r="K582" t="s">
        <v>32</v>
      </c>
      <c r="L582">
        <v>69</v>
      </c>
      <c r="M582" t="str">
        <f t="shared" si="9"/>
        <v>Senior</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5">
        <v>60000</v>
      </c>
      <c r="E585">
        <v>3</v>
      </c>
      <c r="F585" t="s">
        <v>13</v>
      </c>
      <c r="G585" t="s">
        <v>28</v>
      </c>
      <c r="H585" t="s">
        <v>15</v>
      </c>
      <c r="I585">
        <v>2</v>
      </c>
      <c r="J585" t="s">
        <v>30</v>
      </c>
      <c r="K585" t="s">
        <v>32</v>
      </c>
      <c r="L585">
        <v>66</v>
      </c>
      <c r="M585" t="str">
        <f t="shared" si="9"/>
        <v>Senior</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5">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39</v>
      </c>
      <c r="D591" s="5">
        <v>60000</v>
      </c>
      <c r="E591">
        <v>2</v>
      </c>
      <c r="F591" t="s">
        <v>13</v>
      </c>
      <c r="G591" t="s">
        <v>28</v>
      </c>
      <c r="H591" t="s">
        <v>15</v>
      </c>
      <c r="I591">
        <v>0</v>
      </c>
      <c r="J591" t="s">
        <v>30</v>
      </c>
      <c r="K591" t="s">
        <v>32</v>
      </c>
      <c r="L591">
        <v>57</v>
      </c>
      <c r="M591" t="str">
        <f t="shared" si="9"/>
        <v>Senior</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5">
        <v>40000</v>
      </c>
      <c r="E593">
        <v>4</v>
      </c>
      <c r="F593" t="s">
        <v>27</v>
      </c>
      <c r="G593" t="s">
        <v>21</v>
      </c>
      <c r="H593" t="s">
        <v>18</v>
      </c>
      <c r="I593">
        <v>2</v>
      </c>
      <c r="J593" t="s">
        <v>30</v>
      </c>
      <c r="K593" t="s">
        <v>32</v>
      </c>
      <c r="L593">
        <v>61</v>
      </c>
      <c r="M593" t="str">
        <f t="shared" si="9"/>
        <v>Senior</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5">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Young Adult</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5">
        <v>50000</v>
      </c>
      <c r="E643">
        <v>4</v>
      </c>
      <c r="F643" t="s">
        <v>13</v>
      </c>
      <c r="G643" t="s">
        <v>28</v>
      </c>
      <c r="H643" t="s">
        <v>15</v>
      </c>
      <c r="I643">
        <v>2</v>
      </c>
      <c r="J643" t="s">
        <v>30</v>
      </c>
      <c r="K643" t="s">
        <v>32</v>
      </c>
      <c r="L643">
        <v>64</v>
      </c>
      <c r="M643" t="str">
        <f t="shared" ref="M643:M706" si="10">_xlfn.IFS(L643&lt;=12,"Child",L643&lt;=19,"Teenager",L643&lt;=34,"Young Adult",L643&lt;=54,"Middle Aged",L643&gt;=55,"Senior")</f>
        <v>Senior</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5">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Young Adult</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5">
        <v>70000</v>
      </c>
      <c r="E652">
        <v>5</v>
      </c>
      <c r="F652" t="s">
        <v>31</v>
      </c>
      <c r="G652" t="s">
        <v>28</v>
      </c>
      <c r="H652" t="s">
        <v>15</v>
      </c>
      <c r="I652">
        <v>2</v>
      </c>
      <c r="J652" t="s">
        <v>30</v>
      </c>
      <c r="K652" t="s">
        <v>32</v>
      </c>
      <c r="L652">
        <v>67</v>
      </c>
      <c r="M652" t="str">
        <f t="shared" si="10"/>
        <v>Senior</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Young Adult</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Young Adult</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Young Adult</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Young Adult</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5">
        <v>60000</v>
      </c>
      <c r="E661">
        <v>4</v>
      </c>
      <c r="F661" t="s">
        <v>13</v>
      </c>
      <c r="G661" t="s">
        <v>28</v>
      </c>
      <c r="H661" t="s">
        <v>15</v>
      </c>
      <c r="I661">
        <v>2</v>
      </c>
      <c r="J661" t="s">
        <v>30</v>
      </c>
      <c r="K661" t="s">
        <v>32</v>
      </c>
      <c r="L661">
        <v>63</v>
      </c>
      <c r="M661" t="str">
        <f t="shared" si="10"/>
        <v>Senior</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5">
        <v>40000</v>
      </c>
      <c r="E669">
        <v>5</v>
      </c>
      <c r="F669" t="s">
        <v>27</v>
      </c>
      <c r="G669" t="s">
        <v>21</v>
      </c>
      <c r="H669" t="s">
        <v>18</v>
      </c>
      <c r="I669">
        <v>2</v>
      </c>
      <c r="J669" t="s">
        <v>30</v>
      </c>
      <c r="K669" t="s">
        <v>32</v>
      </c>
      <c r="L669">
        <v>61</v>
      </c>
      <c r="M669" t="str">
        <f t="shared" si="10"/>
        <v>Senior</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5">
        <v>70000</v>
      </c>
      <c r="E672">
        <v>2</v>
      </c>
      <c r="F672" t="s">
        <v>19</v>
      </c>
      <c r="G672" t="s">
        <v>21</v>
      </c>
      <c r="H672" t="s">
        <v>15</v>
      </c>
      <c r="I672">
        <v>1</v>
      </c>
      <c r="J672" t="s">
        <v>30</v>
      </c>
      <c r="K672" t="s">
        <v>32</v>
      </c>
      <c r="L672">
        <v>59</v>
      </c>
      <c r="M672" t="str">
        <f t="shared" si="10"/>
        <v>Senior</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5">
        <v>60000</v>
      </c>
      <c r="E681">
        <v>4</v>
      </c>
      <c r="F681" t="s">
        <v>13</v>
      </c>
      <c r="G681" t="s">
        <v>28</v>
      </c>
      <c r="H681" t="s">
        <v>15</v>
      </c>
      <c r="I681">
        <v>2</v>
      </c>
      <c r="J681" t="s">
        <v>30</v>
      </c>
      <c r="K681" t="s">
        <v>32</v>
      </c>
      <c r="L681">
        <v>60</v>
      </c>
      <c r="M681" t="str">
        <f t="shared" si="10"/>
        <v>Senior</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Young Adult</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Young Adult</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Young Adult</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5">
        <v>70000</v>
      </c>
      <c r="E707">
        <v>4</v>
      </c>
      <c r="F707" t="s">
        <v>13</v>
      </c>
      <c r="G707" t="s">
        <v>28</v>
      </c>
      <c r="H707" t="s">
        <v>15</v>
      </c>
      <c r="I707">
        <v>1</v>
      </c>
      <c r="J707" t="s">
        <v>30</v>
      </c>
      <c r="K707" t="s">
        <v>32</v>
      </c>
      <c r="L707">
        <v>59</v>
      </c>
      <c r="M707" t="str">
        <f t="shared" ref="M707:M770" si="11">_xlfn.IFS(L707&lt;=12,"Child",L707&lt;=19,"Teenager",L707&lt;=34,"Young Adult",L707&lt;=54,"Middle Aged",L707&gt;=55,"Senior")</f>
        <v>Senior</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Young Adult</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5">
        <v>70000</v>
      </c>
      <c r="E710">
        <v>5</v>
      </c>
      <c r="F710" t="s">
        <v>13</v>
      </c>
      <c r="G710" t="s">
        <v>28</v>
      </c>
      <c r="H710" t="s">
        <v>15</v>
      </c>
      <c r="I710">
        <v>4</v>
      </c>
      <c r="J710" t="s">
        <v>30</v>
      </c>
      <c r="K710" t="s">
        <v>32</v>
      </c>
      <c r="L710">
        <v>60</v>
      </c>
      <c r="M710" t="str">
        <f t="shared" si="11"/>
        <v>Senior</v>
      </c>
      <c r="N710" t="s">
        <v>18</v>
      </c>
    </row>
    <row r="711" spans="1:14" x14ac:dyDescent="0.3">
      <c r="A711">
        <v>23712</v>
      </c>
      <c r="B711" t="s">
        <v>37</v>
      </c>
      <c r="C711" t="s">
        <v>38</v>
      </c>
      <c r="D711" s="5">
        <v>70000</v>
      </c>
      <c r="E711">
        <v>2</v>
      </c>
      <c r="F711" t="s">
        <v>13</v>
      </c>
      <c r="G711" t="s">
        <v>28</v>
      </c>
      <c r="H711" t="s">
        <v>15</v>
      </c>
      <c r="I711">
        <v>1</v>
      </c>
      <c r="J711" t="s">
        <v>30</v>
      </c>
      <c r="K711" t="s">
        <v>32</v>
      </c>
      <c r="L711">
        <v>59</v>
      </c>
      <c r="M711" t="str">
        <f t="shared" si="11"/>
        <v>Senior</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Young Adult</v>
      </c>
      <c r="N712" t="s">
        <v>15</v>
      </c>
    </row>
    <row r="713" spans="1:14" x14ac:dyDescent="0.3">
      <c r="A713">
        <v>20518</v>
      </c>
      <c r="B713" t="s">
        <v>36</v>
      </c>
      <c r="C713" t="s">
        <v>38</v>
      </c>
      <c r="D713" s="5">
        <v>70000</v>
      </c>
      <c r="E713">
        <v>2</v>
      </c>
      <c r="F713" t="s">
        <v>19</v>
      </c>
      <c r="G713" t="s">
        <v>21</v>
      </c>
      <c r="H713" t="s">
        <v>15</v>
      </c>
      <c r="I713">
        <v>1</v>
      </c>
      <c r="J713" t="s">
        <v>30</v>
      </c>
      <c r="K713" t="s">
        <v>32</v>
      </c>
      <c r="L713">
        <v>58</v>
      </c>
      <c r="M713" t="str">
        <f t="shared" si="11"/>
        <v>Senior</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Young Adult</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5">
        <v>60000</v>
      </c>
      <c r="E741">
        <v>2</v>
      </c>
      <c r="F741" t="s">
        <v>19</v>
      </c>
      <c r="G741" t="s">
        <v>21</v>
      </c>
      <c r="H741" t="s">
        <v>15</v>
      </c>
      <c r="I741">
        <v>1</v>
      </c>
      <c r="J741" t="s">
        <v>30</v>
      </c>
      <c r="K741" t="s">
        <v>32</v>
      </c>
      <c r="L741">
        <v>55</v>
      </c>
      <c r="M741" t="str">
        <f t="shared" si="11"/>
        <v>Senior</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5">
        <v>70000</v>
      </c>
      <c r="E746">
        <v>4</v>
      </c>
      <c r="F746" t="s">
        <v>19</v>
      </c>
      <c r="G746" t="s">
        <v>21</v>
      </c>
      <c r="H746" t="s">
        <v>15</v>
      </c>
      <c r="I746">
        <v>1</v>
      </c>
      <c r="J746" t="s">
        <v>30</v>
      </c>
      <c r="K746" t="s">
        <v>32</v>
      </c>
      <c r="L746">
        <v>56</v>
      </c>
      <c r="M746" t="str">
        <f t="shared" si="11"/>
        <v>Senior</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5">
        <v>60000</v>
      </c>
      <c r="E748">
        <v>2</v>
      </c>
      <c r="F748" t="s">
        <v>13</v>
      </c>
      <c r="G748" t="s">
        <v>28</v>
      </c>
      <c r="H748" t="s">
        <v>15</v>
      </c>
      <c r="I748">
        <v>0</v>
      </c>
      <c r="J748" t="s">
        <v>30</v>
      </c>
      <c r="K748" t="s">
        <v>32</v>
      </c>
      <c r="L748">
        <v>56</v>
      </c>
      <c r="M748" t="str">
        <f t="shared" si="11"/>
        <v>Senior</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Young Adult</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5">
        <v>60000</v>
      </c>
      <c r="E763">
        <v>5</v>
      </c>
      <c r="F763" t="s">
        <v>13</v>
      </c>
      <c r="G763" t="s">
        <v>28</v>
      </c>
      <c r="H763" t="s">
        <v>15</v>
      </c>
      <c r="I763">
        <v>3</v>
      </c>
      <c r="J763" t="s">
        <v>30</v>
      </c>
      <c r="K763" t="s">
        <v>32</v>
      </c>
      <c r="L763">
        <v>59</v>
      </c>
      <c r="M763" t="str">
        <f t="shared" si="11"/>
        <v>Senior</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Young Adult</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Young Adult</v>
      </c>
      <c r="N767" t="s">
        <v>15</v>
      </c>
    </row>
    <row r="768" spans="1:14" x14ac:dyDescent="0.3">
      <c r="A768">
        <v>14608</v>
      </c>
      <c r="B768" t="s">
        <v>36</v>
      </c>
      <c r="C768" t="s">
        <v>39</v>
      </c>
      <c r="D768" s="5">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_xlfn.IFS(L771&lt;=12,"Child",L771&lt;=19,"Teenager",L771&lt;=34,"Young Adult",L771&lt;=54,"Middle Aged",L771&gt;=55,"Senior")</f>
        <v>Middle Aged</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Young Adult</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5">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5">
        <v>60000</v>
      </c>
      <c r="E782">
        <v>2</v>
      </c>
      <c r="F782" t="s">
        <v>19</v>
      </c>
      <c r="G782" t="s">
        <v>21</v>
      </c>
      <c r="H782" t="s">
        <v>15</v>
      </c>
      <c r="I782">
        <v>1</v>
      </c>
      <c r="J782" t="s">
        <v>30</v>
      </c>
      <c r="K782" t="s">
        <v>32</v>
      </c>
      <c r="L782">
        <v>55</v>
      </c>
      <c r="M782" t="str">
        <f t="shared" si="12"/>
        <v>Senior</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Young Adult</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Young Adult</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Young Adult</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Young Adult</v>
      </c>
      <c r="N813" t="s">
        <v>18</v>
      </c>
    </row>
    <row r="814" spans="1:14" x14ac:dyDescent="0.3">
      <c r="A814">
        <v>15749</v>
      </c>
      <c r="B814" t="s">
        <v>37</v>
      </c>
      <c r="C814" t="s">
        <v>38</v>
      </c>
      <c r="D814" s="5">
        <v>70000</v>
      </c>
      <c r="E814">
        <v>4</v>
      </c>
      <c r="F814" t="s">
        <v>13</v>
      </c>
      <c r="G814" t="s">
        <v>28</v>
      </c>
      <c r="H814" t="s">
        <v>15</v>
      </c>
      <c r="I814">
        <v>2</v>
      </c>
      <c r="J814" t="s">
        <v>30</v>
      </c>
      <c r="K814" t="s">
        <v>32</v>
      </c>
      <c r="L814">
        <v>61</v>
      </c>
      <c r="M814" t="str">
        <f t="shared" si="12"/>
        <v>Senior</v>
      </c>
      <c r="N814" t="s">
        <v>18</v>
      </c>
    </row>
    <row r="815" spans="1:14" x14ac:dyDescent="0.3">
      <c r="A815">
        <v>25899</v>
      </c>
      <c r="B815" t="s">
        <v>36</v>
      </c>
      <c r="C815" t="s">
        <v>38</v>
      </c>
      <c r="D815" s="5">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Young Adult</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Young Adult</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_xlfn.IFS(L835&lt;=12,"Child",L835&lt;=19,"Teenager",L835&lt;=34,"Young Adult",L835&lt;=54,"Middle Aged",L835&gt;=55,"Senior")</f>
        <v>Middle Aged</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Young Adult</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5">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5">
        <v>40000</v>
      </c>
      <c r="E846">
        <v>5</v>
      </c>
      <c r="F846" t="s">
        <v>27</v>
      </c>
      <c r="G846" t="s">
        <v>21</v>
      </c>
      <c r="H846" t="s">
        <v>15</v>
      </c>
      <c r="I846">
        <v>2</v>
      </c>
      <c r="J846" t="s">
        <v>30</v>
      </c>
      <c r="K846" t="s">
        <v>32</v>
      </c>
      <c r="L846">
        <v>60</v>
      </c>
      <c r="M846" t="str">
        <f t="shared" si="13"/>
        <v>Senior</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Young Adult</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Young Adult</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Young Adult</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Young Adult</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Young Adult</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Young Adult</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5">
        <v>60000</v>
      </c>
      <c r="E868">
        <v>2</v>
      </c>
      <c r="F868" t="s">
        <v>27</v>
      </c>
      <c r="G868" t="s">
        <v>21</v>
      </c>
      <c r="H868" t="s">
        <v>15</v>
      </c>
      <c r="I868">
        <v>2</v>
      </c>
      <c r="J868" t="s">
        <v>30</v>
      </c>
      <c r="K868" t="s">
        <v>32</v>
      </c>
      <c r="L868">
        <v>55</v>
      </c>
      <c r="M868" t="str">
        <f t="shared" si="13"/>
        <v>Senior</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5">
        <v>30000</v>
      </c>
      <c r="E870">
        <v>5</v>
      </c>
      <c r="F870" t="s">
        <v>29</v>
      </c>
      <c r="G870" t="s">
        <v>14</v>
      </c>
      <c r="H870" t="s">
        <v>15</v>
      </c>
      <c r="I870">
        <v>3</v>
      </c>
      <c r="J870" t="s">
        <v>30</v>
      </c>
      <c r="K870" t="s">
        <v>32</v>
      </c>
      <c r="L870">
        <v>60</v>
      </c>
      <c r="M870" t="str">
        <f t="shared" si="13"/>
        <v>Senior</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5">
        <v>60000</v>
      </c>
      <c r="E873">
        <v>2</v>
      </c>
      <c r="F873" t="s">
        <v>27</v>
      </c>
      <c r="G873" t="s">
        <v>21</v>
      </c>
      <c r="H873" t="s">
        <v>15</v>
      </c>
      <c r="I873">
        <v>2</v>
      </c>
      <c r="J873" t="s">
        <v>30</v>
      </c>
      <c r="K873" t="s">
        <v>32</v>
      </c>
      <c r="L873">
        <v>55</v>
      </c>
      <c r="M873" t="str">
        <f t="shared" si="13"/>
        <v>Senior</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Young Adult</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Young Adult</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Young Adult</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Young Adult</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_xlfn.IFS(L899&lt;=12,"Child",L899&lt;=19,"Teenager",L899&lt;=34,"Young Adult",L899&lt;=54,"Middle Aged",L899&gt;=55,"Senior")</f>
        <v>Young Adult</v>
      </c>
      <c r="N899" t="s">
        <v>18</v>
      </c>
    </row>
    <row r="900" spans="1:14" x14ac:dyDescent="0.3">
      <c r="A900">
        <v>18066</v>
      </c>
      <c r="B900" t="s">
        <v>37</v>
      </c>
      <c r="C900" t="s">
        <v>39</v>
      </c>
      <c r="D900" s="5">
        <v>70000</v>
      </c>
      <c r="E900">
        <v>5</v>
      </c>
      <c r="F900" t="s">
        <v>13</v>
      </c>
      <c r="G900" t="s">
        <v>28</v>
      </c>
      <c r="H900" t="s">
        <v>15</v>
      </c>
      <c r="I900">
        <v>3</v>
      </c>
      <c r="J900" t="s">
        <v>30</v>
      </c>
      <c r="K900" t="s">
        <v>32</v>
      </c>
      <c r="L900">
        <v>60</v>
      </c>
      <c r="M900" t="str">
        <f t="shared" si="14"/>
        <v>Senior</v>
      </c>
      <c r="N900" t="s">
        <v>15</v>
      </c>
    </row>
    <row r="901" spans="1:14" x14ac:dyDescent="0.3">
      <c r="A901">
        <v>28192</v>
      </c>
      <c r="B901" t="s">
        <v>36</v>
      </c>
      <c r="C901" t="s">
        <v>38</v>
      </c>
      <c r="D901" s="5">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Young Adult</v>
      </c>
      <c r="N908" t="s">
        <v>15</v>
      </c>
    </row>
    <row r="909" spans="1:14" x14ac:dyDescent="0.3">
      <c r="A909">
        <v>19747</v>
      </c>
      <c r="B909" t="s">
        <v>36</v>
      </c>
      <c r="C909" t="s">
        <v>39</v>
      </c>
      <c r="D909" s="5">
        <v>50000</v>
      </c>
      <c r="E909">
        <v>4</v>
      </c>
      <c r="F909" t="s">
        <v>13</v>
      </c>
      <c r="G909" t="s">
        <v>28</v>
      </c>
      <c r="H909" t="s">
        <v>15</v>
      </c>
      <c r="I909">
        <v>2</v>
      </c>
      <c r="J909" t="s">
        <v>30</v>
      </c>
      <c r="K909" t="s">
        <v>32</v>
      </c>
      <c r="L909">
        <v>63</v>
      </c>
      <c r="M909" t="str">
        <f t="shared" si="14"/>
        <v>Senior</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Young Adult</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5">
        <v>60000</v>
      </c>
      <c r="E917">
        <v>3</v>
      </c>
      <c r="F917" t="s">
        <v>31</v>
      </c>
      <c r="G917" t="s">
        <v>28</v>
      </c>
      <c r="H917" t="s">
        <v>15</v>
      </c>
      <c r="I917">
        <v>2</v>
      </c>
      <c r="J917" t="s">
        <v>30</v>
      </c>
      <c r="K917" t="s">
        <v>32</v>
      </c>
      <c r="L917">
        <v>64</v>
      </c>
      <c r="M917" t="str">
        <f t="shared" si="14"/>
        <v>Senior</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Young Adult</v>
      </c>
      <c r="N920" t="s">
        <v>15</v>
      </c>
    </row>
    <row r="921" spans="1:14" x14ac:dyDescent="0.3">
      <c r="A921">
        <v>21451</v>
      </c>
      <c r="B921" t="s">
        <v>36</v>
      </c>
      <c r="C921" t="s">
        <v>38</v>
      </c>
      <c r="D921" s="5">
        <v>40000</v>
      </c>
      <c r="E921">
        <v>4</v>
      </c>
      <c r="F921" t="s">
        <v>27</v>
      </c>
      <c r="G921" t="s">
        <v>21</v>
      </c>
      <c r="H921" t="s">
        <v>15</v>
      </c>
      <c r="I921">
        <v>2</v>
      </c>
      <c r="J921" t="s">
        <v>30</v>
      </c>
      <c r="K921" t="s">
        <v>32</v>
      </c>
      <c r="L921">
        <v>61</v>
      </c>
      <c r="M921" t="str">
        <f t="shared" si="14"/>
        <v>Senior</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Young Adult</v>
      </c>
      <c r="N927" t="s">
        <v>15</v>
      </c>
    </row>
    <row r="928" spans="1:14" x14ac:dyDescent="0.3">
      <c r="A928">
        <v>26495</v>
      </c>
      <c r="B928" t="s">
        <v>37</v>
      </c>
      <c r="C928" t="s">
        <v>38</v>
      </c>
      <c r="D928" s="5">
        <v>40000</v>
      </c>
      <c r="E928">
        <v>2</v>
      </c>
      <c r="F928" t="s">
        <v>27</v>
      </c>
      <c r="G928" t="s">
        <v>21</v>
      </c>
      <c r="H928" t="s">
        <v>15</v>
      </c>
      <c r="I928">
        <v>2</v>
      </c>
      <c r="J928" t="s">
        <v>30</v>
      </c>
      <c r="K928" t="s">
        <v>32</v>
      </c>
      <c r="L928">
        <v>57</v>
      </c>
      <c r="M928" t="str">
        <f t="shared" si="14"/>
        <v>Senior</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5">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Young Adult</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Young Adult</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5">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Young Adult</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_xlfn.IFS(L963&lt;=12,"Child",L963&lt;=19,"Teenager",L963&lt;=34,"Young Adult",L963&lt;=54,"Middle Aged",L963&gt;=55,"Senior")</f>
        <v>Senior</v>
      </c>
      <c r="N963" t="s">
        <v>18</v>
      </c>
    </row>
    <row r="964" spans="1:14" x14ac:dyDescent="0.3">
      <c r="A964">
        <v>16813</v>
      </c>
      <c r="B964" t="s">
        <v>36</v>
      </c>
      <c r="C964" t="s">
        <v>39</v>
      </c>
      <c r="D964" s="5">
        <v>60000</v>
      </c>
      <c r="E964">
        <v>2</v>
      </c>
      <c r="F964" t="s">
        <v>19</v>
      </c>
      <c r="G964" t="s">
        <v>21</v>
      </c>
      <c r="H964" t="s">
        <v>15</v>
      </c>
      <c r="I964">
        <v>2</v>
      </c>
      <c r="J964" t="s">
        <v>30</v>
      </c>
      <c r="K964" t="s">
        <v>32</v>
      </c>
      <c r="L964">
        <v>55</v>
      </c>
      <c r="M964" t="str">
        <f t="shared" si="15"/>
        <v>Senior</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5">
        <v>70000</v>
      </c>
      <c r="E966">
        <v>4</v>
      </c>
      <c r="F966" t="s">
        <v>19</v>
      </c>
      <c r="G966" t="s">
        <v>21</v>
      </c>
      <c r="H966" t="s">
        <v>15</v>
      </c>
      <c r="I966">
        <v>1</v>
      </c>
      <c r="J966" t="s">
        <v>30</v>
      </c>
      <c r="K966" t="s">
        <v>32</v>
      </c>
      <c r="L966">
        <v>56</v>
      </c>
      <c r="M966" t="str">
        <f t="shared" si="15"/>
        <v>Senior</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Young Adult</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Young Adult</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5">
        <v>60000</v>
      </c>
      <c r="E978">
        <v>3</v>
      </c>
      <c r="F978" t="s">
        <v>13</v>
      </c>
      <c r="G978" t="s">
        <v>28</v>
      </c>
      <c r="H978" t="s">
        <v>15</v>
      </c>
      <c r="I978">
        <v>2</v>
      </c>
      <c r="J978" t="s">
        <v>30</v>
      </c>
      <c r="K978" t="s">
        <v>32</v>
      </c>
      <c r="L978">
        <v>66</v>
      </c>
      <c r="M978" t="str">
        <f t="shared" si="15"/>
        <v>Senior</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Young Adult</v>
      </c>
      <c r="N981" t="s">
        <v>18</v>
      </c>
    </row>
    <row r="982" spans="1:14" x14ac:dyDescent="0.3">
      <c r="A982">
        <v>18594</v>
      </c>
      <c r="B982" t="s">
        <v>37</v>
      </c>
      <c r="C982" t="s">
        <v>38</v>
      </c>
      <c r="D982" s="5">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5">
        <v>40000</v>
      </c>
      <c r="E988">
        <v>5</v>
      </c>
      <c r="F988" t="s">
        <v>27</v>
      </c>
      <c r="G988" t="s">
        <v>21</v>
      </c>
      <c r="H988" t="s">
        <v>15</v>
      </c>
      <c r="I988">
        <v>4</v>
      </c>
      <c r="J988" t="s">
        <v>30</v>
      </c>
      <c r="K988" t="s">
        <v>32</v>
      </c>
      <c r="L988">
        <v>60</v>
      </c>
      <c r="M988" t="str">
        <f t="shared" si="15"/>
        <v>Senior</v>
      </c>
      <c r="N988" t="s">
        <v>15</v>
      </c>
    </row>
    <row r="989" spans="1:14" x14ac:dyDescent="0.3">
      <c r="A989">
        <v>28972</v>
      </c>
      <c r="B989" t="s">
        <v>37</v>
      </c>
      <c r="C989" t="s">
        <v>38</v>
      </c>
      <c r="D989" s="5">
        <v>60000</v>
      </c>
      <c r="E989">
        <v>3</v>
      </c>
      <c r="F989" t="s">
        <v>31</v>
      </c>
      <c r="G989" t="s">
        <v>28</v>
      </c>
      <c r="H989" t="s">
        <v>15</v>
      </c>
      <c r="I989">
        <v>2</v>
      </c>
      <c r="J989" t="s">
        <v>30</v>
      </c>
      <c r="K989" t="s">
        <v>32</v>
      </c>
      <c r="L989">
        <v>66</v>
      </c>
      <c r="M989" t="str">
        <f t="shared" si="15"/>
        <v>Senior</v>
      </c>
      <c r="N989" t="s">
        <v>18</v>
      </c>
    </row>
    <row r="990" spans="1:14" x14ac:dyDescent="0.3">
      <c r="A990">
        <v>22730</v>
      </c>
      <c r="B990" t="s">
        <v>36</v>
      </c>
      <c r="C990" t="s">
        <v>39</v>
      </c>
      <c r="D990" s="5">
        <v>70000</v>
      </c>
      <c r="E990">
        <v>5</v>
      </c>
      <c r="F990" t="s">
        <v>13</v>
      </c>
      <c r="G990" t="s">
        <v>28</v>
      </c>
      <c r="H990" t="s">
        <v>15</v>
      </c>
      <c r="I990">
        <v>2</v>
      </c>
      <c r="J990" t="s">
        <v>30</v>
      </c>
      <c r="K990" t="s">
        <v>32</v>
      </c>
      <c r="L990">
        <v>63</v>
      </c>
      <c r="M990" t="str">
        <f t="shared" si="15"/>
        <v>Senior</v>
      </c>
      <c r="N990" t="s">
        <v>18</v>
      </c>
    </row>
    <row r="991" spans="1:14" x14ac:dyDescent="0.3">
      <c r="A991">
        <v>29134</v>
      </c>
      <c r="B991" t="s">
        <v>36</v>
      </c>
      <c r="C991" t="s">
        <v>39</v>
      </c>
      <c r="D991" s="5">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5">
        <v>60000</v>
      </c>
      <c r="E1001">
        <v>3</v>
      </c>
      <c r="F1001" t="s">
        <v>27</v>
      </c>
      <c r="G1001" t="s">
        <v>21</v>
      </c>
      <c r="H1001" t="s">
        <v>15</v>
      </c>
      <c r="I1001">
        <v>2</v>
      </c>
      <c r="J1001" t="s">
        <v>30</v>
      </c>
      <c r="K1001" t="s">
        <v>32</v>
      </c>
      <c r="L1001">
        <v>53</v>
      </c>
      <c r="M1001" t="str">
        <f t="shared" si="15"/>
        <v>Middle Aged</v>
      </c>
      <c r="N1001" t="s">
        <v>15</v>
      </c>
    </row>
  </sheetData>
  <autoFilter ref="A1:N1001" xr:uid="{121892ED-752E-422C-95CC-EC832EE33A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CA9E6-BA47-4680-93A3-52B1E9DEDA3D}">
  <dimension ref="A1:D74"/>
  <sheetViews>
    <sheetView topLeftCell="A58" workbookViewId="0">
      <selection activeCell="N56" sqref="N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43</v>
      </c>
      <c r="B1" s="7" t="s">
        <v>44</v>
      </c>
    </row>
    <row r="2" spans="1:4" x14ac:dyDescent="0.3">
      <c r="A2" s="7" t="s">
        <v>41</v>
      </c>
      <c r="B2" t="s">
        <v>18</v>
      </c>
      <c r="C2" t="s">
        <v>15</v>
      </c>
      <c r="D2" t="s">
        <v>42</v>
      </c>
    </row>
    <row r="3" spans="1:4" x14ac:dyDescent="0.3">
      <c r="A3" s="8" t="s">
        <v>38</v>
      </c>
      <c r="B3" s="3">
        <v>53440</v>
      </c>
      <c r="C3" s="3">
        <v>55774.058577405856</v>
      </c>
      <c r="D3" s="3">
        <v>54580.777096114522</v>
      </c>
    </row>
    <row r="4" spans="1:4" x14ac:dyDescent="0.3">
      <c r="A4" s="8" t="s">
        <v>39</v>
      </c>
      <c r="B4" s="3">
        <v>56208.178438661707</v>
      </c>
      <c r="C4" s="3">
        <v>60123.966942148763</v>
      </c>
      <c r="D4" s="3">
        <v>58062.62230919765</v>
      </c>
    </row>
    <row r="5" spans="1:4" x14ac:dyDescent="0.3">
      <c r="A5" s="8" t="s">
        <v>42</v>
      </c>
      <c r="B5" s="3">
        <v>54874.759152215796</v>
      </c>
      <c r="C5" s="3">
        <v>57962.577962577961</v>
      </c>
      <c r="D5" s="3">
        <v>56360</v>
      </c>
    </row>
    <row r="26" spans="1:4" x14ac:dyDescent="0.3">
      <c r="A26" s="7" t="s">
        <v>45</v>
      </c>
      <c r="B26" s="7" t="s">
        <v>44</v>
      </c>
    </row>
    <row r="27" spans="1:4" x14ac:dyDescent="0.3">
      <c r="A27" s="7" t="s">
        <v>41</v>
      </c>
      <c r="B27" t="s">
        <v>18</v>
      </c>
      <c r="C27" t="s">
        <v>15</v>
      </c>
      <c r="D27" t="s">
        <v>42</v>
      </c>
    </row>
    <row r="28" spans="1:4" x14ac:dyDescent="0.3">
      <c r="A28" s="8" t="s">
        <v>16</v>
      </c>
      <c r="B28" s="6">
        <v>166</v>
      </c>
      <c r="C28" s="6">
        <v>200</v>
      </c>
      <c r="D28" s="6">
        <v>366</v>
      </c>
    </row>
    <row r="29" spans="1:4" x14ac:dyDescent="0.3">
      <c r="A29" s="8" t="s">
        <v>26</v>
      </c>
      <c r="B29" s="6">
        <v>92</v>
      </c>
      <c r="C29" s="6">
        <v>77</v>
      </c>
      <c r="D29" s="6">
        <v>169</v>
      </c>
    </row>
    <row r="30" spans="1:4" x14ac:dyDescent="0.3">
      <c r="A30" s="8" t="s">
        <v>22</v>
      </c>
      <c r="B30" s="6">
        <v>67</v>
      </c>
      <c r="C30" s="6">
        <v>95</v>
      </c>
      <c r="D30" s="6">
        <v>162</v>
      </c>
    </row>
    <row r="31" spans="1:4" x14ac:dyDescent="0.3">
      <c r="A31" s="8" t="s">
        <v>23</v>
      </c>
      <c r="B31" s="6">
        <v>116</v>
      </c>
      <c r="C31" s="6">
        <v>76</v>
      </c>
      <c r="D31" s="6">
        <v>192</v>
      </c>
    </row>
    <row r="32" spans="1:4" x14ac:dyDescent="0.3">
      <c r="A32" s="8" t="s">
        <v>30</v>
      </c>
      <c r="B32" s="6">
        <v>78</v>
      </c>
      <c r="C32" s="6">
        <v>33</v>
      </c>
      <c r="D32" s="6">
        <v>111</v>
      </c>
    </row>
    <row r="33" spans="1:4" x14ac:dyDescent="0.3">
      <c r="A33" s="8" t="s">
        <v>42</v>
      </c>
      <c r="B33" s="6">
        <v>519</v>
      </c>
      <c r="C33" s="6">
        <v>481</v>
      </c>
      <c r="D33" s="6">
        <v>1000</v>
      </c>
    </row>
    <row r="49" spans="1:2" x14ac:dyDescent="0.3">
      <c r="A49" s="7" t="s">
        <v>45</v>
      </c>
      <c r="B49" s="7" t="s">
        <v>44</v>
      </c>
    </row>
    <row r="50" spans="1:2" x14ac:dyDescent="0.3">
      <c r="A50" s="7" t="s">
        <v>41</v>
      </c>
      <c r="B50" t="s">
        <v>15</v>
      </c>
    </row>
    <row r="51" spans="1:2" x14ac:dyDescent="0.3">
      <c r="A51" s="8" t="s">
        <v>46</v>
      </c>
      <c r="B51" s="6">
        <v>329</v>
      </c>
    </row>
    <row r="52" spans="1:2" x14ac:dyDescent="0.3">
      <c r="A52" s="8" t="s">
        <v>47</v>
      </c>
      <c r="B52" s="6">
        <v>59</v>
      </c>
    </row>
    <row r="53" spans="1:2" x14ac:dyDescent="0.3">
      <c r="A53" s="8" t="s">
        <v>48</v>
      </c>
      <c r="B53" s="6">
        <v>93</v>
      </c>
    </row>
    <row r="68" spans="1:3" x14ac:dyDescent="0.3">
      <c r="A68" s="7" t="s">
        <v>45</v>
      </c>
      <c r="B68" s="7" t="s">
        <v>44</v>
      </c>
    </row>
    <row r="69" spans="1:3" x14ac:dyDescent="0.3">
      <c r="A69" s="7" t="s">
        <v>41</v>
      </c>
      <c r="B69" t="s">
        <v>18</v>
      </c>
      <c r="C69" t="s">
        <v>15</v>
      </c>
    </row>
    <row r="70" spans="1:3" x14ac:dyDescent="0.3">
      <c r="A70" s="8" t="s">
        <v>20</v>
      </c>
      <c r="B70" s="6">
        <v>89</v>
      </c>
      <c r="C70" s="6">
        <v>88</v>
      </c>
    </row>
    <row r="71" spans="1:3" x14ac:dyDescent="0.3">
      <c r="A71" s="8" t="s">
        <v>28</v>
      </c>
      <c r="B71" s="6">
        <v>100</v>
      </c>
      <c r="C71" s="6">
        <v>73</v>
      </c>
    </row>
    <row r="72" spans="1:3" x14ac:dyDescent="0.3">
      <c r="A72" s="8" t="s">
        <v>25</v>
      </c>
      <c r="B72" s="6">
        <v>64</v>
      </c>
      <c r="C72" s="6">
        <v>55</v>
      </c>
    </row>
    <row r="73" spans="1:3" x14ac:dyDescent="0.3">
      <c r="A73" s="8" t="s">
        <v>21</v>
      </c>
      <c r="B73" s="6">
        <v>126</v>
      </c>
      <c r="C73" s="6">
        <v>150</v>
      </c>
    </row>
    <row r="74" spans="1:3" x14ac:dyDescent="0.3">
      <c r="A74" s="8" t="s">
        <v>14</v>
      </c>
      <c r="B74" s="6">
        <v>140</v>
      </c>
      <c r="C74" s="6">
        <v>115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264D5-524F-4390-835F-E9D068FFC1CF}">
  <dimension ref="A1:V4"/>
  <sheetViews>
    <sheetView showGridLines="0" tabSelected="1" workbookViewId="0">
      <selection activeCell="W9" sqref="W9"/>
    </sheetView>
  </sheetViews>
  <sheetFormatPr defaultRowHeight="14.4" x14ac:dyDescent="0.3"/>
  <sheetData>
    <row r="1" spans="1:22" ht="14.4" customHeight="1" x14ac:dyDescent="0.3">
      <c r="A1" s="9" t="s">
        <v>49</v>
      </c>
      <c r="B1" s="9"/>
      <c r="C1" s="9"/>
      <c r="D1" s="9"/>
      <c r="E1" s="9"/>
      <c r="F1" s="9"/>
      <c r="G1" s="9"/>
      <c r="H1" s="9"/>
      <c r="I1" s="9"/>
      <c r="J1" s="9"/>
      <c r="K1" s="9"/>
      <c r="L1" s="9"/>
      <c r="M1" s="9"/>
      <c r="N1" s="9"/>
      <c r="O1" s="9"/>
      <c r="P1" s="9"/>
      <c r="Q1" s="9"/>
      <c r="R1" s="9"/>
      <c r="S1" s="9"/>
      <c r="T1" s="9"/>
      <c r="U1" s="9"/>
      <c r="V1" s="9"/>
    </row>
    <row r="2" spans="1:22" ht="14.4" customHeight="1" x14ac:dyDescent="0.3">
      <c r="A2" s="9"/>
      <c r="B2" s="9"/>
      <c r="C2" s="9"/>
      <c r="D2" s="9"/>
      <c r="E2" s="9"/>
      <c r="F2" s="9"/>
      <c r="G2" s="9"/>
      <c r="H2" s="9"/>
      <c r="I2" s="9"/>
      <c r="J2" s="9"/>
      <c r="K2" s="9"/>
      <c r="L2" s="9"/>
      <c r="M2" s="9"/>
      <c r="N2" s="9"/>
      <c r="O2" s="9"/>
      <c r="P2" s="9"/>
      <c r="Q2" s="9"/>
      <c r="R2" s="9"/>
      <c r="S2" s="9"/>
      <c r="T2" s="9"/>
      <c r="U2" s="9"/>
      <c r="V2" s="9"/>
    </row>
    <row r="3" spans="1:22" ht="14.4" customHeight="1" x14ac:dyDescent="0.3">
      <c r="A3" s="9"/>
      <c r="B3" s="9"/>
      <c r="C3" s="9"/>
      <c r="D3" s="9"/>
      <c r="E3" s="9"/>
      <c r="F3" s="9"/>
      <c r="G3" s="9"/>
      <c r="H3" s="9"/>
      <c r="I3" s="9"/>
      <c r="J3" s="9"/>
      <c r="K3" s="9"/>
      <c r="L3" s="9"/>
      <c r="M3" s="9"/>
      <c r="N3" s="9"/>
      <c r="O3" s="9"/>
      <c r="P3" s="9"/>
      <c r="Q3" s="9"/>
      <c r="R3" s="9"/>
      <c r="S3" s="9"/>
      <c r="T3" s="9"/>
      <c r="U3" s="9"/>
      <c r="V3" s="9"/>
    </row>
    <row r="4" spans="1:22" ht="14.4" customHeight="1" x14ac:dyDescent="0.3">
      <c r="A4" s="9"/>
      <c r="B4" s="9"/>
      <c r="C4" s="9"/>
      <c r="D4" s="9"/>
      <c r="E4" s="9"/>
      <c r="F4" s="9"/>
      <c r="G4" s="9"/>
      <c r="H4" s="9"/>
      <c r="I4" s="9"/>
      <c r="J4" s="9"/>
      <c r="K4" s="9"/>
      <c r="L4" s="9"/>
      <c r="M4" s="9"/>
      <c r="N4" s="9"/>
      <c r="O4" s="9"/>
      <c r="P4" s="9"/>
      <c r="Q4" s="9"/>
      <c r="R4" s="9"/>
      <c r="S4" s="9"/>
      <c r="T4" s="9"/>
      <c r="U4" s="9"/>
      <c r="V4" s="9"/>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Prathamesh Bhosale</dc:creator>
  <cp:lastModifiedBy>Prathamesh Bhosale</cp:lastModifiedBy>
  <dcterms:created xsi:type="dcterms:W3CDTF">2022-03-18T02:50:57Z</dcterms:created>
  <dcterms:modified xsi:type="dcterms:W3CDTF">2024-09-18T09:19:53Z</dcterms:modified>
</cp:coreProperties>
</file>