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raining\"/>
    </mc:Choice>
  </mc:AlternateContent>
  <xr:revisionPtr revIDLastSave="0" documentId="13_ncr:1_{9F7BA388-8E6A-4D12-A9D5-0B556F5C4DC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D2" i="9"/>
  <c r="D3" i="9"/>
  <c r="D4" i="9"/>
  <c r="D5" i="9"/>
  <c r="D6" i="9"/>
  <c r="D7" i="9"/>
  <c r="D8" i="9"/>
  <c r="D9" i="9"/>
  <c r="D10" i="9"/>
  <c r="D11" i="9"/>
  <c r="D12" i="9"/>
  <c r="D13" i="9"/>
  <c r="C2" i="9"/>
  <c r="C3" i="9"/>
  <c r="C4" i="9"/>
  <c r="C5" i="9"/>
  <c r="C6" i="9"/>
  <c r="C7" i="9"/>
  <c r="C8" i="9"/>
  <c r="C9" i="9"/>
  <c r="C10" i="9"/>
  <c r="C11" i="9"/>
  <c r="C12" i="9"/>
  <c r="C13" i="9"/>
  <c r="B3" i="9"/>
  <c r="B4" i="9"/>
  <c r="B5" i="9"/>
  <c r="B6" i="9"/>
  <c r="B7" i="9"/>
  <c r="B8" i="9"/>
  <c r="B9" i="9"/>
  <c r="B10" i="9"/>
  <c r="B11" i="9"/>
  <c r="B12" i="9"/>
  <c r="B13" i="9"/>
  <c r="B2" i="9"/>
  <c r="H2" i="7"/>
  <c r="H7" i="5"/>
  <c r="H20" i="5"/>
  <c r="H19" i="5"/>
  <c r="H18" i="5"/>
  <c r="H8" i="5"/>
  <c r="H6" i="5"/>
  <c r="E20" i="2"/>
  <c r="E21" i="2"/>
  <c r="E22" i="2"/>
  <c r="E23" i="2"/>
  <c r="E24" i="2"/>
  <c r="E25" i="2"/>
  <c r="E26" i="2"/>
  <c r="E27" i="2"/>
  <c r="E28" i="2"/>
  <c r="E29" i="2"/>
  <c r="E30" i="2"/>
  <c r="E19" i="2"/>
  <c r="D19" i="2"/>
  <c r="D21" i="2"/>
  <c r="D22" i="2"/>
  <c r="D23" i="2"/>
  <c r="D24" i="2"/>
  <c r="D25" i="2"/>
  <c r="D26" i="2"/>
  <c r="D27" i="2"/>
  <c r="D28" i="2"/>
  <c r="D29" i="2"/>
  <c r="D30" i="2"/>
  <c r="D8" i="2"/>
  <c r="D20" i="2"/>
  <c r="C20" i="2"/>
  <c r="C21" i="2"/>
  <c r="C22" i="2"/>
  <c r="C23" i="2"/>
  <c r="C24" i="2"/>
  <c r="C25" i="2"/>
  <c r="C26" i="2"/>
  <c r="C27" i="2"/>
  <c r="C28" i="2"/>
  <c r="C29" i="2"/>
  <c r="C30" i="2"/>
  <c r="C19" i="2"/>
  <c r="B20" i="2"/>
  <c r="B21" i="2"/>
  <c r="B22" i="2"/>
  <c r="B23" i="2"/>
  <c r="B24" i="2"/>
  <c r="B25" i="2"/>
  <c r="B26" i="2"/>
  <c r="B27" i="2"/>
  <c r="B28" i="2"/>
  <c r="B29" i="2"/>
  <c r="B30" i="2"/>
  <c r="B19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<sst xmlns="http://schemas.openxmlformats.org/spreadsheetml/2006/main" count="8176" uniqueCount="1479">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</sst>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sqref="A1:E1001"/>
    </sheetView>
  </sheetViews>
  <sheetFormatPr defaultRowHeight="14.5" x14ac:dyDescent="0.3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opLeftCell="A13" workbookViewId="0">
      <selection activeCell="E19" sqref="E19:E30"/>
    </sheetView>
  </sheetViews>
  <sheetFormatPr defaultRowHeight="14.5" x14ac:dyDescent="0.3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35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35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35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35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35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35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35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35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35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35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35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  <row r="18" spans="1:5" x14ac:dyDescent="0.3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</row>
    <row r="19" spans="1:5" x14ac:dyDescent="0.35">
      <c r="A19" s="3">
        <v>2</v>
      </c>
      <c r="B19" s="3" t="str">
        <f>VLOOKUP(A19,Table1[],2)</f>
        <v>Lori</v>
      </c>
      <c r="C19" s="3" t="str">
        <f>VLOOKUP(A19,Table1[],3)</f>
        <v>Owens</v>
      </c>
      <c r="D19" s="3" t="str">
        <f>VLOOKUP(A19,Employee_Detail!$G$2:$K$1001,4,FALSE)</f>
        <v>lowens1@1und1.de</v>
      </c>
      <c r="E19" s="3" t="str">
        <f>VLOOKUP(A19,Employee_Detail!$G$2:$K$1001,5,FALSE)</f>
        <v>Female</v>
      </c>
    </row>
    <row r="20" spans="1:5" x14ac:dyDescent="0.35">
      <c r="A20" s="3">
        <v>5</v>
      </c>
      <c r="B20" s="3" t="str">
        <f>VLOOKUP(A20,Table1[],2)</f>
        <v>Debra</v>
      </c>
      <c r="C20" s="3" t="str">
        <f>VLOOKUP(A20,Table1[],3)</f>
        <v>Taylor</v>
      </c>
      <c r="D20" s="3" t="str">
        <f>VLOOKUP(A20,Employee_Detail!$G$2:$K$1001,4,FALSE)</f>
        <v>dtaylor4@yahoo.com</v>
      </c>
      <c r="E20" s="3" t="str">
        <f>VLOOKUP(A20,Employee_Detail!$G$2:$K$1001,5,FALSE)</f>
        <v>Female</v>
      </c>
    </row>
    <row r="21" spans="1:5" x14ac:dyDescent="0.35">
      <c r="A21" s="3">
        <v>7</v>
      </c>
      <c r="B21" s="3" t="str">
        <f>VLOOKUP(A21,Table1[],2)</f>
        <v>Mary</v>
      </c>
      <c r="C21" s="3" t="str">
        <f>VLOOKUP(A21,Table1[],3)</f>
        <v>Chavez</v>
      </c>
      <c r="D21" s="3" t="str">
        <f>VLOOKUP(A21,Employee_Detail!$G$2:$K$1001,4,FALSE)</f>
        <v>mchavez6@nasa.gov</v>
      </c>
      <c r="E21" s="3" t="str">
        <f>VLOOKUP(A21,Employee_Detail!$G$2:$K$1001,5,FALSE)</f>
        <v>Female</v>
      </c>
    </row>
    <row r="22" spans="1:5" x14ac:dyDescent="0.35">
      <c r="A22" s="3">
        <v>8</v>
      </c>
      <c r="B22" s="3" t="str">
        <f>VLOOKUP(A22,Table1[],2)</f>
        <v>Ruth</v>
      </c>
      <c r="C22" s="3" t="str">
        <f>VLOOKUP(A22,Table1[],3)</f>
        <v>Fisher</v>
      </c>
      <c r="D22" s="3" t="str">
        <f>VLOOKUP(A22,Employee_Detail!$G$2:$K$1001,4,FALSE)</f>
        <v>rfisher7@google.de</v>
      </c>
      <c r="E22" s="3" t="str">
        <f>VLOOKUP(A22,Employee_Detail!$G$2:$K$1001,5,FALSE)</f>
        <v>Female</v>
      </c>
    </row>
    <row r="23" spans="1:5" x14ac:dyDescent="0.35">
      <c r="A23" s="3">
        <v>1</v>
      </c>
      <c r="B23" s="3" t="str">
        <f>VLOOKUP(A23,Table1[],2)</f>
        <v>Paula</v>
      </c>
      <c r="C23" s="3" t="str">
        <f>VLOOKUP(A23,Table1[],3)</f>
        <v>Palmer</v>
      </c>
      <c r="D23" s="3" t="str">
        <f>VLOOKUP(A23,Employee_Detail!$G$2:$K$1001,4,FALSE)</f>
        <v>ppalmer0@tinyurl.com</v>
      </c>
      <c r="E23" s="3" t="str">
        <f>VLOOKUP(A23,Employee_Detail!$G$2:$K$1001,5,FALSE)</f>
        <v>Female</v>
      </c>
    </row>
    <row r="24" spans="1:5" x14ac:dyDescent="0.35">
      <c r="A24" s="3">
        <v>23</v>
      </c>
      <c r="B24" s="3" t="str">
        <f>VLOOKUP(A24,Table1[],2)</f>
        <v>Bobby</v>
      </c>
      <c r="C24" s="3" t="str">
        <f>VLOOKUP(A24,Table1[],3)</f>
        <v>Alvarez</v>
      </c>
      <c r="D24" s="3" t="str">
        <f>VLOOKUP(A24,Employee_Detail!$G$2:$K$1001,4,FALSE)</f>
        <v>balvarezm@livejournal.com</v>
      </c>
      <c r="E24" s="3" t="str">
        <f>VLOOKUP(A24,Employee_Detail!$G$2:$K$1001,5,FALSE)</f>
        <v>Male</v>
      </c>
    </row>
    <row r="25" spans="1:5" x14ac:dyDescent="0.35">
      <c r="A25" s="3">
        <v>234</v>
      </c>
      <c r="B25" s="3" t="str">
        <f>VLOOKUP(A25,Table1[],2)</f>
        <v>Stephen</v>
      </c>
      <c r="C25" s="3" t="str">
        <f>VLOOKUP(A25,Table1[],3)</f>
        <v>Bryant</v>
      </c>
      <c r="D25" s="3" t="str">
        <f>VLOOKUP(A25,Employee_Detail!$G$2:$K$1001,4,FALSE)</f>
        <v>sbryant6h@census.gov</v>
      </c>
      <c r="E25" s="3" t="str">
        <f>VLOOKUP(A25,Employee_Detail!$G$2:$K$1001,5,FALSE)</f>
        <v>Male</v>
      </c>
    </row>
    <row r="26" spans="1:5" x14ac:dyDescent="0.35">
      <c r="A26" s="3">
        <v>433</v>
      </c>
      <c r="B26" s="3" t="str">
        <f>VLOOKUP(A26,Table1[],2)</f>
        <v>Sandra</v>
      </c>
      <c r="C26" s="3" t="str">
        <f>VLOOKUP(A26,Table1[],3)</f>
        <v>Peterson</v>
      </c>
      <c r="D26" s="3" t="str">
        <f>VLOOKUP(A26,Employee_Detail!$G$2:$K$1001,4,FALSE)</f>
        <v>spetersonc0@ucoz.com</v>
      </c>
      <c r="E26" s="3" t="str">
        <f>VLOOKUP(A26,Employee_Detail!$G$2:$K$1001,5,FALSE)</f>
        <v>Female</v>
      </c>
    </row>
    <row r="27" spans="1:5" x14ac:dyDescent="0.35">
      <c r="A27" s="3">
        <v>32</v>
      </c>
      <c r="B27" s="3" t="str">
        <f>VLOOKUP(A27,Table1[],2)</f>
        <v>Michael</v>
      </c>
      <c r="C27" s="3" t="str">
        <f>VLOOKUP(A27,Table1[],3)</f>
        <v>Daniels</v>
      </c>
      <c r="D27" s="3" t="str">
        <f>VLOOKUP(A27,Employee_Detail!$G$2:$K$1001,4,FALSE)</f>
        <v>mdanielsv@creativecommons.org</v>
      </c>
      <c r="E27" s="3" t="str">
        <f>VLOOKUP(A27,Employee_Detail!$G$2:$K$1001,5,FALSE)</f>
        <v>Male</v>
      </c>
    </row>
    <row r="28" spans="1:5" x14ac:dyDescent="0.35">
      <c r="A28" s="3">
        <v>443</v>
      </c>
      <c r="B28" s="3" t="str">
        <f>VLOOKUP(A28,Table1[],2)</f>
        <v>Jose</v>
      </c>
      <c r="C28" s="3" t="str">
        <f>VLOOKUP(A28,Table1[],3)</f>
        <v>Barnes</v>
      </c>
      <c r="D28" s="3" t="str">
        <f>VLOOKUP(A28,Employee_Detail!$G$2:$K$1001,4,FALSE)</f>
        <v>jbarnesca@dedecms.com</v>
      </c>
      <c r="E28" s="3" t="str">
        <f>VLOOKUP(A28,Employee_Detail!$G$2:$K$1001,5,FALSE)</f>
        <v>Male</v>
      </c>
    </row>
    <row r="29" spans="1:5" x14ac:dyDescent="0.35">
      <c r="A29" s="3">
        <v>222</v>
      </c>
      <c r="B29" s="3" t="str">
        <f>VLOOKUP(A29,Table1[],2)</f>
        <v>Beverly</v>
      </c>
      <c r="C29" s="3" t="str">
        <f>VLOOKUP(A29,Table1[],3)</f>
        <v>Owens</v>
      </c>
      <c r="D29" s="3" t="str">
        <f>VLOOKUP(A29,Employee_Detail!$G$2:$K$1001,4,FALSE)</f>
        <v>bowens65@howstuffworks.com</v>
      </c>
      <c r="E29" s="3" t="str">
        <f>VLOOKUP(A29,Employee_Detail!$G$2:$K$1001,5,FALSE)</f>
        <v>Female</v>
      </c>
    </row>
    <row r="30" spans="1:5" x14ac:dyDescent="0.35">
      <c r="A30" s="3">
        <v>4</v>
      </c>
      <c r="B30" s="3" t="str">
        <f>VLOOKUP(A30,Table1[],2)</f>
        <v>Nancy</v>
      </c>
      <c r="C30" s="3" t="str">
        <f>VLOOKUP(A30,Table1[],3)</f>
        <v>Cook</v>
      </c>
      <c r="D30" s="3" t="str">
        <f>VLOOKUP(A30,Employee_Detail!$G$2:$K$1001,4,FALSE)</f>
        <v>ncook3@bluehost.com</v>
      </c>
      <c r="E30" s="3" t="str">
        <f>VLOOKUP(A30,Employee_Detail!$G$2:$K$1001,5,FALSE)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A7" workbookViewId="0">
      <selection activeCell="J7" sqref="J7"/>
    </sheetView>
  </sheetViews>
  <sheetFormatPr defaultRowHeight="14.5" x14ac:dyDescent="0.3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0.7265625" bestFit="1" customWidth="1"/>
    <col min="8" max="8" width="13.81640625" bestFit="1" customWidth="1"/>
  </cols>
  <sheetData>
    <row r="1" spans="1:8" x14ac:dyDescent="0.3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MATCH(G6,E2:E11,0)</f>
        <v>4</v>
      </c>
    </row>
    <row r="7" spans="1:8" x14ac:dyDescent="0.3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-MATCH(G7,D2:D11,0)</f>
        <v>-5</v>
      </c>
    </row>
    <row r="8" spans="1:8" x14ac:dyDescent="0.3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MATCH(G8,C2:C11,0)</f>
        <v>8</v>
      </c>
    </row>
    <row r="9" spans="1:8" x14ac:dyDescent="0.3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5">
      <c r="C15" s="6" t="s">
        <v>1444</v>
      </c>
      <c r="D15" s="7" t="s">
        <v>1445</v>
      </c>
      <c r="E15" s="8" t="s">
        <v>1446</v>
      </c>
    </row>
    <row r="16" spans="1:8" x14ac:dyDescent="0.35">
      <c r="C16" s="4" t="s">
        <v>1457</v>
      </c>
      <c r="D16" s="3" t="s">
        <v>1467</v>
      </c>
      <c r="E16" s="5" t="s">
        <v>7</v>
      </c>
    </row>
    <row r="17" spans="3:8" x14ac:dyDescent="0.35">
      <c r="C17" s="4" t="s">
        <v>1458</v>
      </c>
      <c r="D17" s="3" t="s">
        <v>1468</v>
      </c>
      <c r="E17" s="5" t="s">
        <v>11</v>
      </c>
    </row>
    <row r="18" spans="3:8" x14ac:dyDescent="0.35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MATCH(G18,Table2[Email Address],0)</f>
        <v>4</v>
      </c>
    </row>
    <row r="19" spans="3:8" x14ac:dyDescent="0.35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35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35">
      <c r="C21" s="4" t="s">
        <v>1462</v>
      </c>
      <c r="D21" s="3" t="s">
        <v>1472</v>
      </c>
      <c r="E21" s="5" t="s">
        <v>24</v>
      </c>
    </row>
    <row r="22" spans="3:8" x14ac:dyDescent="0.35">
      <c r="C22" s="4" t="s">
        <v>1463</v>
      </c>
      <c r="D22" s="3" t="s">
        <v>1473</v>
      </c>
      <c r="E22" s="5" t="s">
        <v>27</v>
      </c>
    </row>
    <row r="23" spans="3:8" x14ac:dyDescent="0.35">
      <c r="C23" s="4" t="s">
        <v>1464</v>
      </c>
      <c r="D23" s="3" t="s">
        <v>1474</v>
      </c>
      <c r="E23" s="5" t="s">
        <v>30</v>
      </c>
    </row>
    <row r="24" spans="3:8" x14ac:dyDescent="0.35">
      <c r="C24" s="4" t="s">
        <v>1465</v>
      </c>
      <c r="D24" s="3" t="s">
        <v>1475</v>
      </c>
      <c r="E24" s="5" t="s">
        <v>33</v>
      </c>
    </row>
    <row r="25" spans="3:8" x14ac:dyDescent="0.3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H2" sqref="H2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INDEX(A1:E13,2,2)</f>
        <v>Lori</v>
      </c>
    </row>
    <row r="3" spans="1:8" x14ac:dyDescent="0.3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E2" sqref="E2:E13"/>
    </sheetView>
  </sheetViews>
  <sheetFormatPr defaultRowHeight="14.5" x14ac:dyDescent="0.35"/>
  <cols>
    <col min="1" max="1" width="27.54296875" bestFit="1" customWidth="1"/>
    <col min="2" max="2" width="14.36328125" customWidth="1"/>
    <col min="3" max="3" width="13.1796875" customWidth="1"/>
    <col min="4" max="4" width="14" customWidth="1"/>
    <col min="5" max="5" width="12.08984375" bestFit="1" customWidth="1"/>
  </cols>
  <sheetData>
    <row r="1" spans="1:5" x14ac:dyDescent="0.3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5">
      <c r="A2" s="3" t="s">
        <v>70</v>
      </c>
      <c r="B2" s="3" t="str">
        <f>INDEX(Table1[first_name],MATCH($A2,Table1[email],0))</f>
        <v>Albert</v>
      </c>
      <c r="C2" s="3" t="str">
        <f>INDEX(Table1[last_name],MATCH($A2,Table1[email],0))</f>
        <v>Daniels</v>
      </c>
      <c r="D2" s="3" t="str">
        <f>INDEX(Table1[gender],MATCH($A2,Table1[email],0))</f>
        <v>Male</v>
      </c>
      <c r="E2" s="3">
        <f>INDEX(Table1[Employee_ID],MATCH($A2,Table1[email],0))</f>
        <v>22</v>
      </c>
    </row>
    <row r="3" spans="1:5" x14ac:dyDescent="0.35">
      <c r="A3" s="3" t="s">
        <v>152</v>
      </c>
      <c r="B3" s="3" t="str">
        <f>INDEX(Table1[first_name],MATCH($A3,Table1[email],0))</f>
        <v>Anthony</v>
      </c>
      <c r="C3" s="3" t="str">
        <f>INDEX(Table1[last_name],MATCH($A3,Table1[email],0))</f>
        <v>Simmons</v>
      </c>
      <c r="D3" s="3" t="str">
        <f>INDEX(Table1[gender],MATCH($A3,Table1[email],0))</f>
        <v>Male</v>
      </c>
      <c r="E3" s="3">
        <f>INDEX(Table1[Employee_ID],MATCH($A3,Table1[email],0))</f>
        <v>52</v>
      </c>
    </row>
    <row r="4" spans="1:5" x14ac:dyDescent="0.35">
      <c r="A4" s="3" t="s">
        <v>81</v>
      </c>
      <c r="B4" s="3" t="str">
        <f>INDEX(Table1[first_name],MATCH($A4,Table1[email],0))</f>
        <v>Annie</v>
      </c>
      <c r="C4" s="3" t="str">
        <f>INDEX(Table1[last_name],MATCH($A4,Table1[email],0))</f>
        <v>White</v>
      </c>
      <c r="D4" s="3" t="str">
        <f>INDEX(Table1[gender],MATCH($A4,Table1[email],0))</f>
        <v>Female</v>
      </c>
      <c r="E4" s="3">
        <f>INDEX(Table1[Employee_ID],MATCH($A4,Table1[email],0))</f>
        <v>26</v>
      </c>
    </row>
    <row r="5" spans="1:5" x14ac:dyDescent="0.35">
      <c r="A5" s="3" t="s">
        <v>104</v>
      </c>
      <c r="B5" s="3" t="str">
        <f>INDEX(Table1[first_name],MATCH($A5,Table1[email],0))</f>
        <v>Brandon</v>
      </c>
      <c r="C5" s="3" t="str">
        <f>INDEX(Table1[last_name],MATCH($A5,Table1[email],0))</f>
        <v>Gonzales</v>
      </c>
      <c r="D5" s="3" t="str">
        <f>INDEX(Table1[gender],MATCH($A5,Table1[email],0))</f>
        <v>Male</v>
      </c>
      <c r="E5" s="3">
        <f>INDEX(Table1[Employee_ID],MATCH($A5,Table1[email],0))</f>
        <v>34</v>
      </c>
    </row>
    <row r="6" spans="1:5" x14ac:dyDescent="0.35">
      <c r="A6" s="3" t="s">
        <v>122</v>
      </c>
      <c r="B6" s="3" t="str">
        <f>INDEX(Table1[first_name],MATCH($A6,Table1[email],0))</f>
        <v>Brenda</v>
      </c>
      <c r="C6" s="3" t="str">
        <f>INDEX(Table1[last_name],MATCH($A6,Table1[email],0))</f>
        <v>Simpson</v>
      </c>
      <c r="D6" s="3" t="str">
        <f>INDEX(Table1[gender],MATCH($A6,Table1[email],0))</f>
        <v>Female</v>
      </c>
      <c r="E6" s="3">
        <f>INDEX(Table1[Employee_ID],MATCH($A6,Table1[email],0))</f>
        <v>41</v>
      </c>
    </row>
    <row r="7" spans="1:5" x14ac:dyDescent="0.35">
      <c r="A7" s="3" t="s">
        <v>130</v>
      </c>
      <c r="B7" s="3" t="str">
        <f>INDEX(Table1[first_name],MATCH($A7,Table1[email],0))</f>
        <v>Henry</v>
      </c>
      <c r="C7" s="3" t="str">
        <f>INDEX(Table1[last_name],MATCH($A7,Table1[email],0))</f>
        <v>Austin</v>
      </c>
      <c r="D7" s="3" t="str">
        <f>INDEX(Table1[gender],MATCH($A7,Table1[email],0))</f>
        <v>Male</v>
      </c>
      <c r="E7" s="3">
        <f>INDEX(Table1[Employee_ID],MATCH($A7,Table1[email],0))</f>
        <v>44</v>
      </c>
    </row>
    <row r="8" spans="1:5" x14ac:dyDescent="0.35">
      <c r="A8" s="3" t="s">
        <v>189</v>
      </c>
      <c r="B8" s="3" t="str">
        <f>INDEX(Table1[first_name],MATCH($A8,Table1[email],0))</f>
        <v>Katherine</v>
      </c>
      <c r="C8" s="3" t="str">
        <f>INDEX(Table1[last_name],MATCH($A8,Table1[email],0))</f>
        <v>Kennedy</v>
      </c>
      <c r="D8" s="3" t="str">
        <f>INDEX(Table1[gender],MATCH($A8,Table1[email],0))</f>
        <v>Female</v>
      </c>
      <c r="E8" s="3">
        <f>INDEX(Table1[Employee_ID],MATCH($A8,Table1[email],0))</f>
        <v>66</v>
      </c>
    </row>
    <row r="9" spans="1:5" x14ac:dyDescent="0.35">
      <c r="A9" s="3" t="s">
        <v>169</v>
      </c>
      <c r="B9" s="3" t="str">
        <f>INDEX(Table1[first_name],MATCH($A9,Table1[email],0))</f>
        <v>Maria</v>
      </c>
      <c r="C9" s="3" t="str">
        <f>INDEX(Table1[last_name],MATCH($A9,Table1[email],0))</f>
        <v>Peterson</v>
      </c>
      <c r="D9" s="3" t="str">
        <f>INDEX(Table1[gender],MATCH($A9,Table1[email],0))</f>
        <v>Female</v>
      </c>
      <c r="E9" s="3">
        <f>INDEX(Table1[Employee_ID],MATCH($A9,Table1[email],0))</f>
        <v>59</v>
      </c>
    </row>
    <row r="10" spans="1:5" x14ac:dyDescent="0.35">
      <c r="A10" s="3" t="s">
        <v>18</v>
      </c>
      <c r="B10" s="3" t="str">
        <f>INDEX(Table1[first_name],MATCH($A10,Table1[email],0))</f>
        <v>Nancy</v>
      </c>
      <c r="C10" s="3" t="str">
        <f>INDEX(Table1[last_name],MATCH($A10,Table1[email],0))</f>
        <v>Cook</v>
      </c>
      <c r="D10" s="3" t="str">
        <f>INDEX(Table1[gender],MATCH($A10,Table1[email],0))</f>
        <v>Female</v>
      </c>
      <c r="E10" s="3">
        <f>INDEX(Table1[Employee_ID],MATCH($A10,Table1[email],0))</f>
        <v>4</v>
      </c>
    </row>
    <row r="11" spans="1:5" x14ac:dyDescent="0.35">
      <c r="A11" s="3" t="s">
        <v>47</v>
      </c>
      <c r="B11" s="3" t="str">
        <f>INDEX(Table1[first_name],MATCH($A11,Table1[email],0))</f>
        <v>Patrick</v>
      </c>
      <c r="C11" s="3" t="str">
        <f>INDEX(Table1[last_name],MATCH($A11,Table1[email],0))</f>
        <v>Edwards</v>
      </c>
      <c r="D11" s="3" t="str">
        <f>INDEX(Table1[gender],MATCH($A11,Table1[email],0))</f>
        <v>Male</v>
      </c>
      <c r="E11" s="3">
        <f>INDEX(Table1[Employee_ID],MATCH($A11,Table1[email],0))</f>
        <v>14</v>
      </c>
    </row>
    <row r="12" spans="1:5" x14ac:dyDescent="0.35">
      <c r="A12" s="3" t="s">
        <v>114</v>
      </c>
      <c r="B12" s="3" t="str">
        <f>INDEX(Table1[first_name],MATCH($A12,Table1[email],0))</f>
        <v>Roger</v>
      </c>
      <c r="C12" s="3" t="str">
        <f>INDEX(Table1[last_name],MATCH($A12,Table1[email],0))</f>
        <v>Carr</v>
      </c>
      <c r="D12" s="3" t="str">
        <f>INDEX(Table1[gender],MATCH($A12,Table1[email],0))</f>
        <v>Male</v>
      </c>
      <c r="E12" s="3">
        <f>INDEX(Table1[Employee_ID],MATCH($A12,Table1[email],0))</f>
        <v>38</v>
      </c>
    </row>
    <row r="13" spans="1:5" x14ac:dyDescent="0.35">
      <c r="A13" s="3" t="s">
        <v>30</v>
      </c>
      <c r="B13" s="3" t="str">
        <f>INDEX(Table1[first_name],MATCH($A13,Table1[email],0))</f>
        <v>Ruth</v>
      </c>
      <c r="C13" s="3" t="str">
        <f>INDEX(Table1[last_name],MATCH($A13,Table1[email],0))</f>
        <v>Fisher</v>
      </c>
      <c r="D13" s="3" t="str">
        <f>INDEX(Table1[gender],MATCH($A13,Table1[email],0))</f>
        <v>Female</v>
      </c>
      <c r="E13" s="3">
        <f>INDEX(Table1[Employee_ID],MATCH($A13,Table1[email],0))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office3 DCT</cp:lastModifiedBy>
  <dcterms:created xsi:type="dcterms:W3CDTF">2017-02-07T06:44:52Z</dcterms:created>
  <dcterms:modified xsi:type="dcterms:W3CDTF">2024-02-09T09:37:18Z</dcterms:modified>
</cp:coreProperties>
</file>