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gare\Downloads\"/>
    </mc:Choice>
  </mc:AlternateContent>
  <xr:revisionPtr revIDLastSave="0" documentId="13_ncr:1_{BD0698DA-8864-416C-8852-A26A526DFA24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etup" sheetId="4" r:id="rId1"/>
    <sheet name="end of simulation" sheetId="3" r:id="rId2"/>
    <sheet name="solu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3" i="3"/>
  <c r="F5" i="3" s="1"/>
  <c r="I14" i="2"/>
  <c r="I13" i="2"/>
  <c r="I12" i="2"/>
  <c r="I11" i="2"/>
  <c r="I10" i="2"/>
  <c r="I9" i="2"/>
  <c r="I8" i="2"/>
  <c r="I7" i="2"/>
  <c r="I6" i="2"/>
  <c r="I5" i="2"/>
  <c r="I4" i="2"/>
  <c r="I3" i="2"/>
  <c r="F3" i="2"/>
  <c r="F4" i="2" s="1"/>
  <c r="I2" i="2"/>
  <c r="F6" i="3" l="1"/>
  <c r="F7" i="3"/>
  <c r="F4" i="3"/>
  <c r="J4" i="2"/>
  <c r="M2" i="2"/>
  <c r="J3" i="2"/>
  <c r="F5" i="2"/>
  <c r="F9" i="3" l="1"/>
  <c r="F8" i="3"/>
  <c r="F6" i="2"/>
  <c r="F7" i="2"/>
  <c r="J5" i="2"/>
  <c r="F10" i="3" l="1"/>
  <c r="F11" i="3"/>
  <c r="J7" i="2"/>
  <c r="F8" i="2"/>
  <c r="F9" i="2"/>
  <c r="M3" i="2"/>
  <c r="J6" i="2"/>
  <c r="N5" i="2" l="1"/>
  <c r="F12" i="3"/>
  <c r="F14" i="3"/>
  <c r="F10" i="2"/>
  <c r="J9" i="2"/>
  <c r="M4" i="2"/>
  <c r="J8" i="2"/>
  <c r="F11" i="2"/>
  <c r="F13" i="3" l="1"/>
  <c r="F16" i="3"/>
  <c r="J10" i="2"/>
  <c r="M5" i="2"/>
  <c r="F12" i="2"/>
  <c r="F14" i="2"/>
  <c r="N7" i="2" s="1"/>
  <c r="J11" i="2"/>
  <c r="F17" i="3" l="1"/>
  <c r="J12" i="2"/>
  <c r="M7" i="2"/>
  <c r="F13" i="2"/>
  <c r="J15" i="2"/>
  <c r="F16" i="2"/>
  <c r="J14" i="2"/>
  <c r="M6" i="2"/>
  <c r="F17" i="2" l="1"/>
  <c r="J13" i="2"/>
  <c r="N15" i="2" s="1"/>
  <c r="M8" i="2"/>
  <c r="N10" i="2" s="1"/>
  <c r="N14" i="2"/>
  <c r="M10" i="2" l="1"/>
  <c r="N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Garee, Michael J Maj USAF AETC AFIT/ENS</author>
  </authors>
  <commentList>
    <comment ref="E1" authorId="0" shapeId="0" xr:uid="{36436596-52B5-47B9-982E-BE6D4666E526}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Arrival
Departure
Simulation End</t>
        </r>
      </text>
    </comment>
    <comment ref="G1" authorId="0" shapeId="0" xr:uid="{E50FD3DF-8248-4F7B-BAB0-000578B35A10}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0 - server is idle
1 - server is busy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Garee, Michael J Maj USAF AETC AFIT/ENS</author>
  </authors>
  <commentList>
    <comment ref="E1" authorId="0" shapeId="0" xr:uid="{1F902249-C3F0-4309-8D8C-68F8B946F6C0}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Arrival
Departure
Simulation End</t>
        </r>
      </text>
    </comment>
    <comment ref="G1" authorId="0" shapeId="0" xr:uid="{91E46FAA-98A4-4223-8239-99BAD0859F19}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0 - server is idle
1 - server is busy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Garee, Michael J Maj USAF AETC AFIT/ENS</author>
  </authors>
  <commentList>
    <comment ref="E1" authorId="0" shapeId="0" xr:uid="{0E56103B-8E29-400A-91DD-63E3CDBEAFC5}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Arrival
Departure
Simulation End</t>
        </r>
      </text>
    </comment>
    <comment ref="G1" authorId="0" shapeId="0" xr:uid="{C31F5A3C-E3DF-4D0E-A0F4-35E8C75FF717}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0 - server is idle
1 - server is busy</t>
        </r>
      </text>
    </comment>
  </commentList>
</comments>
</file>

<file path=xl/sharedStrings.xml><?xml version="1.0" encoding="utf-8"?>
<sst xmlns="http://schemas.openxmlformats.org/spreadsheetml/2006/main" count="99" uniqueCount="40">
  <si>
    <t>Interarrival times</t>
  </si>
  <si>
    <t>Service times</t>
  </si>
  <si>
    <t>Event</t>
  </si>
  <si>
    <t># in system</t>
  </si>
  <si>
    <t>Server status</t>
  </si>
  <si>
    <t># in Q</t>
  </si>
  <si>
    <t>(init empty &amp; idle)</t>
  </si>
  <si>
    <t>Arrival 1</t>
  </si>
  <si>
    <t>Arrival 2</t>
  </si>
  <si>
    <t>Departure 1</t>
  </si>
  <si>
    <t>Departure 2</t>
  </si>
  <si>
    <t>Arrival 3</t>
  </si>
  <si>
    <t>Departure 3</t>
  </si>
  <si>
    <t>Arrival 4</t>
  </si>
  <si>
    <t>#</t>
  </si>
  <si>
    <t>Departure 4</t>
  </si>
  <si>
    <t>Arrival 5</t>
  </si>
  <si>
    <t>Departure 5</t>
  </si>
  <si>
    <t>Arrival 6</t>
  </si>
  <si>
    <t>Simulation End</t>
  </si>
  <si>
    <t>Departure 6</t>
  </si>
  <si>
    <t>Arrival 7</t>
  </si>
  <si>
    <t>Arrival 8</t>
  </si>
  <si>
    <t>Time in Q</t>
  </si>
  <si>
    <t>Time in System</t>
  </si>
  <si>
    <t>Entity 1</t>
  </si>
  <si>
    <t>Entity 2</t>
  </si>
  <si>
    <t>Entity 3</t>
  </si>
  <si>
    <t>Entity 4</t>
  </si>
  <si>
    <t>Entity 5</t>
  </si>
  <si>
    <t>Entity 6</t>
  </si>
  <si>
    <t>Entity 7</t>
  </si>
  <si>
    <t>mean</t>
  </si>
  <si>
    <t>delta t</t>
  </si>
  <si>
    <t>Mean # in Q</t>
  </si>
  <si>
    <t>Mean # in System</t>
  </si>
  <si>
    <t>Mean server utilization</t>
  </si>
  <si>
    <t>? 6 never departs, but has a scheduled departure</t>
  </si>
  <si>
    <t>?? 7 never departs and has no scheduled departure</t>
  </si>
  <si>
    <t>Sim.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</si>
</sst>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right" wrapText="1"/>
    </xf>
    <xf numFmtId="1" fontId="0" fillId="0" borderId="0" xfId="0" applyNumberFormat="1"/>
    <xf numFmtId="0" fontId="5" fillId="0" borderId="0" xfId="0" applyFont="1"/>
    <xf numFmtId="165" fontId="5" fillId="0" borderId="0" xfId="0" applyNumberFormat="1" applyFont="1"/>
    <xf numFmtId="1" fontId="5" fillId="0" borderId="0" xfId="0" applyNumberFormat="1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3" borderId="1" xfId="0" applyFill="1" applyBorder="1"/>
    <xf numFmtId="165" fontId="0" fillId="3" borderId="1" xfId="0" applyNumberFormat="1" applyFill="1" applyBorder="1"/>
    <xf numFmtId="1" fontId="0" fillId="3" borderId="1" xfId="0" applyNumberFormat="1" applyFill="1" applyBorder="1"/>
    <xf numFmtId="0" fontId="1" fillId="3" borderId="1" xfId="0" applyFont="1" applyFill="1" applyBorder="1"/>
    <xf numFmtId="165" fontId="1" fillId="3" borderId="1" xfId="0" applyNumberFormat="1" applyFont="1" applyFill="1" applyBorder="1"/>
    <xf numFmtId="1" fontId="1" fillId="3" borderId="1" xfId="0" applyNumberFormat="1" applyFont="1" applyFill="1" applyBorder="1"/>
    <xf numFmtId="1" fontId="5" fillId="2" borderId="0" xfId="0" applyNumberFormat="1" applyFont="1" applyFill="1"/>
    <xf numFmtId="1" fontId="0" fillId="2" borderId="0" xfId="0" applyNumberFormat="1" applyFill="1"/>
    <xf numFmtId="1" fontId="4" fillId="4" borderId="0" xfId="0" applyNumberFormat="1" applyFont="1" applyFill="1"/>
    <xf numFmtId="165" fontId="0" fillId="4" borderId="0" xfId="0" applyNumberFormat="1" applyFill="1"/>
    <xf numFmtId="1" fontId="5" fillId="4" borderId="0" xfId="0" applyNumberFormat="1" applyFont="1" applyFill="1"/>
    <xf numFmtId="165" fontId="0" fillId="4" borderId="1" xfId="0" applyNumberFormat="1" applyFill="1" applyBorder="1"/>
    <xf numFmtId="164" fontId="0" fillId="4" borderId="1" xfId="0" applyNumberFormat="1" applyFill="1" applyBorder="1"/>
    <xf numFmtId="165" fontId="6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906B-437C-4061-9225-CC88ADEA2831}">
  <dimension ref="A1:N20"/>
  <sheetViews>
    <sheetView tabSelected="1" zoomScale="200" zoomScaleNormal="200" workbookViewId="0">
      <selection activeCell="I14" sqref="I14"/>
    </sheetView>
  </sheetViews>
  <sheetFormatPr defaultRowHeight="14.25" x14ac:dyDescent="0.45"/>
  <cols>
    <col min="1" max="1" width="2.86328125" customWidth="1"/>
    <col min="2" max="2" width="10.265625" customWidth="1"/>
    <col min="3" max="3" width="7.3984375" bestFit="1" customWidth="1"/>
    <col min="4" max="4" width="1.59765625" customWidth="1"/>
    <col min="5" max="5" width="18.73046875" customWidth="1"/>
    <col min="11" max="11" width="1.86328125" customWidth="1"/>
    <col min="12" max="12" width="12.86328125" customWidth="1"/>
    <col min="13" max="13" width="7.265625" customWidth="1"/>
    <col min="14" max="14" width="8.1328125" customWidth="1"/>
  </cols>
  <sheetData>
    <row r="1" spans="1:14" ht="30" customHeight="1" x14ac:dyDescent="0.45">
      <c r="A1" s="8" t="s">
        <v>14</v>
      </c>
      <c r="B1" s="3" t="s">
        <v>0</v>
      </c>
      <c r="C1" s="3" t="s">
        <v>1</v>
      </c>
      <c r="D1" s="9"/>
      <c r="E1" s="1" t="s">
        <v>2</v>
      </c>
      <c r="F1" s="3" t="s">
        <v>39</v>
      </c>
      <c r="G1" s="3" t="s">
        <v>4</v>
      </c>
      <c r="H1" s="3" t="s">
        <v>5</v>
      </c>
      <c r="K1" s="3"/>
      <c r="M1" s="3" t="s">
        <v>24</v>
      </c>
      <c r="N1" s="3" t="s">
        <v>23</v>
      </c>
    </row>
    <row r="2" spans="1:14" x14ac:dyDescent="0.45">
      <c r="A2">
        <v>1</v>
      </c>
      <c r="B2" s="2">
        <v>0</v>
      </c>
      <c r="C2" s="2">
        <v>1.7</v>
      </c>
      <c r="D2" s="9"/>
      <c r="E2" s="5" t="s">
        <v>6</v>
      </c>
      <c r="F2" s="6">
        <v>0</v>
      </c>
      <c r="G2" s="7">
        <v>0</v>
      </c>
      <c r="H2" s="7">
        <v>0</v>
      </c>
      <c r="K2" s="16"/>
      <c r="L2" s="8" t="s">
        <v>25</v>
      </c>
      <c r="M2" s="21"/>
      <c r="N2" s="21"/>
    </row>
    <row r="3" spans="1:14" x14ac:dyDescent="0.45">
      <c r="A3">
        <v>2</v>
      </c>
      <c r="B3" s="2">
        <v>6.4</v>
      </c>
      <c r="C3" s="2">
        <v>1.5</v>
      </c>
      <c r="D3" s="9"/>
      <c r="E3" s="10" t="s">
        <v>7</v>
      </c>
      <c r="F3" s="11">
        <f>F2+B2</f>
        <v>0</v>
      </c>
      <c r="G3" s="12"/>
      <c r="H3" s="12"/>
      <c r="K3" s="17"/>
      <c r="L3" s="8" t="s">
        <v>26</v>
      </c>
      <c r="M3" s="21"/>
      <c r="N3" s="21"/>
    </row>
    <row r="4" spans="1:14" x14ac:dyDescent="0.45">
      <c r="A4">
        <v>3</v>
      </c>
      <c r="B4" s="2">
        <v>2.6</v>
      </c>
      <c r="C4" s="2">
        <v>6.4</v>
      </c>
      <c r="D4" s="9"/>
      <c r="E4" s="10"/>
      <c r="F4" s="11"/>
      <c r="G4" s="12"/>
      <c r="H4" s="12"/>
      <c r="K4" s="17"/>
      <c r="L4" s="8" t="s">
        <v>27</v>
      </c>
      <c r="M4" s="21"/>
      <c r="N4" s="21"/>
    </row>
    <row r="5" spans="1:14" x14ac:dyDescent="0.45">
      <c r="A5">
        <v>4</v>
      </c>
      <c r="B5" s="2">
        <v>1.5</v>
      </c>
      <c r="C5" s="2">
        <v>2.2999999999999998</v>
      </c>
      <c r="D5" s="9"/>
      <c r="E5" s="10"/>
      <c r="F5" s="11"/>
      <c r="G5" s="12"/>
      <c r="H5" s="12"/>
      <c r="K5" s="17"/>
      <c r="L5" s="8" t="s">
        <v>28</v>
      </c>
      <c r="M5" s="21"/>
      <c r="N5" s="21"/>
    </row>
    <row r="6" spans="1:14" x14ac:dyDescent="0.45">
      <c r="A6">
        <v>5</v>
      </c>
      <c r="B6" s="2">
        <v>12.6</v>
      </c>
      <c r="C6" s="2">
        <v>11</v>
      </c>
      <c r="D6" s="9"/>
      <c r="E6" s="10"/>
      <c r="F6" s="11"/>
      <c r="G6" s="12"/>
      <c r="H6" s="12"/>
      <c r="K6" s="17"/>
      <c r="L6" s="8" t="s">
        <v>29</v>
      </c>
      <c r="M6" s="21"/>
      <c r="N6" s="21"/>
    </row>
    <row r="7" spans="1:14" x14ac:dyDescent="0.45">
      <c r="A7">
        <v>6</v>
      </c>
      <c r="B7" s="2">
        <v>4.8</v>
      </c>
      <c r="C7" s="2">
        <v>6.5</v>
      </c>
      <c r="D7" s="9"/>
      <c r="E7" s="10"/>
      <c r="F7" s="11"/>
      <c r="G7" s="12"/>
      <c r="H7" s="12"/>
      <c r="K7" s="17"/>
      <c r="L7" s="8" t="s">
        <v>30</v>
      </c>
      <c r="M7" s="21"/>
      <c r="N7" s="21"/>
    </row>
    <row r="8" spans="1:14" x14ac:dyDescent="0.45">
      <c r="A8">
        <v>7</v>
      </c>
      <c r="B8" s="2">
        <v>5.9</v>
      </c>
      <c r="C8" s="2">
        <v>3.7</v>
      </c>
      <c r="D8" s="9"/>
      <c r="E8" s="10"/>
      <c r="F8" s="11"/>
      <c r="G8" s="12"/>
      <c r="H8" s="12"/>
      <c r="K8" s="17"/>
      <c r="L8" s="8" t="s">
        <v>31</v>
      </c>
      <c r="M8" s="21"/>
      <c r="N8" s="21"/>
    </row>
    <row r="9" spans="1:14" x14ac:dyDescent="0.45">
      <c r="A9">
        <v>8</v>
      </c>
      <c r="B9" s="2">
        <v>15.6</v>
      </c>
      <c r="C9" s="2">
        <v>1.7</v>
      </c>
      <c r="D9" s="9"/>
      <c r="E9" s="10"/>
      <c r="F9" s="11"/>
      <c r="G9" s="12"/>
      <c r="H9" s="12"/>
      <c r="K9" s="17"/>
      <c r="L9" s="8"/>
    </row>
    <row r="10" spans="1:14" x14ac:dyDescent="0.45">
      <c r="A10">
        <v>9</v>
      </c>
      <c r="B10" s="2">
        <v>3.3</v>
      </c>
      <c r="C10" s="2">
        <v>5.8</v>
      </c>
      <c r="D10" s="9"/>
      <c r="E10" s="10"/>
      <c r="F10" s="11"/>
      <c r="G10" s="12"/>
      <c r="H10" s="12"/>
      <c r="K10" s="17"/>
      <c r="L10" s="8" t="s">
        <v>32</v>
      </c>
      <c r="M10" s="21"/>
      <c r="N10" s="21"/>
    </row>
    <row r="11" spans="1:14" x14ac:dyDescent="0.45">
      <c r="A11">
        <v>10</v>
      </c>
      <c r="B11" s="2">
        <v>11.6</v>
      </c>
      <c r="C11" s="2">
        <v>8.4</v>
      </c>
      <c r="D11" s="9"/>
      <c r="E11" s="10"/>
      <c r="F11" s="11"/>
      <c r="G11" s="12"/>
      <c r="H11" s="12"/>
      <c r="K11" s="17"/>
    </row>
    <row r="12" spans="1:14" x14ac:dyDescent="0.45">
      <c r="B12" s="2"/>
      <c r="C12" s="2"/>
      <c r="D12" s="9"/>
      <c r="E12" s="10"/>
      <c r="F12" s="11"/>
      <c r="G12" s="12"/>
      <c r="H12" s="12"/>
      <c r="K12" s="17"/>
    </row>
    <row r="13" spans="1:14" x14ac:dyDescent="0.45">
      <c r="B13" s="2"/>
      <c r="C13" s="2"/>
      <c r="D13" s="9"/>
      <c r="E13" s="10"/>
      <c r="F13" s="11"/>
      <c r="G13" s="12"/>
      <c r="H13" s="12"/>
      <c r="K13" s="17"/>
      <c r="M13" s="8" t="s">
        <v>35</v>
      </c>
      <c r="N13" s="22"/>
    </row>
    <row r="14" spans="1:14" x14ac:dyDescent="0.45">
      <c r="B14" s="2"/>
      <c r="C14" s="2"/>
      <c r="D14" s="9"/>
      <c r="E14" s="10"/>
      <c r="F14" s="11"/>
      <c r="G14" s="12"/>
      <c r="H14" s="12"/>
      <c r="K14" s="17"/>
      <c r="M14" s="8" t="s">
        <v>34</v>
      </c>
      <c r="N14" s="22"/>
    </row>
    <row r="15" spans="1:14" x14ac:dyDescent="0.45">
      <c r="B15" s="2"/>
      <c r="C15" s="2"/>
      <c r="D15" s="9"/>
      <c r="E15" s="13" t="s">
        <v>19</v>
      </c>
      <c r="F15" s="14">
        <v>40</v>
      </c>
      <c r="G15" s="12"/>
      <c r="H15" s="12"/>
      <c r="K15" s="17"/>
      <c r="M15" s="8" t="s">
        <v>36</v>
      </c>
      <c r="N15" s="22"/>
    </row>
    <row r="16" spans="1:14" x14ac:dyDescent="0.45">
      <c r="D16" s="9"/>
      <c r="E16" s="10"/>
      <c r="F16" s="11"/>
      <c r="G16" s="12"/>
      <c r="H16" s="12"/>
      <c r="I16" s="7"/>
      <c r="J16" s="4"/>
      <c r="K16" s="17"/>
    </row>
    <row r="17" spans="4:11" x14ac:dyDescent="0.45">
      <c r="D17" s="9"/>
      <c r="E17" s="10"/>
      <c r="F17" s="11"/>
      <c r="G17" s="12"/>
      <c r="H17" s="12"/>
      <c r="I17" s="7"/>
      <c r="J17" s="4"/>
      <c r="K17" s="17"/>
    </row>
    <row r="20" spans="4:11" x14ac:dyDescent="0.45">
      <c r="F20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0480-3D98-4874-8B1B-4D8B12BFEFA1}">
  <dimension ref="A1:N20"/>
  <sheetViews>
    <sheetView zoomScale="200" zoomScaleNormal="200" workbookViewId="0">
      <selection sqref="A1:XFD1"/>
    </sheetView>
  </sheetViews>
  <sheetFormatPr defaultRowHeight="14.25" x14ac:dyDescent="0.45"/>
  <cols>
    <col min="1" max="1" width="2.86328125" customWidth="1"/>
    <col min="2" max="2" width="10.265625" customWidth="1"/>
    <col min="3" max="3" width="7.3984375" bestFit="1" customWidth="1"/>
    <col min="4" max="4" width="1.59765625" customWidth="1"/>
    <col min="5" max="5" width="18.73046875" customWidth="1"/>
    <col min="11" max="11" width="1.86328125" customWidth="1"/>
    <col min="12" max="12" width="12.86328125" customWidth="1"/>
    <col min="13" max="13" width="7.265625" customWidth="1"/>
    <col min="14" max="14" width="8.1328125" customWidth="1"/>
  </cols>
  <sheetData>
    <row r="1" spans="1:14" ht="30" customHeight="1" x14ac:dyDescent="0.45">
      <c r="A1" s="8" t="s">
        <v>14</v>
      </c>
      <c r="B1" s="3" t="s">
        <v>0</v>
      </c>
      <c r="C1" s="3" t="s">
        <v>1</v>
      </c>
      <c r="D1" s="9"/>
      <c r="E1" s="1" t="s">
        <v>2</v>
      </c>
      <c r="F1" s="3" t="s">
        <v>39</v>
      </c>
      <c r="G1" s="3" t="s">
        <v>4</v>
      </c>
      <c r="H1" s="3" t="s">
        <v>5</v>
      </c>
      <c r="K1" s="3"/>
      <c r="M1" s="3" t="s">
        <v>24</v>
      </c>
      <c r="N1" s="3" t="s">
        <v>23</v>
      </c>
    </row>
    <row r="2" spans="1:14" x14ac:dyDescent="0.45">
      <c r="A2">
        <v>1</v>
      </c>
      <c r="B2" s="2">
        <v>0</v>
      </c>
      <c r="C2" s="2">
        <v>1.7</v>
      </c>
      <c r="D2" s="9"/>
      <c r="E2" s="5" t="s">
        <v>6</v>
      </c>
      <c r="F2" s="6">
        <v>0</v>
      </c>
      <c r="G2" s="7">
        <v>0</v>
      </c>
      <c r="H2" s="7">
        <v>0</v>
      </c>
      <c r="K2" s="16"/>
      <c r="L2" s="8" t="s">
        <v>25</v>
      </c>
      <c r="M2" s="21"/>
      <c r="N2" s="21"/>
    </row>
    <row r="3" spans="1:14" x14ac:dyDescent="0.45">
      <c r="A3">
        <v>2</v>
      </c>
      <c r="B3" s="2">
        <v>6.4</v>
      </c>
      <c r="C3" s="2">
        <v>1.5</v>
      </c>
      <c r="D3" s="9"/>
      <c r="E3" s="10" t="s">
        <v>7</v>
      </c>
      <c r="F3" s="11">
        <f>F2+B2</f>
        <v>0</v>
      </c>
      <c r="G3" s="12">
        <v>1</v>
      </c>
      <c r="H3" s="12">
        <v>0</v>
      </c>
      <c r="K3" s="17"/>
      <c r="L3" s="8" t="s">
        <v>26</v>
      </c>
      <c r="M3" s="21"/>
      <c r="N3" s="21"/>
    </row>
    <row r="4" spans="1:14" x14ac:dyDescent="0.45">
      <c r="A4">
        <v>3</v>
      </c>
      <c r="B4" s="2">
        <v>2.6</v>
      </c>
      <c r="C4" s="2">
        <v>6.4</v>
      </c>
      <c r="D4" s="9"/>
      <c r="E4" s="10" t="s">
        <v>9</v>
      </c>
      <c r="F4" s="11">
        <f>F3+C2</f>
        <v>1.7</v>
      </c>
      <c r="G4" s="12">
        <v>0</v>
      </c>
      <c r="H4" s="12">
        <v>0</v>
      </c>
      <c r="K4" s="17"/>
      <c r="L4" s="8" t="s">
        <v>27</v>
      </c>
      <c r="M4" s="21"/>
      <c r="N4" s="21"/>
    </row>
    <row r="5" spans="1:14" x14ac:dyDescent="0.45">
      <c r="A5">
        <v>4</v>
      </c>
      <c r="B5" s="2">
        <v>1.5</v>
      </c>
      <c r="C5" s="2">
        <v>2.2999999999999998</v>
      </c>
      <c r="D5" s="9"/>
      <c r="E5" s="10" t="s">
        <v>8</v>
      </c>
      <c r="F5" s="11">
        <f>F3+B3</f>
        <v>6.4</v>
      </c>
      <c r="G5" s="12">
        <v>1</v>
      </c>
      <c r="H5" s="12">
        <v>0</v>
      </c>
      <c r="K5" s="17"/>
      <c r="L5" s="8" t="s">
        <v>28</v>
      </c>
      <c r="M5" s="21"/>
      <c r="N5" s="21"/>
    </row>
    <row r="6" spans="1:14" x14ac:dyDescent="0.45">
      <c r="A6">
        <v>5</v>
      </c>
      <c r="B6" s="2">
        <v>12.6</v>
      </c>
      <c r="C6" s="2">
        <v>11</v>
      </c>
      <c r="D6" s="9"/>
      <c r="E6" s="10" t="s">
        <v>10</v>
      </c>
      <c r="F6" s="11">
        <f>F5+C3</f>
        <v>7.9</v>
      </c>
      <c r="G6" s="12">
        <v>0</v>
      </c>
      <c r="H6" s="12">
        <v>0</v>
      </c>
      <c r="K6" s="17"/>
      <c r="L6" s="8" t="s">
        <v>29</v>
      </c>
      <c r="M6" s="21"/>
      <c r="N6" s="21"/>
    </row>
    <row r="7" spans="1:14" x14ac:dyDescent="0.45">
      <c r="A7">
        <v>6</v>
      </c>
      <c r="B7" s="2">
        <v>4.8</v>
      </c>
      <c r="C7" s="2">
        <v>6.5</v>
      </c>
      <c r="D7" s="9"/>
      <c r="E7" s="10" t="s">
        <v>11</v>
      </c>
      <c r="F7" s="11">
        <f>F5+B4</f>
        <v>9</v>
      </c>
      <c r="G7" s="12">
        <v>1</v>
      </c>
      <c r="H7" s="12">
        <v>0</v>
      </c>
      <c r="K7" s="17"/>
      <c r="L7" s="8" t="s">
        <v>30</v>
      </c>
      <c r="M7" s="21"/>
      <c r="N7" s="21"/>
    </row>
    <row r="8" spans="1:14" x14ac:dyDescent="0.45">
      <c r="A8">
        <v>7</v>
      </c>
      <c r="B8" s="2">
        <v>5.9</v>
      </c>
      <c r="C8" s="2">
        <v>3.7</v>
      </c>
      <c r="D8" s="9"/>
      <c r="E8" s="10" t="s">
        <v>13</v>
      </c>
      <c r="F8" s="11">
        <f>F7+B5</f>
        <v>10.5</v>
      </c>
      <c r="G8" s="12">
        <v>1</v>
      </c>
      <c r="H8" s="12">
        <v>1</v>
      </c>
      <c r="K8" s="17"/>
      <c r="L8" s="8" t="s">
        <v>31</v>
      </c>
      <c r="M8" s="21"/>
      <c r="N8" s="21"/>
    </row>
    <row r="9" spans="1:14" x14ac:dyDescent="0.45">
      <c r="A9">
        <v>8</v>
      </c>
      <c r="B9" s="2">
        <v>15.6</v>
      </c>
      <c r="C9" s="2">
        <v>1.7</v>
      </c>
      <c r="D9" s="9"/>
      <c r="E9" s="10" t="s">
        <v>12</v>
      </c>
      <c r="F9" s="11">
        <f>F7+C4</f>
        <v>15.4</v>
      </c>
      <c r="G9" s="12">
        <v>1</v>
      </c>
      <c r="H9" s="12">
        <v>0</v>
      </c>
      <c r="K9" s="17"/>
      <c r="L9" s="8"/>
    </row>
    <row r="10" spans="1:14" x14ac:dyDescent="0.45">
      <c r="A10">
        <v>9</v>
      </c>
      <c r="B10" s="2">
        <v>3.3</v>
      </c>
      <c r="C10" s="2">
        <v>5.8</v>
      </c>
      <c r="D10" s="9"/>
      <c r="E10" s="10" t="s">
        <v>15</v>
      </c>
      <c r="F10" s="11">
        <f>F9+C5</f>
        <v>17.7</v>
      </c>
      <c r="G10" s="12">
        <v>0</v>
      </c>
      <c r="H10" s="12">
        <v>0</v>
      </c>
      <c r="K10" s="17"/>
      <c r="L10" s="8" t="s">
        <v>32</v>
      </c>
      <c r="M10" s="21"/>
      <c r="N10" s="21"/>
    </row>
    <row r="11" spans="1:14" x14ac:dyDescent="0.45">
      <c r="A11">
        <v>10</v>
      </c>
      <c r="B11" s="2">
        <v>11.6</v>
      </c>
      <c r="C11" s="2">
        <v>8.4</v>
      </c>
      <c r="D11" s="9"/>
      <c r="E11" s="10" t="s">
        <v>16</v>
      </c>
      <c r="F11" s="11">
        <f>F8+B6</f>
        <v>23.1</v>
      </c>
      <c r="G11" s="12">
        <v>1</v>
      </c>
      <c r="H11" s="12">
        <v>0</v>
      </c>
      <c r="K11" s="17"/>
    </row>
    <row r="12" spans="1:14" x14ac:dyDescent="0.45">
      <c r="B12" s="2"/>
      <c r="C12" s="2"/>
      <c r="D12" s="9"/>
      <c r="E12" s="10" t="s">
        <v>18</v>
      </c>
      <c r="F12" s="11">
        <f>F11+B7</f>
        <v>27.900000000000002</v>
      </c>
      <c r="G12" s="12">
        <v>1</v>
      </c>
      <c r="H12" s="12">
        <v>1</v>
      </c>
      <c r="K12" s="17"/>
    </row>
    <row r="13" spans="1:14" x14ac:dyDescent="0.45">
      <c r="B13" s="2"/>
      <c r="C13" s="2"/>
      <c r="D13" s="9"/>
      <c r="E13" s="10" t="s">
        <v>21</v>
      </c>
      <c r="F13" s="11">
        <f>F12+B8</f>
        <v>33.800000000000004</v>
      </c>
      <c r="G13" s="12">
        <v>1</v>
      </c>
      <c r="H13" s="12">
        <v>2</v>
      </c>
      <c r="K13" s="17"/>
      <c r="M13" s="8" t="s">
        <v>35</v>
      </c>
      <c r="N13" s="22"/>
    </row>
    <row r="14" spans="1:14" x14ac:dyDescent="0.45">
      <c r="B14" s="2"/>
      <c r="C14" s="2"/>
      <c r="D14" s="9"/>
      <c r="E14" s="10" t="s">
        <v>17</v>
      </c>
      <c r="F14" s="11">
        <f>F11+C6</f>
        <v>34.1</v>
      </c>
      <c r="G14" s="12">
        <v>1</v>
      </c>
      <c r="H14" s="12">
        <v>1</v>
      </c>
      <c r="K14" s="17"/>
      <c r="M14" s="8" t="s">
        <v>34</v>
      </c>
      <c r="N14" s="22"/>
    </row>
    <row r="15" spans="1:14" x14ac:dyDescent="0.45">
      <c r="B15" s="2"/>
      <c r="C15" s="2"/>
      <c r="D15" s="9"/>
      <c r="E15" s="13" t="s">
        <v>19</v>
      </c>
      <c r="F15" s="14">
        <v>40</v>
      </c>
      <c r="G15" s="15"/>
      <c r="H15" s="15"/>
      <c r="K15" s="17"/>
      <c r="M15" s="8" t="s">
        <v>36</v>
      </c>
      <c r="N15" s="22"/>
    </row>
    <row r="16" spans="1:14" x14ac:dyDescent="0.45">
      <c r="D16" s="9"/>
      <c r="E16" s="10" t="s">
        <v>20</v>
      </c>
      <c r="F16" s="11">
        <f>F14+C7</f>
        <v>40.6</v>
      </c>
      <c r="G16" s="10"/>
      <c r="H16" s="10"/>
      <c r="I16" s="7"/>
      <c r="J16" s="4"/>
      <c r="K16" s="17"/>
    </row>
    <row r="17" spans="4:11" x14ac:dyDescent="0.45">
      <c r="D17" s="9"/>
      <c r="E17" s="10" t="s">
        <v>22</v>
      </c>
      <c r="F17" s="11">
        <f>F13+B9</f>
        <v>49.400000000000006</v>
      </c>
      <c r="G17" s="10"/>
      <c r="H17" s="10"/>
      <c r="I17" s="7"/>
      <c r="J17" s="4"/>
      <c r="K17" s="17"/>
    </row>
    <row r="20" spans="4:11" x14ac:dyDescent="0.45">
      <c r="F20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D00B-7494-4097-930A-1571BD08FA5E}">
  <dimension ref="A1:O20"/>
  <sheetViews>
    <sheetView zoomScale="200" zoomScaleNormal="200" workbookViewId="0"/>
  </sheetViews>
  <sheetFormatPr defaultRowHeight="14.25" x14ac:dyDescent="0.45"/>
  <cols>
    <col min="1" max="1" width="2.86328125" customWidth="1"/>
    <col min="2" max="2" width="10.265625" customWidth="1"/>
    <col min="3" max="3" width="7.3984375" bestFit="1" customWidth="1"/>
    <col min="4" max="4" width="1.59765625" customWidth="1"/>
    <col min="5" max="5" width="18.73046875" customWidth="1"/>
    <col min="11" max="11" width="1.86328125" customWidth="1"/>
    <col min="12" max="12" width="12.86328125" customWidth="1"/>
    <col min="13" max="13" width="7.265625" customWidth="1"/>
    <col min="14" max="14" width="8.1328125" customWidth="1"/>
  </cols>
  <sheetData>
    <row r="1" spans="1:15" ht="30" customHeight="1" x14ac:dyDescent="0.45">
      <c r="A1" s="8" t="s">
        <v>14</v>
      </c>
      <c r="B1" s="3" t="s">
        <v>0</v>
      </c>
      <c r="C1" s="3" t="s">
        <v>1</v>
      </c>
      <c r="D1" s="9"/>
      <c r="E1" s="1" t="s">
        <v>2</v>
      </c>
      <c r="F1" s="3" t="s">
        <v>39</v>
      </c>
      <c r="G1" s="3" t="s">
        <v>4</v>
      </c>
      <c r="H1" s="3" t="s">
        <v>5</v>
      </c>
      <c r="I1" s="3" t="s">
        <v>3</v>
      </c>
      <c r="J1" s="3" t="s">
        <v>33</v>
      </c>
      <c r="K1" s="3"/>
      <c r="M1" s="3" t="s">
        <v>24</v>
      </c>
      <c r="N1" s="3" t="s">
        <v>23</v>
      </c>
    </row>
    <row r="2" spans="1:15" x14ac:dyDescent="0.45">
      <c r="A2">
        <v>1</v>
      </c>
      <c r="B2" s="2">
        <v>0</v>
      </c>
      <c r="C2" s="2">
        <v>1.7</v>
      </c>
      <c r="D2" s="9"/>
      <c r="E2" s="5" t="s">
        <v>6</v>
      </c>
      <c r="F2" s="6">
        <v>0</v>
      </c>
      <c r="G2" s="7">
        <v>0</v>
      </c>
      <c r="H2" s="7">
        <v>0</v>
      </c>
      <c r="I2" s="7">
        <f>H2+G2</f>
        <v>0</v>
      </c>
      <c r="J2" s="7"/>
      <c r="K2" s="16"/>
      <c r="L2" s="8" t="s">
        <v>25</v>
      </c>
      <c r="M2" s="21">
        <f>F4-F3</f>
        <v>1.7</v>
      </c>
      <c r="N2" s="21">
        <v>0</v>
      </c>
    </row>
    <row r="3" spans="1:15" x14ac:dyDescent="0.45">
      <c r="A3">
        <v>2</v>
      </c>
      <c r="B3" s="2">
        <v>6.4</v>
      </c>
      <c r="C3" s="2">
        <v>1.5</v>
      </c>
      <c r="D3" s="9"/>
      <c r="E3" s="10" t="s">
        <v>7</v>
      </c>
      <c r="F3" s="11">
        <f>F2+B2</f>
        <v>0</v>
      </c>
      <c r="G3" s="12">
        <v>1</v>
      </c>
      <c r="H3" s="12">
        <v>0</v>
      </c>
      <c r="I3" s="18">
        <f t="shared" ref="I3:I14" si="0">H3+G3</f>
        <v>1</v>
      </c>
      <c r="J3" s="19">
        <f>F3-F2</f>
        <v>0</v>
      </c>
      <c r="K3" s="17"/>
      <c r="L3" s="8" t="s">
        <v>26</v>
      </c>
      <c r="M3" s="21">
        <f>F6-F5</f>
        <v>1.5</v>
      </c>
      <c r="N3" s="21">
        <v>0</v>
      </c>
    </row>
    <row r="4" spans="1:15" x14ac:dyDescent="0.45">
      <c r="A4">
        <v>3</v>
      </c>
      <c r="B4" s="2">
        <v>2.6</v>
      </c>
      <c r="C4" s="2">
        <v>6.4</v>
      </c>
      <c r="D4" s="9"/>
      <c r="E4" s="10" t="s">
        <v>9</v>
      </c>
      <c r="F4" s="11">
        <f>F3+C2</f>
        <v>1.7</v>
      </c>
      <c r="G4" s="12">
        <v>0</v>
      </c>
      <c r="H4" s="12">
        <v>0</v>
      </c>
      <c r="I4" s="18">
        <f t="shared" si="0"/>
        <v>0</v>
      </c>
      <c r="J4" s="19">
        <f>F4-F3</f>
        <v>1.7</v>
      </c>
      <c r="K4" s="17"/>
      <c r="L4" s="8" t="s">
        <v>27</v>
      </c>
      <c r="M4" s="21">
        <f>F9-F7</f>
        <v>6.4</v>
      </c>
      <c r="N4" s="21">
        <v>0</v>
      </c>
    </row>
    <row r="5" spans="1:15" x14ac:dyDescent="0.45">
      <c r="A5">
        <v>4</v>
      </c>
      <c r="B5" s="2">
        <v>1.5</v>
      </c>
      <c r="C5" s="2">
        <v>2.2999999999999998</v>
      </c>
      <c r="D5" s="9"/>
      <c r="E5" s="10" t="s">
        <v>8</v>
      </c>
      <c r="F5" s="11">
        <f>F3+B3</f>
        <v>6.4</v>
      </c>
      <c r="G5" s="12">
        <v>1</v>
      </c>
      <c r="H5" s="12">
        <v>0</v>
      </c>
      <c r="I5" s="18">
        <f t="shared" si="0"/>
        <v>1</v>
      </c>
      <c r="J5" s="19">
        <f t="shared" ref="J5:J15" si="1">F5-F4</f>
        <v>4.7</v>
      </c>
      <c r="K5" s="17"/>
      <c r="L5" s="8" t="s">
        <v>28</v>
      </c>
      <c r="M5" s="21">
        <f>F10-F8</f>
        <v>7.1999999999999993</v>
      </c>
      <c r="N5" s="21">
        <f>F9-F8</f>
        <v>4.9000000000000004</v>
      </c>
    </row>
    <row r="6" spans="1:15" x14ac:dyDescent="0.45">
      <c r="A6">
        <v>5</v>
      </c>
      <c r="B6" s="2">
        <v>12.6</v>
      </c>
      <c r="C6" s="2">
        <v>11</v>
      </c>
      <c r="D6" s="9"/>
      <c r="E6" s="10" t="s">
        <v>10</v>
      </c>
      <c r="F6" s="11">
        <f>F5+C3</f>
        <v>7.9</v>
      </c>
      <c r="G6" s="12">
        <v>0</v>
      </c>
      <c r="H6" s="12">
        <v>0</v>
      </c>
      <c r="I6" s="18">
        <f t="shared" si="0"/>
        <v>0</v>
      </c>
      <c r="J6" s="19">
        <f t="shared" si="1"/>
        <v>1.5</v>
      </c>
      <c r="K6" s="17"/>
      <c r="L6" s="8" t="s">
        <v>29</v>
      </c>
      <c r="M6" s="21">
        <f>F14-F11</f>
        <v>11</v>
      </c>
      <c r="N6" s="21">
        <v>0</v>
      </c>
    </row>
    <row r="7" spans="1:15" x14ac:dyDescent="0.45">
      <c r="A7">
        <v>6</v>
      </c>
      <c r="B7" s="2">
        <v>4.8</v>
      </c>
      <c r="C7" s="2">
        <v>6.5</v>
      </c>
      <c r="D7" s="9"/>
      <c r="E7" s="10" t="s">
        <v>11</v>
      </c>
      <c r="F7" s="11">
        <f>F5+B4</f>
        <v>9</v>
      </c>
      <c r="G7" s="12">
        <v>1</v>
      </c>
      <c r="H7" s="12">
        <v>0</v>
      </c>
      <c r="I7" s="18">
        <f t="shared" si="0"/>
        <v>1</v>
      </c>
      <c r="J7" s="19">
        <f t="shared" si="1"/>
        <v>1.0999999999999996</v>
      </c>
      <c r="K7" s="17"/>
      <c r="L7" s="8" t="s">
        <v>30</v>
      </c>
      <c r="M7" s="21">
        <f>F15-F12</f>
        <v>12.099999999999998</v>
      </c>
      <c r="N7" s="23">
        <f>F14-F12</f>
        <v>6.1999999999999993</v>
      </c>
      <c r="O7" s="2" t="s">
        <v>37</v>
      </c>
    </row>
    <row r="8" spans="1:15" x14ac:dyDescent="0.45">
      <c r="A8">
        <v>7</v>
      </c>
      <c r="B8" s="2">
        <v>5.9</v>
      </c>
      <c r="C8" s="2">
        <v>3.7</v>
      </c>
      <c r="D8" s="9"/>
      <c r="E8" s="10" t="s">
        <v>13</v>
      </c>
      <c r="F8" s="11">
        <f>F7+B5</f>
        <v>10.5</v>
      </c>
      <c r="G8" s="12">
        <v>1</v>
      </c>
      <c r="H8" s="12">
        <v>1</v>
      </c>
      <c r="I8" s="18">
        <f t="shared" si="0"/>
        <v>2</v>
      </c>
      <c r="J8" s="19">
        <f t="shared" si="1"/>
        <v>1.5</v>
      </c>
      <c r="K8" s="17"/>
      <c r="L8" s="8" t="s">
        <v>31</v>
      </c>
      <c r="M8" s="21">
        <f>F15-F13</f>
        <v>6.1999999999999957</v>
      </c>
      <c r="N8" s="23">
        <v>6.2</v>
      </c>
      <c r="O8" t="s">
        <v>38</v>
      </c>
    </row>
    <row r="9" spans="1:15" x14ac:dyDescent="0.45">
      <c r="A9">
        <v>8</v>
      </c>
      <c r="B9" s="2">
        <v>15.6</v>
      </c>
      <c r="C9" s="2">
        <v>1.7</v>
      </c>
      <c r="D9" s="9"/>
      <c r="E9" s="10" t="s">
        <v>12</v>
      </c>
      <c r="F9" s="11">
        <f>F7+C4</f>
        <v>15.4</v>
      </c>
      <c r="G9" s="12">
        <v>1</v>
      </c>
      <c r="H9" s="12">
        <v>0</v>
      </c>
      <c r="I9" s="18">
        <f t="shared" si="0"/>
        <v>1</v>
      </c>
      <c r="J9" s="19">
        <f t="shared" si="1"/>
        <v>4.9000000000000004</v>
      </c>
      <c r="K9" s="17"/>
      <c r="L9" s="8"/>
    </row>
    <row r="10" spans="1:15" x14ac:dyDescent="0.45">
      <c r="A10">
        <v>9</v>
      </c>
      <c r="B10" s="2">
        <v>3.3</v>
      </c>
      <c r="C10" s="2">
        <v>5.8</v>
      </c>
      <c r="D10" s="9"/>
      <c r="E10" s="10" t="s">
        <v>15</v>
      </c>
      <c r="F10" s="11">
        <f>F9+C5</f>
        <v>17.7</v>
      </c>
      <c r="G10" s="12">
        <v>0</v>
      </c>
      <c r="H10" s="12">
        <v>0</v>
      </c>
      <c r="I10" s="18">
        <f t="shared" si="0"/>
        <v>0</v>
      </c>
      <c r="J10" s="19">
        <f t="shared" si="1"/>
        <v>2.2999999999999989</v>
      </c>
      <c r="K10" s="17"/>
      <c r="L10" s="8" t="s">
        <v>32</v>
      </c>
      <c r="M10" s="21">
        <f>AVERAGE(M2:M8)</f>
        <v>6.5857142857142845</v>
      </c>
      <c r="N10" s="21">
        <f>AVERAGE(N2:N8)</f>
        <v>2.4714285714285715</v>
      </c>
    </row>
    <row r="11" spans="1:15" x14ac:dyDescent="0.45">
      <c r="A11">
        <v>10</v>
      </c>
      <c r="B11" s="2">
        <v>11.6</v>
      </c>
      <c r="C11" s="2">
        <v>8.4</v>
      </c>
      <c r="D11" s="9"/>
      <c r="E11" s="10" t="s">
        <v>16</v>
      </c>
      <c r="F11" s="11">
        <f>F8+B6</f>
        <v>23.1</v>
      </c>
      <c r="G11" s="12">
        <v>1</v>
      </c>
      <c r="H11" s="12">
        <v>0</v>
      </c>
      <c r="I11" s="18">
        <f t="shared" si="0"/>
        <v>1</v>
      </c>
      <c r="J11" s="19">
        <f t="shared" si="1"/>
        <v>5.4000000000000021</v>
      </c>
      <c r="K11" s="17"/>
    </row>
    <row r="12" spans="1:15" x14ac:dyDescent="0.45">
      <c r="B12" s="2"/>
      <c r="C12" s="2"/>
      <c r="D12" s="9"/>
      <c r="E12" s="10" t="s">
        <v>18</v>
      </c>
      <c r="F12" s="11">
        <f>F11+B7</f>
        <v>27.900000000000002</v>
      </c>
      <c r="G12" s="12">
        <v>1</v>
      </c>
      <c r="H12" s="12">
        <v>1</v>
      </c>
      <c r="I12" s="18">
        <f t="shared" si="0"/>
        <v>2</v>
      </c>
      <c r="J12" s="19">
        <f t="shared" si="1"/>
        <v>4.8000000000000007</v>
      </c>
      <c r="K12" s="17"/>
    </row>
    <row r="13" spans="1:15" x14ac:dyDescent="0.45">
      <c r="B13" s="2"/>
      <c r="C13" s="2"/>
      <c r="D13" s="9"/>
      <c r="E13" s="10" t="s">
        <v>21</v>
      </c>
      <c r="F13" s="11">
        <f>F12+B8</f>
        <v>33.800000000000004</v>
      </c>
      <c r="G13" s="12">
        <v>1</v>
      </c>
      <c r="H13" s="12">
        <v>2</v>
      </c>
      <c r="I13" s="18">
        <f t="shared" si="0"/>
        <v>3</v>
      </c>
      <c r="J13" s="19">
        <f t="shared" si="1"/>
        <v>5.9000000000000021</v>
      </c>
      <c r="K13" s="17"/>
      <c r="M13" s="8" t="s">
        <v>35</v>
      </c>
      <c r="N13" s="22">
        <f>SUMPRODUCT(I2:I14,J3:J15)/40</f>
        <v>1.1524999999999999</v>
      </c>
    </row>
    <row r="14" spans="1:15" x14ac:dyDescent="0.45">
      <c r="B14" s="2"/>
      <c r="C14" s="2"/>
      <c r="D14" s="9"/>
      <c r="E14" s="10" t="s">
        <v>17</v>
      </c>
      <c r="F14" s="11">
        <f>F11+C6</f>
        <v>34.1</v>
      </c>
      <c r="G14" s="12">
        <v>1</v>
      </c>
      <c r="H14" s="12">
        <v>1</v>
      </c>
      <c r="I14" s="18">
        <f t="shared" si="0"/>
        <v>2</v>
      </c>
      <c r="J14" s="19">
        <f t="shared" si="1"/>
        <v>0.29999999999999716</v>
      </c>
      <c r="K14" s="17"/>
      <c r="M14" s="8" t="s">
        <v>34</v>
      </c>
      <c r="N14" s="22">
        <f>SUMPRODUCT(H2:H14,J3:J15)/40</f>
        <v>0.43249999999999994</v>
      </c>
    </row>
    <row r="15" spans="1:15" x14ac:dyDescent="0.45">
      <c r="B15" s="2"/>
      <c r="C15" s="2"/>
      <c r="D15" s="9"/>
      <c r="E15" s="13" t="s">
        <v>19</v>
      </c>
      <c r="F15" s="14">
        <v>40</v>
      </c>
      <c r="G15" s="15"/>
      <c r="H15" s="15"/>
      <c r="I15" s="20"/>
      <c r="J15" s="19">
        <f t="shared" si="1"/>
        <v>5.8999999999999986</v>
      </c>
      <c r="K15" s="17"/>
      <c r="M15" s="8" t="s">
        <v>36</v>
      </c>
      <c r="N15" s="22">
        <f>SUMPRODUCT(G2:G14,J3:J15)/40</f>
        <v>0.72</v>
      </c>
    </row>
    <row r="16" spans="1:15" x14ac:dyDescent="0.45">
      <c r="D16" s="9"/>
      <c r="E16" s="10" t="s">
        <v>20</v>
      </c>
      <c r="F16" s="11">
        <f>F14+C7</f>
        <v>40.6</v>
      </c>
      <c r="G16" s="10"/>
      <c r="H16" s="10"/>
      <c r="I16" s="7"/>
      <c r="J16" s="4"/>
      <c r="K16" s="17"/>
    </row>
    <row r="17" spans="4:11" x14ac:dyDescent="0.45">
      <c r="D17" s="9"/>
      <c r="E17" s="10" t="s">
        <v>22</v>
      </c>
      <c r="F17" s="11">
        <f>F13+B9</f>
        <v>49.400000000000006</v>
      </c>
      <c r="G17" s="10"/>
      <c r="H17" s="10"/>
      <c r="I17" s="7"/>
      <c r="J17" s="4"/>
      <c r="K17" s="17"/>
    </row>
    <row r="20" spans="4:11" x14ac:dyDescent="0.45">
      <c r="F20" s="2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40C619282E1049BBAE192FC10CAF16" ma:contentTypeVersion="2" ma:contentTypeDescription="Create a new document." ma:contentTypeScope="" ma:versionID="4d8f1e6285ba9b8acebb0d77f1d614f0">
  <xsd:schema xmlns:xsd="http://www.w3.org/2001/XMLSchema" xmlns:xs="http://www.w3.org/2001/XMLSchema" xmlns:p="http://schemas.microsoft.com/office/2006/metadata/properties" xmlns:ns2="f7d0bce8-da68-44fb-b13d-70dada361f99" targetNamespace="http://schemas.microsoft.com/office/2006/metadata/properties" ma:root="true" ma:fieldsID="e7f2384c3020b862aceb8934f35dcc95" ns2:_="">
    <xsd:import namespace="f7d0bce8-da68-44fb-b13d-70dada361f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0bce8-da68-44fb-b13d-70dada361f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D520B4-2E83-4E85-9634-AE3CB17AC9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501B4E-1C9C-4732-888C-C9151BC4A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0bce8-da68-44fb-b13d-70dada361f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98C508-76DE-4253-859C-FC62CF6F9D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end of simulation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Garee, Michael J Maj USAF AETC AFIT/ENS</dc:creator>
  <cp:lastModifiedBy>mgaree</cp:lastModifiedBy>
  <dcterms:created xsi:type="dcterms:W3CDTF">2021-03-31T16:37:44Z</dcterms:created>
  <dcterms:modified xsi:type="dcterms:W3CDTF">2022-01-11T01:29:55Z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0x0101008940C619282E1049BBAE192FC10CAF16</vt:lpwstr>
  </property>
</Properties>
</file>