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fit\Documents\EENG645- Sp23\Resources\"/>
    </mc:Choice>
  </mc:AlternateContent>
  <xr:revisionPtr revIDLastSave="0" documentId="13_ncr:1_{4E6EEB49-4EE1-4EC4-9217-3920D73D4BE7}" xr6:coauthVersionLast="47" xr6:coauthVersionMax="47" xr10:uidLastSave="{00000000-0000-0000-0000-000000000000}"/>
  <bookViews>
    <workbookView xWindow="3530" yWindow="1680" windowWidth="21860" windowHeight="13610" tabRatio="500" activeTab="1" xr2:uid="{00000000-000D-0000-FFFF-FFFF00000000}"/>
  </bookViews>
  <sheets>
    <sheet name="Sheet1 (2)" sheetId="1" r:id="rId1"/>
    <sheet name="Sheet2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5" i="2" l="1"/>
  <c r="I43" i="2"/>
  <c r="B7" i="2"/>
  <c r="B11" i="2" s="1"/>
  <c r="B15" i="2" s="1"/>
  <c r="B19" i="2" s="1"/>
  <c r="B23" i="2" s="1"/>
  <c r="B27" i="2" s="1"/>
  <c r="B31" i="2" s="1"/>
  <c r="I44" i="2"/>
  <c r="I45" i="2"/>
  <c r="I42" i="2"/>
  <c r="I41" i="2"/>
  <c r="I40" i="2"/>
  <c r="I39" i="2"/>
  <c r="I38" i="2"/>
  <c r="I37" i="2"/>
  <c r="I36" i="2"/>
  <c r="I35" i="2"/>
  <c r="I34" i="2"/>
  <c r="B6" i="2"/>
  <c r="B10" i="2" s="1"/>
  <c r="B14" i="2" s="1"/>
  <c r="B18" i="2" s="1"/>
  <c r="B22" i="2" s="1"/>
  <c r="B26" i="2" s="1"/>
  <c r="B30" i="2" s="1"/>
  <c r="B34" i="2" s="1"/>
  <c r="B38" i="2" s="1"/>
  <c r="B5" i="2"/>
  <c r="B9" i="2" s="1"/>
  <c r="B13" i="2" s="1"/>
  <c r="B17" i="2" s="1"/>
  <c r="B21" i="2" s="1"/>
  <c r="B25" i="2" s="1"/>
  <c r="B29" i="2" s="1"/>
  <c r="B33" i="2" s="1"/>
  <c r="B37" i="2" s="1"/>
  <c r="D9" i="1"/>
  <c r="D11" i="1" s="1"/>
  <c r="D13" i="1" s="1"/>
  <c r="D15" i="1" s="1"/>
  <c r="D17" i="1" s="1"/>
  <c r="D19" i="1" s="1"/>
  <c r="D21" i="1" s="1"/>
  <c r="D23" i="1" s="1"/>
  <c r="D25" i="1" s="1"/>
</calcChain>
</file>

<file path=xl/sharedStrings.xml><?xml version="1.0" encoding="utf-8"?>
<sst xmlns="http://schemas.openxmlformats.org/spreadsheetml/2006/main" count="139" uniqueCount="113">
  <si>
    <t>LECTURE</t>
  </si>
  <si>
    <t>TOPIC</t>
  </si>
  <si>
    <t>ASSIGNMENTS</t>
  </si>
  <si>
    <t>Week Of</t>
  </si>
  <si>
    <t xml:space="preserve">Before first class </t>
  </si>
  <si>
    <t>Setup Instructions</t>
  </si>
  <si>
    <t>Chapter 1</t>
  </si>
  <si>
    <t>3blue1brown 1,2</t>
  </si>
  <si>
    <t>Reading Quiz</t>
  </si>
  <si>
    <t>Chapter 2 &amp; 3</t>
  </si>
  <si>
    <t>Hardware Setup</t>
  </si>
  <si>
    <t>3blue1brown 3,4</t>
  </si>
  <si>
    <t>Final Project Introduction</t>
  </si>
  <si>
    <t>Chapter 4</t>
  </si>
  <si>
    <t>Review ML Basics</t>
  </si>
  <si>
    <t>Chapter 5.1-5.2</t>
  </si>
  <si>
    <t>7 Step Workflow</t>
  </si>
  <si>
    <t>Chapter 5.2-5.5</t>
  </si>
  <si>
    <t>CNN</t>
  </si>
  <si>
    <t>Chapter 6.1-6.2</t>
  </si>
  <si>
    <t>CNN part 2</t>
  </si>
  <si>
    <t>Chapter 6.3-6.5</t>
  </si>
  <si>
    <t>RNNs</t>
  </si>
  <si>
    <t>Chapter 7</t>
  </si>
  <si>
    <t>RNNs part 2</t>
  </si>
  <si>
    <t>Advanced Deep Learning Best Practices</t>
  </si>
  <si>
    <t>Final Project</t>
  </si>
  <si>
    <t>Scaling Up Deep Learning</t>
  </si>
  <si>
    <t>Final Presentations (Finals Week)</t>
  </si>
  <si>
    <t>Class Over</t>
  </si>
  <si>
    <t>Week</t>
  </si>
  <si>
    <t>Date</t>
  </si>
  <si>
    <t>Class Topic</t>
  </si>
  <si>
    <t>Assignment Out</t>
  </si>
  <si>
    <t>Due</t>
  </si>
  <si>
    <t>Lecture 1</t>
  </si>
  <si>
    <t>Chapter 1 and 3blue1brown
Chapter 2 (not on quiz)</t>
  </si>
  <si>
    <t>Lab 1</t>
  </si>
  <si>
    <t>Lecture</t>
  </si>
  <si>
    <t>Topic</t>
  </si>
  <si>
    <t>Course Overview, Tools and Software</t>
  </si>
  <si>
    <t>Lecture 2</t>
  </si>
  <si>
    <t>Chapter 10</t>
  </si>
  <si>
    <t>ANN History, Python/Keras Intro. Backprop</t>
  </si>
  <si>
    <t>Lab 2</t>
  </si>
  <si>
    <t>ANN Basics, 7 Step Workflow</t>
  </si>
  <si>
    <t>CNNs intro and basics</t>
  </si>
  <si>
    <t>Python/Keras Generators, Transfer Learning, CNN Visualization</t>
  </si>
  <si>
    <t>Lecture 3</t>
  </si>
  <si>
    <t>Chapter 2 &amp; 11 (Chapter 2 now on quiz)</t>
  </si>
  <si>
    <t>RNN Basics, Process Text Data, LSTM GRU</t>
  </si>
  <si>
    <t>Lab 3</t>
  </si>
  <si>
    <t>RNNs Advanced Topics, 1D Conv Net</t>
  </si>
  <si>
    <t>Lab 2 &amp; Final Project Dataset</t>
  </si>
  <si>
    <t>Advanced Keras Features, Cutting Edge ANN Research</t>
  </si>
  <si>
    <t>Ray Tune, Scaling up</t>
  </si>
  <si>
    <t>Lecture 4</t>
  </si>
  <si>
    <t>Chapter 14</t>
  </si>
  <si>
    <t>Deep Reinforcement Learning</t>
  </si>
  <si>
    <t>Lab 4</t>
  </si>
  <si>
    <t>Lecture 5</t>
  </si>
  <si>
    <t>Chapter 13</t>
  </si>
  <si>
    <t>Lab 5</t>
  </si>
  <si>
    <t>Lab</t>
  </si>
  <si>
    <t>Containers and Python</t>
  </si>
  <si>
    <t>ANN Basics, What number is this?</t>
  </si>
  <si>
    <t>Lecture 6</t>
  </si>
  <si>
    <t>Chapter 15</t>
  </si>
  <si>
    <t>Data Wrangling Basics, How much is this room?/Am I dead?</t>
  </si>
  <si>
    <t>Lab 6</t>
  </si>
  <si>
    <t>CNN Basics, Is this a Cat Picture?</t>
  </si>
  <si>
    <t>CNN Advanced, Why is this a Cat Picture?</t>
  </si>
  <si>
    <t>RNN Basics, What fandom is this?</t>
  </si>
  <si>
    <t>Lecture 7</t>
  </si>
  <si>
    <t>Chapter 16</t>
  </si>
  <si>
    <t>RNN Advanced, Where am I?</t>
  </si>
  <si>
    <t>Lab 7</t>
  </si>
  <si>
    <t>ANN Advanced, Are you sure I am here?</t>
  </si>
  <si>
    <t>Student Final Project, Are you ready?</t>
  </si>
  <si>
    <t>Lecture 8</t>
  </si>
  <si>
    <t>Chapter 12</t>
  </si>
  <si>
    <t>Lab 8</t>
  </si>
  <si>
    <t>Lecture 9</t>
  </si>
  <si>
    <t>Chapter 19</t>
  </si>
  <si>
    <t>Reading</t>
  </si>
  <si>
    <t>Hands-on Machine Learning with Scikit-Learn, Keras &amp; TensorFlow</t>
  </si>
  <si>
    <t>Lab 9 (Final Project)</t>
  </si>
  <si>
    <t>Lab 9</t>
  </si>
  <si>
    <t>The Machine Learning Landscape</t>
  </si>
  <si>
    <t>End-to-End Machine Learning Project</t>
  </si>
  <si>
    <t>Introduction to Artificial Neural Networks with Keras</t>
  </si>
  <si>
    <t>Lecture 10</t>
  </si>
  <si>
    <t>Chapter 18</t>
  </si>
  <si>
    <t>Training Deep Neural Networks</t>
  </si>
  <si>
    <t>Final Project Help</t>
  </si>
  <si>
    <t>Custom Models and Training with TensorFlow</t>
  </si>
  <si>
    <t>Loading and Preprocessing Data with TensorFlow</t>
  </si>
  <si>
    <t>Final Presentations</t>
  </si>
  <si>
    <t>Final Project/Final Presentation</t>
  </si>
  <si>
    <t>Deep Computer Vision Using Convolutional Neural Networks</t>
  </si>
  <si>
    <t>Processing Sequences Using CNNs and RNNs</t>
  </si>
  <si>
    <t>Natural Language Processing with RNNs and Attention</t>
  </si>
  <si>
    <t>Reinforcement Learning</t>
  </si>
  <si>
    <t>Representation Learning and Generative Learning Using Autoencoders and GANs</t>
  </si>
  <si>
    <t>Training and Deploying TensorFlow Models at Scale</t>
  </si>
  <si>
    <t>Deep Learning with Python</t>
  </si>
  <si>
    <t>What is deep  learning</t>
  </si>
  <si>
    <t>Before we begin: the matehmatical building blocks of neural networks</t>
  </si>
  <si>
    <t>Getting started with neural networks</t>
  </si>
  <si>
    <t>Fundamentals of machine learning</t>
  </si>
  <si>
    <t>Deep learning for computer vision</t>
  </si>
  <si>
    <t>Deep learning for text and sequences</t>
  </si>
  <si>
    <t>Advanced deep-learning best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</si>
</sst>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5" fillId="0" borderId="0" xfId="1"/>
    <xf numFmtId="0" fontId="3" fillId="0" borderId="0" xfId="1" applyFont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4" fillId="0" borderId="4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5" fillId="0" borderId="5" xfId="1" applyBorder="1" applyAlignment="1">
      <alignment vertical="top" wrapText="1"/>
    </xf>
    <xf numFmtId="0" fontId="4" fillId="0" borderId="5" xfId="1" applyFont="1" applyBorder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2" fillId="0" borderId="6" xfId="1" applyFont="1" applyBorder="1" applyAlignment="1">
      <alignment horizontal="center" vertical="center" wrapText="1"/>
    </xf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2" fontId="0" fillId="3" borderId="0" xfId="0" applyNumberFormat="1" applyFill="1"/>
    <xf numFmtId="15" fontId="5" fillId="0" borderId="1" xfId="1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/>
    <xf numFmtId="0" fontId="2" fillId="0" borderId="1" xfId="1" applyFont="1" applyBorder="1" applyAlignment="1">
      <alignment horizontal="center" vertical="center" wrapText="1"/>
    </xf>
    <xf numFmtId="15" fontId="5" fillId="0" borderId="1" xfId="1" applyNumberFormat="1" applyBorder="1" applyAlignment="1">
      <alignment horizontal="center" vertical="center"/>
    </xf>
    <xf numFmtId="15" fontId="5" fillId="0" borderId="2" xfId="1" applyNumberForma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5" fontId="0" fillId="5" borderId="0" xfId="0" applyNumberFormat="1" applyFill="1"/>
    <xf numFmtId="0" fontId="0" fillId="5" borderId="0" xfId="0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"/>
  <sheetViews>
    <sheetView zoomScaleNormal="100" workbookViewId="0">
      <selection activeCell="E24" sqref="E24"/>
    </sheetView>
  </sheetViews>
  <sheetFormatPr defaultRowHeight="14.5" x14ac:dyDescent="0.35"/>
  <cols>
    <col min="1" max="1" width="13.26953125" style="1" customWidth="1"/>
    <col min="2" max="2" width="38.7265625" style="1" customWidth="1"/>
    <col min="3" max="3" width="17" style="1" customWidth="1"/>
    <col min="4" max="4" width="14" style="1" customWidth="1"/>
    <col min="5" max="9" width="9.1796875" style="1" customWidth="1"/>
    <col min="10" max="1025" width="37.453125" style="1" customWidth="1"/>
  </cols>
  <sheetData>
    <row r="1" spans="1:7" ht="13.9" customHeight="1" x14ac:dyDescent="0.35">
      <c r="A1" s="28" t="s">
        <v>0</v>
      </c>
      <c r="B1" s="28" t="s">
        <v>1</v>
      </c>
      <c r="C1" s="28" t="s">
        <v>2</v>
      </c>
      <c r="D1" s="29" t="s">
        <v>3</v>
      </c>
    </row>
    <row r="2" spans="1:7" x14ac:dyDescent="0.35">
      <c r="A2" s="28"/>
      <c r="B2" s="28"/>
      <c r="C2" s="28"/>
      <c r="D2" s="29" t="s">
        <v>3</v>
      </c>
    </row>
    <row r="3" spans="1:7" ht="15" customHeight="1" x14ac:dyDescent="0.35">
      <c r="A3" s="25">
        <v>0</v>
      </c>
      <c r="B3" s="30" t="s">
        <v>4</v>
      </c>
      <c r="C3" s="2" t="s">
        <v>5</v>
      </c>
      <c r="D3" s="26">
        <v>43465</v>
      </c>
    </row>
    <row r="4" spans="1:7" ht="15.5" x14ac:dyDescent="0.35">
      <c r="A4" s="25"/>
      <c r="B4" s="30"/>
      <c r="C4" s="2" t="s">
        <v>6</v>
      </c>
      <c r="D4" s="26"/>
    </row>
    <row r="5" spans="1:7" ht="15.5" x14ac:dyDescent="0.35">
      <c r="A5" s="25"/>
      <c r="B5" s="30"/>
      <c r="C5" s="3" t="s">
        <v>7</v>
      </c>
      <c r="D5" s="26"/>
    </row>
    <row r="6" spans="1:7" ht="15.5" x14ac:dyDescent="0.35">
      <c r="A6" s="25">
        <v>1</v>
      </c>
      <c r="B6" s="4" t="s">
        <v>8</v>
      </c>
      <c r="C6" s="5" t="s">
        <v>9</v>
      </c>
      <c r="D6" s="27">
        <v>43472</v>
      </c>
    </row>
    <row r="7" spans="1:7" ht="15.5" x14ac:dyDescent="0.35">
      <c r="A7" s="25"/>
      <c r="B7" s="6" t="s">
        <v>10</v>
      </c>
      <c r="C7" s="3" t="s">
        <v>11</v>
      </c>
      <c r="D7" s="27"/>
    </row>
    <row r="8" spans="1:7" ht="15.5" x14ac:dyDescent="0.35">
      <c r="A8" s="25"/>
      <c r="B8" s="7" t="s">
        <v>12</v>
      </c>
      <c r="C8" s="8"/>
      <c r="D8" s="27"/>
    </row>
    <row r="9" spans="1:7" ht="15.5" x14ac:dyDescent="0.35">
      <c r="A9" s="25">
        <v>2</v>
      </c>
      <c r="B9" s="4" t="s">
        <v>8</v>
      </c>
      <c r="C9" s="5" t="s">
        <v>13</v>
      </c>
      <c r="D9" s="27">
        <f>D6+7</f>
        <v>43479</v>
      </c>
    </row>
    <row r="10" spans="1:7" ht="15.5" x14ac:dyDescent="0.35">
      <c r="A10" s="25"/>
      <c r="B10" s="7" t="s">
        <v>14</v>
      </c>
      <c r="C10" s="8"/>
      <c r="D10" s="27"/>
    </row>
    <row r="11" spans="1:7" ht="15.5" x14ac:dyDescent="0.35">
      <c r="A11" s="25">
        <v>3</v>
      </c>
      <c r="B11" s="9" t="s">
        <v>8</v>
      </c>
      <c r="C11" s="5" t="s">
        <v>15</v>
      </c>
      <c r="D11" s="27">
        <f>D9+7</f>
        <v>43486</v>
      </c>
    </row>
    <row r="12" spans="1:7" ht="15.5" x14ac:dyDescent="0.35">
      <c r="A12" s="25"/>
      <c r="B12" s="8" t="s">
        <v>16</v>
      </c>
      <c r="C12" s="10"/>
      <c r="D12" s="27"/>
    </row>
    <row r="13" spans="1:7" ht="15.5" x14ac:dyDescent="0.35">
      <c r="A13" s="25">
        <v>4</v>
      </c>
      <c r="B13" s="4" t="s">
        <v>8</v>
      </c>
      <c r="C13" s="6" t="s">
        <v>17</v>
      </c>
      <c r="D13" s="26">
        <f>D11+7</f>
        <v>43493</v>
      </c>
    </row>
    <row r="14" spans="1:7" ht="15.5" x14ac:dyDescent="0.35">
      <c r="A14" s="25"/>
      <c r="B14" s="10" t="s">
        <v>18</v>
      </c>
      <c r="C14" s="11"/>
      <c r="D14" s="26"/>
    </row>
    <row r="15" spans="1:7" ht="15.5" x14ac:dyDescent="0.35">
      <c r="A15" s="25">
        <v>5</v>
      </c>
      <c r="B15" s="4" t="s">
        <v>8</v>
      </c>
      <c r="C15" s="6" t="s">
        <v>19</v>
      </c>
      <c r="D15" s="26">
        <f>D13+7</f>
        <v>43500</v>
      </c>
    </row>
    <row r="16" spans="1:7" ht="15.5" x14ac:dyDescent="0.35">
      <c r="A16" s="25"/>
      <c r="B16" s="10" t="s">
        <v>20</v>
      </c>
      <c r="C16" s="12"/>
      <c r="D16" s="26"/>
      <c r="G16" s="13"/>
    </row>
    <row r="17" spans="1:7" ht="15.5" x14ac:dyDescent="0.35">
      <c r="A17" s="25">
        <v>6</v>
      </c>
      <c r="B17" s="4" t="s">
        <v>8</v>
      </c>
      <c r="C17" s="6" t="s">
        <v>21</v>
      </c>
      <c r="D17" s="26">
        <f>D15+7</f>
        <v>43507</v>
      </c>
      <c r="G17" s="13"/>
    </row>
    <row r="18" spans="1:7" ht="15.5" x14ac:dyDescent="0.35">
      <c r="A18" s="25"/>
      <c r="B18" s="10" t="s">
        <v>22</v>
      </c>
      <c r="C18" s="12"/>
      <c r="D18" s="26"/>
    </row>
    <row r="19" spans="1:7" ht="15.5" x14ac:dyDescent="0.35">
      <c r="A19" s="25">
        <v>7</v>
      </c>
      <c r="B19" s="4" t="s">
        <v>8</v>
      </c>
      <c r="C19" s="6" t="s">
        <v>23</v>
      </c>
      <c r="D19" s="26">
        <f>D17+7</f>
        <v>43514</v>
      </c>
    </row>
    <row r="20" spans="1:7" ht="15.5" x14ac:dyDescent="0.35">
      <c r="A20" s="25"/>
      <c r="B20" s="10" t="s">
        <v>24</v>
      </c>
      <c r="C20" s="12"/>
      <c r="D20" s="26"/>
    </row>
    <row r="21" spans="1:7" ht="15.5" x14ac:dyDescent="0.35">
      <c r="A21" s="25">
        <v>8</v>
      </c>
      <c r="B21" s="4" t="s">
        <v>8</v>
      </c>
      <c r="C21" s="6"/>
      <c r="D21" s="26">
        <f>D19+7</f>
        <v>43521</v>
      </c>
    </row>
    <row r="22" spans="1:7" ht="15.5" x14ac:dyDescent="0.35">
      <c r="A22" s="25"/>
      <c r="B22" s="10" t="s">
        <v>25</v>
      </c>
      <c r="C22" s="12"/>
      <c r="D22" s="26"/>
    </row>
    <row r="23" spans="1:7" ht="15.5" x14ac:dyDescent="0.35">
      <c r="A23" s="25">
        <v>9</v>
      </c>
      <c r="B23" s="4"/>
      <c r="C23" s="6" t="s">
        <v>26</v>
      </c>
      <c r="D23" s="26">
        <f>D21+7</f>
        <v>43528</v>
      </c>
    </row>
    <row r="24" spans="1:7" ht="15.5" x14ac:dyDescent="0.35">
      <c r="A24" s="25"/>
      <c r="B24" s="14" t="s">
        <v>27</v>
      </c>
      <c r="C24" s="12"/>
      <c r="D24" s="26"/>
    </row>
    <row r="25" spans="1:7" ht="15.5" x14ac:dyDescent="0.35">
      <c r="A25" s="15">
        <v>10</v>
      </c>
      <c r="B25" s="14" t="s">
        <v>28</v>
      </c>
      <c r="C25" s="14" t="s">
        <v>29</v>
      </c>
      <c r="D25" s="22">
        <f>D23+7</f>
        <v>43535</v>
      </c>
    </row>
  </sheetData>
  <mergeCells count="25">
    <mergeCell ref="A1:A2"/>
    <mergeCell ref="B1:B2"/>
    <mergeCell ref="C1:C2"/>
    <mergeCell ref="D1:D2"/>
    <mergeCell ref="A3:A5"/>
    <mergeCell ref="B3:B5"/>
    <mergeCell ref="D3:D5"/>
    <mergeCell ref="A6:A8"/>
    <mergeCell ref="D6:D8"/>
    <mergeCell ref="A9:A10"/>
    <mergeCell ref="D9:D10"/>
    <mergeCell ref="A11:A12"/>
    <mergeCell ref="D11:D12"/>
    <mergeCell ref="A13:A14"/>
    <mergeCell ref="D13:D14"/>
    <mergeCell ref="A15:A16"/>
    <mergeCell ref="D15:D16"/>
    <mergeCell ref="A17:A18"/>
    <mergeCell ref="D17:D18"/>
    <mergeCell ref="A19:A20"/>
    <mergeCell ref="D19:D20"/>
    <mergeCell ref="A21:A22"/>
    <mergeCell ref="D21:D22"/>
    <mergeCell ref="A23:A24"/>
    <mergeCell ref="D23:D2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abSelected="1" zoomScaleNormal="100" workbookViewId="0">
      <selection activeCell="E6" sqref="E6"/>
    </sheetView>
  </sheetViews>
  <sheetFormatPr defaultRowHeight="14.5" x14ac:dyDescent="0.35"/>
  <cols>
    <col min="1" max="1" width="8.54296875" customWidth="1"/>
    <col min="2" max="2" width="12.1796875" customWidth="1"/>
    <col min="3" max="3" width="26.81640625" customWidth="1"/>
    <col min="4" max="4" width="15.26953125" customWidth="1"/>
    <col min="5" max="5" width="36.54296875" bestFit="1" customWidth="1"/>
    <col min="6" max="6" width="8.54296875" style="17" customWidth="1"/>
    <col min="7" max="7" width="8.54296875" customWidth="1"/>
    <col min="8" max="8" width="73.54296875" bestFit="1" customWidth="1"/>
    <col min="9" max="1025" width="8.54296875" customWidth="1"/>
  </cols>
  <sheetData>
    <row r="1" spans="1:8" x14ac:dyDescent="0.35">
      <c r="A1" s="19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1"/>
    </row>
    <row r="2" spans="1:8" x14ac:dyDescent="0.35">
      <c r="A2">
        <v>1</v>
      </c>
      <c r="B2" s="16">
        <v>45013</v>
      </c>
      <c r="C2" t="s">
        <v>35</v>
      </c>
    </row>
    <row r="3" spans="1:8" ht="29" x14ac:dyDescent="0.35">
      <c r="A3">
        <v>1</v>
      </c>
      <c r="B3" s="16">
        <v>45016</v>
      </c>
      <c r="C3" t="s">
        <v>37</v>
      </c>
      <c r="D3" t="s">
        <v>37</v>
      </c>
      <c r="E3" s="23" t="s">
        <v>36</v>
      </c>
      <c r="G3" t="s">
        <v>38</v>
      </c>
      <c r="H3" t="s">
        <v>39</v>
      </c>
    </row>
    <row r="4" spans="1:8" x14ac:dyDescent="0.35">
      <c r="A4" s="17"/>
      <c r="B4" s="18"/>
      <c r="C4" s="17"/>
      <c r="D4" s="17"/>
      <c r="E4" s="17"/>
      <c r="G4">
        <v>1</v>
      </c>
      <c r="H4" t="s">
        <v>40</v>
      </c>
    </row>
    <row r="5" spans="1:8" x14ac:dyDescent="0.35">
      <c r="A5">
        <v>2</v>
      </c>
      <c r="B5" s="16">
        <f>B2+7</f>
        <v>45020</v>
      </c>
      <c r="C5" t="s">
        <v>41</v>
      </c>
      <c r="D5" s="16"/>
      <c r="E5" s="16" t="s">
        <v>42</v>
      </c>
      <c r="F5" s="18"/>
      <c r="G5">
        <v>2</v>
      </c>
      <c r="H5" t="s">
        <v>43</v>
      </c>
    </row>
    <row r="6" spans="1:8" x14ac:dyDescent="0.35">
      <c r="A6">
        <v>2</v>
      </c>
      <c r="B6" s="16">
        <f>B3+7</f>
        <v>45023</v>
      </c>
      <c r="C6" t="s">
        <v>44</v>
      </c>
      <c r="D6" s="16" t="s">
        <v>44</v>
      </c>
      <c r="F6" s="18"/>
      <c r="G6">
        <v>3</v>
      </c>
      <c r="H6" t="s">
        <v>45</v>
      </c>
    </row>
    <row r="7" spans="1:8" x14ac:dyDescent="0.35">
      <c r="A7">
        <v>2</v>
      </c>
      <c r="B7" s="16">
        <f>B2+7+4</f>
        <v>45024</v>
      </c>
      <c r="D7" s="16"/>
      <c r="E7" s="16" t="s">
        <v>37</v>
      </c>
      <c r="F7" s="18"/>
      <c r="G7">
        <v>4</v>
      </c>
      <c r="H7" t="s">
        <v>46</v>
      </c>
    </row>
    <row r="8" spans="1:8" x14ac:dyDescent="0.35">
      <c r="A8" s="17"/>
      <c r="B8" s="17"/>
      <c r="C8" s="17"/>
      <c r="D8" s="17"/>
      <c r="E8" s="17"/>
      <c r="F8" s="18"/>
      <c r="G8">
        <v>5</v>
      </c>
      <c r="H8" t="s">
        <v>47</v>
      </c>
    </row>
    <row r="9" spans="1:8" x14ac:dyDescent="0.35">
      <c r="A9">
        <v>3</v>
      </c>
      <c r="B9" s="16">
        <f>B5+7</f>
        <v>45027</v>
      </c>
      <c r="C9" t="s">
        <v>48</v>
      </c>
      <c r="D9" s="16"/>
      <c r="E9" s="16" t="s">
        <v>49</v>
      </c>
      <c r="F9" s="18"/>
      <c r="G9">
        <v>6</v>
      </c>
      <c r="H9" t="s">
        <v>50</v>
      </c>
    </row>
    <row r="10" spans="1:8" x14ac:dyDescent="0.35">
      <c r="A10">
        <v>3</v>
      </c>
      <c r="B10" s="16">
        <f>B6+7</f>
        <v>45030</v>
      </c>
      <c r="C10" t="s">
        <v>51</v>
      </c>
      <c r="D10" s="16" t="s">
        <v>51</v>
      </c>
      <c r="F10" s="18"/>
      <c r="G10">
        <v>7</v>
      </c>
      <c r="H10" t="s">
        <v>52</v>
      </c>
    </row>
    <row r="11" spans="1:8" x14ac:dyDescent="0.35">
      <c r="A11">
        <v>3</v>
      </c>
      <c r="B11" s="16">
        <f>B7+7</f>
        <v>45031</v>
      </c>
      <c r="D11" s="16"/>
      <c r="E11" s="16" t="s">
        <v>53</v>
      </c>
      <c r="F11" s="18"/>
      <c r="G11">
        <v>8</v>
      </c>
      <c r="H11" t="s">
        <v>54</v>
      </c>
    </row>
    <row r="12" spans="1:8" x14ac:dyDescent="0.35">
      <c r="A12" s="17"/>
      <c r="B12" s="17"/>
      <c r="C12" s="17"/>
      <c r="D12" s="17"/>
      <c r="E12" s="17"/>
      <c r="F12" s="18"/>
      <c r="G12">
        <v>9</v>
      </c>
      <c r="H12" t="s">
        <v>55</v>
      </c>
    </row>
    <row r="13" spans="1:8" x14ac:dyDescent="0.35">
      <c r="A13">
        <v>4</v>
      </c>
      <c r="B13" s="16">
        <f>B9+7</f>
        <v>45034</v>
      </c>
      <c r="C13" t="s">
        <v>56</v>
      </c>
      <c r="D13" s="16"/>
      <c r="E13" s="16" t="s">
        <v>57</v>
      </c>
      <c r="F13" s="18"/>
      <c r="G13">
        <v>10</v>
      </c>
      <c r="H13" t="s">
        <v>58</v>
      </c>
    </row>
    <row r="14" spans="1:8" x14ac:dyDescent="0.35">
      <c r="A14">
        <v>4</v>
      </c>
      <c r="B14" s="16">
        <f>B10+7</f>
        <v>45037</v>
      </c>
      <c r="C14" t="s">
        <v>59</v>
      </c>
      <c r="D14" s="16" t="s">
        <v>59</v>
      </c>
      <c r="F14" s="18"/>
    </row>
    <row r="15" spans="1:8" x14ac:dyDescent="0.35">
      <c r="A15">
        <v>5</v>
      </c>
      <c r="B15" s="16">
        <f>B11+7</f>
        <v>45038</v>
      </c>
      <c r="D15" s="16"/>
      <c r="E15" s="16" t="s">
        <v>51</v>
      </c>
      <c r="F15" s="18"/>
    </row>
    <row r="16" spans="1:8" x14ac:dyDescent="0.35">
      <c r="A16" s="17"/>
      <c r="B16" s="17"/>
      <c r="C16" s="17"/>
      <c r="D16" s="18"/>
      <c r="E16" s="18"/>
      <c r="F16" s="18"/>
    </row>
    <row r="17" spans="1:8" x14ac:dyDescent="0.35">
      <c r="A17">
        <v>5</v>
      </c>
      <c r="B17" s="16">
        <f>B13+7</f>
        <v>45041</v>
      </c>
      <c r="C17" t="s">
        <v>60</v>
      </c>
      <c r="D17" s="16"/>
      <c r="E17" s="16" t="s">
        <v>61</v>
      </c>
      <c r="F17" s="18"/>
    </row>
    <row r="18" spans="1:8" x14ac:dyDescent="0.35">
      <c r="A18">
        <v>5</v>
      </c>
      <c r="B18" s="16">
        <f>B14+7</f>
        <v>45044</v>
      </c>
      <c r="C18" t="s">
        <v>62</v>
      </c>
      <c r="D18" s="16" t="s">
        <v>62</v>
      </c>
      <c r="F18" s="18"/>
      <c r="G18" t="s">
        <v>63</v>
      </c>
    </row>
    <row r="19" spans="1:8" x14ac:dyDescent="0.35">
      <c r="A19">
        <v>5</v>
      </c>
      <c r="B19" s="16">
        <f>B15+7</f>
        <v>45045</v>
      </c>
      <c r="D19" s="16"/>
      <c r="E19" s="16" t="s">
        <v>59</v>
      </c>
      <c r="F19" s="18"/>
      <c r="G19">
        <v>1</v>
      </c>
      <c r="H19" t="s">
        <v>64</v>
      </c>
    </row>
    <row r="20" spans="1:8" x14ac:dyDescent="0.35">
      <c r="A20" s="17"/>
      <c r="B20" s="18"/>
      <c r="C20" s="17"/>
      <c r="D20" s="18"/>
      <c r="E20" s="17"/>
      <c r="F20" s="18"/>
      <c r="G20">
        <v>2</v>
      </c>
      <c r="H20" t="s">
        <v>65</v>
      </c>
    </row>
    <row r="21" spans="1:8" x14ac:dyDescent="0.35">
      <c r="A21">
        <v>6</v>
      </c>
      <c r="B21" s="16">
        <f>B17+7</f>
        <v>45048</v>
      </c>
      <c r="C21" t="s">
        <v>66</v>
      </c>
      <c r="D21" s="16"/>
      <c r="E21" s="16" t="s">
        <v>67</v>
      </c>
      <c r="F21" s="18"/>
      <c r="G21">
        <v>3</v>
      </c>
      <c r="H21" t="s">
        <v>68</v>
      </c>
    </row>
    <row r="22" spans="1:8" x14ac:dyDescent="0.35">
      <c r="A22">
        <v>6</v>
      </c>
      <c r="B22" s="16">
        <f>B18+7</f>
        <v>45051</v>
      </c>
      <c r="C22" t="s">
        <v>69</v>
      </c>
      <c r="D22" s="16" t="s">
        <v>69</v>
      </c>
      <c r="F22" s="18"/>
      <c r="G22">
        <v>4</v>
      </c>
      <c r="H22" t="s">
        <v>70</v>
      </c>
    </row>
    <row r="23" spans="1:8" x14ac:dyDescent="0.35">
      <c r="A23">
        <v>6</v>
      </c>
      <c r="B23" s="16">
        <f>B19+7</f>
        <v>45052</v>
      </c>
      <c r="D23" s="16"/>
      <c r="E23" s="16" t="s">
        <v>62</v>
      </c>
      <c r="F23" s="18"/>
      <c r="G23">
        <v>5</v>
      </c>
      <c r="H23" t="s">
        <v>71</v>
      </c>
    </row>
    <row r="24" spans="1:8" x14ac:dyDescent="0.35">
      <c r="A24" s="17"/>
      <c r="B24" s="17"/>
      <c r="C24" s="17"/>
      <c r="D24" s="17"/>
      <c r="E24" s="17"/>
      <c r="F24" s="18"/>
      <c r="G24">
        <v>6</v>
      </c>
      <c r="H24" t="s">
        <v>72</v>
      </c>
    </row>
    <row r="25" spans="1:8" x14ac:dyDescent="0.35">
      <c r="A25">
        <v>7</v>
      </c>
      <c r="B25" s="16">
        <f>B21+7</f>
        <v>45055</v>
      </c>
      <c r="C25" t="s">
        <v>73</v>
      </c>
      <c r="D25" s="16"/>
      <c r="E25" s="16" t="s">
        <v>74</v>
      </c>
      <c r="F25" s="18"/>
      <c r="G25">
        <v>7</v>
      </c>
      <c r="H25" t="s">
        <v>75</v>
      </c>
    </row>
    <row r="26" spans="1:8" x14ac:dyDescent="0.35">
      <c r="A26">
        <v>7</v>
      </c>
      <c r="B26" s="16">
        <f>B22+7</f>
        <v>45058</v>
      </c>
      <c r="C26" t="s">
        <v>76</v>
      </c>
      <c r="D26" s="16" t="s">
        <v>76</v>
      </c>
      <c r="F26" s="18"/>
      <c r="G26">
        <v>8</v>
      </c>
      <c r="H26" t="s">
        <v>77</v>
      </c>
    </row>
    <row r="27" spans="1:8" x14ac:dyDescent="0.35">
      <c r="A27">
        <v>7</v>
      </c>
      <c r="B27" s="16">
        <f>B23+7</f>
        <v>45059</v>
      </c>
      <c r="D27" s="16"/>
      <c r="E27" s="16" t="s">
        <v>69</v>
      </c>
      <c r="F27" s="18"/>
      <c r="G27">
        <v>9</v>
      </c>
      <c r="H27" t="s">
        <v>78</v>
      </c>
    </row>
    <row r="28" spans="1:8" x14ac:dyDescent="0.35">
      <c r="A28" s="17"/>
      <c r="B28" s="17"/>
      <c r="C28" s="17"/>
      <c r="D28" s="17"/>
      <c r="E28" s="17"/>
      <c r="F28" s="18"/>
    </row>
    <row r="29" spans="1:8" x14ac:dyDescent="0.35">
      <c r="A29">
        <v>8</v>
      </c>
      <c r="B29" s="16">
        <f>B25+7</f>
        <v>45062</v>
      </c>
      <c r="C29" t="s">
        <v>79</v>
      </c>
      <c r="D29" s="16"/>
      <c r="E29" s="16" t="s">
        <v>80</v>
      </c>
      <c r="F29" s="18"/>
    </row>
    <row r="30" spans="1:8" x14ac:dyDescent="0.35">
      <c r="A30">
        <v>8</v>
      </c>
      <c r="B30" s="16">
        <f>B26+7</f>
        <v>45065</v>
      </c>
      <c r="C30" t="s">
        <v>81</v>
      </c>
      <c r="D30" s="16" t="s">
        <v>81</v>
      </c>
      <c r="F30" s="18"/>
    </row>
    <row r="31" spans="1:8" x14ac:dyDescent="0.35">
      <c r="A31">
        <v>8</v>
      </c>
      <c r="B31" s="16">
        <f>B27+7</f>
        <v>45066</v>
      </c>
      <c r="D31" s="16"/>
      <c r="E31" s="16" t="s">
        <v>76</v>
      </c>
      <c r="F31" s="18"/>
    </row>
    <row r="32" spans="1:8" x14ac:dyDescent="0.35">
      <c r="A32" s="17"/>
      <c r="B32" s="17"/>
      <c r="C32" s="17"/>
      <c r="D32" s="18"/>
      <c r="E32" s="18"/>
      <c r="F32" s="18"/>
    </row>
    <row r="33" spans="1:9" x14ac:dyDescent="0.35">
      <c r="A33">
        <v>9</v>
      </c>
      <c r="B33" s="16">
        <f>B29+7</f>
        <v>45069</v>
      </c>
      <c r="C33" t="s">
        <v>82</v>
      </c>
      <c r="E33" t="s">
        <v>83</v>
      </c>
      <c r="F33" s="18"/>
      <c r="G33" t="s">
        <v>84</v>
      </c>
      <c r="H33" t="s">
        <v>85</v>
      </c>
    </row>
    <row r="34" spans="1:9" x14ac:dyDescent="0.35">
      <c r="A34" s="32">
        <v>9</v>
      </c>
      <c r="B34" s="31">
        <f>B30+7</f>
        <v>45072</v>
      </c>
      <c r="C34" s="32" t="s">
        <v>86</v>
      </c>
      <c r="D34" s="32" t="s">
        <v>87</v>
      </c>
      <c r="E34" s="32"/>
      <c r="F34" s="18"/>
      <c r="G34">
        <v>1</v>
      </c>
      <c r="H34" t="s">
        <v>88</v>
      </c>
      <c r="I34">
        <f>35-1</f>
        <v>34</v>
      </c>
    </row>
    <row r="35" spans="1:9" x14ac:dyDescent="0.35">
      <c r="A35" s="32">
        <v>9</v>
      </c>
      <c r="B35" s="31">
        <f>B31+7</f>
        <v>45073</v>
      </c>
      <c r="C35" s="32"/>
      <c r="D35" s="32"/>
      <c r="E35" s="32" t="s">
        <v>81</v>
      </c>
      <c r="F35" s="18"/>
      <c r="G35">
        <v>2</v>
      </c>
      <c r="H35" t="s">
        <v>89</v>
      </c>
      <c r="I35">
        <f>85-35</f>
        <v>50</v>
      </c>
    </row>
    <row r="36" spans="1:9" x14ac:dyDescent="0.35">
      <c r="A36" s="17"/>
      <c r="B36" s="18"/>
      <c r="C36" s="17"/>
      <c r="D36" s="18"/>
      <c r="E36" s="17"/>
      <c r="F36" s="18"/>
      <c r="G36">
        <v>10</v>
      </c>
      <c r="H36" t="s">
        <v>90</v>
      </c>
      <c r="I36">
        <f>331-279</f>
        <v>52</v>
      </c>
    </row>
    <row r="37" spans="1:9" x14ac:dyDescent="0.35">
      <c r="A37">
        <v>10</v>
      </c>
      <c r="B37" s="16">
        <f>B33+7</f>
        <v>45076</v>
      </c>
      <c r="C37" t="s">
        <v>91</v>
      </c>
      <c r="E37" t="s">
        <v>92</v>
      </c>
      <c r="F37" s="18"/>
      <c r="G37">
        <v>11</v>
      </c>
      <c r="H37" t="s">
        <v>93</v>
      </c>
      <c r="I37">
        <f>375-331</f>
        <v>44</v>
      </c>
    </row>
    <row r="38" spans="1:9" x14ac:dyDescent="0.35">
      <c r="A38">
        <v>10</v>
      </c>
      <c r="B38" s="16">
        <f>B34+7</f>
        <v>45079</v>
      </c>
      <c r="C38" t="s">
        <v>94</v>
      </c>
      <c r="F38" s="18"/>
      <c r="G38">
        <v>12</v>
      </c>
      <c r="H38" t="s">
        <v>95</v>
      </c>
      <c r="I38">
        <f>413-375</f>
        <v>38</v>
      </c>
    </row>
    <row r="39" spans="1:9" x14ac:dyDescent="0.35">
      <c r="A39" s="17"/>
      <c r="B39" s="17"/>
      <c r="C39" s="17"/>
      <c r="D39" s="17"/>
      <c r="E39" s="17"/>
      <c r="F39" s="18"/>
      <c r="G39">
        <v>13</v>
      </c>
      <c r="H39" t="s">
        <v>96</v>
      </c>
      <c r="I39">
        <f>445-413</f>
        <v>32</v>
      </c>
    </row>
    <row r="40" spans="1:9" x14ac:dyDescent="0.35">
      <c r="A40">
        <v>11</v>
      </c>
      <c r="B40" s="16">
        <v>45083</v>
      </c>
      <c r="C40" t="s">
        <v>97</v>
      </c>
      <c r="E40" t="s">
        <v>98</v>
      </c>
      <c r="G40">
        <v>14</v>
      </c>
      <c r="H40" t="s">
        <v>99</v>
      </c>
      <c r="I40">
        <f>497-445</f>
        <v>52</v>
      </c>
    </row>
    <row r="41" spans="1:9" x14ac:dyDescent="0.35">
      <c r="A41" s="17"/>
      <c r="B41" s="17"/>
      <c r="C41" s="17"/>
      <c r="D41" s="17"/>
      <c r="E41" s="17"/>
      <c r="G41">
        <v>15</v>
      </c>
      <c r="H41" t="s">
        <v>100</v>
      </c>
      <c r="I41">
        <f>525-497</f>
        <v>28</v>
      </c>
    </row>
    <row r="42" spans="1:9" x14ac:dyDescent="0.35">
      <c r="G42">
        <v>16</v>
      </c>
      <c r="H42" t="s">
        <v>101</v>
      </c>
      <c r="I42">
        <f>567-525</f>
        <v>42</v>
      </c>
    </row>
    <row r="43" spans="1:9" x14ac:dyDescent="0.35">
      <c r="G43">
        <v>18</v>
      </c>
      <c r="H43" t="s">
        <v>102</v>
      </c>
      <c r="I43">
        <f>667-609</f>
        <v>58</v>
      </c>
    </row>
    <row r="44" spans="1:9" x14ac:dyDescent="0.35">
      <c r="G44" s="24">
        <v>17</v>
      </c>
      <c r="H44" s="24" t="s">
        <v>103</v>
      </c>
      <c r="I44">
        <f>609-567</f>
        <v>42</v>
      </c>
    </row>
    <row r="45" spans="1:9" x14ac:dyDescent="0.35">
      <c r="G45">
        <v>19</v>
      </c>
      <c r="H45" t="s">
        <v>104</v>
      </c>
      <c r="I45">
        <f>719-667</f>
        <v>52</v>
      </c>
    </row>
    <row r="46" spans="1:9" x14ac:dyDescent="0.35">
      <c r="B46" s="16"/>
    </row>
    <row r="47" spans="1:9" x14ac:dyDescent="0.35">
      <c r="B47" s="16"/>
    </row>
    <row r="48" spans="1:9" x14ac:dyDescent="0.35">
      <c r="G48" t="s">
        <v>84</v>
      </c>
      <c r="H48" t="s">
        <v>105</v>
      </c>
    </row>
    <row r="49" spans="2:9" x14ac:dyDescent="0.35">
      <c r="G49">
        <v>1</v>
      </c>
      <c r="H49" t="s">
        <v>106</v>
      </c>
      <c r="I49">
        <v>22</v>
      </c>
    </row>
    <row r="50" spans="2:9" x14ac:dyDescent="0.35">
      <c r="G50">
        <v>2</v>
      </c>
      <c r="H50" t="s">
        <v>107</v>
      </c>
      <c r="I50">
        <v>31</v>
      </c>
    </row>
    <row r="51" spans="2:9" x14ac:dyDescent="0.35">
      <c r="B51" s="16"/>
      <c r="G51">
        <v>3</v>
      </c>
      <c r="H51" t="s">
        <v>108</v>
      </c>
      <c r="I51">
        <v>37</v>
      </c>
    </row>
    <row r="52" spans="2:9" x14ac:dyDescent="0.35">
      <c r="G52">
        <v>4</v>
      </c>
      <c r="H52" t="s">
        <v>109</v>
      </c>
      <c r="I52">
        <v>26</v>
      </c>
    </row>
    <row r="53" spans="2:9" x14ac:dyDescent="0.35">
      <c r="G53">
        <v>5</v>
      </c>
      <c r="H53" t="s">
        <v>110</v>
      </c>
      <c r="I53">
        <v>24</v>
      </c>
    </row>
    <row r="54" spans="2:9" x14ac:dyDescent="0.35">
      <c r="G54">
        <v>5</v>
      </c>
      <c r="H54" t="s">
        <v>110</v>
      </c>
      <c r="I54">
        <v>35</v>
      </c>
    </row>
    <row r="55" spans="2:9" x14ac:dyDescent="0.35">
      <c r="G55">
        <v>6</v>
      </c>
      <c r="H55" t="s">
        <v>111</v>
      </c>
      <c r="I55">
        <v>47</v>
      </c>
    </row>
    <row r="56" spans="2:9" x14ac:dyDescent="0.35">
      <c r="G56">
        <v>6</v>
      </c>
      <c r="H56" t="s">
        <v>111</v>
      </c>
      <c r="I56">
        <v>8</v>
      </c>
    </row>
    <row r="57" spans="2:9" x14ac:dyDescent="0.35">
      <c r="G57">
        <v>7</v>
      </c>
      <c r="H57" t="s">
        <v>112</v>
      </c>
      <c r="I57">
        <v>36</v>
      </c>
    </row>
  </sheetData>
  <conditionalFormatting sqref="I47:I57 I34:I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afit</cp:lastModifiedBy>
  <cp:revision>6</cp:revision>
  <dcterms:created xsi:type="dcterms:W3CDTF">2015-06-05T18:17:20Z</dcterms:created>
  <dcterms:modified xsi:type="dcterms:W3CDTF">2023-03-28T00:54:44Z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