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rudin Hrnjica\Desktop\"/>
    </mc:Choice>
  </mc:AlternateContent>
  <bookViews>
    <workbookView xWindow="0" yWindow="0" windowWidth="17490" windowHeight="9120"/>
  </bookViews>
  <sheets>
    <sheet name="2 classes" sheetId="2" r:id="rId1"/>
    <sheet name="3 classes" sheetId="1" r:id="rId2"/>
    <sheet name="Sheet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J24" i="4" l="1"/>
  <c r="L18" i="4"/>
  <c r="L21" i="4" s="1"/>
  <c r="I18" i="4"/>
  <c r="L19" i="4"/>
  <c r="L17" i="4"/>
  <c r="I17" i="4"/>
  <c r="L16" i="4"/>
  <c r="I16" i="4"/>
  <c r="I19" i="4" l="1"/>
  <c r="I21" i="4" s="1"/>
  <c r="B14" i="1" l="1"/>
  <c r="B15" i="1"/>
  <c r="C14" i="1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C2" i="1"/>
  <c r="B2" i="1"/>
  <c r="J9" i="1" l="1"/>
  <c r="J10" i="2"/>
  <c r="J9" i="2"/>
  <c r="K10" i="2"/>
  <c r="K9" i="2"/>
  <c r="L9" i="1"/>
  <c r="L11" i="1"/>
  <c r="K11" i="1"/>
  <c r="J11" i="1"/>
  <c r="J10" i="1"/>
  <c r="L10" i="1"/>
  <c r="K10" i="1"/>
  <c r="K9" i="1"/>
  <c r="M18" i="1" l="1"/>
  <c r="M17" i="1"/>
  <c r="J16" i="1"/>
  <c r="J21" i="2"/>
  <c r="J15" i="2"/>
  <c r="M16" i="2"/>
  <c r="L9" i="2"/>
  <c r="L10" i="2"/>
  <c r="J11" i="2"/>
  <c r="K11" i="2"/>
  <c r="M10" i="1"/>
  <c r="M11" i="1"/>
  <c r="K12" i="1"/>
  <c r="M9" i="1"/>
  <c r="L12" i="1"/>
  <c r="J12" i="1"/>
  <c r="M19" i="1" l="1"/>
  <c r="M18" i="2"/>
  <c r="M17" i="2"/>
  <c r="L11" i="2"/>
  <c r="J17" i="2" s="1"/>
  <c r="M12" i="1"/>
  <c r="J17" i="1" l="1"/>
  <c r="J19" i="1" s="1"/>
  <c r="M16" i="1"/>
  <c r="M21" i="1" s="1"/>
  <c r="J16" i="2"/>
  <c r="J18" i="2" s="1"/>
  <c r="M15" i="2"/>
  <c r="M20" i="2" s="1"/>
  <c r="J18" i="1" l="1"/>
  <c r="J21" i="1" s="1"/>
  <c r="J20" i="2"/>
</calcChain>
</file>

<file path=xl/sharedStrings.xml><?xml version="1.0" encoding="utf-8"?>
<sst xmlns="http://schemas.openxmlformats.org/spreadsheetml/2006/main" count="55" uniqueCount="15">
  <si>
    <t>total</t>
  </si>
  <si>
    <t>HSS</t>
  </si>
  <si>
    <t>NC</t>
  </si>
  <si>
    <t>T</t>
  </si>
  <si>
    <t>E</t>
  </si>
  <si>
    <t>Method 1</t>
  </si>
  <si>
    <t>N</t>
  </si>
  <si>
    <t>A</t>
  </si>
  <si>
    <t>R</t>
  </si>
  <si>
    <t>Observed</t>
  </si>
  <si>
    <t>Forcased</t>
  </si>
  <si>
    <t>observed</t>
  </si>
  <si>
    <t>PSS</t>
  </si>
  <si>
    <t>E*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</si>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</sst>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5">
    <xf numFmtId="0" fontId="0" fillId="0" borderId="0" xfId="0"/>
    <xf numFmtId="0" fontId="4" fillId="4" borderId="1" xfId="3"/>
    <xf numFmtId="0" fontId="0" fillId="5" borderId="2" xfId="4" applyFont="1"/>
    <xf numFmtId="0" fontId="2" fillId="2" borderId="0" xfId="1"/>
    <xf numFmtId="0" fontId="3" fillId="3" borderId="0" xfId="2"/>
    <xf numFmtId="0" fontId="6" fillId="0" borderId="0" xfId="0" applyFont="1"/>
    <xf numFmtId="0" fontId="0" fillId="0" borderId="3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4" xfId="0" applyBorder="1" applyAlignment="1">
      <alignment horizontal="center"/>
    </xf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6</xdr:row>
      <xdr:rowOff>180975</xdr:rowOff>
    </xdr:from>
    <xdr:to>
      <xdr:col>15</xdr:col>
      <xdr:colOff>552451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CD73B5-890F-42B7-802A-8598EA8E5EDD}"/>
            </a:ext>
          </a:extLst>
        </xdr:cNvPr>
        <xdr:cNvCxnSpPr/>
      </xdr:nvCxnSpPr>
      <xdr:spPr>
        <a:xfrm flipH="1">
          <a:off x="5743575" y="1323975"/>
          <a:ext cx="4562476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410695</xdr:colOff>
      <xdr:row>10</xdr:row>
      <xdr:rowOff>0</xdr:rowOff>
    </xdr:from>
    <xdr:to>
      <xdr:col>16</xdr:col>
      <xdr:colOff>303119</xdr:colOff>
      <xdr:row>13</xdr:row>
      <xdr:rowOff>59951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9F78413-81E5-4B31-B0C3-A76912423F53}"/>
            </a:ext>
          </a:extLst>
        </xdr:cNvPr>
        <xdr:cNvCxnSpPr/>
      </xdr:nvCxnSpPr>
      <xdr:spPr>
        <a:xfrm flipH="1">
          <a:off x="8335495" y="2043392"/>
          <a:ext cx="2330824" cy="683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161926</xdr:rowOff>
    </xdr:from>
    <xdr:to>
      <xdr:col>9</xdr:col>
      <xdr:colOff>304800</xdr:colOff>
      <xdr:row>24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D6E713-ED38-40C3-8994-5A1C9F1E42B8}"/>
            </a:ext>
          </a:extLst>
        </xdr:cNvPr>
        <xdr:cNvCxnSpPr/>
      </xdr:nvCxnSpPr>
      <xdr:spPr>
        <a:xfrm flipH="1" flipV="1">
          <a:off x="5362575" y="3971926"/>
          <a:ext cx="428625" cy="666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467286</xdr:colOff>
      <xdr:row>2</xdr:row>
      <xdr:rowOff>132486</xdr:rowOff>
    </xdr:from>
    <xdr:to>
      <xdr:col>19</xdr:col>
      <xdr:colOff>219075</xdr:colOff>
      <xdr:row>6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49CA2C-93D0-4D0F-A0FF-DB0BA3534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686" y="513486"/>
          <a:ext cx="2799789" cy="753339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9</xdr:row>
      <xdr:rowOff>161925</xdr:rowOff>
    </xdr:from>
    <xdr:to>
      <xdr:col>21</xdr:col>
      <xdr:colOff>60325</xdr:colOff>
      <xdr:row>15</xdr:row>
      <xdr:rowOff>19685</xdr:rowOff>
    </xdr:to>
    <xdr:pic>
      <xdr:nvPicPr>
        <xdr:cNvPr id="10" name="Picture 9" descr="Hanssen and Kuipers score for multiple categories">
          <a:extLst>
            <a:ext uri="{FF2B5EF4-FFF2-40B4-BE49-F238E27FC236}">
              <a16:creationId xmlns:a16="http://schemas.microsoft.com/office/drawing/2014/main" id="{0F6CAFE3-309E-4BD2-A267-277FF90C9A0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876425"/>
          <a:ext cx="3079750" cy="100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95250</xdr:colOff>
      <xdr:row>24</xdr:row>
      <xdr:rowOff>87457</xdr:rowOff>
    </xdr:from>
    <xdr:to>
      <xdr:col>13</xdr:col>
      <xdr:colOff>428126</xdr:colOff>
      <xdr:row>30</xdr:row>
      <xdr:rowOff>39695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360DC-403A-4630-BFCC-E8C61F74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2450" y="4659457"/>
          <a:ext cx="3990476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224117</xdr:colOff>
      <xdr:row>26</xdr:row>
      <xdr:rowOff>44823</xdr:rowOff>
    </xdr:from>
    <xdr:to>
      <xdr:col>6</xdr:col>
      <xdr:colOff>403412</xdr:colOff>
      <xdr:row>35</xdr:row>
      <xdr:rowOff>145676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5AF6DF-A003-4AF4-B192-BA59456C71FF}"/>
            </a:ext>
          </a:extLst>
        </xdr:cNvPr>
        <xdr:cNvCxnSpPr/>
      </xdr:nvCxnSpPr>
      <xdr:spPr>
        <a:xfrm flipV="1">
          <a:off x="3854823" y="4997823"/>
          <a:ext cx="179295" cy="18153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10</xdr:row>
      <xdr:rowOff>145676</xdr:rowOff>
    </xdr:from>
    <xdr:to>
      <xdr:col>17</xdr:col>
      <xdr:colOff>313765</xdr:colOff>
      <xdr:row>15</xdr:row>
      <xdr:rowOff>67235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A6C7A4A-BDF9-4424-A3D1-212D1BC982CA}"/>
            </a:ext>
          </a:extLst>
        </xdr:cNvPr>
        <xdr:cNvCxnSpPr/>
      </xdr:nvCxnSpPr>
      <xdr:spPr>
        <a:xfrm flipH="1">
          <a:off x="8269941" y="2050676"/>
          <a:ext cx="2330824" cy="683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topLeftCell="A4" zoomScaleNormal="100" workbookViewId="0">
      <selection activeCell="K38" sqref="K38"/>
    </sheetView>
  </sheetViews>
  <sheetFormatPr defaultRowHeight="15" x14ac:dyDescent="0.25"/>
  <sheetData>
    <row r="1" spans="2:13" x14ac:dyDescent="0.25">
      <c r="B1" s="6" t="s">
        <v>9</v>
      </c>
      <c r="C1" s="6" t="s">
        <v>10</v>
      </c>
    </row>
    <row r="2" spans="2:13" x14ac:dyDescent="0.25">
      <c r="B2" s="6">
        <f ca="1">RANDBETWEEN(0,1)</f>
        <v>0</v>
      </c>
      <c r="C2" s="6">
        <f ca="1">RANDBETWEEN(0,1)</f>
        <v>0</v>
      </c>
    </row>
    <row r="3" spans="2:13" x14ac:dyDescent="0.25">
      <c r="B3" s="6">
        <f t="shared" ref="B3:C30" ca="1" si="0">RANDBETWEEN(0,1)</f>
        <v>1</v>
      </c>
      <c r="C3" s="6">
        <f t="shared" ca="1" si="0"/>
        <v>0</v>
      </c>
    </row>
    <row r="4" spans="2:13" x14ac:dyDescent="0.25">
      <c r="B4" s="6">
        <f t="shared" ca="1" si="0"/>
        <v>1</v>
      </c>
      <c r="C4" s="6">
        <f t="shared" ca="1" si="0"/>
        <v>0</v>
      </c>
    </row>
    <row r="5" spans="2:13" x14ac:dyDescent="0.25">
      <c r="B5" s="6">
        <f t="shared" ca="1" si="0"/>
        <v>1</v>
      </c>
      <c r="C5" s="6">
        <f t="shared" ca="1" si="0"/>
        <v>0</v>
      </c>
    </row>
    <row r="6" spans="2:13" x14ac:dyDescent="0.25">
      <c r="B6" s="6">
        <f t="shared" ca="1" si="0"/>
        <v>0</v>
      </c>
      <c r="C6" s="6">
        <f t="shared" ca="1" si="0"/>
        <v>1</v>
      </c>
    </row>
    <row r="7" spans="2:13" x14ac:dyDescent="0.25">
      <c r="B7" s="6">
        <f t="shared" ca="1" si="0"/>
        <v>0</v>
      </c>
      <c r="C7" s="6">
        <f t="shared" ca="1" si="0"/>
        <v>0</v>
      </c>
      <c r="I7" s="14" t="s">
        <v>11</v>
      </c>
      <c r="J7" s="14"/>
      <c r="K7" s="14"/>
      <c r="L7" s="14"/>
    </row>
    <row r="8" spans="2:13" x14ac:dyDescent="0.25">
      <c r="B8" s="6">
        <f t="shared" ca="1" si="0"/>
        <v>0</v>
      </c>
      <c r="C8" s="6">
        <f t="shared" ca="1" si="0"/>
        <v>1</v>
      </c>
      <c r="H8" s="13" t="s">
        <v>11</v>
      </c>
      <c r="J8" s="1">
        <v>0</v>
      </c>
      <c r="K8" s="1">
        <v>1</v>
      </c>
      <c r="L8" t="s">
        <v>0</v>
      </c>
    </row>
    <row r="9" spans="2:13" x14ac:dyDescent="0.25">
      <c r="B9" s="6">
        <f t="shared" ca="1" si="0"/>
        <v>0</v>
      </c>
      <c r="C9" s="6">
        <f t="shared" ca="1" si="0"/>
        <v>1</v>
      </c>
      <c r="H9" s="13"/>
      <c r="I9" s="1">
        <v>0</v>
      </c>
      <c r="J9" s="2">
        <f ca="1">COUNTIFS($B$2:$B$30,$I9,$C$2:$C$30,J$8)</f>
        <v>10</v>
      </c>
      <c r="K9" s="2">
        <f ca="1">COUNTIFS($B$2:$B$30,$I9,$C$2:$C$30,K$8)</f>
        <v>3</v>
      </c>
      <c r="L9" s="4">
        <f ca="1">SUM(J9:K9)</f>
        <v>13</v>
      </c>
    </row>
    <row r="10" spans="2:13" x14ac:dyDescent="0.25">
      <c r="B10" s="6">
        <f t="shared" ca="1" si="0"/>
        <v>1</v>
      </c>
      <c r="C10" s="6">
        <f t="shared" ca="1" si="0"/>
        <v>1</v>
      </c>
      <c r="H10" s="13"/>
      <c r="I10" s="1">
        <v>1</v>
      </c>
      <c r="J10" s="2">
        <f ca="1">COUNTIFS($B$2:$B$30,$I10,$C$2:$C$30,J$8)</f>
        <v>12</v>
      </c>
      <c r="K10" s="2">
        <f ca="1">COUNTIFS($B$2:$B$30,$I10,$C$2:$C$30,K$8)</f>
        <v>4</v>
      </c>
      <c r="L10" s="4">
        <f ca="1">SUM(J10:K10)</f>
        <v>16</v>
      </c>
    </row>
    <row r="11" spans="2:13" x14ac:dyDescent="0.25">
      <c r="B11" s="6">
        <f t="shared" ca="1" si="0"/>
        <v>1</v>
      </c>
      <c r="C11" s="6">
        <f t="shared" ca="1" si="0"/>
        <v>0</v>
      </c>
      <c r="H11" s="13"/>
      <c r="I11" t="s">
        <v>0</v>
      </c>
      <c r="J11" s="4">
        <f ca="1">SUM(J9:J10)</f>
        <v>22</v>
      </c>
      <c r="K11" s="4">
        <f ca="1">SUM(K9:K10)</f>
        <v>7</v>
      </c>
      <c r="L11" s="3">
        <f ca="1">SUM(J11:K11)</f>
        <v>29</v>
      </c>
    </row>
    <row r="12" spans="2:13" x14ac:dyDescent="0.25">
      <c r="B12" s="6">
        <f t="shared" ca="1" si="0"/>
        <v>1</v>
      </c>
      <c r="C12" s="6">
        <f t="shared" ca="1" si="0"/>
        <v>1</v>
      </c>
    </row>
    <row r="13" spans="2:13" x14ac:dyDescent="0.25">
      <c r="B13" s="6">
        <f t="shared" ca="1" si="0"/>
        <v>1</v>
      </c>
      <c r="C13" s="6">
        <f t="shared" ca="1" si="0"/>
        <v>1</v>
      </c>
    </row>
    <row r="14" spans="2:13" x14ac:dyDescent="0.25">
      <c r="B14" s="6">
        <f t="shared" ca="1" si="0"/>
        <v>0</v>
      </c>
      <c r="C14" s="6">
        <f t="shared" ca="1" si="0"/>
        <v>0</v>
      </c>
      <c r="I14" s="10" t="s">
        <v>5</v>
      </c>
      <c r="J14" s="10"/>
      <c r="L14" s="11" t="s">
        <v>14</v>
      </c>
      <c r="M14" s="11"/>
    </row>
    <row r="15" spans="2:13" x14ac:dyDescent="0.25">
      <c r="B15" s="6">
        <f t="shared" ca="1" si="0"/>
        <v>1</v>
      </c>
      <c r="C15" s="6">
        <f t="shared" ca="1" si="0"/>
        <v>0</v>
      </c>
      <c r="I15" s="8" t="s">
        <v>2</v>
      </c>
      <c r="J15" s="8">
        <f ca="1">SUM(J9,K10)</f>
        <v>14</v>
      </c>
      <c r="L15" s="9" t="s">
        <v>6</v>
      </c>
      <c r="M15" s="9">
        <f ca="1">L11</f>
        <v>29</v>
      </c>
    </row>
    <row r="16" spans="2:13" x14ac:dyDescent="0.25">
      <c r="B16" s="6">
        <f t="shared" ca="1" si="0"/>
        <v>1</v>
      </c>
      <c r="C16" s="6">
        <f t="shared" ca="1" si="0"/>
        <v>1</v>
      </c>
      <c r="I16" s="8" t="s">
        <v>3</v>
      </c>
      <c r="J16" s="8">
        <f ca="1">L11</f>
        <v>29</v>
      </c>
      <c r="L16" s="9" t="s">
        <v>7</v>
      </c>
      <c r="M16" s="9">
        <f ca="1">J9+K10</f>
        <v>14</v>
      </c>
    </row>
    <row r="17" spans="2:13" x14ac:dyDescent="0.25">
      <c r="B17" s="6">
        <f t="shared" ca="1" si="0"/>
        <v>0</v>
      </c>
      <c r="C17" s="6">
        <f t="shared" ca="1" si="0"/>
        <v>0</v>
      </c>
      <c r="I17" s="8" t="s">
        <v>4</v>
      </c>
      <c r="J17" s="8">
        <f ca="1">(J11*L9+K11*L10)/L11</f>
        <v>13.724137931034482</v>
      </c>
      <c r="L17" s="9" t="s">
        <v>8</v>
      </c>
      <c r="M17" s="9">
        <f ca="1">J11*L9+K11*L10</f>
        <v>398</v>
      </c>
    </row>
    <row r="18" spans="2:13" x14ac:dyDescent="0.25">
      <c r="B18" s="6">
        <f t="shared" ca="1" si="0"/>
        <v>1</v>
      </c>
      <c r="C18" s="6">
        <f t="shared" ca="1" si="0"/>
        <v>0</v>
      </c>
      <c r="I18" s="8" t="s">
        <v>13</v>
      </c>
      <c r="J18">
        <f ca="1">(L9*L9+L10*L10)/J16</f>
        <v>14.655172413793103</v>
      </c>
      <c r="L18" s="9" t="s">
        <v>13</v>
      </c>
      <c r="M18">
        <f ca="1">(L9*L9+L10*L10)</f>
        <v>425</v>
      </c>
    </row>
    <row r="19" spans="2:13" x14ac:dyDescent="0.25">
      <c r="B19" s="6">
        <f t="shared" ca="1" si="0"/>
        <v>1</v>
      </c>
      <c r="C19" s="6">
        <f t="shared" ca="1" si="0"/>
        <v>0</v>
      </c>
    </row>
    <row r="20" spans="2:13" x14ac:dyDescent="0.25">
      <c r="B20" s="6">
        <f t="shared" ca="1" si="0"/>
        <v>0</v>
      </c>
      <c r="C20" s="6">
        <f t="shared" ca="1" si="0"/>
        <v>0</v>
      </c>
      <c r="I20" s="8" t="s">
        <v>12</v>
      </c>
      <c r="J20" s="8">
        <f ca="1">(J15-J17)/(J16-J18)</f>
        <v>1.923076923076927E-2</v>
      </c>
      <c r="L20" s="9" t="s">
        <v>1</v>
      </c>
      <c r="M20" s="9">
        <f ca="1">(M16/M15-M17/(M15*M15))/(1-(M18/(M15*M15)))</f>
        <v>1.9230769230769326E-2</v>
      </c>
    </row>
    <row r="21" spans="2:13" x14ac:dyDescent="0.25">
      <c r="B21" s="6">
        <f t="shared" ca="1" si="0"/>
        <v>1</v>
      </c>
      <c r="C21" s="6">
        <f t="shared" ca="1" si="0"/>
        <v>0</v>
      </c>
      <c r="I21" s="7" t="s">
        <v>12</v>
      </c>
      <c r="J21" s="7">
        <f ca="1">(J9*K10-J10*K9)/((J9+K9)*(J10+K10))</f>
        <v>1.9230769230769232E-2</v>
      </c>
    </row>
    <row r="22" spans="2:13" x14ac:dyDescent="0.25">
      <c r="B22" s="6">
        <f t="shared" ca="1" si="0"/>
        <v>1</v>
      </c>
      <c r="C22" s="6">
        <f t="shared" ca="1" si="0"/>
        <v>0</v>
      </c>
    </row>
    <row r="23" spans="2:13" x14ac:dyDescent="0.25">
      <c r="B23" s="6">
        <f t="shared" ca="1" si="0"/>
        <v>0</v>
      </c>
      <c r="C23" s="6">
        <f t="shared" ca="1" si="0"/>
        <v>0</v>
      </c>
    </row>
    <row r="24" spans="2:13" x14ac:dyDescent="0.25">
      <c r="B24" s="6">
        <f t="shared" ca="1" si="0"/>
        <v>1</v>
      </c>
      <c r="C24" s="6">
        <f t="shared" ca="1" si="0"/>
        <v>0</v>
      </c>
    </row>
    <row r="25" spans="2:13" x14ac:dyDescent="0.25">
      <c r="B25" s="6">
        <f t="shared" ca="1" si="0"/>
        <v>0</v>
      </c>
      <c r="C25" s="6">
        <f t="shared" ca="1" si="0"/>
        <v>0</v>
      </c>
    </row>
    <row r="26" spans="2:13" x14ac:dyDescent="0.25">
      <c r="B26" s="6">
        <f t="shared" ca="1" si="0"/>
        <v>0</v>
      </c>
      <c r="C26" s="6">
        <f t="shared" ca="1" si="0"/>
        <v>0</v>
      </c>
    </row>
    <row r="27" spans="2:13" x14ac:dyDescent="0.25">
      <c r="B27" s="6">
        <f t="shared" ca="1" si="0"/>
        <v>0</v>
      </c>
      <c r="C27" s="6">
        <f t="shared" ca="1" si="0"/>
        <v>0</v>
      </c>
    </row>
    <row r="28" spans="2:13" x14ac:dyDescent="0.25">
      <c r="B28" s="6">
        <f t="shared" ca="1" si="0"/>
        <v>1</v>
      </c>
      <c r="C28" s="6">
        <f t="shared" ca="1" si="0"/>
        <v>0</v>
      </c>
    </row>
    <row r="29" spans="2:13" x14ac:dyDescent="0.25">
      <c r="B29" s="6">
        <f t="shared" ca="1" si="0"/>
        <v>1</v>
      </c>
      <c r="C29" s="6">
        <f t="shared" ca="1" si="0"/>
        <v>0</v>
      </c>
    </row>
    <row r="30" spans="2:13" x14ac:dyDescent="0.25">
      <c r="B30" s="6">
        <f t="shared" ca="1" si="0"/>
        <v>0</v>
      </c>
      <c r="C30" s="6">
        <f t="shared" ca="1" si="0"/>
        <v>0</v>
      </c>
    </row>
    <row r="37" spans="11:11" x14ac:dyDescent="0.25">
      <c r="K37">
        <v>4</v>
      </c>
    </row>
    <row r="38" spans="11:11" x14ac:dyDescent="0.25">
      <c r="K38">
        <f>K37^(1/2)</f>
        <v>2</v>
      </c>
    </row>
  </sheetData>
  <mergeCells count="2">
    <mergeCell ref="H8:H11"/>
    <mergeCell ref="I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="85" zoomScaleNormal="85" workbookViewId="0">
      <selection activeCell="I15" sqref="I15:M21"/>
    </sheetView>
  </sheetViews>
  <sheetFormatPr defaultRowHeight="15" x14ac:dyDescent="0.25"/>
  <sheetData>
    <row r="1" spans="2:14" x14ac:dyDescent="0.25">
      <c r="B1" s="6" t="s">
        <v>9</v>
      </c>
      <c r="C1" s="6" t="s">
        <v>10</v>
      </c>
    </row>
    <row r="2" spans="2:14" x14ac:dyDescent="0.25">
      <c r="B2" s="6">
        <f ca="1">RANDBETWEEN(0,2)</f>
        <v>0</v>
      </c>
      <c r="C2" s="6">
        <f t="shared" ref="B2:C18" ca="1" si="0">RANDBETWEEN(0,2)</f>
        <v>1</v>
      </c>
    </row>
    <row r="3" spans="2:14" x14ac:dyDescent="0.25">
      <c r="B3" s="6">
        <f t="shared" ref="B3:C32" ca="1" si="1">RANDBETWEEN(0,2)</f>
        <v>1</v>
      </c>
      <c r="C3" s="6">
        <f t="shared" ca="1" si="0"/>
        <v>0</v>
      </c>
    </row>
    <row r="4" spans="2:14" x14ac:dyDescent="0.25">
      <c r="B4" s="6">
        <f t="shared" ca="1" si="1"/>
        <v>2</v>
      </c>
      <c r="C4" s="6">
        <f t="shared" ca="1" si="0"/>
        <v>1</v>
      </c>
    </row>
    <row r="5" spans="2:14" x14ac:dyDescent="0.25">
      <c r="B5" s="6">
        <f t="shared" ca="1" si="1"/>
        <v>0</v>
      </c>
      <c r="C5" s="6">
        <f t="shared" ca="1" si="0"/>
        <v>0</v>
      </c>
    </row>
    <row r="6" spans="2:14" x14ac:dyDescent="0.25">
      <c r="B6" s="6">
        <f t="shared" ca="1" si="1"/>
        <v>0</v>
      </c>
      <c r="C6" s="6">
        <f t="shared" ca="1" si="0"/>
        <v>1</v>
      </c>
    </row>
    <row r="7" spans="2:14" x14ac:dyDescent="0.25">
      <c r="B7" s="6">
        <f t="shared" ca="1" si="1"/>
        <v>1</v>
      </c>
      <c r="C7" s="6">
        <f t="shared" ca="1" si="0"/>
        <v>0</v>
      </c>
      <c r="I7" s="14" t="s">
        <v>11</v>
      </c>
      <c r="J7" s="14"/>
      <c r="K7" s="14"/>
      <c r="L7" s="14"/>
    </row>
    <row r="8" spans="2:14" x14ac:dyDescent="0.25">
      <c r="B8" s="6">
        <f t="shared" ca="1" si="1"/>
        <v>0</v>
      </c>
      <c r="C8" s="6">
        <f t="shared" ca="1" si="0"/>
        <v>2</v>
      </c>
      <c r="J8" s="1">
        <v>0</v>
      </c>
      <c r="K8" s="1">
        <v>1</v>
      </c>
      <c r="L8" s="1">
        <v>2</v>
      </c>
      <c r="M8" t="s">
        <v>0</v>
      </c>
    </row>
    <row r="9" spans="2:14" x14ac:dyDescent="0.25">
      <c r="B9" s="6">
        <f t="shared" ca="1" si="1"/>
        <v>0</v>
      </c>
      <c r="C9" s="6">
        <f t="shared" ca="1" si="0"/>
        <v>1</v>
      </c>
      <c r="H9" s="13" t="s">
        <v>11</v>
      </c>
      <c r="I9" s="1">
        <v>0</v>
      </c>
      <c r="J9" s="2">
        <f t="shared" ref="J9:L11" ca="1" si="2">COUNTIFS($B$2:$B$32,$I9,$C$2:$C$32,J$8)</f>
        <v>4</v>
      </c>
      <c r="K9" s="2">
        <f t="shared" ca="1" si="2"/>
        <v>5</v>
      </c>
      <c r="L9" s="2">
        <f t="shared" ca="1" si="2"/>
        <v>4</v>
      </c>
      <c r="M9" s="4">
        <f ca="1">SUM(J9:L9)</f>
        <v>13</v>
      </c>
    </row>
    <row r="10" spans="2:14" x14ac:dyDescent="0.25">
      <c r="B10" s="6">
        <f t="shared" ca="1" si="1"/>
        <v>2</v>
      </c>
      <c r="C10" s="6">
        <f t="shared" ca="1" si="0"/>
        <v>2</v>
      </c>
      <c r="H10" s="13"/>
      <c r="I10" s="1">
        <v>1</v>
      </c>
      <c r="J10" s="2">
        <f t="shared" ca="1" si="2"/>
        <v>3</v>
      </c>
      <c r="K10" s="2">
        <f t="shared" ca="1" si="2"/>
        <v>3</v>
      </c>
      <c r="L10" s="2">
        <f t="shared" ca="1" si="2"/>
        <v>2</v>
      </c>
      <c r="M10" s="4">
        <f t="shared" ref="M10:M11" ca="1" si="3">SUM(J10:L10)</f>
        <v>8</v>
      </c>
    </row>
    <row r="11" spans="2:14" x14ac:dyDescent="0.25">
      <c r="B11" s="6">
        <f t="shared" ca="1" si="1"/>
        <v>2</v>
      </c>
      <c r="C11" s="6">
        <f t="shared" ca="1" si="0"/>
        <v>2</v>
      </c>
      <c r="H11" s="13"/>
      <c r="I11" s="1">
        <v>2</v>
      </c>
      <c r="J11" s="2">
        <f t="shared" ca="1" si="2"/>
        <v>3</v>
      </c>
      <c r="K11" s="2">
        <f t="shared" ca="1" si="2"/>
        <v>4</v>
      </c>
      <c r="L11" s="2">
        <f t="shared" ca="1" si="2"/>
        <v>3</v>
      </c>
      <c r="M11" s="4">
        <f t="shared" ca="1" si="3"/>
        <v>10</v>
      </c>
    </row>
    <row r="12" spans="2:14" x14ac:dyDescent="0.25">
      <c r="B12" s="6">
        <f t="shared" ca="1" si="1"/>
        <v>1</v>
      </c>
      <c r="C12" s="6">
        <f t="shared" ca="1" si="0"/>
        <v>1</v>
      </c>
      <c r="H12" s="13"/>
      <c r="I12" t="s">
        <v>0</v>
      </c>
      <c r="J12" s="4">
        <f ca="1">SUM(J9:J11)</f>
        <v>10</v>
      </c>
      <c r="K12" s="4">
        <f t="shared" ref="K12:L12" ca="1" si="4">SUM(K9:K11)</f>
        <v>12</v>
      </c>
      <c r="L12" s="4">
        <f t="shared" ca="1" si="4"/>
        <v>9</v>
      </c>
      <c r="M12" s="3">
        <f ca="1">SUM(J12:L12)</f>
        <v>31</v>
      </c>
    </row>
    <row r="13" spans="2:14" x14ac:dyDescent="0.25">
      <c r="B13" s="6">
        <f t="shared" ca="1" si="1"/>
        <v>2</v>
      </c>
      <c r="C13" s="6">
        <f t="shared" ca="1" si="0"/>
        <v>0</v>
      </c>
    </row>
    <row r="14" spans="2:14" x14ac:dyDescent="0.25">
      <c r="B14" s="6">
        <f t="shared" ca="1" si="0"/>
        <v>0</v>
      </c>
      <c r="C14" s="6">
        <f t="shared" ca="1" si="0"/>
        <v>1</v>
      </c>
    </row>
    <row r="15" spans="2:14" x14ac:dyDescent="0.25">
      <c r="B15" s="6">
        <f t="shared" ca="1" si="0"/>
        <v>0</v>
      </c>
      <c r="C15" s="6">
        <f t="shared" ca="1" si="0"/>
        <v>0</v>
      </c>
      <c r="I15" s="10" t="s">
        <v>5</v>
      </c>
      <c r="J15" s="10"/>
      <c r="L15" s="11" t="s">
        <v>14</v>
      </c>
      <c r="M15" s="11"/>
    </row>
    <row r="16" spans="2:14" x14ac:dyDescent="0.25">
      <c r="B16" s="6">
        <f t="shared" ca="1" si="1"/>
        <v>0</v>
      </c>
      <c r="C16" s="6">
        <f t="shared" ca="1" si="0"/>
        <v>2</v>
      </c>
      <c r="I16" s="8" t="s">
        <v>2</v>
      </c>
      <c r="J16" s="8">
        <f ca="1">SUM(J9,K10,L11)</f>
        <v>10</v>
      </c>
      <c r="L16" s="9" t="s">
        <v>6</v>
      </c>
      <c r="M16" s="9">
        <f ca="1">M12</f>
        <v>31</v>
      </c>
      <c r="N16" s="12"/>
    </row>
    <row r="17" spans="2:14" x14ac:dyDescent="0.25">
      <c r="B17" s="6">
        <f t="shared" ca="1" si="1"/>
        <v>0</v>
      </c>
      <c r="C17" s="6">
        <f t="shared" ca="1" si="0"/>
        <v>2</v>
      </c>
      <c r="I17" s="8" t="s">
        <v>3</v>
      </c>
      <c r="J17" s="8">
        <f ca="1">M12</f>
        <v>31</v>
      </c>
      <c r="L17" s="9" t="s">
        <v>7</v>
      </c>
      <c r="M17" s="9">
        <f ca="1">J9+K10+L11</f>
        <v>10</v>
      </c>
    </row>
    <row r="18" spans="2:14" x14ac:dyDescent="0.25">
      <c r="B18" s="6">
        <f t="shared" ca="1" si="1"/>
        <v>0</v>
      </c>
      <c r="C18" s="6">
        <f t="shared" ca="1" si="0"/>
        <v>0</v>
      </c>
      <c r="I18" s="8" t="s">
        <v>4</v>
      </c>
      <c r="J18" s="8">
        <f ca="1">(J10*K9+J11*L9+K11*L10)/J17</f>
        <v>1.1290322580645162</v>
      </c>
      <c r="L18" s="9" t="s">
        <v>8</v>
      </c>
      <c r="M18" s="9">
        <f ca="1">J10*K9+J11*L9+K11*L10</f>
        <v>35</v>
      </c>
    </row>
    <row r="19" spans="2:14" x14ac:dyDescent="0.25">
      <c r="B19" s="6">
        <f t="shared" ca="1" si="1"/>
        <v>2</v>
      </c>
      <c r="C19" s="6">
        <f t="shared" ca="1" si="1"/>
        <v>1</v>
      </c>
      <c r="I19" s="8" t="s">
        <v>13</v>
      </c>
      <c r="J19">
        <f ca="1">(M9*M9+M10*M10+M11*M11)/J17</f>
        <v>10.741935483870968</v>
      </c>
      <c r="L19" s="9" t="s">
        <v>13</v>
      </c>
      <c r="M19">
        <f ca="1">(M9*M9+M10*M10+M11*M11)</f>
        <v>333</v>
      </c>
    </row>
    <row r="20" spans="2:14" x14ac:dyDescent="0.25">
      <c r="B20" s="6">
        <f t="shared" ca="1" si="1"/>
        <v>1</v>
      </c>
      <c r="C20" s="6">
        <f t="shared" ca="1" si="1"/>
        <v>2</v>
      </c>
      <c r="N20" s="5"/>
    </row>
    <row r="21" spans="2:14" x14ac:dyDescent="0.25">
      <c r="B21" s="6">
        <f t="shared" ca="1" si="1"/>
        <v>1</v>
      </c>
      <c r="C21" s="6">
        <f t="shared" ca="1" si="1"/>
        <v>0</v>
      </c>
      <c r="I21" s="8" t="s">
        <v>12</v>
      </c>
      <c r="J21" s="8">
        <f ca="1">(J16-J18)/(J17-J19)</f>
        <v>0.43789808917197454</v>
      </c>
      <c r="L21" s="9" t="s">
        <v>12</v>
      </c>
      <c r="M21" s="9">
        <f ca="1">(M17/M16-M18/(M16*M16))/(1-(M19/(M16*M16)))</f>
        <v>0.43789808917197454</v>
      </c>
    </row>
    <row r="22" spans="2:14" x14ac:dyDescent="0.25">
      <c r="B22" s="6">
        <f t="shared" ca="1" si="1"/>
        <v>2</v>
      </c>
      <c r="C22" s="6">
        <f t="shared" ca="1" si="1"/>
        <v>1</v>
      </c>
      <c r="I22" s="7"/>
      <c r="J22" s="7"/>
    </row>
    <row r="23" spans="2:14" x14ac:dyDescent="0.25">
      <c r="B23" s="6">
        <f t="shared" ca="1" si="1"/>
        <v>1</v>
      </c>
      <c r="C23" s="6">
        <f t="shared" ca="1" si="1"/>
        <v>1</v>
      </c>
    </row>
    <row r="24" spans="2:14" x14ac:dyDescent="0.25">
      <c r="B24" s="6">
        <f t="shared" ca="1" si="1"/>
        <v>0</v>
      </c>
      <c r="C24" s="6">
        <f t="shared" ca="1" si="1"/>
        <v>0</v>
      </c>
    </row>
    <row r="25" spans="2:14" x14ac:dyDescent="0.25">
      <c r="B25" s="6">
        <f t="shared" ca="1" si="1"/>
        <v>2</v>
      </c>
      <c r="C25" s="6">
        <f t="shared" ca="1" si="1"/>
        <v>0</v>
      </c>
    </row>
    <row r="26" spans="2:14" x14ac:dyDescent="0.25">
      <c r="B26" s="6">
        <f t="shared" ca="1" si="1"/>
        <v>0</v>
      </c>
      <c r="C26" s="6">
        <f t="shared" ca="1" si="1"/>
        <v>2</v>
      </c>
    </row>
    <row r="27" spans="2:14" x14ac:dyDescent="0.25">
      <c r="B27" s="6">
        <f t="shared" ca="1" si="1"/>
        <v>2</v>
      </c>
      <c r="C27" s="6">
        <f t="shared" ca="1" si="1"/>
        <v>0</v>
      </c>
    </row>
    <row r="28" spans="2:14" x14ac:dyDescent="0.25">
      <c r="B28" s="6">
        <f t="shared" ca="1" si="1"/>
        <v>1</v>
      </c>
      <c r="C28" s="6">
        <f t="shared" ca="1" si="1"/>
        <v>1</v>
      </c>
    </row>
    <row r="29" spans="2:14" x14ac:dyDescent="0.25">
      <c r="B29" s="6">
        <f t="shared" ca="1" si="1"/>
        <v>1</v>
      </c>
      <c r="C29" s="6">
        <f t="shared" ca="1" si="1"/>
        <v>2</v>
      </c>
    </row>
    <row r="30" spans="2:14" x14ac:dyDescent="0.25">
      <c r="B30" s="6">
        <f t="shared" ca="1" si="1"/>
        <v>2</v>
      </c>
      <c r="C30" s="6">
        <f t="shared" ca="1" si="1"/>
        <v>1</v>
      </c>
    </row>
    <row r="31" spans="2:14" x14ac:dyDescent="0.25">
      <c r="B31" s="6">
        <f t="shared" ca="1" si="1"/>
        <v>2</v>
      </c>
      <c r="C31" s="6">
        <f t="shared" ca="1" si="1"/>
        <v>2</v>
      </c>
    </row>
    <row r="32" spans="2:14" x14ac:dyDescent="0.25">
      <c r="B32" s="6">
        <f t="shared" ca="1" si="1"/>
        <v>0</v>
      </c>
      <c r="C32" s="6">
        <f t="shared" ca="1" si="1"/>
        <v>1</v>
      </c>
    </row>
  </sheetData>
  <mergeCells count="2">
    <mergeCell ref="H9:H12"/>
    <mergeCell ref="I7:L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J25" sqref="J25"/>
    </sheetView>
  </sheetViews>
  <sheetFormatPr defaultRowHeight="15" x14ac:dyDescent="0.25"/>
  <sheetData>
    <row r="1" spans="1:45" x14ac:dyDescent="0.25">
      <c r="A1" t="s">
        <v>9</v>
      </c>
      <c r="B1" t="s">
        <v>10</v>
      </c>
    </row>
    <row r="2" spans="1:45" x14ac:dyDescent="0.25">
      <c r="A2">
        <v>0</v>
      </c>
      <c r="B2">
        <v>0</v>
      </c>
    </row>
    <row r="3" spans="1:45" x14ac:dyDescent="0.25">
      <c r="A3">
        <v>2</v>
      </c>
      <c r="B3">
        <v>0</v>
      </c>
    </row>
    <row r="4" spans="1:45" x14ac:dyDescent="0.25">
      <c r="A4">
        <v>1</v>
      </c>
      <c r="B4">
        <v>1</v>
      </c>
      <c r="O4">
        <v>0</v>
      </c>
      <c r="P4">
        <v>2</v>
      </c>
      <c r="Q4">
        <v>1</v>
      </c>
      <c r="R4">
        <v>1</v>
      </c>
      <c r="S4">
        <v>2</v>
      </c>
      <c r="T4">
        <v>1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1</v>
      </c>
      <c r="AB4">
        <v>2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2</v>
      </c>
    </row>
    <row r="5" spans="1:45" x14ac:dyDescent="0.25">
      <c r="A5">
        <v>1</v>
      </c>
      <c r="B5">
        <v>2</v>
      </c>
      <c r="O5">
        <v>0</v>
      </c>
      <c r="P5">
        <v>0</v>
      </c>
      <c r="Q5">
        <v>1</v>
      </c>
      <c r="R5">
        <v>2</v>
      </c>
      <c r="S5">
        <v>2</v>
      </c>
      <c r="T5">
        <v>1</v>
      </c>
      <c r="U5">
        <v>2</v>
      </c>
      <c r="V5">
        <v>2</v>
      </c>
      <c r="W5">
        <v>1</v>
      </c>
      <c r="X5">
        <v>0</v>
      </c>
      <c r="Y5">
        <v>2</v>
      </c>
      <c r="Z5">
        <v>1</v>
      </c>
      <c r="AA5">
        <v>0</v>
      </c>
      <c r="AB5">
        <v>0</v>
      </c>
      <c r="AC5">
        <v>1</v>
      </c>
      <c r="AD5">
        <v>2</v>
      </c>
      <c r="AE5">
        <v>2</v>
      </c>
      <c r="AF5">
        <v>2</v>
      </c>
      <c r="AG5">
        <v>1</v>
      </c>
      <c r="AH5">
        <v>2</v>
      </c>
      <c r="AI5">
        <v>2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2</v>
      </c>
      <c r="AR5">
        <v>0</v>
      </c>
      <c r="AS5">
        <v>2</v>
      </c>
    </row>
    <row r="6" spans="1:45" x14ac:dyDescent="0.25">
      <c r="A6">
        <v>2</v>
      </c>
      <c r="B6">
        <v>2</v>
      </c>
    </row>
    <row r="7" spans="1:45" x14ac:dyDescent="0.25">
      <c r="A7">
        <v>1</v>
      </c>
      <c r="B7">
        <v>1</v>
      </c>
      <c r="H7" t="s">
        <v>11</v>
      </c>
    </row>
    <row r="8" spans="1:45" x14ac:dyDescent="0.25">
      <c r="A8">
        <v>0</v>
      </c>
      <c r="B8">
        <v>2</v>
      </c>
      <c r="I8">
        <v>0</v>
      </c>
      <c r="J8">
        <v>1</v>
      </c>
      <c r="K8">
        <v>2</v>
      </c>
      <c r="L8" t="s">
        <v>0</v>
      </c>
    </row>
    <row r="9" spans="1:45" x14ac:dyDescent="0.25">
      <c r="A9">
        <v>1</v>
      </c>
      <c r="B9">
        <v>2</v>
      </c>
      <c r="G9" t="s">
        <v>11</v>
      </c>
      <c r="H9">
        <v>0</v>
      </c>
      <c r="I9">
        <v>8</v>
      </c>
      <c r="J9">
        <v>2</v>
      </c>
      <c r="K9">
        <v>6</v>
      </c>
      <c r="L9">
        <v>16</v>
      </c>
    </row>
    <row r="10" spans="1:45" x14ac:dyDescent="0.25">
      <c r="A10">
        <v>2</v>
      </c>
      <c r="B10">
        <v>1</v>
      </c>
      <c r="H10">
        <v>1</v>
      </c>
      <c r="I10">
        <v>1</v>
      </c>
      <c r="J10">
        <v>5</v>
      </c>
      <c r="K10">
        <v>2</v>
      </c>
      <c r="L10">
        <v>8</v>
      </c>
    </row>
    <row r="11" spans="1:45" x14ac:dyDescent="0.25">
      <c r="A11">
        <v>0</v>
      </c>
      <c r="B11">
        <v>0</v>
      </c>
      <c r="H11">
        <v>2</v>
      </c>
      <c r="I11">
        <v>2</v>
      </c>
      <c r="J11">
        <v>1</v>
      </c>
      <c r="K11">
        <v>4</v>
      </c>
      <c r="L11">
        <v>7</v>
      </c>
    </row>
    <row r="12" spans="1:45" x14ac:dyDescent="0.25">
      <c r="A12">
        <v>0</v>
      </c>
      <c r="B12">
        <v>2</v>
      </c>
      <c r="H12" t="s">
        <v>0</v>
      </c>
      <c r="I12">
        <v>11</v>
      </c>
      <c r="J12">
        <v>8</v>
      </c>
      <c r="K12">
        <v>12</v>
      </c>
      <c r="L12">
        <v>31</v>
      </c>
    </row>
    <row r="13" spans="1:45" x14ac:dyDescent="0.25">
      <c r="A13">
        <v>1</v>
      </c>
      <c r="B13">
        <v>1</v>
      </c>
    </row>
    <row r="14" spans="1:45" x14ac:dyDescent="0.25">
      <c r="A14">
        <v>1</v>
      </c>
      <c r="B14">
        <v>0</v>
      </c>
    </row>
    <row r="15" spans="1:45" x14ac:dyDescent="0.25">
      <c r="A15">
        <v>2</v>
      </c>
      <c r="B15">
        <v>0</v>
      </c>
      <c r="H15" s="10" t="s">
        <v>5</v>
      </c>
      <c r="I15" s="10"/>
      <c r="K15" s="11" t="s">
        <v>14</v>
      </c>
      <c r="L15" s="11"/>
    </row>
    <row r="16" spans="1:45" x14ac:dyDescent="0.25">
      <c r="A16">
        <v>1</v>
      </c>
      <c r="B16">
        <v>1</v>
      </c>
      <c r="H16" s="8" t="s">
        <v>2</v>
      </c>
      <c r="I16" s="8">
        <f>SUM(I9,J10,K11)</f>
        <v>17</v>
      </c>
      <c r="K16" s="9" t="s">
        <v>6</v>
      </c>
      <c r="L16" s="9">
        <f>L12</f>
        <v>31</v>
      </c>
    </row>
    <row r="17" spans="1:12" x14ac:dyDescent="0.25">
      <c r="A17">
        <v>0</v>
      </c>
      <c r="B17">
        <v>2</v>
      </c>
      <c r="H17" s="8" t="s">
        <v>3</v>
      </c>
      <c r="I17" s="8">
        <f>L12</f>
        <v>31</v>
      </c>
      <c r="K17" s="9" t="s">
        <v>7</v>
      </c>
      <c r="L17" s="9">
        <f>I9+J10+K11</f>
        <v>17</v>
      </c>
    </row>
    <row r="18" spans="1:12" x14ac:dyDescent="0.25">
      <c r="A18">
        <v>0</v>
      </c>
      <c r="B18">
        <v>2</v>
      </c>
      <c r="H18" s="8" t="s">
        <v>4</v>
      </c>
      <c r="I18" s="8">
        <f>(I12*L9+J12*L10+K12*L11)/I17</f>
        <v>10.451612903225806</v>
      </c>
      <c r="K18" s="9" t="s">
        <v>8</v>
      </c>
      <c r="L18" s="9">
        <f>(I12*L9+J12*L10+K12*L11)</f>
        <v>324</v>
      </c>
    </row>
    <row r="19" spans="1:12" x14ac:dyDescent="0.25">
      <c r="A19">
        <v>0</v>
      </c>
      <c r="B19">
        <v>2</v>
      </c>
      <c r="H19" s="8" t="s">
        <v>13</v>
      </c>
      <c r="I19">
        <f>(L9*L9+L10*L10+L11*L11)/I17</f>
        <v>11.903225806451612</v>
      </c>
      <c r="K19" s="9" t="s">
        <v>13</v>
      </c>
      <c r="L19">
        <f>(L9*L9+L10*L10+L11*L11)</f>
        <v>369</v>
      </c>
    </row>
    <row r="20" spans="1:12" x14ac:dyDescent="0.25">
      <c r="A20">
        <v>0</v>
      </c>
      <c r="B20">
        <v>1</v>
      </c>
    </row>
    <row r="21" spans="1:12" x14ac:dyDescent="0.25">
      <c r="A21">
        <v>0</v>
      </c>
      <c r="B21">
        <v>2</v>
      </c>
      <c r="H21" s="8" t="s">
        <v>12</v>
      </c>
      <c r="I21" s="8">
        <f>(I16-I18)/(I17-I19)</f>
        <v>0.34290540540540543</v>
      </c>
      <c r="K21" s="9" t="s">
        <v>12</v>
      </c>
      <c r="L21" s="9">
        <f>(L17/L16-L18/(L16*L16))/(1-(L19/(L16*L16)))</f>
        <v>0.34290540540540537</v>
      </c>
    </row>
    <row r="22" spans="1:12" x14ac:dyDescent="0.25">
      <c r="A22">
        <v>2</v>
      </c>
      <c r="B22">
        <v>2</v>
      </c>
    </row>
    <row r="23" spans="1:12" x14ac:dyDescent="0.25">
      <c r="A23">
        <v>0</v>
      </c>
      <c r="B23">
        <v>0</v>
      </c>
    </row>
    <row r="24" spans="1:12" x14ac:dyDescent="0.25">
      <c r="A24">
        <v>1</v>
      </c>
      <c r="B24">
        <v>1</v>
      </c>
      <c r="J24">
        <f>17/31</f>
        <v>0.54838709677419351</v>
      </c>
    </row>
    <row r="25" spans="1:12" x14ac:dyDescent="0.25">
      <c r="A25">
        <v>0</v>
      </c>
      <c r="B25">
        <v>0</v>
      </c>
    </row>
    <row r="26" spans="1:12" x14ac:dyDescent="0.25">
      <c r="A26">
        <v>0</v>
      </c>
      <c r="B26">
        <v>1</v>
      </c>
    </row>
    <row r="27" spans="1:12" x14ac:dyDescent="0.25">
      <c r="A27">
        <v>0</v>
      </c>
      <c r="B27">
        <v>0</v>
      </c>
    </row>
    <row r="28" spans="1:12" x14ac:dyDescent="0.25">
      <c r="A28">
        <v>0</v>
      </c>
      <c r="B28">
        <v>0</v>
      </c>
    </row>
    <row r="29" spans="1:12" x14ac:dyDescent="0.25">
      <c r="A29">
        <v>0</v>
      </c>
      <c r="B29">
        <v>0</v>
      </c>
    </row>
    <row r="30" spans="1:12" x14ac:dyDescent="0.25">
      <c r="A30">
        <v>2</v>
      </c>
      <c r="B30">
        <v>2</v>
      </c>
    </row>
    <row r="31" spans="1:12" x14ac:dyDescent="0.25">
      <c r="A31">
        <v>0</v>
      </c>
      <c r="B31">
        <v>0</v>
      </c>
    </row>
    <row r="32" spans="1:12" x14ac:dyDescent="0.25">
      <c r="A32">
        <v>2</v>
      </c>
      <c r="B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classes</vt:lpstr>
      <vt:lpstr>3 classes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2017-05-28T06:09:27Z</dcterms:created>
  <dcterms:modified xsi:type="dcterms:W3CDTF">2017-05-30T10:48:39Z</dcterms:modified>
</cp:coreProperties>
</file>