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赵正阳\L\研究生\软件工程综合实验\20_H\4.项目提交制品\4.8软件工程实验追踪与分析\"/>
    </mc:Choice>
  </mc:AlternateContent>
  <bookViews>
    <workbookView xWindow="0" yWindow="0" windowWidth="19200" windowHeight="70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1" l="1"/>
  <c r="G36" i="1"/>
  <c r="H36" i="1"/>
  <c r="I36" i="1"/>
  <c r="E36" i="1"/>
  <c r="F35" i="1" l="1"/>
  <c r="G35" i="1"/>
  <c r="H35" i="1"/>
  <c r="I35" i="1"/>
  <c r="E35" i="1"/>
  <c r="E37" i="1" l="1"/>
  <c r="H37" i="1"/>
  <c r="F37" i="1"/>
  <c r="I37" i="1"/>
  <c r="G37" i="1"/>
</calcChain>
</file>

<file path=xl/sharedStrings.xml><?xml version="1.0" encoding="utf-8"?>
<sst xmlns="http://schemas.openxmlformats.org/spreadsheetml/2006/main" count="55" uniqueCount="37">
  <si>
    <t>赵正阳</t>
    <phoneticPr fontId="1" type="noConversion"/>
  </si>
  <si>
    <t>郭浩隆</t>
    <phoneticPr fontId="1" type="noConversion"/>
  </si>
  <si>
    <t>沈一聪</t>
    <phoneticPr fontId="1" type="noConversion"/>
  </si>
  <si>
    <t>梁远志</t>
    <phoneticPr fontId="1" type="noConversion"/>
  </si>
  <si>
    <t>宋冰晨</t>
    <phoneticPr fontId="1" type="noConversion"/>
  </si>
  <si>
    <t>类别</t>
    <phoneticPr fontId="1" type="noConversion"/>
  </si>
  <si>
    <t>实验</t>
    <phoneticPr fontId="1" type="noConversion"/>
  </si>
  <si>
    <t>实验准备</t>
    <phoneticPr fontId="1" type="noConversion"/>
  </si>
  <si>
    <t>实验1</t>
    <phoneticPr fontId="1" type="noConversion"/>
  </si>
  <si>
    <t>实验2</t>
  </si>
  <si>
    <t>实验3</t>
  </si>
  <si>
    <t>实验4</t>
  </si>
  <si>
    <t>实验5</t>
  </si>
  <si>
    <t>实验6</t>
  </si>
  <si>
    <t>实验7</t>
  </si>
  <si>
    <t>实验8</t>
  </si>
  <si>
    <t>字数</t>
    <phoneticPr fontId="1" type="noConversion"/>
  </si>
  <si>
    <t>图表数</t>
    <phoneticPr fontId="1" type="noConversion"/>
  </si>
  <si>
    <t>代码行数</t>
    <phoneticPr fontId="1" type="noConversion"/>
  </si>
  <si>
    <t>系数</t>
    <phoneticPr fontId="1" type="noConversion"/>
  </si>
  <si>
    <t>工作量1</t>
    <phoneticPr fontId="1" type="noConversion"/>
  </si>
  <si>
    <t>其他工时</t>
    <phoneticPr fontId="1" type="noConversion"/>
  </si>
  <si>
    <t>评审意见数</t>
    <phoneticPr fontId="1" type="noConversion"/>
  </si>
  <si>
    <t>实验2</t>
    <phoneticPr fontId="1" type="noConversion"/>
  </si>
  <si>
    <t>Python</t>
    <phoneticPr fontId="1" type="noConversion"/>
  </si>
  <si>
    <t>HTML</t>
    <phoneticPr fontId="1" type="noConversion"/>
  </si>
  <si>
    <t>CSS</t>
    <phoneticPr fontId="1" type="noConversion"/>
  </si>
  <si>
    <t>JavaScript</t>
    <phoneticPr fontId="1" type="noConversion"/>
  </si>
  <si>
    <t>工作量2</t>
    <phoneticPr fontId="1" type="noConversion"/>
  </si>
  <si>
    <t>工作量1权重</t>
    <phoneticPr fontId="1" type="noConversion"/>
  </si>
  <si>
    <t>工作量2权重</t>
  </si>
  <si>
    <t>贡献率</t>
    <phoneticPr fontId="1" type="noConversion"/>
  </si>
  <si>
    <t>总工作量1</t>
    <phoneticPr fontId="1" type="noConversion"/>
  </si>
  <si>
    <t>总工作量2</t>
    <phoneticPr fontId="1" type="noConversion"/>
  </si>
  <si>
    <t>图表折合字数</t>
    <phoneticPr fontId="1" type="noConversion"/>
  </si>
  <si>
    <t>代码折合字数</t>
    <phoneticPr fontId="1" type="noConversion"/>
  </si>
  <si>
    <t>实验5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</si>
</sst>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10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zoomScaleNormal="100" workbookViewId="0">
      <pane ySplit="1" topLeftCell="A2" activePane="bottomLeft" state="frozen"/>
      <selection activeCell="B1" sqref="B1"/>
      <selection pane="bottomLeft" sqref="A1:B1"/>
    </sheetView>
  </sheetViews>
  <sheetFormatPr defaultRowHeight="14" x14ac:dyDescent="0.3"/>
  <cols>
    <col min="2" max="2" width="11.6640625" customWidth="1"/>
    <col min="11" max="11" width="11.75" customWidth="1"/>
  </cols>
  <sheetData>
    <row r="1" spans="1:12" x14ac:dyDescent="0.3">
      <c r="A1" s="9" t="s">
        <v>5</v>
      </c>
      <c r="B1" s="9"/>
      <c r="C1" s="1" t="s">
        <v>6</v>
      </c>
      <c r="D1" s="5" t="s">
        <v>19</v>
      </c>
      <c r="E1" t="s">
        <v>0</v>
      </c>
      <c r="F1" t="s">
        <v>1</v>
      </c>
      <c r="G1" t="s">
        <v>2</v>
      </c>
      <c r="H1" t="s">
        <v>3</v>
      </c>
      <c r="I1" t="s">
        <v>4</v>
      </c>
    </row>
    <row r="2" spans="1:12" x14ac:dyDescent="0.3">
      <c r="A2" s="9" t="s">
        <v>20</v>
      </c>
      <c r="B2" s="9" t="s">
        <v>16</v>
      </c>
      <c r="C2" s="1" t="s">
        <v>7</v>
      </c>
      <c r="D2" s="5"/>
      <c r="E2" s="1">
        <v>1236</v>
      </c>
      <c r="F2" s="1">
        <v>184</v>
      </c>
      <c r="G2" s="1">
        <v>2207</v>
      </c>
      <c r="H2" s="1">
        <v>788</v>
      </c>
      <c r="I2" s="1">
        <v>679</v>
      </c>
      <c r="K2" t="s">
        <v>29</v>
      </c>
      <c r="L2">
        <v>0.5</v>
      </c>
    </row>
    <row r="3" spans="1:12" x14ac:dyDescent="0.3">
      <c r="A3" s="9"/>
      <c r="B3" s="9"/>
      <c r="C3" s="1" t="s">
        <v>8</v>
      </c>
      <c r="D3" s="5"/>
      <c r="E3" s="1">
        <v>3020</v>
      </c>
      <c r="F3" s="1">
        <v>1090</v>
      </c>
      <c r="G3" s="1">
        <v>3032</v>
      </c>
      <c r="H3" s="1">
        <v>2414</v>
      </c>
      <c r="I3" s="1">
        <v>1854</v>
      </c>
      <c r="K3" t="s">
        <v>30</v>
      </c>
      <c r="L3">
        <v>0.5</v>
      </c>
    </row>
    <row r="4" spans="1:12" x14ac:dyDescent="0.3">
      <c r="A4" s="9"/>
      <c r="B4" s="9"/>
      <c r="C4" s="1" t="s">
        <v>9</v>
      </c>
      <c r="D4" s="5"/>
      <c r="E4" s="1"/>
      <c r="F4" s="1"/>
      <c r="G4" s="1"/>
      <c r="H4" s="1"/>
      <c r="I4" s="1"/>
      <c r="K4" t="s">
        <v>34</v>
      </c>
      <c r="L4">
        <v>200</v>
      </c>
    </row>
    <row r="5" spans="1:12" x14ac:dyDescent="0.3">
      <c r="A5" s="9"/>
      <c r="B5" s="9"/>
      <c r="C5" s="1" t="s">
        <v>10</v>
      </c>
      <c r="D5" s="5"/>
      <c r="E5" s="1">
        <v>1779</v>
      </c>
      <c r="F5" s="1">
        <v>73</v>
      </c>
      <c r="G5" s="1">
        <v>1897</v>
      </c>
      <c r="H5" s="4">
        <v>1354</v>
      </c>
      <c r="I5" s="4">
        <v>871</v>
      </c>
      <c r="K5" t="s">
        <v>35</v>
      </c>
      <c r="L5">
        <v>10</v>
      </c>
    </row>
    <row r="6" spans="1:12" x14ac:dyDescent="0.3">
      <c r="A6" s="9"/>
      <c r="B6" s="9"/>
      <c r="C6" s="1" t="s">
        <v>11</v>
      </c>
      <c r="D6" s="5"/>
      <c r="E6" s="1">
        <v>2327</v>
      </c>
      <c r="F6" s="4">
        <v>2631</v>
      </c>
      <c r="G6" s="4">
        <v>8061</v>
      </c>
      <c r="H6" s="4">
        <v>10169</v>
      </c>
      <c r="I6" s="4">
        <v>15370</v>
      </c>
    </row>
    <row r="7" spans="1:12" x14ac:dyDescent="0.3">
      <c r="A7" s="9"/>
      <c r="B7" s="9"/>
      <c r="C7" s="1" t="s">
        <v>12</v>
      </c>
      <c r="D7" s="5"/>
      <c r="E7" s="1"/>
      <c r="F7" s="1"/>
      <c r="G7" s="1"/>
      <c r="H7" s="1"/>
      <c r="I7" s="1"/>
    </row>
    <row r="8" spans="1:12" x14ac:dyDescent="0.3">
      <c r="A8" s="9"/>
      <c r="B8" s="9"/>
      <c r="C8" s="1" t="s">
        <v>13</v>
      </c>
      <c r="D8" s="5"/>
      <c r="E8" s="1"/>
      <c r="F8" s="1"/>
      <c r="G8" s="1"/>
      <c r="H8" s="1"/>
      <c r="I8" s="1"/>
    </row>
    <row r="9" spans="1:12" x14ac:dyDescent="0.3">
      <c r="A9" s="9"/>
      <c r="B9" s="9"/>
      <c r="C9" s="1" t="s">
        <v>14</v>
      </c>
      <c r="D9" s="5"/>
      <c r="E9" s="1"/>
      <c r="F9" s="1"/>
      <c r="G9" s="1"/>
      <c r="H9" s="1"/>
      <c r="I9" s="1"/>
    </row>
    <row r="10" spans="1:12" x14ac:dyDescent="0.3">
      <c r="A10" s="9"/>
      <c r="B10" s="11"/>
      <c r="C10" s="2" t="s">
        <v>15</v>
      </c>
      <c r="D10" s="6"/>
      <c r="E10" s="2">
        <v>2287</v>
      </c>
      <c r="F10" s="2"/>
      <c r="G10" s="2"/>
      <c r="H10" s="2"/>
      <c r="I10" s="2"/>
    </row>
    <row r="11" spans="1:12" x14ac:dyDescent="0.3">
      <c r="A11" s="9"/>
      <c r="B11" s="12" t="s">
        <v>17</v>
      </c>
      <c r="C11" s="3" t="s">
        <v>7</v>
      </c>
      <c r="D11" s="7"/>
      <c r="E11" s="3">
        <v>1</v>
      </c>
      <c r="F11" s="3">
        <v>3</v>
      </c>
      <c r="G11" s="3">
        <v>4</v>
      </c>
      <c r="H11" s="3">
        <v>1</v>
      </c>
      <c r="I11" s="3">
        <v>1</v>
      </c>
    </row>
    <row r="12" spans="1:12" x14ac:dyDescent="0.3">
      <c r="A12" s="9"/>
      <c r="B12" s="9"/>
      <c r="C12" s="1" t="s">
        <v>8</v>
      </c>
      <c r="D12" s="5"/>
      <c r="E12" s="1">
        <v>16</v>
      </c>
      <c r="F12" s="1">
        <v>10</v>
      </c>
      <c r="G12" s="1">
        <v>9</v>
      </c>
      <c r="H12" s="1">
        <v>14</v>
      </c>
      <c r="I12" s="1"/>
    </row>
    <row r="13" spans="1:12" x14ac:dyDescent="0.3">
      <c r="A13" s="9"/>
      <c r="B13" s="9"/>
      <c r="C13" s="1" t="s">
        <v>9</v>
      </c>
      <c r="D13" s="5"/>
      <c r="E13" s="1"/>
      <c r="F13" s="1"/>
      <c r="G13" s="1"/>
      <c r="H13" s="1"/>
      <c r="I13" s="1"/>
    </row>
    <row r="14" spans="1:12" x14ac:dyDescent="0.3">
      <c r="A14" s="9"/>
      <c r="B14" s="9"/>
      <c r="C14" s="1" t="s">
        <v>10</v>
      </c>
      <c r="D14" s="5"/>
      <c r="E14" s="1">
        <v>2</v>
      </c>
      <c r="F14" s="1">
        <v>2</v>
      </c>
      <c r="G14" s="1">
        <v>1</v>
      </c>
      <c r="H14" s="4">
        <v>5</v>
      </c>
      <c r="I14" s="4">
        <v>5</v>
      </c>
    </row>
    <row r="15" spans="1:12" x14ac:dyDescent="0.3">
      <c r="A15" s="9"/>
      <c r="B15" s="9"/>
      <c r="C15" s="1" t="s">
        <v>11</v>
      </c>
      <c r="D15" s="5"/>
      <c r="E15" s="1"/>
      <c r="F15" s="1"/>
      <c r="G15" s="4">
        <v>2</v>
      </c>
      <c r="H15" s="1"/>
      <c r="I15" s="1">
        <v>3</v>
      </c>
    </row>
    <row r="16" spans="1:12" x14ac:dyDescent="0.3">
      <c r="A16" s="9"/>
      <c r="B16" s="9"/>
      <c r="C16" s="1" t="s">
        <v>12</v>
      </c>
      <c r="D16" s="5"/>
      <c r="E16" s="1"/>
      <c r="F16" s="1"/>
      <c r="G16" s="1"/>
      <c r="H16" s="1"/>
      <c r="I16" s="1"/>
    </row>
    <row r="17" spans="1:9" x14ac:dyDescent="0.3">
      <c r="A17" s="9"/>
      <c r="B17" s="9"/>
      <c r="C17" s="1" t="s">
        <v>13</v>
      </c>
      <c r="D17" s="5"/>
      <c r="E17" s="1"/>
      <c r="F17" s="1"/>
      <c r="G17" s="1"/>
      <c r="H17" s="1"/>
      <c r="I17" s="1"/>
    </row>
    <row r="18" spans="1:9" x14ac:dyDescent="0.3">
      <c r="A18" s="9"/>
      <c r="B18" s="9"/>
      <c r="C18" s="1" t="s">
        <v>14</v>
      </c>
      <c r="D18" s="5"/>
      <c r="E18" s="1"/>
      <c r="F18" s="1"/>
      <c r="G18" s="1"/>
      <c r="H18" s="1"/>
      <c r="I18" s="1"/>
    </row>
    <row r="19" spans="1:9" x14ac:dyDescent="0.3">
      <c r="A19" s="9"/>
      <c r="B19" s="11"/>
      <c r="C19" s="2" t="s">
        <v>15</v>
      </c>
      <c r="D19" s="6"/>
      <c r="E19" s="2"/>
      <c r="F19" s="2"/>
      <c r="G19" s="2"/>
      <c r="H19" s="2"/>
      <c r="I19" s="2"/>
    </row>
    <row r="20" spans="1:9" x14ac:dyDescent="0.3">
      <c r="A20" s="9"/>
      <c r="B20" s="12" t="s">
        <v>18</v>
      </c>
      <c r="C20" s="3" t="s">
        <v>24</v>
      </c>
      <c r="D20" s="7">
        <v>1.5</v>
      </c>
      <c r="E20" s="3">
        <v>2182</v>
      </c>
      <c r="F20" s="3">
        <v>9</v>
      </c>
      <c r="G20" s="3">
        <v>1387</v>
      </c>
      <c r="H20" s="3">
        <v>231</v>
      </c>
      <c r="I20" s="3">
        <v>259</v>
      </c>
    </row>
    <row r="21" spans="1:9" x14ac:dyDescent="0.3">
      <c r="A21" s="9"/>
      <c r="B21" s="9"/>
      <c r="C21" s="1" t="s">
        <v>25</v>
      </c>
      <c r="D21" s="5">
        <v>1</v>
      </c>
      <c r="E21" s="1">
        <v>51</v>
      </c>
      <c r="F21" s="1">
        <v>1267</v>
      </c>
      <c r="G21" s="1"/>
      <c r="H21" s="1">
        <v>311</v>
      </c>
      <c r="I21" s="4">
        <v>2517</v>
      </c>
    </row>
    <row r="22" spans="1:9" x14ac:dyDescent="0.3">
      <c r="A22" s="9"/>
      <c r="B22" s="9"/>
      <c r="C22" s="1" t="s">
        <v>26</v>
      </c>
      <c r="D22" s="5">
        <v>1</v>
      </c>
      <c r="E22" s="1"/>
      <c r="F22" s="1">
        <v>768</v>
      </c>
      <c r="G22" s="1"/>
      <c r="H22" s="1"/>
      <c r="I22" s="1">
        <v>332</v>
      </c>
    </row>
    <row r="23" spans="1:9" x14ac:dyDescent="0.3">
      <c r="A23" s="11"/>
      <c r="B23" s="11"/>
      <c r="C23" s="2" t="s">
        <v>27</v>
      </c>
      <c r="D23" s="6">
        <v>1</v>
      </c>
      <c r="E23" s="2"/>
      <c r="F23" s="2">
        <v>405</v>
      </c>
      <c r="G23" s="2"/>
      <c r="H23" s="2"/>
      <c r="I23" s="2">
        <v>232</v>
      </c>
    </row>
    <row r="24" spans="1:9" x14ac:dyDescent="0.3">
      <c r="A24" s="12" t="s">
        <v>28</v>
      </c>
      <c r="B24" s="12" t="s">
        <v>21</v>
      </c>
      <c r="C24" s="3" t="s">
        <v>7</v>
      </c>
      <c r="D24" s="7"/>
      <c r="E24" s="3">
        <v>1</v>
      </c>
      <c r="F24" s="3"/>
      <c r="G24" s="3"/>
      <c r="H24" s="3"/>
      <c r="I24" s="3"/>
    </row>
    <row r="25" spans="1:9" x14ac:dyDescent="0.3">
      <c r="A25" s="9"/>
      <c r="B25" s="9"/>
      <c r="C25" s="1" t="s">
        <v>8</v>
      </c>
      <c r="D25" s="5"/>
      <c r="E25" s="4">
        <v>2</v>
      </c>
      <c r="F25" s="1"/>
      <c r="G25" s="1"/>
      <c r="H25" s="1"/>
      <c r="I25" s="1"/>
    </row>
    <row r="26" spans="1:9" x14ac:dyDescent="0.3">
      <c r="A26" s="9"/>
      <c r="B26" s="9"/>
      <c r="C26" s="1" t="s">
        <v>9</v>
      </c>
      <c r="D26" s="5"/>
      <c r="E26" s="1"/>
      <c r="F26" s="1"/>
      <c r="G26" s="1"/>
      <c r="H26" s="1"/>
      <c r="I26" s="1"/>
    </row>
    <row r="27" spans="1:9" x14ac:dyDescent="0.3">
      <c r="A27" s="9"/>
      <c r="B27" s="9"/>
      <c r="C27" s="1" t="s">
        <v>10</v>
      </c>
      <c r="D27" s="5"/>
      <c r="E27" s="1">
        <v>2</v>
      </c>
      <c r="F27" s="1"/>
      <c r="G27" s="1"/>
      <c r="H27" s="1"/>
      <c r="I27" s="1"/>
    </row>
    <row r="28" spans="1:9" x14ac:dyDescent="0.3">
      <c r="A28" s="9"/>
      <c r="B28" s="9"/>
      <c r="C28" s="1" t="s">
        <v>11</v>
      </c>
      <c r="D28" s="5"/>
      <c r="E28" s="1">
        <v>3</v>
      </c>
      <c r="F28" s="1"/>
      <c r="G28" s="1">
        <v>2</v>
      </c>
      <c r="H28" s="1">
        <v>4</v>
      </c>
      <c r="I28" s="1"/>
    </row>
    <row r="29" spans="1:9" x14ac:dyDescent="0.3">
      <c r="A29" s="9"/>
      <c r="B29" s="9"/>
      <c r="C29" s="1" t="s">
        <v>12</v>
      </c>
      <c r="D29" s="5"/>
      <c r="E29" s="1"/>
      <c r="F29" s="1">
        <v>3</v>
      </c>
      <c r="G29" s="1"/>
      <c r="H29" s="1"/>
      <c r="I29" s="1"/>
    </row>
    <row r="30" spans="1:9" x14ac:dyDescent="0.3">
      <c r="A30" s="9"/>
      <c r="B30" s="9"/>
      <c r="C30" s="1" t="s">
        <v>13</v>
      </c>
      <c r="D30" s="5"/>
      <c r="E30" s="1"/>
      <c r="F30" s="1"/>
      <c r="G30" s="1"/>
      <c r="H30" s="1"/>
      <c r="I30" s="1">
        <v>16.5</v>
      </c>
    </row>
    <row r="31" spans="1:9" x14ac:dyDescent="0.3">
      <c r="A31" s="9"/>
      <c r="B31" s="9"/>
      <c r="C31" s="1" t="s">
        <v>14</v>
      </c>
      <c r="D31" s="5"/>
      <c r="E31" s="1"/>
      <c r="F31" s="1"/>
      <c r="G31" s="1"/>
      <c r="H31" s="1"/>
      <c r="I31" s="1"/>
    </row>
    <row r="32" spans="1:9" x14ac:dyDescent="0.3">
      <c r="A32" s="9"/>
      <c r="B32" s="11"/>
      <c r="C32" s="2" t="s">
        <v>15</v>
      </c>
      <c r="D32" s="6"/>
      <c r="E32" s="2">
        <v>4</v>
      </c>
      <c r="F32" s="2"/>
      <c r="G32" s="2"/>
      <c r="H32" s="2"/>
      <c r="I32" s="2"/>
    </row>
    <row r="33" spans="1:9" x14ac:dyDescent="0.3">
      <c r="A33" s="9"/>
      <c r="B33" s="12" t="s">
        <v>22</v>
      </c>
      <c r="C33" s="3" t="s">
        <v>23</v>
      </c>
      <c r="D33" s="7">
        <v>0.2</v>
      </c>
      <c r="E33" s="3">
        <v>47</v>
      </c>
      <c r="F33" s="3">
        <v>15</v>
      </c>
      <c r="G33" s="3">
        <v>42</v>
      </c>
      <c r="H33" s="3">
        <v>50</v>
      </c>
      <c r="I33" s="3">
        <v>43</v>
      </c>
    </row>
    <row r="34" spans="1:9" x14ac:dyDescent="0.3">
      <c r="A34" s="11"/>
      <c r="B34" s="11"/>
      <c r="C34" s="2" t="s">
        <v>36</v>
      </c>
      <c r="D34" s="6">
        <v>0.2</v>
      </c>
      <c r="E34" s="2">
        <v>43</v>
      </c>
      <c r="F34" s="2">
        <v>36</v>
      </c>
      <c r="G34" s="2">
        <v>33</v>
      </c>
      <c r="H34" s="2">
        <v>30</v>
      </c>
      <c r="I34" s="2">
        <v>84</v>
      </c>
    </row>
    <row r="35" spans="1:9" x14ac:dyDescent="0.3">
      <c r="A35" s="9" t="s">
        <v>32</v>
      </c>
      <c r="B35" s="9"/>
      <c r="C35" s="9"/>
      <c r="D35" s="10"/>
      <c r="E35">
        <f>SUM(E2:E10)+SUM(E11:E19)*$L$4+SUM(E20*$D20,E21*$D21,E22*$D22,E23*$D23)*$L$5</f>
        <v>47689</v>
      </c>
      <c r="F35">
        <f>SUM(F2:F10)+SUM(F11:F19)*$L$4+SUM(F20*$D20,F21*$D21,F22*$D22,F23*$D23)*$L$5</f>
        <v>31513</v>
      </c>
      <c r="G35">
        <f>SUM(G2:G10)+SUM(G11:G19)*$L$4+SUM(G20*$D20,G21*$D21,G22*$D22,G23*$D23)*$L$5</f>
        <v>39202</v>
      </c>
      <c r="H35">
        <f>SUM(H2:H10)+SUM(H11:H19)*$L$4+SUM(H20*$D20,H21*$D21,H22*$D22,H23*$D23)*$L$5</f>
        <v>25300</v>
      </c>
      <c r="I35">
        <f>SUM(I2:I10)+SUM(I11:I19)*$L$4+SUM(I20*$D20,I21*$D21,I22*$D22,I23*$D23)*$L$5</f>
        <v>55269</v>
      </c>
    </row>
    <row r="36" spans="1:9" x14ac:dyDescent="0.3">
      <c r="A36" s="9" t="s">
        <v>33</v>
      </c>
      <c r="B36" s="9"/>
      <c r="C36" s="9"/>
      <c r="D36" s="10"/>
      <c r="E36">
        <f>SUM(E24:E32)+E33*$D33+E34*$D34</f>
        <v>30</v>
      </c>
      <c r="F36">
        <f t="shared" ref="F36:I36" si="0">SUM(F24:F32)+F33*$D33+F34*$D34</f>
        <v>13.2</v>
      </c>
      <c r="G36">
        <f t="shared" si="0"/>
        <v>17</v>
      </c>
      <c r="H36">
        <f t="shared" si="0"/>
        <v>20</v>
      </c>
      <c r="I36">
        <f t="shared" si="0"/>
        <v>41.900000000000006</v>
      </c>
    </row>
    <row r="37" spans="1:9" x14ac:dyDescent="0.3">
      <c r="A37" s="9" t="s">
        <v>31</v>
      </c>
      <c r="B37" s="9"/>
      <c r="C37" s="9"/>
      <c r="D37" s="10"/>
      <c r="E37" s="8">
        <f>E35/SUM($E35:$I35)*$L$2+E36/SUM($E36:$I36)*$L$3</f>
        <v>0.24268799029947527</v>
      </c>
      <c r="F37" s="8">
        <f t="shared" ref="F37:I37" si="1">F35/SUM($E35:$I35)*$L$2+F36/SUM($E36:$I36)*$L$3</f>
        <v>0.1332431902685153</v>
      </c>
      <c r="G37" s="8">
        <f t="shared" si="1"/>
        <v>0.16812592284641253</v>
      </c>
      <c r="H37" s="8">
        <f t="shared" si="1"/>
        <v>0.14547654704861962</v>
      </c>
      <c r="I37" s="8">
        <f t="shared" si="1"/>
        <v>0.31046634953697722</v>
      </c>
    </row>
  </sheetData>
  <mergeCells count="11">
    <mergeCell ref="A1:B1"/>
    <mergeCell ref="A35:D35"/>
    <mergeCell ref="A37:D37"/>
    <mergeCell ref="A36:D36"/>
    <mergeCell ref="B2:B10"/>
    <mergeCell ref="B11:B19"/>
    <mergeCell ref="A2:A23"/>
    <mergeCell ref="B24:B32"/>
    <mergeCell ref="B20:B23"/>
    <mergeCell ref="A24:A34"/>
    <mergeCell ref="B33:B3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 正阳</dc:creator>
  <cp:lastModifiedBy>赵 正阳</cp:lastModifiedBy>
  <dcterms:created xsi:type="dcterms:W3CDTF">2020-05-08T02:58:10Z</dcterms:created>
  <dcterms:modified xsi:type="dcterms:W3CDTF">2020-05-29T04:12:51Z</dcterms:modified>
</cp:coreProperties>
</file>