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017e85695d01d/Documents/"/>
    </mc:Choice>
  </mc:AlternateContent>
  <xr:revisionPtr revIDLastSave="683" documentId="8_{252D4C6E-52F3-4CBF-92DD-8719D24182A7}" xr6:coauthVersionLast="47" xr6:coauthVersionMax="47" xr10:uidLastSave="{B13D2DAE-3EB0-4955-A8E4-AE9962F30809}"/>
  <bookViews>
    <workbookView xWindow="-108" yWindow="-108" windowWidth="23256" windowHeight="12456" activeTab="2" xr2:uid="{9ABD3661-38BD-41A1-B6BE-60FB476C0716}"/>
  </bookViews>
  <sheets>
    <sheet name="Sheet3" sheetId="3" r:id="rId1"/>
    <sheet name="1.bill tables " sheetId="1" r:id="rId2"/>
    <sheet name="INVOICE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4" l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18" i="4"/>
  <c r="G18" i="4" s="1"/>
  <c r="C25" i="4"/>
  <c r="P11" i="1"/>
  <c r="P10" i="1"/>
  <c r="P5" i="1"/>
  <c r="P9" i="1" s="1"/>
  <c r="P6" i="1"/>
  <c r="P7" i="1"/>
  <c r="P8" i="1"/>
  <c r="P4" i="1"/>
  <c r="C10" i="3"/>
  <c r="D10" i="3"/>
  <c r="E10" i="3"/>
  <c r="F10" i="3"/>
  <c r="C11" i="3"/>
  <c r="D11" i="3"/>
  <c r="E11" i="3"/>
  <c r="F11" i="3"/>
  <c r="C12" i="3"/>
  <c r="C13" i="3" s="1"/>
  <c r="D12" i="3"/>
  <c r="E12" i="3"/>
  <c r="F12" i="3" s="1"/>
  <c r="B11" i="3"/>
  <c r="B12" i="3"/>
  <c r="B13" i="3"/>
  <c r="B14" i="3"/>
  <c r="B10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B4" i="3"/>
  <c r="B5" i="3"/>
  <c r="B6" i="3"/>
  <c r="B7" i="3"/>
  <c r="B3" i="3"/>
  <c r="E8" i="1"/>
  <c r="E5" i="1"/>
  <c r="E6" i="1"/>
  <c r="E7" i="1"/>
  <c r="E4" i="1"/>
  <c r="E9" i="1" s="1"/>
  <c r="E11" i="1" s="1"/>
  <c r="G25" i="4" l="1"/>
  <c r="B28" i="4" s="1"/>
  <c r="D30" i="4" s="1"/>
  <c r="F25" i="4"/>
  <c r="D13" i="3"/>
  <c r="E13" i="3" s="1"/>
  <c r="F13" i="3" s="1"/>
  <c r="C14" i="3"/>
  <c r="D14" i="3" s="1"/>
  <c r="E14" i="3" s="1"/>
  <c r="F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Vaishnavi B</author>
  </authors>
  <commentList>
    <comment ref="H31" authorId="0" shapeId="0" xr:uid="{24C88BD7-C38C-48BB-B538-E237D918567F}">
      <text>
        <r>
          <rPr>
            <b/>
            <u/>
            <sz val="18"/>
            <color indexed="81"/>
            <rFont val="Tahoma"/>
            <family val="2"/>
          </rPr>
          <t>Vaishnavi B:
BILL INVOICE 
12 JUNE (1ST LECTURE HOMEWORK)</t>
        </r>
      </text>
    </comment>
  </commentList>
</comments>
</file>

<file path=xl/sharedStrings.xml><?xml version="1.0" encoding="utf-8"?>
<sst xmlns="http://schemas.openxmlformats.org/spreadsheetml/2006/main" count="77" uniqueCount="62">
  <si>
    <t>Discount</t>
  </si>
  <si>
    <t>Sr No.</t>
  </si>
  <si>
    <t>Product</t>
  </si>
  <si>
    <t xml:space="preserve">Price </t>
  </si>
  <si>
    <t>Quantity</t>
  </si>
  <si>
    <t>Total</t>
  </si>
  <si>
    <t>Blue Jeans</t>
  </si>
  <si>
    <t>Black jeans</t>
  </si>
  <si>
    <t>Disc. Value</t>
  </si>
  <si>
    <t>V Neck T Shirt</t>
  </si>
  <si>
    <t>Shoes</t>
  </si>
  <si>
    <t>Tshirt</t>
  </si>
  <si>
    <t xml:space="preserve">discount </t>
  </si>
  <si>
    <t>GST</t>
  </si>
  <si>
    <t>GST Value</t>
  </si>
  <si>
    <t xml:space="preserve">Grand total </t>
  </si>
  <si>
    <r>
      <rPr>
        <b/>
        <sz val="22"/>
        <color theme="1"/>
        <rFont val="Calibri"/>
        <family val="2"/>
        <scheme val="minor"/>
      </rPr>
      <t>HOMEWORK</t>
    </r>
    <r>
      <rPr>
        <sz val="11"/>
        <color theme="1"/>
        <rFont val="Calibri"/>
        <family val="2"/>
        <scheme val="minor"/>
      </rPr>
      <t xml:space="preserve"> </t>
    </r>
  </si>
  <si>
    <t>VIJAY SALES</t>
  </si>
  <si>
    <t>Vijay sales(India )Pvt. Ltd.</t>
  </si>
  <si>
    <t>PUNE( DHANKAWADI - Satara Rd.</t>
  </si>
  <si>
    <t xml:space="preserve">TAX INVOICE        </t>
  </si>
  <si>
    <t>15/6,Shreenath chandrangan ,Opp. Shankar Mahraj Math ,Dhankawadi , Pune Satara road,Pune .</t>
  </si>
  <si>
    <t xml:space="preserve">State </t>
  </si>
  <si>
    <t>TEL No.</t>
  </si>
  <si>
    <t>GSTIN No.</t>
  </si>
  <si>
    <t xml:space="preserve">Email </t>
  </si>
  <si>
    <t>27- MAHARASHTRA</t>
  </si>
  <si>
    <t>27AAHCV3778L1ZK</t>
  </si>
  <si>
    <t>vijaysales@gmail.com</t>
  </si>
  <si>
    <t>PAN No.</t>
  </si>
  <si>
    <t>AAHCV3778L</t>
  </si>
  <si>
    <t>Place of supply</t>
  </si>
  <si>
    <t>Iinvoice Number</t>
  </si>
  <si>
    <t xml:space="preserve">Invoice Date </t>
  </si>
  <si>
    <t>PKD-E-SIF698</t>
  </si>
  <si>
    <t>Sr.No.</t>
  </si>
  <si>
    <t xml:space="preserve">Item Name </t>
  </si>
  <si>
    <t>HP VICTUS LAPTOP</t>
  </si>
  <si>
    <t>EVM WIRELESS MOUSE</t>
  </si>
  <si>
    <t>MIIVI FORT R18 BLUETOOTH SOUND BAR</t>
  </si>
  <si>
    <t>ENSPORT PLUS NECKBAND</t>
  </si>
  <si>
    <t>EVM PENDRIVE 32GB</t>
  </si>
  <si>
    <t>HP ENTRY LEVEL BAGPACK</t>
  </si>
  <si>
    <t>VICTOR MASSANGER BAG</t>
  </si>
  <si>
    <t>TOTAL</t>
  </si>
  <si>
    <t>GST Rate</t>
  </si>
  <si>
    <t xml:space="preserve"> GST Amount </t>
  </si>
  <si>
    <t xml:space="preserve">Total </t>
  </si>
  <si>
    <t xml:space="preserve">Invoice Amount </t>
  </si>
  <si>
    <t xml:space="preserve">payment details </t>
  </si>
  <si>
    <t xml:space="preserve">Mode </t>
  </si>
  <si>
    <t>Date</t>
  </si>
  <si>
    <t xml:space="preserve">Amount </t>
  </si>
  <si>
    <t xml:space="preserve">online </t>
  </si>
  <si>
    <t xml:space="preserve">Customer Care Number </t>
  </si>
  <si>
    <t xml:space="preserve">Delivery helpline Number </t>
  </si>
  <si>
    <t>020 66848600</t>
  </si>
  <si>
    <r>
      <rPr>
        <b/>
        <i/>
        <u/>
        <sz val="22"/>
        <color theme="1"/>
        <rFont val="Arial Rounded MT Bold"/>
        <family val="2"/>
      </rPr>
      <t>THANK YOU FOR VISITING US . COME AGAIN .</t>
    </r>
    <r>
      <rPr>
        <b/>
        <i/>
        <u/>
        <sz val="22"/>
        <color theme="1"/>
        <rFont val="Calibri"/>
        <family val="2"/>
        <scheme val="minor"/>
      </rPr>
      <t xml:space="preserve"> </t>
    </r>
  </si>
  <si>
    <t xml:space="preserve">Customer Details </t>
  </si>
  <si>
    <t xml:space="preserve">Name </t>
  </si>
  <si>
    <t>Number</t>
  </si>
  <si>
    <t>Vaishnavi Bhujbal.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</si>
</sst>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28"/>
      <color rgb="FFC00000"/>
      <name val="Arial Black"/>
      <family val="2"/>
    </font>
    <font>
      <b/>
      <sz val="14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b/>
      <i/>
      <u/>
      <sz val="22"/>
      <color theme="1"/>
      <name val="Arial Rounded MT Bold"/>
      <family val="2"/>
    </font>
    <font>
      <i/>
      <sz val="36"/>
      <color rgb="FFC00000"/>
      <name val="Arial Black"/>
      <family val="2"/>
    </font>
    <font>
      <b/>
      <sz val="28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indexed="81"/>
      <name val="Tahoma"/>
      <family val="2"/>
    </font>
    <font>
      <b/>
      <sz val="18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6" xfId="0" applyFont="1" applyBorder="1" applyAlignment="1">
      <alignment horizontal="center"/>
    </xf>
    <xf numFmtId="0" fontId="0" fillId="0" borderId="10" xfId="0" applyBorder="1"/>
    <xf numFmtId="0" fontId="7" fillId="2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7" fillId="2" borderId="13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10" fillId="0" borderId="14" xfId="0" applyFont="1" applyBorder="1"/>
    <xf numFmtId="0" fontId="10" fillId="0" borderId="0" xfId="0" applyFont="1"/>
    <xf numFmtId="0" fontId="20" fillId="0" borderId="14" xfId="0" applyFont="1" applyBorder="1"/>
    <xf numFmtId="0" fontId="20" fillId="2" borderId="15" xfId="0" applyFont="1" applyFill="1" applyBorder="1"/>
    <xf numFmtId="0" fontId="9" fillId="0" borderId="1" xfId="0" applyFont="1" applyBorder="1"/>
    <xf numFmtId="0" fontId="7" fillId="0" borderId="1" xfId="0" applyFont="1" applyBorder="1"/>
    <xf numFmtId="43" fontId="9" fillId="5" borderId="13" xfId="1" applyFont="1" applyFill="1" applyBorder="1" applyAlignment="1">
      <alignment horizontal="center" vertical="center"/>
    </xf>
    <xf numFmtId="43" fontId="9" fillId="5" borderId="1" xfId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3" xfId="0" applyFont="1" applyBorder="1"/>
    <xf numFmtId="0" fontId="14" fillId="7" borderId="0" xfId="0" applyFont="1" applyFill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0" fontId="21" fillId="0" borderId="1" xfId="3" applyFont="1" applyBorder="1" applyAlignment="1">
      <alignment horizontal="left" vertical="center"/>
    </xf>
    <xf numFmtId="0" fontId="9" fillId="0" borderId="1" xfId="0" applyFont="1" applyBorder="1"/>
    <xf numFmtId="0" fontId="9" fillId="0" borderId="8" xfId="0" applyFont="1" applyBorder="1"/>
    <xf numFmtId="0" fontId="9" fillId="0" borderId="9" xfId="0" applyFont="1" applyBorder="1"/>
    <xf numFmtId="0" fontId="16" fillId="2" borderId="6" xfId="0" applyFont="1" applyFill="1" applyBorder="1" applyAlignment="1">
      <alignment horizontal="left" vertical="center"/>
    </xf>
    <xf numFmtId="0" fontId="17" fillId="0" borderId="9" xfId="2" applyFont="1" applyBorder="1" applyAlignment="1"/>
    <xf numFmtId="0" fontId="8" fillId="0" borderId="9" xfId="2" applyFont="1" applyBorder="1" applyAlignment="1"/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8" fillId="4" borderId="6" xfId="0" applyFont="1" applyFill="1" applyBorder="1"/>
    <xf numFmtId="0" fontId="18" fillId="4" borderId="7" xfId="0" applyFont="1" applyFill="1" applyBorder="1"/>
  </cellXfs>
  <cellStyles count="4">
    <cellStyle name="Comma" xfId="1" builtinId="3"/>
    <cellStyle name="Heading 1" xfId="2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ijaysales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A627-1BDB-4224-B3DE-C8AAB781BE7F}">
  <dimension ref="A2:M22"/>
  <sheetViews>
    <sheetView workbookViewId="0">
      <selection activeCell="D17" sqref="D17"/>
    </sheetView>
  </sheetViews>
  <sheetFormatPr defaultRowHeight="14.4" x14ac:dyDescent="0.3"/>
  <sheetData>
    <row r="2" spans="1:13" x14ac:dyDescent="0.3">
      <c r="A2" s="4"/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13" x14ac:dyDescent="0.3">
      <c r="A3" s="4">
        <v>1</v>
      </c>
      <c r="B3" s="3">
        <f>$A3*B$2</f>
        <v>1</v>
      </c>
      <c r="C3" s="3">
        <f t="shared" ref="C3:F3" si="0">$A3*C$2</f>
        <v>2</v>
      </c>
      <c r="D3" s="3">
        <f t="shared" si="0"/>
        <v>3</v>
      </c>
      <c r="E3" s="3">
        <f t="shared" si="0"/>
        <v>4</v>
      </c>
      <c r="F3" s="3">
        <f t="shared" si="0"/>
        <v>5</v>
      </c>
    </row>
    <row r="4" spans="1:13" x14ac:dyDescent="0.3">
      <c r="A4" s="4">
        <v>2</v>
      </c>
      <c r="B4" s="3">
        <f t="shared" ref="B4:F7" si="1">$A4*B$2</f>
        <v>2</v>
      </c>
      <c r="C4" s="3">
        <f t="shared" si="1"/>
        <v>4</v>
      </c>
      <c r="D4" s="3">
        <f t="shared" si="1"/>
        <v>6</v>
      </c>
      <c r="E4" s="3">
        <f t="shared" si="1"/>
        <v>8</v>
      </c>
      <c r="F4" s="3">
        <f t="shared" si="1"/>
        <v>10</v>
      </c>
      <c r="G4" s="5"/>
      <c r="H4" s="5"/>
      <c r="I4" s="5"/>
    </row>
    <row r="5" spans="1:13" x14ac:dyDescent="0.3">
      <c r="A5" s="4">
        <v>3</v>
      </c>
      <c r="B5" s="3">
        <f t="shared" si="1"/>
        <v>3</v>
      </c>
      <c r="C5" s="3">
        <f t="shared" si="1"/>
        <v>6</v>
      </c>
      <c r="D5" s="3">
        <f t="shared" si="1"/>
        <v>9</v>
      </c>
      <c r="E5" s="3">
        <f t="shared" si="1"/>
        <v>12</v>
      </c>
      <c r="F5" s="3">
        <f t="shared" si="1"/>
        <v>15</v>
      </c>
    </row>
    <row r="6" spans="1:13" x14ac:dyDescent="0.3">
      <c r="A6" s="4">
        <v>4</v>
      </c>
      <c r="B6" s="3">
        <f t="shared" si="1"/>
        <v>4</v>
      </c>
      <c r="C6" s="3">
        <f t="shared" si="1"/>
        <v>8</v>
      </c>
      <c r="D6" s="3">
        <f t="shared" si="1"/>
        <v>12</v>
      </c>
      <c r="E6" s="3">
        <f t="shared" si="1"/>
        <v>16</v>
      </c>
      <c r="F6" s="3">
        <f t="shared" si="1"/>
        <v>20</v>
      </c>
    </row>
    <row r="7" spans="1:13" x14ac:dyDescent="0.3">
      <c r="A7" s="4">
        <v>5</v>
      </c>
      <c r="B7" s="3">
        <f t="shared" si="1"/>
        <v>5</v>
      </c>
      <c r="C7" s="3">
        <f t="shared" si="1"/>
        <v>10</v>
      </c>
      <c r="D7" s="3">
        <f t="shared" si="1"/>
        <v>15</v>
      </c>
      <c r="E7" s="3">
        <f t="shared" si="1"/>
        <v>20</v>
      </c>
      <c r="F7" s="3">
        <f t="shared" si="1"/>
        <v>25</v>
      </c>
    </row>
    <row r="9" spans="1:13" x14ac:dyDescent="0.3">
      <c r="A9" s="4"/>
      <c r="B9" s="4">
        <v>1</v>
      </c>
      <c r="C9" s="4">
        <v>2</v>
      </c>
      <c r="D9" s="4">
        <v>3</v>
      </c>
      <c r="E9" s="4">
        <v>4</v>
      </c>
      <c r="F9" s="4">
        <v>5</v>
      </c>
    </row>
    <row r="10" spans="1:13" x14ac:dyDescent="0.3">
      <c r="A10" s="4">
        <v>1</v>
      </c>
      <c r="B10" s="3">
        <f>A10*B9</f>
        <v>1</v>
      </c>
      <c r="C10" s="3">
        <f t="shared" ref="C10:F14" si="2">B10*C9</f>
        <v>2</v>
      </c>
      <c r="D10" s="3">
        <f t="shared" si="2"/>
        <v>6</v>
      </c>
      <c r="E10" s="3">
        <f t="shared" si="2"/>
        <v>24</v>
      </c>
      <c r="F10" s="3">
        <f t="shared" si="2"/>
        <v>120</v>
      </c>
    </row>
    <row r="11" spans="1:13" x14ac:dyDescent="0.3">
      <c r="A11" s="4">
        <v>2</v>
      </c>
      <c r="B11" s="3">
        <f t="shared" ref="B11:B14" si="3">A11*B10</f>
        <v>2</v>
      </c>
      <c r="C11" s="3">
        <f t="shared" si="2"/>
        <v>4</v>
      </c>
      <c r="D11" s="3">
        <f t="shared" si="2"/>
        <v>24</v>
      </c>
      <c r="E11" s="3">
        <f t="shared" si="2"/>
        <v>576</v>
      </c>
      <c r="F11" s="3">
        <f t="shared" si="2"/>
        <v>69120</v>
      </c>
    </row>
    <row r="12" spans="1:13" x14ac:dyDescent="0.3">
      <c r="A12" s="4">
        <v>3</v>
      </c>
      <c r="B12" s="3">
        <f t="shared" si="3"/>
        <v>6</v>
      </c>
      <c r="C12" s="3">
        <f t="shared" si="2"/>
        <v>24</v>
      </c>
      <c r="D12" s="3">
        <f t="shared" si="2"/>
        <v>576</v>
      </c>
      <c r="E12" s="3">
        <f t="shared" si="2"/>
        <v>331776</v>
      </c>
      <c r="F12" s="3">
        <f t="shared" si="2"/>
        <v>22932357120</v>
      </c>
    </row>
    <row r="13" spans="1:13" x14ac:dyDescent="0.3">
      <c r="A13" s="4">
        <v>4</v>
      </c>
      <c r="B13" s="3">
        <f t="shared" si="3"/>
        <v>24</v>
      </c>
      <c r="C13" s="3">
        <f t="shared" si="2"/>
        <v>576</v>
      </c>
      <c r="D13" s="3">
        <f t="shared" si="2"/>
        <v>331776</v>
      </c>
      <c r="E13" s="3">
        <f t="shared" si="2"/>
        <v>110075314176</v>
      </c>
      <c r="F13" s="3">
        <f t="shared" si="2"/>
        <v>2.5242864147802305E+21</v>
      </c>
      <c r="J13" s="5"/>
      <c r="K13" s="5"/>
      <c r="L13" s="5"/>
      <c r="M13" s="5"/>
    </row>
    <row r="14" spans="1:13" x14ac:dyDescent="0.3">
      <c r="A14" s="4">
        <v>5</v>
      </c>
      <c r="B14" s="3">
        <f t="shared" si="3"/>
        <v>120</v>
      </c>
      <c r="C14" s="3">
        <f t="shared" si="2"/>
        <v>69120</v>
      </c>
      <c r="D14" s="3">
        <f t="shared" si="2"/>
        <v>22932357120</v>
      </c>
      <c r="E14" s="3">
        <f t="shared" si="2"/>
        <v>2.5242864147802305E+21</v>
      </c>
      <c r="F14" s="3">
        <f t="shared" si="2"/>
        <v>6.3720219038440301E+42</v>
      </c>
    </row>
    <row r="16" spans="1:13" x14ac:dyDescent="0.3">
      <c r="I16" s="5"/>
    </row>
    <row r="22" spans="1:1" x14ac:dyDescent="0.3">
      <c r="A2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BFD9-C939-4EA5-9A1C-F960CB317429}">
  <dimension ref="A1:P11"/>
  <sheetViews>
    <sheetView zoomScale="86" zoomScaleNormal="86" workbookViewId="0">
      <selection activeCell="I17" sqref="I17"/>
    </sheetView>
  </sheetViews>
  <sheetFormatPr defaultRowHeight="14.4" x14ac:dyDescent="0.3"/>
  <cols>
    <col min="2" max="2" width="12.21875" customWidth="1"/>
    <col min="4" max="4" width="9.88671875" customWidth="1"/>
    <col min="12" max="12" width="12.88671875" customWidth="1"/>
    <col min="14" max="14" width="11" customWidth="1"/>
    <col min="15" max="15" width="8.77734375" customWidth="1"/>
    <col min="16" max="16" width="6" customWidth="1"/>
  </cols>
  <sheetData>
    <row r="1" spans="1:16" x14ac:dyDescent="0.3">
      <c r="A1" s="2" t="s">
        <v>0</v>
      </c>
      <c r="B1" s="2">
        <v>0.5</v>
      </c>
      <c r="K1" s="1"/>
      <c r="N1" s="2" t="s">
        <v>13</v>
      </c>
      <c r="O1" s="2">
        <v>0.18</v>
      </c>
    </row>
    <row r="2" spans="1:16" x14ac:dyDescent="0.3">
      <c r="K2" s="1"/>
    </row>
    <row r="3" spans="1:1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K3" s="7" t="s">
        <v>1</v>
      </c>
      <c r="L3" s="7" t="s">
        <v>2</v>
      </c>
      <c r="M3" s="7" t="s">
        <v>3</v>
      </c>
      <c r="N3" s="7" t="s">
        <v>4</v>
      </c>
      <c r="O3" s="7" t="s">
        <v>12</v>
      </c>
      <c r="P3" s="7" t="s">
        <v>5</v>
      </c>
    </row>
    <row r="4" spans="1:16" x14ac:dyDescent="0.3">
      <c r="A4" s="3">
        <v>1</v>
      </c>
      <c r="B4" s="3" t="s">
        <v>6</v>
      </c>
      <c r="C4" s="3">
        <v>2400</v>
      </c>
      <c r="D4" s="3">
        <v>2</v>
      </c>
      <c r="E4" s="3">
        <f>C4*D4</f>
        <v>4800</v>
      </c>
      <c r="K4" s="8">
        <v>1</v>
      </c>
      <c r="L4" s="8" t="s">
        <v>6</v>
      </c>
      <c r="M4" s="8">
        <v>2400</v>
      </c>
      <c r="N4" s="8">
        <v>2</v>
      </c>
      <c r="O4" s="8">
        <v>0.15</v>
      </c>
      <c r="P4" s="8">
        <f>M4*N4*O4</f>
        <v>720</v>
      </c>
    </row>
    <row r="5" spans="1:16" x14ac:dyDescent="0.3">
      <c r="A5" s="3">
        <v>2</v>
      </c>
      <c r="B5" s="3" t="s">
        <v>7</v>
      </c>
      <c r="C5" s="3">
        <v>2000</v>
      </c>
      <c r="D5" s="3">
        <v>1</v>
      </c>
      <c r="E5" s="3">
        <f t="shared" ref="E5:E7" si="0">C5*D5</f>
        <v>2000</v>
      </c>
      <c r="K5" s="8">
        <v>2</v>
      </c>
      <c r="L5" s="8" t="s">
        <v>7</v>
      </c>
      <c r="M5" s="8">
        <v>2000</v>
      </c>
      <c r="N5" s="8">
        <v>1</v>
      </c>
      <c r="O5" s="8">
        <v>0.2</v>
      </c>
      <c r="P5" s="8">
        <f t="shared" ref="P5:P8" si="1">M5*N5*O5</f>
        <v>400</v>
      </c>
    </row>
    <row r="6" spans="1:16" x14ac:dyDescent="0.3">
      <c r="A6" s="3">
        <v>3</v>
      </c>
      <c r="B6" s="3" t="s">
        <v>9</v>
      </c>
      <c r="C6" s="3">
        <v>1200</v>
      </c>
      <c r="D6" s="3">
        <v>3</v>
      </c>
      <c r="E6" s="3">
        <f t="shared" si="0"/>
        <v>3600</v>
      </c>
      <c r="K6" s="8">
        <v>3</v>
      </c>
      <c r="L6" s="8" t="s">
        <v>9</v>
      </c>
      <c r="M6" s="8">
        <v>1200</v>
      </c>
      <c r="N6" s="8">
        <v>3</v>
      </c>
      <c r="O6" s="8">
        <v>0.1</v>
      </c>
      <c r="P6" s="8">
        <f t="shared" si="1"/>
        <v>360</v>
      </c>
    </row>
    <row r="7" spans="1:16" x14ac:dyDescent="0.3">
      <c r="A7" s="3">
        <v>4</v>
      </c>
      <c r="B7" s="3" t="s">
        <v>10</v>
      </c>
      <c r="C7" s="3">
        <v>2500</v>
      </c>
      <c r="D7" s="3">
        <v>1</v>
      </c>
      <c r="E7" s="3">
        <f t="shared" si="0"/>
        <v>2500</v>
      </c>
      <c r="K7" s="8">
        <v>4</v>
      </c>
      <c r="L7" s="8" t="s">
        <v>10</v>
      </c>
      <c r="M7" s="8">
        <v>2500</v>
      </c>
      <c r="N7" s="8">
        <v>1</v>
      </c>
      <c r="O7" s="8">
        <v>0.5</v>
      </c>
      <c r="P7" s="8">
        <f t="shared" si="1"/>
        <v>1250</v>
      </c>
    </row>
    <row r="8" spans="1:16" x14ac:dyDescent="0.3">
      <c r="A8" s="3">
        <v>5</v>
      </c>
      <c r="B8" s="3" t="s">
        <v>11</v>
      </c>
      <c r="C8" s="3">
        <v>1000</v>
      </c>
      <c r="D8" s="3">
        <v>2</v>
      </c>
      <c r="E8" s="3">
        <f>C8*D8</f>
        <v>2000</v>
      </c>
      <c r="K8" s="8">
        <v>5</v>
      </c>
      <c r="L8" s="8" t="s">
        <v>11</v>
      </c>
      <c r="M8" s="8">
        <v>1000</v>
      </c>
      <c r="N8" s="8">
        <v>2</v>
      </c>
      <c r="O8" s="8">
        <v>1</v>
      </c>
      <c r="P8" s="8">
        <f t="shared" si="1"/>
        <v>2000</v>
      </c>
    </row>
    <row r="9" spans="1:16" x14ac:dyDescent="0.3">
      <c r="A9" s="3"/>
      <c r="B9" s="3"/>
      <c r="C9" s="3"/>
      <c r="D9" s="4" t="s">
        <v>5</v>
      </c>
      <c r="E9" s="4">
        <f>SUM(E4:E8)</f>
        <v>14900</v>
      </c>
      <c r="K9" s="8"/>
      <c r="L9" s="8"/>
      <c r="M9" s="8"/>
      <c r="N9" s="7" t="s">
        <v>5</v>
      </c>
      <c r="O9" s="8"/>
      <c r="P9" s="7">
        <f>SUM(P4:P8)</f>
        <v>4730</v>
      </c>
    </row>
    <row r="10" spans="1:16" x14ac:dyDescent="0.3">
      <c r="A10" s="3"/>
      <c r="B10" s="3"/>
      <c r="C10" s="3"/>
      <c r="D10" s="4"/>
      <c r="E10" s="4"/>
      <c r="K10" s="8"/>
      <c r="L10" s="8"/>
      <c r="M10" s="8"/>
      <c r="N10" s="7" t="s">
        <v>14</v>
      </c>
      <c r="O10" s="8"/>
      <c r="P10" s="7">
        <f>P9*O1</f>
        <v>851.4</v>
      </c>
    </row>
    <row r="11" spans="1:16" x14ac:dyDescent="0.3">
      <c r="A11" s="3"/>
      <c r="B11" s="3"/>
      <c r="C11" s="3"/>
      <c r="D11" s="4" t="s">
        <v>8</v>
      </c>
      <c r="E11" s="4">
        <f>E9*B1</f>
        <v>7450</v>
      </c>
      <c r="K11" s="8"/>
      <c r="L11" s="8"/>
      <c r="M11" s="8"/>
      <c r="N11" s="7" t="s">
        <v>15</v>
      </c>
      <c r="O11" s="8"/>
      <c r="P11" s="9">
        <f>SUM(P9,P10)</f>
        <v>5581.4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04D-09A8-4C8B-96F8-D2B49864C5B4}">
  <dimension ref="A1:N38"/>
  <sheetViews>
    <sheetView showGridLines="0" tabSelected="1" zoomScale="71" zoomScaleNormal="71" workbookViewId="0">
      <selection activeCell="Q4" sqref="Q4"/>
    </sheetView>
  </sheetViews>
  <sheetFormatPr defaultRowHeight="14.4" x14ac:dyDescent="0.3"/>
  <cols>
    <col min="1" max="1" width="26.109375" bestFit="1" customWidth="1"/>
    <col min="2" max="2" width="60.109375" bestFit="1" customWidth="1"/>
    <col min="3" max="3" width="16.6640625" bestFit="1" customWidth="1"/>
    <col min="4" max="4" width="13.44140625" bestFit="1" customWidth="1"/>
    <col min="5" max="5" width="13.77734375" bestFit="1" customWidth="1"/>
    <col min="6" max="6" width="20.21875" bestFit="1" customWidth="1"/>
    <col min="7" max="7" width="16.6640625" bestFit="1" customWidth="1"/>
    <col min="10" max="10" width="10.33203125" customWidth="1"/>
  </cols>
  <sheetData>
    <row r="1" spans="1:14" ht="29.4" thickBot="1" x14ac:dyDescent="0.6">
      <c r="A1" s="10" t="s">
        <v>16</v>
      </c>
    </row>
    <row r="2" spans="1:14" ht="43.8" customHeight="1" x14ac:dyDescent="0.3">
      <c r="A2" s="13"/>
      <c r="B2" s="14"/>
      <c r="C2" s="14"/>
      <c r="D2" s="14"/>
      <c r="E2" s="53" t="s">
        <v>17</v>
      </c>
      <c r="F2" s="53"/>
      <c r="G2" s="53"/>
      <c r="H2" s="53"/>
      <c r="I2" s="53"/>
      <c r="J2" s="14"/>
      <c r="K2" s="14"/>
      <c r="L2" s="14"/>
      <c r="M2" s="15"/>
      <c r="N2" s="15"/>
    </row>
    <row r="3" spans="1:14" ht="37.200000000000003" thickBot="1" x14ac:dyDescent="0.75">
      <c r="A3" s="16"/>
      <c r="B3" s="17"/>
      <c r="C3" s="17"/>
      <c r="D3" s="17"/>
      <c r="E3" s="54" t="s">
        <v>18</v>
      </c>
      <c r="F3" s="54"/>
      <c r="G3" s="54"/>
      <c r="H3" s="54"/>
      <c r="I3" s="55"/>
      <c r="J3" s="55"/>
      <c r="K3" s="55"/>
      <c r="L3" s="55"/>
      <c r="M3" s="19"/>
      <c r="N3" s="26"/>
    </row>
    <row r="4" spans="1:14" ht="43.8" x14ac:dyDescent="1.05">
      <c r="A4" s="56" t="s">
        <v>19</v>
      </c>
      <c r="B4" s="57"/>
      <c r="C4" s="57"/>
      <c r="D4" s="57"/>
      <c r="E4" s="18"/>
      <c r="F4" s="18"/>
      <c r="G4" s="18"/>
      <c r="H4" s="14"/>
      <c r="I4" s="14"/>
      <c r="J4" s="14"/>
      <c r="K4" s="58" t="s">
        <v>20</v>
      </c>
      <c r="L4" s="58"/>
      <c r="M4" s="59"/>
      <c r="N4" s="26"/>
    </row>
    <row r="5" spans="1:14" ht="18.600000000000001" thickBot="1" x14ac:dyDescent="0.4">
      <c r="A5" s="51" t="s">
        <v>21</v>
      </c>
      <c r="B5" s="52"/>
      <c r="C5" s="52"/>
      <c r="D5" s="52"/>
      <c r="E5" s="52"/>
      <c r="F5" s="52"/>
      <c r="G5" s="52"/>
      <c r="H5" s="52"/>
      <c r="I5" s="17"/>
      <c r="J5" s="17"/>
      <c r="K5" s="17"/>
      <c r="L5" s="17"/>
      <c r="M5" s="19"/>
      <c r="N5" s="26"/>
    </row>
    <row r="6" spans="1:14" x14ac:dyDescent="0.3">
      <c r="A6" s="27"/>
      <c r="B6" s="12"/>
      <c r="C6" s="12"/>
      <c r="L6" s="14"/>
      <c r="N6" s="26"/>
    </row>
    <row r="7" spans="1:14" ht="18" x14ac:dyDescent="0.35">
      <c r="A7" s="44" t="s">
        <v>22</v>
      </c>
      <c r="B7" s="47" t="s">
        <v>26</v>
      </c>
      <c r="C7" s="47"/>
      <c r="D7" s="11"/>
      <c r="H7" s="46" t="s">
        <v>31</v>
      </c>
      <c r="I7" s="46"/>
      <c r="J7" s="47" t="s">
        <v>26</v>
      </c>
      <c r="K7" s="47"/>
      <c r="N7" s="26"/>
    </row>
    <row r="8" spans="1:14" ht="18" x14ac:dyDescent="0.35">
      <c r="A8" s="44" t="s">
        <v>24</v>
      </c>
      <c r="B8" s="47" t="s">
        <v>27</v>
      </c>
      <c r="C8" s="47"/>
      <c r="H8" s="46" t="s">
        <v>32</v>
      </c>
      <c r="I8" s="46"/>
      <c r="J8" s="47" t="s">
        <v>34</v>
      </c>
      <c r="K8" s="47"/>
      <c r="N8" s="26"/>
    </row>
    <row r="9" spans="1:14" ht="18" x14ac:dyDescent="0.35">
      <c r="A9" s="44" t="s">
        <v>23</v>
      </c>
      <c r="B9" s="47">
        <v>1234567890</v>
      </c>
      <c r="C9" s="47"/>
      <c r="H9" s="46" t="s">
        <v>33</v>
      </c>
      <c r="I9" s="46"/>
      <c r="J9" s="48">
        <v>45455</v>
      </c>
      <c r="K9" s="48"/>
      <c r="N9" s="26"/>
    </row>
    <row r="10" spans="1:14" ht="18" x14ac:dyDescent="0.35">
      <c r="A10" s="44" t="s">
        <v>25</v>
      </c>
      <c r="B10" s="49" t="s">
        <v>28</v>
      </c>
      <c r="C10" s="49"/>
      <c r="N10" s="26"/>
    </row>
    <row r="11" spans="1:14" ht="18" x14ac:dyDescent="0.35">
      <c r="A11" s="44" t="s">
        <v>29</v>
      </c>
      <c r="B11" s="50" t="s">
        <v>30</v>
      </c>
      <c r="C11" s="50"/>
      <c r="N11" s="26"/>
    </row>
    <row r="12" spans="1:14" ht="15.6" x14ac:dyDescent="0.3">
      <c r="A12" s="34"/>
      <c r="B12" s="35"/>
      <c r="C12" s="35"/>
      <c r="N12" s="26"/>
    </row>
    <row r="13" spans="1:14" ht="15.6" x14ac:dyDescent="0.3">
      <c r="A13" s="34"/>
      <c r="B13" s="35"/>
      <c r="C13" s="35"/>
      <c r="N13" s="26"/>
    </row>
    <row r="14" spans="1:14" ht="23.4" x14ac:dyDescent="0.45">
      <c r="A14" s="37" t="s">
        <v>58</v>
      </c>
      <c r="B14" s="39" t="s">
        <v>59</v>
      </c>
      <c r="C14" s="39" t="s">
        <v>60</v>
      </c>
      <c r="N14" s="26"/>
    </row>
    <row r="15" spans="1:14" ht="23.4" x14ac:dyDescent="0.45">
      <c r="A15" s="36"/>
      <c r="B15" s="38" t="s">
        <v>61</v>
      </c>
      <c r="C15" s="38">
        <v>1234554321</v>
      </c>
      <c r="N15" s="26"/>
    </row>
    <row r="16" spans="1:14" x14ac:dyDescent="0.3">
      <c r="A16" s="28"/>
      <c r="N16" s="26"/>
    </row>
    <row r="17" spans="1:14" ht="18" x14ac:dyDescent="0.3">
      <c r="A17" s="29" t="s">
        <v>35</v>
      </c>
      <c r="B17" s="20" t="s">
        <v>36</v>
      </c>
      <c r="C17" s="20" t="s">
        <v>3</v>
      </c>
      <c r="D17" s="20" t="s">
        <v>4</v>
      </c>
      <c r="E17" s="20" t="s">
        <v>45</v>
      </c>
      <c r="F17" s="20" t="s">
        <v>46</v>
      </c>
      <c r="G17" s="20" t="s">
        <v>47</v>
      </c>
      <c r="N17" s="26"/>
    </row>
    <row r="18" spans="1:14" ht="18" x14ac:dyDescent="0.3">
      <c r="A18" s="40">
        <v>1</v>
      </c>
      <c r="B18" s="41" t="s">
        <v>37</v>
      </c>
      <c r="C18" s="41">
        <v>59000</v>
      </c>
      <c r="D18" s="41">
        <v>1</v>
      </c>
      <c r="E18" s="41">
        <v>0.18</v>
      </c>
      <c r="F18" s="41">
        <f>C18*E18</f>
        <v>10620</v>
      </c>
      <c r="G18" s="41">
        <f>SUM(C18,F18)</f>
        <v>69620</v>
      </c>
      <c r="N18" s="26"/>
    </row>
    <row r="19" spans="1:14" ht="18" x14ac:dyDescent="0.3">
      <c r="A19" s="40">
        <v>2</v>
      </c>
      <c r="B19" s="41" t="s">
        <v>38</v>
      </c>
      <c r="C19" s="41">
        <v>500</v>
      </c>
      <c r="D19" s="41">
        <v>1</v>
      </c>
      <c r="E19" s="41">
        <v>0.18</v>
      </c>
      <c r="F19" s="41">
        <f t="shared" ref="F19:F24" si="0">C19*E19</f>
        <v>90</v>
      </c>
      <c r="G19" s="41">
        <f t="shared" ref="G19:G24" si="1">SUM(C19,F19)</f>
        <v>590</v>
      </c>
      <c r="N19" s="26"/>
    </row>
    <row r="20" spans="1:14" ht="18" x14ac:dyDescent="0.3">
      <c r="A20" s="40">
        <v>3</v>
      </c>
      <c r="B20" s="41" t="s">
        <v>39</v>
      </c>
      <c r="C20" s="41">
        <v>1300</v>
      </c>
      <c r="D20" s="41">
        <v>1</v>
      </c>
      <c r="E20" s="41">
        <v>0.18</v>
      </c>
      <c r="F20" s="41">
        <f t="shared" si="0"/>
        <v>234</v>
      </c>
      <c r="G20" s="41">
        <f t="shared" si="1"/>
        <v>1534</v>
      </c>
      <c r="N20" s="26"/>
    </row>
    <row r="21" spans="1:14" ht="18" x14ac:dyDescent="0.3">
      <c r="A21" s="40">
        <v>4</v>
      </c>
      <c r="B21" s="41" t="s">
        <v>40</v>
      </c>
      <c r="C21" s="41">
        <v>800</v>
      </c>
      <c r="D21" s="41">
        <v>1</v>
      </c>
      <c r="E21" s="41">
        <v>0.18</v>
      </c>
      <c r="F21" s="41">
        <f t="shared" si="0"/>
        <v>144</v>
      </c>
      <c r="G21" s="41">
        <f t="shared" si="1"/>
        <v>944</v>
      </c>
      <c r="N21" s="26"/>
    </row>
    <row r="22" spans="1:14" ht="18" x14ac:dyDescent="0.3">
      <c r="A22" s="40">
        <v>5</v>
      </c>
      <c r="B22" s="41" t="s">
        <v>41</v>
      </c>
      <c r="C22" s="41">
        <v>425</v>
      </c>
      <c r="D22" s="41">
        <v>1</v>
      </c>
      <c r="E22" s="41">
        <v>0.18</v>
      </c>
      <c r="F22" s="41">
        <f t="shared" si="0"/>
        <v>76.5</v>
      </c>
      <c r="G22" s="41">
        <f t="shared" si="1"/>
        <v>501.5</v>
      </c>
      <c r="N22" s="26"/>
    </row>
    <row r="23" spans="1:14" ht="18" x14ac:dyDescent="0.3">
      <c r="A23" s="40">
        <v>6</v>
      </c>
      <c r="B23" s="41" t="s">
        <v>42</v>
      </c>
      <c r="C23" s="41">
        <v>860</v>
      </c>
      <c r="D23" s="41">
        <v>1</v>
      </c>
      <c r="E23" s="41">
        <v>0.18</v>
      </c>
      <c r="F23" s="41">
        <f t="shared" si="0"/>
        <v>154.79999999999998</v>
      </c>
      <c r="G23" s="41">
        <f t="shared" si="1"/>
        <v>1014.8</v>
      </c>
      <c r="N23" s="26"/>
    </row>
    <row r="24" spans="1:14" ht="18" x14ac:dyDescent="0.3">
      <c r="A24" s="40">
        <v>7</v>
      </c>
      <c r="B24" s="41" t="s">
        <v>43</v>
      </c>
      <c r="C24" s="41">
        <v>900</v>
      </c>
      <c r="D24" s="41">
        <v>1</v>
      </c>
      <c r="E24" s="41">
        <v>0.18</v>
      </c>
      <c r="F24" s="41">
        <f t="shared" si="0"/>
        <v>162</v>
      </c>
      <c r="G24" s="41">
        <f t="shared" si="1"/>
        <v>1062</v>
      </c>
      <c r="N24" s="26"/>
    </row>
    <row r="25" spans="1:14" ht="18" x14ac:dyDescent="0.3">
      <c r="A25" s="42"/>
      <c r="B25" s="20" t="s">
        <v>44</v>
      </c>
      <c r="C25" s="20">
        <f>SUM(C18:C24)</f>
        <v>63785</v>
      </c>
      <c r="D25" s="43"/>
      <c r="E25" s="43"/>
      <c r="F25" s="20">
        <f>SUM(F18:F24)</f>
        <v>11481.3</v>
      </c>
      <c r="G25" s="20">
        <f>SUM(G18:G24)</f>
        <v>75266.3</v>
      </c>
      <c r="N25" s="26"/>
    </row>
    <row r="26" spans="1:14" x14ac:dyDescent="0.3">
      <c r="A26" s="28"/>
      <c r="N26" s="26"/>
    </row>
    <row r="27" spans="1:14" x14ac:dyDescent="0.3">
      <c r="A27" s="28"/>
      <c r="N27" s="26"/>
    </row>
    <row r="28" spans="1:14" ht="15.6" x14ac:dyDescent="0.3">
      <c r="A28" s="30" t="s">
        <v>48</v>
      </c>
      <c r="B28" s="21">
        <f>G25</f>
        <v>75266.3</v>
      </c>
      <c r="C28" s="21"/>
      <c r="D28" s="21"/>
      <c r="N28" s="26"/>
    </row>
    <row r="29" spans="1:14" ht="15.6" x14ac:dyDescent="0.3">
      <c r="A29" s="30" t="s">
        <v>49</v>
      </c>
      <c r="B29" s="21" t="s">
        <v>50</v>
      </c>
      <c r="C29" s="21" t="s">
        <v>51</v>
      </c>
      <c r="D29" s="21" t="s">
        <v>52</v>
      </c>
      <c r="N29" s="26"/>
    </row>
    <row r="30" spans="1:14" ht="15.6" x14ac:dyDescent="0.3">
      <c r="A30" s="31"/>
      <c r="B30" s="22" t="s">
        <v>53</v>
      </c>
      <c r="C30" s="23">
        <f>J9</f>
        <v>45455</v>
      </c>
      <c r="D30" s="22">
        <f>B28</f>
        <v>75266.3</v>
      </c>
      <c r="N30" s="26"/>
    </row>
    <row r="31" spans="1:14" x14ac:dyDescent="0.3">
      <c r="A31" s="28"/>
      <c r="N31" s="26"/>
    </row>
    <row r="32" spans="1:14" x14ac:dyDescent="0.3">
      <c r="A32" s="32" t="s">
        <v>54</v>
      </c>
      <c r="B32" s="24" t="s">
        <v>56</v>
      </c>
      <c r="N32" s="26"/>
    </row>
    <row r="33" spans="1:14" x14ac:dyDescent="0.3">
      <c r="A33" s="32" t="s">
        <v>55</v>
      </c>
      <c r="B33" s="24">
        <v>1234567890</v>
      </c>
      <c r="N33" s="26"/>
    </row>
    <row r="34" spans="1:14" x14ac:dyDescent="0.3">
      <c r="A34" s="28"/>
      <c r="N34" s="26"/>
    </row>
    <row r="35" spans="1:14" x14ac:dyDescent="0.3">
      <c r="A35" s="28"/>
      <c r="N35" s="26"/>
    </row>
    <row r="36" spans="1:14" ht="28.8" x14ac:dyDescent="0.3">
      <c r="A36" s="28"/>
      <c r="B36" s="45" t="s">
        <v>57</v>
      </c>
      <c r="C36" s="45"/>
      <c r="D36" s="45"/>
      <c r="E36" s="45"/>
      <c r="F36" s="45"/>
      <c r="G36" s="45"/>
      <c r="H36" s="45"/>
      <c r="N36" s="26"/>
    </row>
    <row r="37" spans="1:14" x14ac:dyDescent="0.3">
      <c r="A37" s="28"/>
      <c r="B37" s="25"/>
      <c r="C37" s="25"/>
      <c r="D37" s="25"/>
      <c r="E37" s="25"/>
      <c r="F37" s="25"/>
      <c r="G37" s="25"/>
      <c r="H37" s="25"/>
      <c r="N37" s="26"/>
    </row>
    <row r="38" spans="1:14" ht="15" thickBot="1" x14ac:dyDescent="0.35">
      <c r="A38" s="16"/>
      <c r="B38" s="33"/>
      <c r="C38" s="33"/>
      <c r="D38" s="33"/>
      <c r="E38" s="33"/>
      <c r="F38" s="33"/>
      <c r="G38" s="33"/>
      <c r="H38" s="33"/>
      <c r="I38" s="17"/>
      <c r="J38" s="17"/>
      <c r="K38" s="17"/>
      <c r="L38" s="17"/>
      <c r="M38" s="17"/>
      <c r="N38" s="19"/>
    </row>
  </sheetData>
  <mergeCells count="18">
    <mergeCell ref="A5:H5"/>
    <mergeCell ref="E2:I2"/>
    <mergeCell ref="E3:H3"/>
    <mergeCell ref="I3:L3"/>
    <mergeCell ref="A4:D4"/>
    <mergeCell ref="K4:M4"/>
    <mergeCell ref="B36:H36"/>
    <mergeCell ref="H7:I7"/>
    <mergeCell ref="H8:I8"/>
    <mergeCell ref="H9:I9"/>
    <mergeCell ref="J7:K7"/>
    <mergeCell ref="J8:K8"/>
    <mergeCell ref="J9:K9"/>
    <mergeCell ref="B7:C7"/>
    <mergeCell ref="B8:C8"/>
    <mergeCell ref="B9:C9"/>
    <mergeCell ref="B10:C10"/>
    <mergeCell ref="B11:C11"/>
  </mergeCells>
  <hyperlinks>
    <hyperlink ref="B10" r:id="rId1" xr:uid="{1671CC27-BF05-4C7A-A5B5-3D0B4EDE40C6}"/>
  </hyperlinks>
  <pageMargins left="0.25" right="0.25" top="0.75" bottom="0.75" header="0.3" footer="0.3"/>
  <pageSetup paperSize="9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1.bill tables </vt:lpstr>
      <vt:lpstr>INVOICE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B</dc:creator>
  <cp:lastModifiedBy>Vaishnavi Bhujbal</cp:lastModifiedBy>
  <cp:lastPrinted>2024-06-12T19:17:18Z</cp:lastPrinted>
  <dcterms:created xsi:type="dcterms:W3CDTF">2024-06-12T10:39:46Z</dcterms:created>
  <dcterms:modified xsi:type="dcterms:W3CDTF">2024-06-13T10:45:17Z</dcterms:modified>
</cp:coreProperties>
</file>