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filterPrivacy="1" codeName="ThisWorkbook"/>
  <xr:revisionPtr revIDLastSave="0" documentId="13_ncr:1_{57113943-CFED-4402-A36B-C350B1AE25EA}" xr6:coauthVersionLast="45" xr6:coauthVersionMax="45" xr10:uidLastSave="{00000000-0000-0000-0000-000000000000}"/>
  <bookViews>
    <workbookView xWindow="-110" yWindow="-110" windowWidth="19420" windowHeight="1042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29" i="11" l="1"/>
  <c r="H28" i="11"/>
  <c r="H25" i="11"/>
  <c r="H18" i="11" l="1"/>
  <c r="H14" i="11" l="1"/>
  <c r="H27" i="11"/>
  <c r="H26" i="11"/>
  <c r="H24" i="11"/>
  <c r="H7" i="11" l="1"/>
  <c r="H17" i="11" l="1"/>
  <c r="I5" i="11"/>
  <c r="H23" i="11"/>
  <c r="H21" i="11"/>
  <c r="H19" i="11"/>
  <c r="H16" i="11"/>
  <c r="H15" i="11"/>
  <c r="H11" i="11"/>
  <c r="H8" i="11"/>
  <c r="H9" i="11" l="1"/>
  <c r="I6" i="11"/>
  <c r="H20" i="11" l="1"/>
  <c r="H10" i="11"/>
  <c r="J5" i="11"/>
  <c r="K5" i="11" s="1"/>
  <c r="L5" i="11" s="1"/>
  <c r="M5" i="11" s="1"/>
  <c r="N5" i="11" s="1"/>
  <c r="O5" i="11" s="1"/>
  <c r="P5" i="11" s="1"/>
  <c r="I4" i="11"/>
  <c r="H22" i="11" l="1"/>
  <c r="P4" i="11"/>
  <c r="Q5" i="11"/>
  <c r="R5" i="11" s="1"/>
  <c r="S5" i="11" s="1"/>
  <c r="T5" i="11" s="1"/>
  <c r="U5" i="11" s="1"/>
  <c r="V5" i="11" s="1"/>
  <c r="W5" i="11" s="1"/>
  <c r="J6" i="11"/>
  <c r="W4" i="11" l="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4" i="11"/>
  <c r="BM6" i="11"/>
  <c r="BL6" i="11"/>
  <c r="AG6" i="11"/>
  <c r="BO5" i="11" l="1"/>
  <c r="BN6" i="11"/>
  <c r="AH6" i="11"/>
  <c r="BP5" i="11" l="1"/>
  <c r="BO6" i="11"/>
  <c r="AI6" i="11"/>
  <c r="BP6" i="11" l="1"/>
  <c r="BQ5" i="11"/>
  <c r="AJ6" i="11"/>
  <c r="BR5" i="11" l="1"/>
  <c r="BQ6" i="11"/>
  <c r="AK6" i="11"/>
  <c r="BS5" i="11" l="1"/>
  <c r="BS6" i="11" s="1"/>
  <c r="BR6" i="11"/>
  <c r="AL6" i="11"/>
  <c r="AM6" i="11" l="1"/>
  <c r="AN6" i="11" l="1"/>
  <c r="AO6" i="11" l="1"/>
  <c r="AP6" i="11" l="1"/>
  <c r="AQ6" i="11" l="1"/>
  <c r="AR6" i="11" l="1"/>
</calcChain>
</file>

<file path=xl/sharedStrings.xml><?xml version="1.0" encoding="utf-8"?>
<sst xmlns="http://schemas.openxmlformats.org/spreadsheetml/2006/main" count="63" uniqueCount="59">
  <si>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</si>
  <si>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</si>
  <si>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</si>
  <si>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</si>
  <si>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</si>
  <si>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</si>
  <si>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</si>
  <si>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</si>
  <si>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</si>
  <si>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</si>
  <si>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</si>
  <si>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</si>
  <si>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</si>
  <si>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</si>
  <si>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</si>
  <si>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</si>
  <si>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</si>
  <si>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</si>
  <si>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</si>
  <si>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</si>
  <si>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</si>
  <si>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</si>
  <si>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</si>
  <si>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</si>
  <si>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</si>
  <si>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</si>
  <si>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</si>
  <si>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</si>
  <si>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</si>
  <si>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</si>
  <si>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</si>
  <si>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</si>
  <si>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</si>
  <si>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Califorina State University, East Bay</t>
  </si>
  <si>
    <t>Set up the Client class</t>
  </si>
  <si>
    <t xml:space="preserve">Implementation [Part 1] </t>
  </si>
  <si>
    <t xml:space="preserve">Part </t>
  </si>
  <si>
    <t>Implement [Part 2 class objects/methods]</t>
  </si>
  <si>
    <t>P</t>
  </si>
  <si>
    <t>Implementation [Part 2.1 class object/method]</t>
  </si>
  <si>
    <t>Implementation [Part 2.2 class object/method]</t>
  </si>
  <si>
    <t>Implementation [Part 2.3 class object/method]</t>
  </si>
  <si>
    <t>Implement Client object/methods</t>
  </si>
  <si>
    <t>Re-Doing Phase</t>
  </si>
  <si>
    <t>Re-Do Gnatt Chart</t>
  </si>
  <si>
    <t>Re-Do Roles and Resposibility</t>
  </si>
  <si>
    <t>Set up Payment class</t>
  </si>
  <si>
    <t>Set up Vehicle class</t>
  </si>
  <si>
    <t>Implement Vehicle class</t>
  </si>
  <si>
    <t>Implement Payment</t>
  </si>
  <si>
    <t xml:space="preserve">Implement Discount/Base Cost/Final Fare </t>
  </si>
  <si>
    <t>Prototype Vehicle-Website interaction for easy impliment later</t>
  </si>
  <si>
    <t>Prototype Payment-Website interaction for easy impliment later</t>
  </si>
  <si>
    <t>Implement Client to Website Interaction</t>
  </si>
  <si>
    <t>Implement Vehicle to Website Interaction</t>
  </si>
  <si>
    <t>Work on Presentation</t>
  </si>
  <si>
    <t>Finish Presentation</t>
  </si>
  <si>
    <t>Implement Payment to Website Interaction</t>
  </si>
  <si>
    <t>Fastrak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</si>
</sst>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b/>
      <sz val="11"/>
      <color theme="1"/>
      <name val="Calibri"/>
    </font>
    <font>
      <sz val="11"/>
      <color theme="1"/>
      <name val="Calibri"/>
    </font>
  </fonts>
  <fills count="13">
    <fill>
      <patternFill patternType="none"/>
    </fill>
    <fill>
      <patternFill patternType="gray125"/>
    </fill>
    <fill>
      <patternFill patternType="solid">
        <fgColor theme="0" tint="-0.14999847407452621"/>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B8CCE4"/>
        <bgColor rgb="FFB8CCE4"/>
      </patternFill>
    </fill>
    <fill>
      <patternFill patternType="solid">
        <fgColor rgb="FFDBE5F1"/>
        <bgColor rgb="FFDBE5F1"/>
      </patternFill>
    </fill>
    <fill>
      <patternFill patternType="solid">
        <fgColor rgb="FFE5B8B7"/>
        <bgColor rgb="FFE5B8B7"/>
      </patternFill>
    </fill>
    <fill>
      <patternFill patternType="solid">
        <fgColor rgb="FFF2DBDB"/>
        <bgColor rgb="FFF2DBDB"/>
      </patternFill>
    </fill>
    <fill>
      <patternFill patternType="solid">
        <fgColor rgb="FFD6E3BC"/>
        <bgColor rgb="FFD6E3BC"/>
      </patternFill>
    </fill>
    <fill>
      <patternFill patternType="solid">
        <fgColor rgb="FFEAF1DD"/>
        <bgColor rgb="FFEAF1DD"/>
      </patternFill>
    </fill>
    <fill>
      <patternFill patternType="solid">
        <fgColor rgb="FFCCC0D9"/>
        <bgColor rgb="FFCCC0D9"/>
      </patternFill>
    </fill>
    <fill>
      <patternFill patternType="solid">
        <fgColor rgb="FFE5DFEC"/>
        <bgColor rgb="FFE5DFEC"/>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8D8D8"/>
      </top>
      <bottom style="medium">
        <color rgb="FFD8D8D8"/>
      </bottom>
      <diagonal/>
    </border>
  </borders>
  <cellStyleXfs count="13">
    <xf numFmtId="0" fontId="0" fillId="0" borderId="0"/>
    <xf numFmtId="0" fontId="3" fillId="0" borderId="0" applyNumberFormat="0" applyFill="0" applyBorder="0" applyAlignment="0" applyProtection="0">
      <alignment vertical="top"/>
      <protection locked="0"/>
    </xf>
    <xf numFmtId="0" fontId="19" fillId="0" borderId="0"/>
    <xf numFmtId="43" fontId="6" fillId="0" borderId="3" applyFont="0" applyFill="0" applyAlignment="0" applyProtection="0"/>
    <xf numFmtId="0" fontId="10"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5" fontId="6" fillId="0" borderId="3">
      <alignment horizontal="center" vertical="center"/>
    </xf>
    <xf numFmtId="164"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9" fontId="6" fillId="0" borderId="0" applyFont="0" applyFill="0" applyBorder="0" applyAlignment="0" applyProtection="0"/>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5" fillId="4" borderId="1" xfId="0" applyFont="1" applyFill="1" applyBorder="1" applyAlignment="1">
      <alignment horizontal="left" vertical="center" indent="1"/>
    </xf>
    <xf numFmtId="0" fontId="5" fillId="4" borderId="1" xfId="0" applyFont="1" applyFill="1" applyBorder="1" applyAlignment="1">
      <alignment horizontal="center" vertical="center" wrapText="1"/>
    </xf>
    <xf numFmtId="167" fontId="8" fillId="2" borderId="0" xfId="0" applyNumberFormat="1" applyFont="1" applyFill="1" applyAlignment="1">
      <alignment horizontal="center" vertical="center"/>
    </xf>
    <xf numFmtId="167" fontId="8" fillId="2" borderId="6" xfId="0" applyNumberFormat="1" applyFont="1" applyFill="1" applyBorder="1" applyAlignment="1">
      <alignment horizontal="center" vertical="center"/>
    </xf>
    <xf numFmtId="167" fontId="8" fillId="2" borderId="7" xfId="0" applyNumberFormat="1" applyFont="1" applyFill="1" applyBorder="1" applyAlignment="1">
      <alignment horizontal="center" vertical="center"/>
    </xf>
    <xf numFmtId="0" fontId="9" fillId="3" borderId="8" xfId="0" applyFont="1" applyFill="1" applyBorder="1" applyAlignment="1">
      <alignment horizontal="center" vertical="center" shrinkToFit="1"/>
    </xf>
    <xf numFmtId="0" fontId="11" fillId="0" borderId="0" xfId="0" applyFont="1"/>
    <xf numFmtId="0" fontId="4" fillId="0" borderId="2" xfId="0" applyFont="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3" fillId="0" borderId="0" xfId="0" applyFont="1" applyAlignment="1">
      <alignment horizontal="left" vertical="center"/>
    </xf>
    <xf numFmtId="0" fontId="14" fillId="0" borderId="0" xfId="0" applyFont="1" applyAlignment="1">
      <alignment horizontal="left" vertical="center"/>
    </xf>
    <xf numFmtId="0" fontId="16" fillId="0" borderId="0" xfId="0" applyFont="1"/>
    <xf numFmtId="0" fontId="18" fillId="0" borderId="0" xfId="0" applyFont="1" applyAlignment="1">
      <alignment vertical="center"/>
    </xf>
    <xf numFmtId="0" fontId="17" fillId="0" borderId="0" xfId="0" applyFont="1" applyAlignment="1">
      <alignment horizontal="left" vertical="top" wrapText="1" indent="1"/>
    </xf>
    <xf numFmtId="0" fontId="2" fillId="0" borderId="0" xfId="0" applyFont="1" applyAlignment="1">
      <alignment horizontal="left" vertical="top"/>
    </xf>
    <xf numFmtId="0" fontId="15"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9" fillId="0" borderId="0" xfId="2"/>
    <xf numFmtId="0" fontId="19" fillId="0" borderId="0" xfId="2" applyAlignment="1">
      <alignment wrapText="1"/>
    </xf>
    <xf numFmtId="0" fontId="12" fillId="0" borderId="0" xfId="1" applyFont="1" applyProtection="1">
      <alignment vertical="top"/>
    </xf>
    <xf numFmtId="0" fontId="0" fillId="0" borderId="0" xfId="0" applyAlignment="1">
      <alignment wrapText="1"/>
    </xf>
    <xf numFmtId="0" fontId="10" fillId="0" borderId="0" xfId="4" applyAlignment="1">
      <alignment horizontal="left"/>
    </xf>
    <xf numFmtId="0" fontId="7" fillId="0" borderId="0" xfId="5"/>
    <xf numFmtId="0" fontId="7" fillId="0" borderId="0" xfId="6">
      <alignment vertical="top"/>
    </xf>
    <xf numFmtId="0" fontId="21" fillId="5" borderId="11" xfId="0" applyFont="1" applyFill="1" applyBorder="1" applyAlignment="1">
      <alignment horizontal="left" vertical="center"/>
    </xf>
    <xf numFmtId="0" fontId="22" fillId="5" borderId="11" xfId="0" applyFont="1" applyFill="1" applyBorder="1" applyAlignment="1">
      <alignment horizontal="center" vertical="center"/>
    </xf>
    <xf numFmtId="9" fontId="22" fillId="5" borderId="11" xfId="0" applyNumberFormat="1" applyFont="1" applyFill="1" applyBorder="1" applyAlignment="1">
      <alignment horizontal="center" vertical="center"/>
    </xf>
    <xf numFmtId="14" fontId="22" fillId="5" borderId="11" xfId="0" applyNumberFormat="1" applyFont="1" applyFill="1" applyBorder="1" applyAlignment="1">
      <alignment horizontal="center" vertical="center"/>
    </xf>
    <xf numFmtId="0" fontId="22" fillId="6" borderId="11" xfId="0" applyFont="1" applyFill="1" applyBorder="1" applyAlignment="1">
      <alignment horizontal="left" vertical="center"/>
    </xf>
    <xf numFmtId="0" fontId="22" fillId="6" borderId="11" xfId="0" applyFont="1" applyFill="1" applyBorder="1" applyAlignment="1">
      <alignment horizontal="center" vertical="center"/>
    </xf>
    <xf numFmtId="9" fontId="22" fillId="6" borderId="11" xfId="0" applyNumberFormat="1" applyFont="1" applyFill="1" applyBorder="1" applyAlignment="1">
      <alignment horizontal="center" vertical="center"/>
    </xf>
    <xf numFmtId="14" fontId="22" fillId="6" borderId="11" xfId="0" applyNumberFormat="1" applyFont="1" applyFill="1" applyBorder="1" applyAlignment="1">
      <alignment horizontal="center" vertical="center"/>
    </xf>
    <xf numFmtId="0" fontId="21" fillId="7" borderId="11" xfId="0" applyFont="1" applyFill="1" applyBorder="1" applyAlignment="1">
      <alignment horizontal="left" vertical="center"/>
    </xf>
    <xf numFmtId="0" fontId="22" fillId="7" borderId="11" xfId="0" applyFont="1" applyFill="1" applyBorder="1" applyAlignment="1">
      <alignment horizontal="center" vertical="center"/>
    </xf>
    <xf numFmtId="9" fontId="22" fillId="7" borderId="11" xfId="0" applyNumberFormat="1" applyFont="1" applyFill="1" applyBorder="1" applyAlignment="1">
      <alignment horizontal="center" vertical="center"/>
    </xf>
    <xf numFmtId="14" fontId="22" fillId="7" borderId="11" xfId="0" applyNumberFormat="1" applyFont="1" applyFill="1" applyBorder="1" applyAlignment="1">
      <alignment horizontal="center" vertical="center"/>
    </xf>
    <xf numFmtId="0" fontId="22" fillId="8" borderId="11" xfId="0" applyFont="1" applyFill="1" applyBorder="1" applyAlignment="1">
      <alignment horizontal="left" vertical="center"/>
    </xf>
    <xf numFmtId="0" fontId="22" fillId="8" borderId="11" xfId="0" applyFont="1" applyFill="1" applyBorder="1" applyAlignment="1">
      <alignment horizontal="center" vertical="center"/>
    </xf>
    <xf numFmtId="9" fontId="22" fillId="8" borderId="11" xfId="0" applyNumberFormat="1" applyFont="1" applyFill="1" applyBorder="1" applyAlignment="1">
      <alignment horizontal="center" vertical="center"/>
    </xf>
    <xf numFmtId="14" fontId="22" fillId="8" borderId="11" xfId="0" applyNumberFormat="1" applyFont="1" applyFill="1" applyBorder="1" applyAlignment="1">
      <alignment horizontal="center" vertical="center"/>
    </xf>
    <xf numFmtId="0" fontId="21" fillId="9" borderId="11" xfId="0" applyFont="1" applyFill="1" applyBorder="1" applyAlignment="1">
      <alignment horizontal="left" vertical="center"/>
    </xf>
    <xf numFmtId="0" fontId="22" fillId="9" borderId="11" xfId="0" applyFont="1" applyFill="1" applyBorder="1" applyAlignment="1">
      <alignment horizontal="center" vertical="center"/>
    </xf>
    <xf numFmtId="9" fontId="22" fillId="9" borderId="11" xfId="0" applyNumberFormat="1" applyFont="1" applyFill="1" applyBorder="1" applyAlignment="1">
      <alignment horizontal="center" vertical="center"/>
    </xf>
    <xf numFmtId="14" fontId="22" fillId="9" borderId="11" xfId="0" applyNumberFormat="1" applyFont="1" applyFill="1" applyBorder="1" applyAlignment="1">
      <alignment horizontal="center" vertical="center"/>
    </xf>
    <xf numFmtId="0" fontId="22" fillId="10" borderId="11" xfId="0" applyFont="1" applyFill="1" applyBorder="1" applyAlignment="1">
      <alignment horizontal="left" vertical="center"/>
    </xf>
    <xf numFmtId="0" fontId="22" fillId="10" borderId="11" xfId="0" applyFont="1" applyFill="1" applyBorder="1" applyAlignment="1">
      <alignment horizontal="center" vertical="center"/>
    </xf>
    <xf numFmtId="9" fontId="22" fillId="10" borderId="11" xfId="0" applyNumberFormat="1" applyFont="1" applyFill="1" applyBorder="1" applyAlignment="1">
      <alignment horizontal="center" vertical="center"/>
    </xf>
    <xf numFmtId="14" fontId="22" fillId="10" borderId="11" xfId="0" applyNumberFormat="1" applyFont="1" applyFill="1" applyBorder="1" applyAlignment="1">
      <alignment horizontal="center" vertical="center"/>
    </xf>
    <xf numFmtId="0" fontId="21" fillId="11" borderId="11" xfId="0" applyFont="1" applyFill="1" applyBorder="1" applyAlignment="1">
      <alignment horizontal="left" vertical="center"/>
    </xf>
    <xf numFmtId="0" fontId="22" fillId="11" borderId="11" xfId="0" applyFont="1" applyFill="1" applyBorder="1" applyAlignment="1">
      <alignment horizontal="center" vertical="center"/>
    </xf>
    <xf numFmtId="9" fontId="22" fillId="11" borderId="11" xfId="0" applyNumberFormat="1" applyFont="1" applyFill="1" applyBorder="1" applyAlignment="1">
      <alignment horizontal="center" vertical="center"/>
    </xf>
    <xf numFmtId="14" fontId="22" fillId="11" borderId="11" xfId="0" applyNumberFormat="1" applyFont="1" applyFill="1" applyBorder="1" applyAlignment="1">
      <alignment horizontal="center" vertical="center"/>
    </xf>
    <xf numFmtId="0" fontId="22" fillId="12" borderId="11" xfId="0" applyFont="1" applyFill="1" applyBorder="1" applyAlignment="1">
      <alignment horizontal="left" vertical="center"/>
    </xf>
    <xf numFmtId="0" fontId="22" fillId="12" borderId="11" xfId="0" applyFont="1" applyFill="1" applyBorder="1" applyAlignment="1">
      <alignment horizontal="center" vertical="center"/>
    </xf>
    <xf numFmtId="9" fontId="22" fillId="12" borderId="11" xfId="0" applyNumberFormat="1" applyFont="1" applyFill="1" applyBorder="1" applyAlignment="1">
      <alignment horizontal="center" vertical="center"/>
    </xf>
    <xf numFmtId="14" fontId="22" fillId="12" borderId="11" xfId="0" applyNumberFormat="1" applyFont="1" applyFill="1" applyBorder="1" applyAlignment="1">
      <alignment horizontal="center" vertical="center"/>
    </xf>
    <xf numFmtId="9" fontId="22" fillId="6" borderId="11" xfId="12" applyFont="1" applyFill="1" applyBorder="1" applyAlignment="1">
      <alignment horizontal="center" vertical="center"/>
    </xf>
    <xf numFmtId="0" fontId="6" fillId="0" borderId="0" xfId="7">
      <alignment horizontal="right" indent="1"/>
    </xf>
    <xf numFmtId="0" fontId="6" fillId="0" borderId="7" xfId="7" applyBorder="1">
      <alignment horizontal="right" indent="1"/>
    </xf>
    <xf numFmtId="0" fontId="0" fillId="0" borderId="10" xfId="0" applyBorder="1"/>
    <xf numFmtId="166" fontId="0" fillId="2" borderId="4" xfId="0" applyNumberFormat="1" applyFill="1" applyBorder="1" applyAlignment="1">
      <alignment horizontal="left" vertical="center" wrapText="1" indent="1"/>
    </xf>
    <xf numFmtId="166" fontId="0" fillId="2" borderId="1" xfId="0" applyNumberFormat="1" applyFill="1" applyBorder="1" applyAlignment="1">
      <alignment horizontal="left" vertical="center" wrapText="1" indent="1"/>
    </xf>
    <xf numFmtId="166" fontId="0" fillId="2" borderId="5" xfId="0" applyNumberFormat="1" applyFill="1" applyBorder="1" applyAlignment="1">
      <alignment horizontal="left" vertical="center" wrapText="1" indent="1"/>
    </xf>
    <xf numFmtId="165" fontId="7" fillId="0" borderId="3" xfId="8" applyFont="1">
      <alignment horizontal="center" vertical="center"/>
    </xf>
  </cellXfs>
  <cellStyles count="13">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ercent" xfId="12" builtinId="5"/>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30">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9"/>
      <tableStyleElement type="headerRow" dxfId="28"/>
      <tableStyleElement type="totalRow" dxfId="27"/>
      <tableStyleElement type="firstColumn" dxfId="26"/>
      <tableStyleElement type="lastColumn" dxfId="25"/>
      <tableStyleElement type="firstRowStripe" dxfId="24"/>
      <tableStyleElement type="secondRowStripe" dxfId="23"/>
      <tableStyleElement type="firstColumnStripe" dxfId="22"/>
      <tableStyleElement type="secondColumnStripe" dxfId="2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S29"/>
  <sheetViews>
    <sheetView showGridLines="0" tabSelected="1" showRuler="0" zoomScale="83" zoomScaleNormal="64" zoomScalePageLayoutView="70" workbookViewId="0">
      <pane ySplit="6" topLeftCell="A10" activePane="bottomLeft" state="frozen"/>
      <selection pane="bottomLeft" activeCell="D13" sqref="D13"/>
    </sheetView>
  </sheetViews>
  <sheetFormatPr defaultColWidth="8.81640625" defaultRowHeight="30" customHeight="1" x14ac:dyDescent="0.35"/>
  <cols>
    <col min="1" max="1" width="2.6328125" style="28" customWidth="1"/>
    <col min="2" max="2" width="19.81640625" customWidth="1"/>
    <col min="3" max="3" width="35.6328125" customWidth="1"/>
    <col min="4" max="4" width="10.6328125" customWidth="1"/>
    <col min="5" max="5" width="10.453125" style="5" customWidth="1"/>
    <col min="6" max="6" width="10.453125" customWidth="1"/>
    <col min="7" max="7" width="2.6328125" customWidth="1"/>
    <col min="8" max="8" width="6.1796875" hidden="1" customWidth="1"/>
    <col min="9" max="71" width="2.453125" customWidth="1"/>
  </cols>
  <sheetData>
    <row r="1" spans="1:71" ht="30" customHeight="1" x14ac:dyDescent="0.65">
      <c r="A1" s="29" t="s">
        <v>24</v>
      </c>
      <c r="B1" s="32" t="s">
        <v>58</v>
      </c>
      <c r="C1" s="1"/>
      <c r="D1" s="2"/>
      <c r="E1" s="4"/>
      <c r="F1" s="17"/>
      <c r="H1" s="2"/>
      <c r="I1" s="13" t="s">
        <v>10</v>
      </c>
    </row>
    <row r="2" spans="1:71" ht="30" customHeight="1" x14ac:dyDescent="0.45">
      <c r="A2" s="28" t="s">
        <v>22</v>
      </c>
      <c r="B2" s="33" t="s">
        <v>33</v>
      </c>
      <c r="I2" s="30" t="s">
        <v>15</v>
      </c>
    </row>
    <row r="3" spans="1:71" ht="30" customHeight="1" x14ac:dyDescent="0.35">
      <c r="A3" s="28" t="s">
        <v>25</v>
      </c>
      <c r="B3" s="34"/>
      <c r="C3" s="68" t="s">
        <v>0</v>
      </c>
      <c r="D3" s="69"/>
      <c r="E3" s="74">
        <v>43878</v>
      </c>
      <c r="F3" s="74"/>
    </row>
    <row r="4" spans="1:71" ht="30" customHeight="1" x14ac:dyDescent="0.35">
      <c r="A4" s="29" t="s">
        <v>26</v>
      </c>
      <c r="C4" s="68" t="s">
        <v>6</v>
      </c>
      <c r="D4" s="69"/>
      <c r="E4" s="6">
        <v>2</v>
      </c>
      <c r="I4" s="71">
        <f>I5</f>
        <v>43885</v>
      </c>
      <c r="J4" s="72"/>
      <c r="K4" s="72"/>
      <c r="L4" s="72"/>
      <c r="M4" s="72"/>
      <c r="N4" s="72"/>
      <c r="O4" s="73"/>
      <c r="P4" s="71">
        <f>P5</f>
        <v>43892</v>
      </c>
      <c r="Q4" s="72"/>
      <c r="R4" s="72"/>
      <c r="S4" s="72"/>
      <c r="T4" s="72"/>
      <c r="U4" s="72"/>
      <c r="V4" s="73"/>
      <c r="W4" s="71">
        <f>W5</f>
        <v>43899</v>
      </c>
      <c r="X4" s="72"/>
      <c r="Y4" s="72"/>
      <c r="Z4" s="72"/>
      <c r="AA4" s="72"/>
      <c r="AB4" s="72"/>
      <c r="AC4" s="73"/>
      <c r="AD4" s="71">
        <f>AD5</f>
        <v>43906</v>
      </c>
      <c r="AE4" s="72"/>
      <c r="AF4" s="72"/>
      <c r="AG4" s="72"/>
      <c r="AH4" s="72"/>
      <c r="AI4" s="72"/>
      <c r="AJ4" s="73"/>
      <c r="AK4" s="71">
        <f>AK5</f>
        <v>43913</v>
      </c>
      <c r="AL4" s="72"/>
      <c r="AM4" s="72"/>
      <c r="AN4" s="72"/>
      <c r="AO4" s="72"/>
      <c r="AP4" s="72"/>
      <c r="AQ4" s="73"/>
      <c r="AR4" s="71">
        <f>AR5</f>
        <v>43920</v>
      </c>
      <c r="AS4" s="72"/>
      <c r="AT4" s="72"/>
      <c r="AU4" s="72"/>
      <c r="AV4" s="72"/>
      <c r="AW4" s="72"/>
      <c r="AX4" s="73"/>
      <c r="AY4" s="71">
        <f>AY5</f>
        <v>43927</v>
      </c>
      <c r="AZ4" s="72"/>
      <c r="BA4" s="72"/>
      <c r="BB4" s="72"/>
      <c r="BC4" s="72"/>
      <c r="BD4" s="72"/>
      <c r="BE4" s="73"/>
      <c r="BF4" s="71">
        <f>BF5</f>
        <v>43934</v>
      </c>
      <c r="BG4" s="72"/>
      <c r="BH4" s="72"/>
      <c r="BI4" s="72"/>
      <c r="BJ4" s="72"/>
      <c r="BK4" s="72"/>
      <c r="BL4" s="73"/>
      <c r="BM4" s="71">
        <f>BM5</f>
        <v>43941</v>
      </c>
      <c r="BN4" s="72"/>
      <c r="BO4" s="72"/>
      <c r="BP4" s="72"/>
      <c r="BQ4" s="72"/>
      <c r="BR4" s="72"/>
      <c r="BS4" s="73"/>
    </row>
    <row r="5" spans="1:71" ht="15" customHeight="1" x14ac:dyDescent="0.35">
      <c r="A5" s="29" t="s">
        <v>27</v>
      </c>
      <c r="B5" s="70"/>
      <c r="C5" s="70"/>
      <c r="D5" s="70"/>
      <c r="E5" s="70"/>
      <c r="F5" s="70"/>
      <c r="G5" s="70"/>
      <c r="I5" s="10">
        <f>Project_Start-WEEKDAY(Project_Start,1)+2+7*(Display_Week-1)</f>
        <v>43885</v>
      </c>
      <c r="J5" s="9">
        <f>I5+1</f>
        <v>43886</v>
      </c>
      <c r="K5" s="9">
        <f t="shared" ref="K5:AX5" si="0">J5+1</f>
        <v>43887</v>
      </c>
      <c r="L5" s="9">
        <f t="shared" si="0"/>
        <v>43888</v>
      </c>
      <c r="M5" s="9">
        <f t="shared" si="0"/>
        <v>43889</v>
      </c>
      <c r="N5" s="9">
        <f t="shared" si="0"/>
        <v>43890</v>
      </c>
      <c r="O5" s="11">
        <f t="shared" si="0"/>
        <v>43891</v>
      </c>
      <c r="P5" s="10">
        <f>O5+1</f>
        <v>43892</v>
      </c>
      <c r="Q5" s="9">
        <f>P5+1</f>
        <v>43893</v>
      </c>
      <c r="R5" s="9">
        <f t="shared" si="0"/>
        <v>43894</v>
      </c>
      <c r="S5" s="9">
        <f t="shared" si="0"/>
        <v>43895</v>
      </c>
      <c r="T5" s="9">
        <f t="shared" si="0"/>
        <v>43896</v>
      </c>
      <c r="U5" s="9">
        <f t="shared" si="0"/>
        <v>43897</v>
      </c>
      <c r="V5" s="11">
        <f t="shared" si="0"/>
        <v>43898</v>
      </c>
      <c r="W5" s="10">
        <f>V5+1</f>
        <v>43899</v>
      </c>
      <c r="X5" s="9">
        <f>W5+1</f>
        <v>43900</v>
      </c>
      <c r="Y5" s="9">
        <f t="shared" si="0"/>
        <v>43901</v>
      </c>
      <c r="Z5" s="9">
        <f t="shared" si="0"/>
        <v>43902</v>
      </c>
      <c r="AA5" s="9">
        <f t="shared" si="0"/>
        <v>43903</v>
      </c>
      <c r="AB5" s="9">
        <f t="shared" si="0"/>
        <v>43904</v>
      </c>
      <c r="AC5" s="11">
        <f t="shared" si="0"/>
        <v>43905</v>
      </c>
      <c r="AD5" s="10">
        <f>AC5+1</f>
        <v>43906</v>
      </c>
      <c r="AE5" s="9">
        <f>AD5+1</f>
        <v>43907</v>
      </c>
      <c r="AF5" s="9">
        <f t="shared" si="0"/>
        <v>43908</v>
      </c>
      <c r="AG5" s="9">
        <f t="shared" si="0"/>
        <v>43909</v>
      </c>
      <c r="AH5" s="9">
        <f t="shared" si="0"/>
        <v>43910</v>
      </c>
      <c r="AI5" s="9">
        <f t="shared" si="0"/>
        <v>43911</v>
      </c>
      <c r="AJ5" s="11">
        <f t="shared" si="0"/>
        <v>43912</v>
      </c>
      <c r="AK5" s="10">
        <f>AJ5+1</f>
        <v>43913</v>
      </c>
      <c r="AL5" s="9">
        <f>AK5+1</f>
        <v>43914</v>
      </c>
      <c r="AM5" s="9">
        <f t="shared" si="0"/>
        <v>43915</v>
      </c>
      <c r="AN5" s="9">
        <f t="shared" si="0"/>
        <v>43916</v>
      </c>
      <c r="AO5" s="9">
        <f t="shared" si="0"/>
        <v>43917</v>
      </c>
      <c r="AP5" s="9">
        <f t="shared" si="0"/>
        <v>43918</v>
      </c>
      <c r="AQ5" s="11">
        <f t="shared" si="0"/>
        <v>43919</v>
      </c>
      <c r="AR5" s="10">
        <f>AQ5+1</f>
        <v>43920</v>
      </c>
      <c r="AS5" s="9">
        <f>AR5+1</f>
        <v>43921</v>
      </c>
      <c r="AT5" s="9">
        <f t="shared" si="0"/>
        <v>43922</v>
      </c>
      <c r="AU5" s="9">
        <f t="shared" si="0"/>
        <v>43923</v>
      </c>
      <c r="AV5" s="9">
        <f t="shared" si="0"/>
        <v>43924</v>
      </c>
      <c r="AW5" s="9">
        <f t="shared" si="0"/>
        <v>43925</v>
      </c>
      <c r="AX5" s="11">
        <f t="shared" si="0"/>
        <v>43926</v>
      </c>
      <c r="AY5" s="10">
        <f>AX5+1</f>
        <v>43927</v>
      </c>
      <c r="AZ5" s="9">
        <f>AY5+1</f>
        <v>43928</v>
      </c>
      <c r="BA5" s="9">
        <f t="shared" ref="BA5:BE5" si="1">AZ5+1</f>
        <v>43929</v>
      </c>
      <c r="BB5" s="9">
        <f t="shared" si="1"/>
        <v>43930</v>
      </c>
      <c r="BC5" s="9">
        <f t="shared" si="1"/>
        <v>43931</v>
      </c>
      <c r="BD5" s="9">
        <f t="shared" si="1"/>
        <v>43932</v>
      </c>
      <c r="BE5" s="11">
        <f t="shared" si="1"/>
        <v>43933</v>
      </c>
      <c r="BF5" s="10">
        <f>BE5+1</f>
        <v>43934</v>
      </c>
      <c r="BG5" s="9">
        <f>BF5+1</f>
        <v>43935</v>
      </c>
      <c r="BH5" s="9">
        <f t="shared" ref="BH5:BL5" si="2">BG5+1</f>
        <v>43936</v>
      </c>
      <c r="BI5" s="9">
        <f t="shared" si="2"/>
        <v>43937</v>
      </c>
      <c r="BJ5" s="9">
        <f t="shared" si="2"/>
        <v>43938</v>
      </c>
      <c r="BK5" s="9">
        <f t="shared" si="2"/>
        <v>43939</v>
      </c>
      <c r="BL5" s="11">
        <f t="shared" si="2"/>
        <v>43940</v>
      </c>
      <c r="BM5" s="10">
        <f>BL5+1</f>
        <v>43941</v>
      </c>
      <c r="BN5" s="9">
        <f>BM5+1</f>
        <v>43942</v>
      </c>
      <c r="BO5" s="9">
        <f t="shared" ref="BO5" si="3">BN5+1</f>
        <v>43943</v>
      </c>
      <c r="BP5" s="9">
        <f t="shared" ref="BP5" si="4">BO5+1</f>
        <v>43944</v>
      </c>
      <c r="BQ5" s="9">
        <f t="shared" ref="BQ5" si="5">BP5+1</f>
        <v>43945</v>
      </c>
      <c r="BR5" s="9">
        <f t="shared" ref="BR5" si="6">BQ5+1</f>
        <v>43946</v>
      </c>
      <c r="BS5" s="11">
        <f t="shared" ref="BS5" si="7">BR5+1</f>
        <v>43947</v>
      </c>
    </row>
    <row r="6" spans="1:71" ht="30" customHeight="1" thickBot="1" x14ac:dyDescent="0.4">
      <c r="A6" s="29" t="s">
        <v>28</v>
      </c>
      <c r="B6" s="7" t="s">
        <v>7</v>
      </c>
      <c r="C6" s="8"/>
      <c r="D6" s="8" t="s">
        <v>1</v>
      </c>
      <c r="E6" s="8" t="s">
        <v>3</v>
      </c>
      <c r="F6" s="8" t="s">
        <v>4</v>
      </c>
      <c r="G6" s="8"/>
      <c r="H6" s="8" t="s">
        <v>5</v>
      </c>
      <c r="I6" s="12" t="str">
        <f t="shared" ref="I6" si="8">LEFT(TEXT(I5,"ddd"),1)</f>
        <v>M</v>
      </c>
      <c r="J6" s="12" t="str">
        <f t="shared" ref="J6:AR6" si="9">LEFT(TEXT(J5,"ddd"),1)</f>
        <v>T</v>
      </c>
      <c r="K6" s="12" t="str">
        <f t="shared" si="9"/>
        <v>W</v>
      </c>
      <c r="L6" s="12" t="str">
        <f t="shared" si="9"/>
        <v>T</v>
      </c>
      <c r="M6" s="12" t="str">
        <f t="shared" si="9"/>
        <v>F</v>
      </c>
      <c r="N6" s="12" t="str">
        <f t="shared" si="9"/>
        <v>S</v>
      </c>
      <c r="O6" s="12" t="str">
        <f t="shared" si="9"/>
        <v>S</v>
      </c>
      <c r="P6" s="12" t="str">
        <f t="shared" si="9"/>
        <v>M</v>
      </c>
      <c r="Q6" s="12" t="str">
        <f t="shared" si="9"/>
        <v>T</v>
      </c>
      <c r="R6" s="12" t="str">
        <f t="shared" si="9"/>
        <v>W</v>
      </c>
      <c r="S6" s="12" t="str">
        <f t="shared" si="9"/>
        <v>T</v>
      </c>
      <c r="T6" s="12" t="str">
        <f t="shared" si="9"/>
        <v>F</v>
      </c>
      <c r="U6" s="12" t="str">
        <f t="shared" si="9"/>
        <v>S</v>
      </c>
      <c r="V6" s="12" t="str">
        <f t="shared" si="9"/>
        <v>S</v>
      </c>
      <c r="W6" s="12" t="str">
        <f t="shared" si="9"/>
        <v>M</v>
      </c>
      <c r="X6" s="12" t="str">
        <f t="shared" si="9"/>
        <v>T</v>
      </c>
      <c r="Y6" s="12" t="str">
        <f t="shared" si="9"/>
        <v>W</v>
      </c>
      <c r="Z6" s="12" t="str">
        <f t="shared" si="9"/>
        <v>T</v>
      </c>
      <c r="AA6" s="12" t="str">
        <f t="shared" si="9"/>
        <v>F</v>
      </c>
      <c r="AB6" s="12" t="str">
        <f t="shared" si="9"/>
        <v>S</v>
      </c>
      <c r="AC6" s="12" t="str">
        <f t="shared" si="9"/>
        <v>S</v>
      </c>
      <c r="AD6" s="12" t="str">
        <f t="shared" si="9"/>
        <v>M</v>
      </c>
      <c r="AE6" s="12" t="str">
        <f t="shared" si="9"/>
        <v>T</v>
      </c>
      <c r="AF6" s="12" t="str">
        <f t="shared" si="9"/>
        <v>W</v>
      </c>
      <c r="AG6" s="12" t="str">
        <f t="shared" si="9"/>
        <v>T</v>
      </c>
      <c r="AH6" s="12" t="str">
        <f t="shared" si="9"/>
        <v>F</v>
      </c>
      <c r="AI6" s="12" t="str">
        <f t="shared" si="9"/>
        <v>S</v>
      </c>
      <c r="AJ6" s="12" t="str">
        <f t="shared" si="9"/>
        <v>S</v>
      </c>
      <c r="AK6" s="12" t="str">
        <f t="shared" si="9"/>
        <v>M</v>
      </c>
      <c r="AL6" s="12" t="str">
        <f t="shared" si="9"/>
        <v>T</v>
      </c>
      <c r="AM6" s="12" t="str">
        <f t="shared" si="9"/>
        <v>W</v>
      </c>
      <c r="AN6" s="12" t="str">
        <f t="shared" si="9"/>
        <v>T</v>
      </c>
      <c r="AO6" s="12" t="str">
        <f t="shared" si="9"/>
        <v>F</v>
      </c>
      <c r="AP6" s="12" t="str">
        <f t="shared" si="9"/>
        <v>S</v>
      </c>
      <c r="AQ6" s="12" t="str">
        <f t="shared" si="9"/>
        <v>S</v>
      </c>
      <c r="AR6" s="12" t="str">
        <f t="shared" si="9"/>
        <v>M</v>
      </c>
      <c r="AS6" s="12" t="str">
        <f t="shared" ref="AS6:BL6" si="10">LEFT(TEXT(AS5,"ddd"),1)</f>
        <v>T</v>
      </c>
      <c r="AT6" s="12" t="str">
        <f t="shared" si="10"/>
        <v>W</v>
      </c>
      <c r="AU6" s="12" t="str">
        <f t="shared" si="10"/>
        <v>T</v>
      </c>
      <c r="AV6" s="12" t="str">
        <f t="shared" si="10"/>
        <v>F</v>
      </c>
      <c r="AW6" s="12" t="str">
        <f t="shared" si="10"/>
        <v>S</v>
      </c>
      <c r="AX6" s="12" t="str">
        <f t="shared" si="10"/>
        <v>S</v>
      </c>
      <c r="AY6" s="12" t="str">
        <f t="shared" si="10"/>
        <v>M</v>
      </c>
      <c r="AZ6" s="12" t="str">
        <f t="shared" si="10"/>
        <v>T</v>
      </c>
      <c r="BA6" s="12" t="str">
        <f t="shared" si="10"/>
        <v>W</v>
      </c>
      <c r="BB6" s="12" t="str">
        <f t="shared" si="10"/>
        <v>T</v>
      </c>
      <c r="BC6" s="12" t="str">
        <f t="shared" si="10"/>
        <v>F</v>
      </c>
      <c r="BD6" s="12" t="str">
        <f t="shared" si="10"/>
        <v>S</v>
      </c>
      <c r="BE6" s="12" t="str">
        <f t="shared" si="10"/>
        <v>S</v>
      </c>
      <c r="BF6" s="12" t="str">
        <f t="shared" si="10"/>
        <v>M</v>
      </c>
      <c r="BG6" s="12" t="str">
        <f t="shared" si="10"/>
        <v>T</v>
      </c>
      <c r="BH6" s="12" t="str">
        <f t="shared" si="10"/>
        <v>W</v>
      </c>
      <c r="BI6" s="12" t="str">
        <f t="shared" si="10"/>
        <v>T</v>
      </c>
      <c r="BJ6" s="12" t="str">
        <f t="shared" si="10"/>
        <v>F</v>
      </c>
      <c r="BK6" s="12" t="str">
        <f t="shared" si="10"/>
        <v>S</v>
      </c>
      <c r="BL6" s="12" t="str">
        <f t="shared" si="10"/>
        <v>S</v>
      </c>
      <c r="BM6" s="12" t="str">
        <f t="shared" ref="BM6:BS6" si="11">LEFT(TEXT(BM5,"ddd"),1)</f>
        <v>M</v>
      </c>
      <c r="BN6" s="12" t="str">
        <f t="shared" si="11"/>
        <v>T</v>
      </c>
      <c r="BO6" s="12" t="str">
        <f t="shared" si="11"/>
        <v>W</v>
      </c>
      <c r="BP6" s="12" t="str">
        <f t="shared" si="11"/>
        <v>T</v>
      </c>
      <c r="BQ6" s="12" t="str">
        <f t="shared" si="11"/>
        <v>F</v>
      </c>
      <c r="BR6" s="12" t="str">
        <f t="shared" si="11"/>
        <v>S</v>
      </c>
      <c r="BS6" s="12" t="str">
        <f t="shared" si="11"/>
        <v>S</v>
      </c>
    </row>
    <row r="7" spans="1:71" ht="30" hidden="1" customHeight="1" thickBot="1" x14ac:dyDescent="0.4">
      <c r="A7" s="28" t="s">
        <v>23</v>
      </c>
      <c r="C7" s="31"/>
      <c r="E7"/>
      <c r="H7" t="str">
        <f>IF(OR(ISBLANK(task_start),ISBLANK(task_end)),"",task_end-task_start+1)</f>
        <v/>
      </c>
      <c r="I7" s="15"/>
      <c r="J7" s="15"/>
      <c r="K7" s="15"/>
      <c r="L7" s="15"/>
      <c r="M7" s="15"/>
      <c r="N7" s="15"/>
      <c r="O7" s="15"/>
      <c r="P7" s="15"/>
      <c r="Q7" s="15"/>
      <c r="R7" s="15"/>
      <c r="S7" s="15"/>
      <c r="T7" s="15"/>
      <c r="U7" s="15"/>
      <c r="V7" s="15"/>
      <c r="W7" s="15"/>
      <c r="X7" s="15"/>
      <c r="Y7" s="15"/>
      <c r="Z7" s="15"/>
      <c r="AA7" s="15"/>
      <c r="AB7" s="15"/>
      <c r="AC7" s="15"/>
      <c r="AD7" s="15"/>
      <c r="AE7" s="15"/>
      <c r="AF7" s="15"/>
      <c r="AG7" s="15"/>
      <c r="AH7" s="15"/>
      <c r="AI7" s="15"/>
      <c r="AJ7" s="15"/>
      <c r="AK7" s="15"/>
      <c r="AL7" s="15"/>
      <c r="AM7" s="15"/>
      <c r="AN7" s="15"/>
      <c r="AO7" s="15"/>
      <c r="AP7" s="15"/>
      <c r="AQ7" s="15"/>
      <c r="AR7" s="15"/>
      <c r="AS7" s="15"/>
      <c r="AT7" s="15"/>
      <c r="AU7" s="15"/>
      <c r="AV7" s="15"/>
      <c r="AW7" s="15"/>
      <c r="AX7" s="15"/>
      <c r="AY7" s="15"/>
      <c r="AZ7" s="15"/>
      <c r="BA7" s="15"/>
      <c r="BB7" s="15"/>
      <c r="BC7" s="15"/>
      <c r="BD7" s="15"/>
      <c r="BE7" s="15"/>
      <c r="BF7" s="15"/>
      <c r="BG7" s="15"/>
      <c r="BH7" s="15"/>
      <c r="BI7" s="15"/>
      <c r="BJ7" s="15"/>
      <c r="BK7" s="15"/>
      <c r="BL7" s="15"/>
      <c r="BM7" s="15"/>
      <c r="BN7" s="15"/>
      <c r="BO7" s="15"/>
      <c r="BP7" s="15"/>
      <c r="BQ7" s="15"/>
      <c r="BR7" s="15"/>
      <c r="BS7" s="15"/>
    </row>
    <row r="8" spans="1:71" s="3" customFormat="1" ht="30" customHeight="1" thickBot="1" x14ac:dyDescent="0.4">
      <c r="A8" s="29" t="s">
        <v>29</v>
      </c>
      <c r="B8" s="35" t="s">
        <v>43</v>
      </c>
      <c r="C8" s="36"/>
      <c r="D8" s="37"/>
      <c r="E8" s="38"/>
      <c r="F8" s="38"/>
      <c r="G8" s="14"/>
      <c r="H8" s="14" t="str">
        <f t="shared" ref="H8:H29" si="12">IF(OR(ISBLANK(task_start),ISBLANK(task_end)),"",task_end-task_start+1)</f>
        <v/>
      </c>
      <c r="I8" s="15"/>
      <c r="J8" s="15"/>
      <c r="K8" s="15"/>
      <c r="L8" s="15"/>
      <c r="M8" s="15"/>
      <c r="N8" s="15"/>
      <c r="O8" s="15"/>
      <c r="P8" s="15"/>
      <c r="Q8" s="15"/>
      <c r="R8" s="15"/>
      <c r="S8" s="15"/>
      <c r="T8" s="15"/>
      <c r="U8" s="15"/>
      <c r="V8" s="15"/>
      <c r="W8" s="15"/>
      <c r="X8" s="15"/>
      <c r="Y8" s="15"/>
      <c r="Z8" s="15"/>
      <c r="AA8" s="15"/>
      <c r="AB8" s="15"/>
      <c r="AC8" s="15"/>
      <c r="AD8" s="15"/>
      <c r="AE8" s="15"/>
      <c r="AF8" s="15"/>
      <c r="AG8" s="15"/>
      <c r="AH8" s="15"/>
      <c r="AI8" s="15"/>
      <c r="AJ8" s="15"/>
      <c r="AK8" s="15"/>
      <c r="AL8" s="15"/>
      <c r="AM8" s="15"/>
      <c r="AN8" s="15"/>
      <c r="AO8" s="15"/>
      <c r="AP8" s="15"/>
      <c r="AQ8" s="15"/>
      <c r="AR8" s="15"/>
      <c r="AS8" s="15"/>
      <c r="AT8" s="15"/>
      <c r="AU8" s="15"/>
      <c r="AV8" s="15"/>
      <c r="AW8" s="15"/>
      <c r="AX8" s="15"/>
      <c r="AY8" s="15"/>
      <c r="AZ8" s="15"/>
      <c r="BA8" s="15"/>
      <c r="BB8" s="15"/>
      <c r="BC8" s="15"/>
      <c r="BD8" s="15"/>
      <c r="BE8" s="15"/>
      <c r="BF8" s="15"/>
      <c r="BG8" s="15"/>
      <c r="BH8" s="15"/>
      <c r="BI8" s="15"/>
      <c r="BJ8" s="15"/>
      <c r="BK8" s="15"/>
      <c r="BL8" s="15"/>
      <c r="BM8" s="15"/>
      <c r="BN8" s="15"/>
      <c r="BO8" s="15"/>
      <c r="BP8" s="15"/>
      <c r="BQ8" s="15"/>
      <c r="BR8" s="15"/>
      <c r="BS8" s="15"/>
    </row>
    <row r="9" spans="1:71" s="3" customFormat="1" ht="30" customHeight="1" thickBot="1" x14ac:dyDescent="0.4">
      <c r="A9" s="29" t="s">
        <v>30</v>
      </c>
      <c r="B9" s="39" t="s">
        <v>44</v>
      </c>
      <c r="C9" s="40"/>
      <c r="D9" s="41">
        <v>1</v>
      </c>
      <c r="E9" s="42">
        <v>43902</v>
      </c>
      <c r="F9" s="42">
        <v>43906</v>
      </c>
      <c r="G9" s="14"/>
      <c r="H9" s="14">
        <f t="shared" si="12"/>
        <v>5</v>
      </c>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5"/>
      <c r="BA9" s="15"/>
      <c r="BB9" s="15"/>
      <c r="BC9" s="15"/>
      <c r="BD9" s="15"/>
      <c r="BE9" s="15"/>
      <c r="BF9" s="15"/>
      <c r="BG9" s="15"/>
      <c r="BH9" s="15"/>
      <c r="BI9" s="15"/>
      <c r="BJ9" s="15"/>
      <c r="BK9" s="15"/>
      <c r="BL9" s="15"/>
      <c r="BM9" s="15"/>
      <c r="BN9" s="15"/>
      <c r="BO9" s="15"/>
      <c r="BP9" s="15"/>
      <c r="BQ9" s="15"/>
      <c r="BR9" s="15"/>
      <c r="BS9" s="15"/>
    </row>
    <row r="10" spans="1:71" s="3" customFormat="1" ht="30" customHeight="1" thickBot="1" x14ac:dyDescent="0.4">
      <c r="A10" s="29" t="s">
        <v>31</v>
      </c>
      <c r="B10" s="39" t="s">
        <v>45</v>
      </c>
      <c r="C10" s="40"/>
      <c r="D10" s="67">
        <v>1</v>
      </c>
      <c r="E10" s="42">
        <v>43902</v>
      </c>
      <c r="F10" s="42">
        <v>43906</v>
      </c>
      <c r="G10" s="14"/>
      <c r="H10" s="14">
        <f t="shared" si="12"/>
        <v>5</v>
      </c>
      <c r="I10" s="15"/>
      <c r="J10" s="15"/>
      <c r="K10" s="15"/>
      <c r="L10" s="15"/>
      <c r="M10" s="15"/>
      <c r="N10" s="15"/>
      <c r="O10" s="15"/>
      <c r="P10" s="15"/>
      <c r="Q10" s="15"/>
      <c r="R10" s="15"/>
      <c r="S10" s="15"/>
      <c r="T10" s="15"/>
      <c r="U10" s="16"/>
      <c r="V10" s="16"/>
      <c r="W10" s="15"/>
      <c r="X10" s="15"/>
      <c r="Y10" s="15"/>
      <c r="Z10" s="15"/>
      <c r="AA10" s="15"/>
      <c r="AB10" s="15"/>
      <c r="AC10" s="15"/>
      <c r="AD10" s="15"/>
      <c r="AE10" s="15"/>
      <c r="AF10" s="15"/>
      <c r="AG10" s="15"/>
      <c r="AH10" s="15"/>
      <c r="AI10" s="15"/>
      <c r="AJ10" s="15"/>
      <c r="AK10" s="15"/>
      <c r="AL10" s="15"/>
      <c r="AM10" s="15"/>
      <c r="AN10" s="15"/>
      <c r="AO10" s="15"/>
      <c r="AP10" s="15"/>
      <c r="AQ10" s="15"/>
      <c r="AR10" s="15"/>
      <c r="AS10" s="15"/>
      <c r="AT10" s="15"/>
      <c r="AU10" s="15"/>
      <c r="AV10" s="15"/>
      <c r="AW10" s="15"/>
      <c r="AX10" s="15"/>
      <c r="AY10" s="15"/>
      <c r="AZ10" s="15"/>
      <c r="BA10" s="15"/>
      <c r="BB10" s="15"/>
      <c r="BC10" s="15"/>
      <c r="BD10" s="15"/>
      <c r="BE10" s="15"/>
      <c r="BF10" s="15"/>
      <c r="BG10" s="15"/>
      <c r="BH10" s="15"/>
      <c r="BI10" s="15"/>
      <c r="BJ10" s="15"/>
      <c r="BK10" s="15"/>
      <c r="BL10" s="15"/>
      <c r="BM10" s="15"/>
      <c r="BN10" s="15"/>
      <c r="BO10" s="15"/>
      <c r="BP10" s="15"/>
      <c r="BQ10" s="15"/>
      <c r="BR10" s="15"/>
      <c r="BS10" s="15"/>
    </row>
    <row r="11" spans="1:71" s="3" customFormat="1" ht="30" customHeight="1" thickBot="1" x14ac:dyDescent="0.4">
      <c r="A11" s="29" t="s">
        <v>32</v>
      </c>
      <c r="B11" s="43" t="s">
        <v>35</v>
      </c>
      <c r="C11" s="44"/>
      <c r="D11" s="45"/>
      <c r="E11" s="46"/>
      <c r="F11" s="46"/>
      <c r="G11" s="14"/>
      <c r="H11" s="14" t="str">
        <f t="shared" si="12"/>
        <v/>
      </c>
      <c r="I11" s="15"/>
      <c r="J11" s="15"/>
      <c r="K11" s="15"/>
      <c r="L11" s="15"/>
      <c r="M11" s="15"/>
      <c r="N11" s="15"/>
      <c r="O11" s="15"/>
      <c r="P11" s="15"/>
      <c r="Q11" s="15"/>
      <c r="R11" s="15"/>
      <c r="S11" s="15"/>
      <c r="T11" s="15"/>
      <c r="U11" s="15"/>
      <c r="V11" s="15"/>
      <c r="W11" s="15"/>
      <c r="X11" s="15"/>
      <c r="Y11" s="15"/>
      <c r="Z11" s="15"/>
      <c r="AA11" s="15"/>
      <c r="AB11" s="15"/>
      <c r="AC11" s="15"/>
      <c r="AD11" s="15"/>
      <c r="AE11" s="15"/>
      <c r="AF11" s="15"/>
      <c r="AG11" s="15"/>
      <c r="AH11" s="15"/>
      <c r="AI11" s="15"/>
      <c r="AJ11" s="15"/>
      <c r="AK11" s="15"/>
      <c r="AL11" s="15"/>
      <c r="AM11" s="15"/>
      <c r="AN11" s="15"/>
      <c r="AO11" s="15"/>
      <c r="AP11" s="15"/>
      <c r="AQ11" s="15"/>
      <c r="AR11" s="15"/>
      <c r="AS11" s="15"/>
      <c r="AT11" s="15"/>
      <c r="AU11" s="15"/>
      <c r="AV11" s="15"/>
      <c r="AW11" s="15"/>
      <c r="AX11" s="15"/>
      <c r="AY11" s="15"/>
      <c r="AZ11" s="15"/>
      <c r="BA11" s="15"/>
      <c r="BB11" s="15"/>
      <c r="BC11" s="15"/>
      <c r="BD11" s="15"/>
      <c r="BE11" s="15"/>
      <c r="BF11" s="15"/>
      <c r="BG11" s="15"/>
      <c r="BH11" s="15"/>
      <c r="BI11" s="15"/>
      <c r="BJ11" s="15"/>
      <c r="BK11" s="15"/>
      <c r="BL11" s="15"/>
      <c r="BM11" s="15"/>
      <c r="BN11" s="15"/>
      <c r="BO11" s="15"/>
      <c r="BP11" s="15"/>
      <c r="BQ11" s="15"/>
      <c r="BR11" s="15"/>
      <c r="BS11" s="15"/>
    </row>
    <row r="12" spans="1:71" s="3" customFormat="1" ht="30" customHeight="1" thickBot="1" x14ac:dyDescent="0.4">
      <c r="A12" s="28"/>
      <c r="B12" s="47" t="s">
        <v>47</v>
      </c>
      <c r="C12" s="48"/>
      <c r="D12" s="49">
        <v>0</v>
      </c>
      <c r="E12" s="50">
        <v>43913</v>
      </c>
      <c r="F12" s="50">
        <v>43919</v>
      </c>
      <c r="G12" s="14"/>
      <c r="H12" s="14"/>
      <c r="I12" s="15"/>
      <c r="J12" s="15"/>
      <c r="K12" s="15"/>
      <c r="L12" s="15"/>
      <c r="M12" s="15"/>
      <c r="N12" s="15"/>
      <c r="O12" s="15"/>
      <c r="P12" s="15"/>
      <c r="Q12" s="15"/>
      <c r="R12" s="15"/>
      <c r="S12" s="15"/>
      <c r="T12" s="15"/>
      <c r="U12" s="16"/>
      <c r="V12" s="16"/>
      <c r="W12" s="15"/>
      <c r="X12" s="15"/>
      <c r="Y12" s="15"/>
      <c r="Z12" s="15"/>
      <c r="AA12" s="15"/>
      <c r="AB12" s="15"/>
      <c r="AC12" s="15"/>
      <c r="AD12" s="15"/>
      <c r="AE12" s="15"/>
      <c r="AF12" s="15"/>
      <c r="AG12" s="15"/>
      <c r="AH12" s="15"/>
      <c r="AI12" s="15"/>
      <c r="AJ12" s="15"/>
      <c r="AK12" s="15"/>
      <c r="AL12" s="15"/>
      <c r="AM12" s="15"/>
      <c r="AN12" s="15"/>
      <c r="AO12" s="15"/>
      <c r="AP12" s="15"/>
      <c r="AQ12" s="15"/>
      <c r="AR12" s="15"/>
      <c r="AS12" s="15"/>
      <c r="AT12" s="15"/>
      <c r="AU12" s="15"/>
      <c r="AV12" s="15"/>
      <c r="AW12" s="15"/>
      <c r="AX12" s="15"/>
      <c r="AY12" s="15"/>
      <c r="AZ12" s="15"/>
      <c r="BA12" s="15"/>
      <c r="BB12" s="15"/>
      <c r="BC12" s="15"/>
      <c r="BD12" s="15"/>
      <c r="BE12" s="15"/>
      <c r="BF12" s="15"/>
      <c r="BG12" s="15"/>
      <c r="BH12" s="15"/>
      <c r="BI12" s="15"/>
      <c r="BJ12" s="15"/>
      <c r="BK12" s="15"/>
      <c r="BL12" s="15"/>
      <c r="BM12" s="15"/>
      <c r="BN12" s="15"/>
      <c r="BO12" s="15"/>
      <c r="BP12" s="15"/>
      <c r="BQ12" s="15"/>
      <c r="BR12" s="15"/>
      <c r="BS12" s="15"/>
    </row>
    <row r="13" spans="1:71" s="3" customFormat="1" ht="30" customHeight="1" thickBot="1" x14ac:dyDescent="0.4">
      <c r="A13" s="28"/>
      <c r="B13" s="47" t="s">
        <v>34</v>
      </c>
      <c r="C13" s="48"/>
      <c r="D13" s="49">
        <v>1</v>
      </c>
      <c r="E13" s="50">
        <v>43913</v>
      </c>
      <c r="F13" s="50">
        <v>43919</v>
      </c>
      <c r="G13" s="14"/>
      <c r="H13" s="14"/>
      <c r="I13" s="15"/>
      <c r="J13" s="15"/>
      <c r="K13" s="15"/>
      <c r="L13" s="15"/>
      <c r="M13" s="15"/>
      <c r="N13" s="15"/>
      <c r="O13" s="15"/>
      <c r="P13" s="15"/>
      <c r="Q13" s="15"/>
      <c r="R13" s="15"/>
      <c r="S13" s="15"/>
      <c r="T13" s="15"/>
      <c r="U13" s="16"/>
      <c r="V13" s="16"/>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5"/>
      <c r="BA13" s="15"/>
      <c r="BB13" s="15"/>
      <c r="BC13" s="15"/>
      <c r="BD13" s="15"/>
      <c r="BE13" s="15"/>
      <c r="BF13" s="15"/>
      <c r="BG13" s="15"/>
      <c r="BH13" s="15"/>
      <c r="BI13" s="15"/>
      <c r="BJ13" s="15"/>
      <c r="BK13" s="15"/>
      <c r="BL13" s="15"/>
      <c r="BM13" s="15"/>
      <c r="BN13" s="15"/>
      <c r="BO13" s="15"/>
      <c r="BP13" s="15"/>
      <c r="BQ13" s="15"/>
      <c r="BR13" s="15"/>
      <c r="BS13" s="15"/>
    </row>
    <row r="14" spans="1:71" s="3" customFormat="1" ht="30" customHeight="1" thickBot="1" x14ac:dyDescent="0.4">
      <c r="A14" s="28"/>
      <c r="B14" s="47" t="s">
        <v>46</v>
      </c>
      <c r="C14" s="48"/>
      <c r="D14" s="49">
        <v>1</v>
      </c>
      <c r="E14" s="50">
        <v>43913</v>
      </c>
      <c r="F14" s="50">
        <v>43919</v>
      </c>
      <c r="G14" s="14"/>
      <c r="H14" s="14">
        <f t="shared" si="12"/>
        <v>7</v>
      </c>
      <c r="I14" s="15"/>
      <c r="J14" s="15"/>
      <c r="K14" s="15"/>
      <c r="L14" s="15"/>
      <c r="M14" s="15"/>
      <c r="N14" s="15"/>
      <c r="O14" s="15"/>
      <c r="P14" s="15"/>
      <c r="Q14" s="15"/>
      <c r="R14" s="15"/>
      <c r="S14" s="15"/>
      <c r="T14" s="15"/>
      <c r="U14" s="15"/>
      <c r="V14" s="15"/>
      <c r="W14" s="15"/>
      <c r="X14" s="15"/>
      <c r="Y14" s="15"/>
      <c r="Z14" s="15"/>
      <c r="AA14" s="15"/>
      <c r="AB14" s="15"/>
      <c r="AC14" s="15"/>
      <c r="AD14" s="15"/>
      <c r="AE14" s="15"/>
      <c r="AF14" s="15"/>
      <c r="AG14" s="15"/>
      <c r="AH14" s="15"/>
      <c r="AI14" s="15"/>
      <c r="AJ14" s="15"/>
      <c r="AK14" s="15"/>
      <c r="AL14" s="15"/>
      <c r="AM14" s="15"/>
      <c r="AN14" s="15"/>
      <c r="AO14" s="15"/>
      <c r="AP14" s="15"/>
      <c r="AQ14" s="15"/>
      <c r="AR14" s="15"/>
      <c r="AS14" s="15"/>
      <c r="AT14" s="15"/>
      <c r="AU14" s="15"/>
      <c r="AV14" s="15"/>
      <c r="AW14" s="15"/>
      <c r="AX14" s="15"/>
      <c r="AY14" s="15"/>
      <c r="AZ14" s="15"/>
      <c r="BA14" s="15"/>
      <c r="BB14" s="15"/>
      <c r="BC14" s="15"/>
      <c r="BD14" s="15"/>
      <c r="BE14" s="15"/>
      <c r="BF14" s="15"/>
      <c r="BG14" s="15"/>
      <c r="BH14" s="15"/>
      <c r="BI14" s="15"/>
      <c r="BJ14" s="15"/>
      <c r="BK14" s="15"/>
      <c r="BL14" s="15"/>
      <c r="BM14" s="15"/>
      <c r="BN14" s="15"/>
      <c r="BO14" s="15"/>
      <c r="BP14" s="15"/>
      <c r="BQ14" s="15"/>
      <c r="BR14" s="15"/>
      <c r="BS14" s="15"/>
    </row>
    <row r="15" spans="1:71" s="3" customFormat="1" ht="30" customHeight="1" thickBot="1" x14ac:dyDescent="0.4">
      <c r="A15" s="28" t="s">
        <v>36</v>
      </c>
      <c r="B15" s="51" t="s">
        <v>37</v>
      </c>
      <c r="C15" s="52"/>
      <c r="D15" s="53"/>
      <c r="E15" s="54"/>
      <c r="F15" s="54"/>
      <c r="G15" s="14"/>
      <c r="H15" s="14" t="str">
        <f t="shared" si="12"/>
        <v/>
      </c>
      <c r="I15" s="15"/>
      <c r="J15" s="15"/>
      <c r="K15" s="15"/>
      <c r="L15" s="15"/>
      <c r="M15" s="15"/>
      <c r="N15" s="15"/>
      <c r="O15" s="15"/>
      <c r="P15" s="15"/>
      <c r="Q15" s="15"/>
      <c r="R15" s="15"/>
      <c r="S15" s="15"/>
      <c r="T15" s="15"/>
      <c r="U15" s="15"/>
      <c r="V15" s="15"/>
      <c r="W15" s="15"/>
      <c r="X15" s="15"/>
      <c r="Y15" s="15"/>
      <c r="Z15" s="15"/>
      <c r="AA15" s="15"/>
      <c r="AB15" s="15"/>
      <c r="AC15" s="15"/>
      <c r="AD15" s="15"/>
      <c r="AE15" s="15"/>
      <c r="AF15" s="15"/>
      <c r="AG15" s="15"/>
      <c r="AH15" s="15"/>
      <c r="AI15" s="15"/>
      <c r="AJ15" s="15"/>
      <c r="AK15" s="15"/>
      <c r="AL15" s="15"/>
      <c r="AM15" s="15"/>
      <c r="AN15" s="15"/>
      <c r="AO15" s="15"/>
      <c r="AP15" s="15"/>
      <c r="AQ15" s="15"/>
      <c r="AR15" s="15"/>
      <c r="AS15" s="15"/>
      <c r="AT15" s="15"/>
      <c r="AU15" s="15"/>
      <c r="AV15" s="15"/>
      <c r="AW15" s="15"/>
      <c r="AX15" s="15"/>
      <c r="AY15" s="15"/>
      <c r="AZ15" s="15"/>
      <c r="BA15" s="15"/>
      <c r="BB15" s="15"/>
      <c r="BC15" s="15"/>
      <c r="BD15" s="15"/>
      <c r="BE15" s="15"/>
      <c r="BF15" s="15"/>
      <c r="BG15" s="15"/>
      <c r="BH15" s="15"/>
      <c r="BI15" s="15"/>
      <c r="BJ15" s="15"/>
      <c r="BK15" s="15"/>
      <c r="BL15" s="15"/>
      <c r="BM15" s="15"/>
      <c r="BN15" s="15"/>
      <c r="BO15" s="15"/>
      <c r="BP15" s="15"/>
      <c r="BQ15" s="15"/>
      <c r="BR15" s="15"/>
      <c r="BS15" s="15"/>
    </row>
    <row r="16" spans="1:71" s="3" customFormat="1" ht="30" customHeight="1" thickBot="1" x14ac:dyDescent="0.4">
      <c r="A16" s="28"/>
      <c r="B16" s="55" t="s">
        <v>42</v>
      </c>
      <c r="C16" s="56"/>
      <c r="D16" s="57">
        <v>0</v>
      </c>
      <c r="E16" s="58">
        <v>43920</v>
      </c>
      <c r="F16" s="58">
        <v>43933</v>
      </c>
      <c r="G16" s="14"/>
      <c r="H16" s="14">
        <f t="shared" si="12"/>
        <v>14</v>
      </c>
      <c r="I16" s="15"/>
      <c r="J16" s="15"/>
      <c r="K16" s="15"/>
      <c r="L16" s="15"/>
      <c r="M16" s="15"/>
      <c r="N16" s="15"/>
      <c r="O16" s="15"/>
      <c r="P16" s="15"/>
      <c r="Q16" s="15"/>
      <c r="R16" s="15"/>
      <c r="S16" s="15"/>
      <c r="T16" s="15"/>
      <c r="U16" s="15"/>
      <c r="V16" s="15"/>
      <c r="W16" s="15"/>
      <c r="X16" s="15"/>
      <c r="Y16" s="15"/>
      <c r="Z16" s="15"/>
      <c r="AA16" s="15"/>
      <c r="AB16" s="15"/>
      <c r="AC16" s="15"/>
      <c r="AD16" s="15"/>
      <c r="AE16" s="15"/>
      <c r="AF16" s="15"/>
      <c r="AG16" s="15"/>
      <c r="AH16" s="15"/>
      <c r="AI16" s="15"/>
      <c r="AJ16" s="15"/>
      <c r="AK16" s="15"/>
      <c r="AL16" s="15"/>
      <c r="AM16" s="15"/>
      <c r="AN16" s="15"/>
      <c r="AO16" s="15"/>
      <c r="AP16" s="15"/>
      <c r="AQ16" s="15"/>
      <c r="AR16" s="15"/>
      <c r="AS16" s="15"/>
      <c r="AT16" s="15"/>
      <c r="AU16" s="15"/>
      <c r="AV16" s="15"/>
      <c r="AW16" s="15"/>
      <c r="AX16" s="15"/>
      <c r="AY16" s="15"/>
      <c r="AZ16" s="15"/>
      <c r="BA16" s="15"/>
      <c r="BB16" s="15"/>
      <c r="BC16" s="15"/>
      <c r="BD16" s="15"/>
      <c r="BE16" s="15"/>
      <c r="BF16" s="15"/>
      <c r="BG16" s="15"/>
      <c r="BH16" s="15"/>
      <c r="BI16" s="15"/>
      <c r="BJ16" s="15"/>
      <c r="BK16" s="15"/>
      <c r="BL16" s="15"/>
      <c r="BM16" s="15"/>
      <c r="BN16" s="15"/>
      <c r="BO16" s="15"/>
      <c r="BP16" s="15"/>
      <c r="BQ16" s="15"/>
      <c r="BR16" s="15"/>
      <c r="BS16" s="15"/>
    </row>
    <row r="17" spans="1:71" s="3" customFormat="1" ht="30" customHeight="1" thickBot="1" x14ac:dyDescent="0.4">
      <c r="A17" s="28"/>
      <c r="B17" s="55" t="s">
        <v>48</v>
      </c>
      <c r="C17" s="56"/>
      <c r="D17" s="57">
        <v>0</v>
      </c>
      <c r="E17" s="58">
        <v>43920</v>
      </c>
      <c r="F17" s="58">
        <v>43933</v>
      </c>
      <c r="G17" s="14"/>
      <c r="H17" s="14">
        <f t="shared" si="12"/>
        <v>14</v>
      </c>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5"/>
      <c r="BA17" s="15"/>
      <c r="BB17" s="15"/>
      <c r="BC17" s="15"/>
      <c r="BD17" s="15"/>
      <c r="BE17" s="15"/>
      <c r="BF17" s="15"/>
      <c r="BG17" s="15"/>
      <c r="BH17" s="15"/>
      <c r="BI17" s="15"/>
      <c r="BJ17" s="15"/>
      <c r="BK17" s="15"/>
      <c r="BL17" s="15"/>
      <c r="BM17" s="15"/>
      <c r="BN17" s="15"/>
      <c r="BO17" s="15"/>
      <c r="BP17" s="15"/>
      <c r="BQ17" s="15"/>
      <c r="BR17" s="15"/>
      <c r="BS17" s="15"/>
    </row>
    <row r="18" spans="1:71" s="3" customFormat="1" ht="30" customHeight="1" thickBot="1" x14ac:dyDescent="0.4">
      <c r="A18" s="28"/>
      <c r="B18" s="55" t="s">
        <v>49</v>
      </c>
      <c r="C18" s="56"/>
      <c r="D18" s="57">
        <v>0</v>
      </c>
      <c r="E18" s="58">
        <v>43920</v>
      </c>
      <c r="F18" s="58">
        <v>43933</v>
      </c>
      <c r="G18" s="14"/>
      <c r="H18" s="14">
        <f t="shared" si="12"/>
        <v>14</v>
      </c>
      <c r="I18" s="15"/>
      <c r="J18" s="15"/>
      <c r="K18" s="15"/>
      <c r="L18" s="15"/>
      <c r="M18" s="15"/>
      <c r="N18" s="15"/>
      <c r="O18" s="15"/>
      <c r="P18" s="15"/>
      <c r="Q18" s="15"/>
      <c r="R18" s="15"/>
      <c r="S18" s="15"/>
      <c r="T18" s="15"/>
      <c r="U18" s="15"/>
      <c r="V18" s="15"/>
      <c r="W18" s="15"/>
      <c r="X18" s="15"/>
      <c r="Y18" s="15"/>
      <c r="Z18" s="15"/>
      <c r="AA18" s="15"/>
      <c r="AB18" s="15"/>
      <c r="AC18" s="15"/>
      <c r="AD18" s="15"/>
      <c r="AE18" s="15"/>
      <c r="AF18" s="15"/>
      <c r="AG18" s="15"/>
      <c r="AH18" s="15"/>
      <c r="AI18" s="15"/>
      <c r="AJ18" s="15"/>
      <c r="AK18" s="15"/>
      <c r="AL18" s="15"/>
      <c r="AM18" s="15"/>
      <c r="AN18" s="15"/>
      <c r="AO18" s="15"/>
      <c r="AP18" s="15"/>
      <c r="AQ18" s="15"/>
      <c r="AR18" s="15"/>
      <c r="AS18" s="15"/>
      <c r="AT18" s="15"/>
      <c r="AU18" s="15"/>
      <c r="AV18" s="15"/>
      <c r="AW18" s="15"/>
      <c r="AX18" s="15"/>
      <c r="AY18" s="15"/>
      <c r="AZ18" s="15"/>
      <c r="BA18" s="15"/>
      <c r="BB18" s="15"/>
      <c r="BC18" s="15"/>
      <c r="BD18" s="15"/>
      <c r="BE18" s="15"/>
      <c r="BF18" s="15"/>
      <c r="BG18" s="15"/>
      <c r="BH18" s="15"/>
      <c r="BI18" s="15"/>
      <c r="BJ18" s="15"/>
      <c r="BK18" s="15"/>
      <c r="BL18" s="15"/>
      <c r="BM18" s="15"/>
      <c r="BN18" s="15"/>
      <c r="BO18" s="15"/>
      <c r="BP18" s="15"/>
      <c r="BQ18" s="15"/>
      <c r="BR18" s="15"/>
      <c r="BS18" s="15"/>
    </row>
    <row r="19" spans="1:71" s="3" customFormat="1" ht="30" customHeight="1" thickBot="1" x14ac:dyDescent="0.4">
      <c r="A19" s="28" t="s">
        <v>38</v>
      </c>
      <c r="B19" s="59" t="s">
        <v>39</v>
      </c>
      <c r="C19" s="60"/>
      <c r="D19" s="61"/>
      <c r="E19" s="62"/>
      <c r="F19" s="62"/>
      <c r="G19" s="14"/>
      <c r="H19" s="14" t="str">
        <f t="shared" si="12"/>
        <v/>
      </c>
      <c r="I19" s="15"/>
      <c r="J19" s="15"/>
      <c r="K19" s="15"/>
      <c r="L19" s="15"/>
      <c r="M19" s="15"/>
      <c r="N19" s="15"/>
      <c r="O19" s="15"/>
      <c r="P19" s="15"/>
      <c r="Q19" s="15"/>
      <c r="R19" s="15"/>
      <c r="S19" s="15"/>
      <c r="T19" s="15"/>
      <c r="U19" s="15"/>
      <c r="V19" s="15"/>
      <c r="W19" s="15"/>
      <c r="X19" s="15"/>
      <c r="Y19" s="15"/>
      <c r="Z19" s="15"/>
      <c r="AA19" s="15"/>
      <c r="AB19" s="15"/>
      <c r="AC19" s="15"/>
      <c r="AD19" s="15"/>
      <c r="AE19" s="15"/>
      <c r="AF19" s="15"/>
      <c r="AG19" s="15"/>
      <c r="AH19" s="15"/>
      <c r="AI19" s="15"/>
      <c r="AJ19" s="15"/>
      <c r="AK19" s="15"/>
      <c r="AL19" s="15"/>
      <c r="AM19" s="15"/>
      <c r="AN19" s="15"/>
      <c r="AO19" s="15"/>
      <c r="AP19" s="15"/>
      <c r="AQ19" s="15"/>
      <c r="AR19" s="15"/>
      <c r="AS19" s="15"/>
      <c r="AT19" s="15"/>
      <c r="AU19" s="15"/>
      <c r="AV19" s="15"/>
      <c r="AW19" s="15"/>
      <c r="AX19" s="15"/>
      <c r="AY19" s="15"/>
      <c r="AZ19" s="15"/>
      <c r="BA19" s="15"/>
      <c r="BB19" s="15"/>
      <c r="BC19" s="15"/>
      <c r="BD19" s="15"/>
      <c r="BE19" s="15"/>
      <c r="BF19" s="15"/>
      <c r="BG19" s="15"/>
      <c r="BH19" s="15"/>
      <c r="BI19" s="15"/>
      <c r="BJ19" s="15"/>
      <c r="BK19" s="15"/>
      <c r="BL19" s="15"/>
      <c r="BM19" s="15"/>
      <c r="BN19" s="15"/>
      <c r="BO19" s="15"/>
      <c r="BP19" s="15"/>
      <c r="BQ19" s="15"/>
      <c r="BR19" s="15"/>
      <c r="BS19" s="15"/>
    </row>
    <row r="20" spans="1:71" s="3" customFormat="1" ht="30" customHeight="1" thickBot="1" x14ac:dyDescent="0.4">
      <c r="A20" s="28"/>
      <c r="B20" s="63" t="s">
        <v>50</v>
      </c>
      <c r="C20" s="64"/>
      <c r="D20" s="65">
        <v>0</v>
      </c>
      <c r="E20" s="66">
        <v>43934</v>
      </c>
      <c r="F20" s="66">
        <v>43947</v>
      </c>
      <c r="G20" s="14"/>
      <c r="H20" s="14">
        <f t="shared" si="12"/>
        <v>14</v>
      </c>
      <c r="I20" s="15"/>
      <c r="J20" s="15"/>
      <c r="K20" s="15"/>
      <c r="L20" s="15"/>
      <c r="M20" s="15"/>
      <c r="N20" s="15"/>
      <c r="O20" s="15"/>
      <c r="P20" s="15"/>
      <c r="Q20" s="15"/>
      <c r="R20" s="15"/>
      <c r="S20" s="15"/>
      <c r="T20" s="15"/>
      <c r="U20" s="15"/>
      <c r="V20" s="15"/>
      <c r="W20" s="15"/>
      <c r="X20" s="15"/>
      <c r="Y20" s="15"/>
      <c r="Z20" s="15"/>
      <c r="AA20" s="15"/>
      <c r="AB20" s="15"/>
      <c r="AC20" s="15"/>
      <c r="AD20" s="15"/>
      <c r="AE20" s="15"/>
      <c r="AF20" s="15"/>
      <c r="AG20" s="15"/>
      <c r="AH20" s="15"/>
      <c r="AI20" s="15"/>
      <c r="AJ20" s="15"/>
      <c r="AK20" s="15"/>
      <c r="AL20" s="15"/>
      <c r="AM20" s="15"/>
      <c r="AN20" s="15"/>
      <c r="AO20" s="15"/>
      <c r="AP20" s="15"/>
      <c r="AQ20" s="15"/>
      <c r="AR20" s="15"/>
      <c r="AS20" s="15"/>
      <c r="AT20" s="15"/>
      <c r="AU20" s="15"/>
      <c r="AV20" s="15"/>
      <c r="AW20" s="15"/>
      <c r="AX20" s="15"/>
      <c r="AY20" s="15"/>
      <c r="AZ20" s="15"/>
      <c r="BA20" s="15"/>
      <c r="BB20" s="15"/>
      <c r="BC20" s="15"/>
      <c r="BD20" s="15"/>
      <c r="BE20" s="15"/>
      <c r="BF20" s="15"/>
      <c r="BG20" s="15"/>
      <c r="BH20" s="15"/>
      <c r="BI20" s="15"/>
      <c r="BJ20" s="15"/>
      <c r="BK20" s="15"/>
      <c r="BL20" s="15"/>
      <c r="BM20" s="15"/>
      <c r="BN20" s="15"/>
      <c r="BO20" s="15"/>
      <c r="BP20" s="15"/>
      <c r="BQ20" s="15"/>
      <c r="BR20" s="15"/>
      <c r="BS20" s="15"/>
    </row>
    <row r="21" spans="1:71" s="3" customFormat="1" ht="30" customHeight="1" thickBot="1" x14ac:dyDescent="0.4">
      <c r="A21" s="28"/>
      <c r="B21" s="63" t="s">
        <v>53</v>
      </c>
      <c r="C21" s="64"/>
      <c r="D21" s="65">
        <v>0</v>
      </c>
      <c r="E21" s="66">
        <v>43934</v>
      </c>
      <c r="F21" s="66">
        <v>43947</v>
      </c>
      <c r="G21" s="14"/>
      <c r="H21" s="14">
        <f t="shared" si="12"/>
        <v>14</v>
      </c>
      <c r="I21" s="15"/>
      <c r="J21" s="15"/>
      <c r="K21" s="15"/>
      <c r="L21" s="15"/>
      <c r="M21" s="15"/>
      <c r="N21" s="15"/>
      <c r="O21" s="15"/>
      <c r="P21" s="15"/>
      <c r="Q21" s="15"/>
      <c r="R21" s="15"/>
      <c r="S21" s="15"/>
      <c r="T21" s="15"/>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5"/>
      <c r="AX21" s="15"/>
      <c r="AY21" s="15"/>
      <c r="AZ21" s="15"/>
      <c r="BA21" s="15"/>
      <c r="BB21" s="15"/>
      <c r="BC21" s="15"/>
      <c r="BD21" s="15"/>
      <c r="BE21" s="15"/>
      <c r="BF21" s="15"/>
      <c r="BG21" s="15"/>
      <c r="BH21" s="15"/>
      <c r="BI21" s="15"/>
      <c r="BJ21" s="15"/>
      <c r="BK21" s="15"/>
      <c r="BL21" s="15"/>
      <c r="BM21" s="15"/>
      <c r="BN21" s="15"/>
      <c r="BO21" s="15"/>
      <c r="BP21" s="15"/>
      <c r="BQ21" s="15"/>
      <c r="BR21" s="15"/>
      <c r="BS21" s="15"/>
    </row>
    <row r="22" spans="1:71" s="3" customFormat="1" ht="30" customHeight="1" thickBot="1" x14ac:dyDescent="0.4">
      <c r="A22" s="28"/>
      <c r="B22" s="63" t="s">
        <v>51</v>
      </c>
      <c r="C22" s="64"/>
      <c r="D22" s="65">
        <v>0</v>
      </c>
      <c r="E22" s="66">
        <v>43934</v>
      </c>
      <c r="F22" s="66">
        <v>43947</v>
      </c>
      <c r="G22" s="14"/>
      <c r="H22" s="14">
        <f t="shared" si="12"/>
        <v>14</v>
      </c>
      <c r="I22" s="15"/>
      <c r="J22" s="15"/>
      <c r="K22" s="15"/>
      <c r="L22" s="15"/>
      <c r="M22" s="15"/>
      <c r="N22" s="15"/>
      <c r="O22" s="15"/>
      <c r="P22" s="15"/>
      <c r="Q22" s="15"/>
      <c r="R22" s="15"/>
      <c r="S22" s="15"/>
      <c r="T22" s="15"/>
      <c r="U22" s="15"/>
      <c r="V22" s="15"/>
      <c r="W22" s="15"/>
      <c r="X22" s="15"/>
      <c r="Y22" s="15"/>
      <c r="Z22" s="15"/>
      <c r="AA22" s="15"/>
      <c r="AB22" s="15"/>
      <c r="AC22" s="15"/>
      <c r="AD22" s="15"/>
      <c r="AE22" s="15"/>
      <c r="AF22" s="15"/>
      <c r="AG22" s="15"/>
      <c r="AH22" s="15"/>
      <c r="AI22" s="15"/>
      <c r="AJ22" s="15"/>
      <c r="AK22" s="15"/>
      <c r="AL22" s="15"/>
      <c r="AM22" s="15"/>
      <c r="AN22" s="15"/>
      <c r="AO22" s="15"/>
      <c r="AP22" s="15"/>
      <c r="AQ22" s="15"/>
      <c r="AR22" s="15"/>
      <c r="AS22" s="15"/>
      <c r="AT22" s="15"/>
      <c r="AU22" s="15"/>
      <c r="AV22" s="15"/>
      <c r="AW22" s="15"/>
      <c r="AX22" s="15"/>
      <c r="AY22" s="15"/>
      <c r="AZ22" s="15"/>
      <c r="BA22" s="15"/>
      <c r="BB22" s="15"/>
      <c r="BC22" s="15"/>
      <c r="BD22" s="15"/>
      <c r="BE22" s="15"/>
      <c r="BF22" s="15"/>
      <c r="BG22" s="15"/>
      <c r="BH22" s="15"/>
      <c r="BI22" s="15"/>
      <c r="BJ22" s="15"/>
      <c r="BK22" s="15"/>
      <c r="BL22" s="15"/>
      <c r="BM22" s="15"/>
      <c r="BN22" s="15"/>
      <c r="BO22" s="15"/>
      <c r="BP22" s="15"/>
      <c r="BQ22" s="15"/>
      <c r="BR22" s="15"/>
      <c r="BS22" s="15"/>
    </row>
    <row r="23" spans="1:71" s="3" customFormat="1" ht="30" customHeight="1" thickBot="1" x14ac:dyDescent="0.4">
      <c r="A23" s="28"/>
      <c r="B23" s="63" t="s">
        <v>52</v>
      </c>
      <c r="C23" s="64"/>
      <c r="D23" s="65">
        <v>0</v>
      </c>
      <c r="E23" s="66">
        <v>43934</v>
      </c>
      <c r="F23" s="66">
        <v>43947</v>
      </c>
      <c r="G23" s="14"/>
      <c r="H23" s="14">
        <f t="shared" si="12"/>
        <v>14</v>
      </c>
      <c r="I23" s="15"/>
      <c r="J23" s="15"/>
      <c r="K23" s="15"/>
      <c r="L23" s="15"/>
      <c r="M23" s="15"/>
      <c r="N23" s="15"/>
      <c r="O23" s="15"/>
      <c r="P23" s="15"/>
      <c r="Q23" s="15"/>
      <c r="R23" s="15"/>
      <c r="S23" s="15"/>
      <c r="T23" s="15"/>
      <c r="U23" s="15"/>
      <c r="V23" s="15"/>
      <c r="W23" s="15"/>
      <c r="X23" s="15"/>
      <c r="Y23" s="15"/>
      <c r="Z23" s="15"/>
      <c r="AA23" s="15"/>
      <c r="AB23" s="15"/>
      <c r="AC23" s="15"/>
      <c r="AD23" s="15"/>
      <c r="AE23" s="15"/>
      <c r="AF23" s="15"/>
      <c r="AG23" s="15"/>
      <c r="AH23" s="15"/>
      <c r="AI23" s="15"/>
      <c r="AJ23" s="15"/>
      <c r="AK23" s="15"/>
      <c r="AL23" s="15"/>
      <c r="AM23" s="15"/>
      <c r="AN23" s="15"/>
      <c r="AO23" s="15"/>
      <c r="AP23" s="15"/>
      <c r="AQ23" s="15"/>
      <c r="AR23" s="15"/>
      <c r="AS23" s="15"/>
      <c r="AT23" s="15"/>
      <c r="AU23" s="15"/>
      <c r="AV23" s="15"/>
      <c r="AW23" s="15"/>
      <c r="AX23" s="15"/>
      <c r="AY23" s="15"/>
      <c r="AZ23" s="15"/>
      <c r="BA23" s="15"/>
      <c r="BB23" s="15"/>
      <c r="BC23" s="15"/>
      <c r="BD23" s="15"/>
      <c r="BE23" s="15"/>
      <c r="BF23" s="15"/>
      <c r="BG23" s="15"/>
      <c r="BH23" s="15"/>
      <c r="BI23" s="15"/>
      <c r="BJ23" s="15"/>
      <c r="BK23" s="15"/>
      <c r="BL23" s="15"/>
      <c r="BM23" s="15"/>
      <c r="BN23" s="15"/>
      <c r="BO23" s="15"/>
      <c r="BP23" s="15"/>
      <c r="BQ23" s="15"/>
      <c r="BR23" s="15"/>
      <c r="BS23" s="15"/>
    </row>
    <row r="24" spans="1:71" s="3" customFormat="1" ht="30" customHeight="1" thickBot="1" x14ac:dyDescent="0.4">
      <c r="A24" s="28" t="s">
        <v>38</v>
      </c>
      <c r="B24" s="59" t="s">
        <v>40</v>
      </c>
      <c r="C24" s="60"/>
      <c r="D24" s="61"/>
      <c r="E24" s="62"/>
      <c r="F24" s="62"/>
      <c r="G24" s="14"/>
      <c r="H24" s="14" t="str">
        <f t="shared" si="12"/>
        <v/>
      </c>
      <c r="I24" s="15"/>
      <c r="J24" s="15"/>
      <c r="K24" s="15"/>
      <c r="L24" s="15"/>
      <c r="M24" s="15"/>
      <c r="N24" s="15"/>
      <c r="O24" s="15"/>
      <c r="P24" s="15"/>
      <c r="Q24" s="15"/>
      <c r="R24" s="15"/>
      <c r="S24" s="15"/>
      <c r="T24" s="15"/>
      <c r="U24" s="15"/>
      <c r="V24" s="15"/>
      <c r="W24" s="15"/>
      <c r="X24" s="15"/>
      <c r="Y24" s="15"/>
      <c r="Z24" s="15"/>
      <c r="AA24" s="15"/>
      <c r="AB24" s="15"/>
      <c r="AC24" s="15"/>
      <c r="AD24" s="15"/>
      <c r="AE24" s="15"/>
      <c r="AF24" s="15"/>
      <c r="AG24" s="15"/>
      <c r="AH24" s="15"/>
      <c r="AI24" s="15"/>
      <c r="AJ24" s="15"/>
      <c r="AK24" s="15"/>
      <c r="AL24" s="15"/>
      <c r="AM24" s="15"/>
      <c r="AN24" s="15"/>
      <c r="AO24" s="15"/>
      <c r="AP24" s="15"/>
      <c r="AQ24" s="15"/>
      <c r="AR24" s="15"/>
      <c r="AS24" s="15"/>
      <c r="AT24" s="15"/>
      <c r="AU24" s="15"/>
      <c r="AV24" s="15"/>
      <c r="AW24" s="15"/>
      <c r="AX24" s="15"/>
      <c r="AY24" s="15"/>
      <c r="AZ24" s="15"/>
      <c r="BA24" s="15"/>
      <c r="BB24" s="15"/>
      <c r="BC24" s="15"/>
      <c r="BD24" s="15"/>
      <c r="BE24" s="15"/>
      <c r="BF24" s="15"/>
      <c r="BG24" s="15"/>
      <c r="BH24" s="15"/>
      <c r="BI24" s="15"/>
      <c r="BJ24" s="15"/>
      <c r="BK24" s="15"/>
      <c r="BL24" s="15"/>
      <c r="BM24" s="15"/>
      <c r="BN24" s="15"/>
      <c r="BO24" s="15"/>
      <c r="BP24" s="15"/>
      <c r="BQ24" s="15"/>
      <c r="BR24" s="15"/>
      <c r="BS24" s="15"/>
    </row>
    <row r="25" spans="1:71" s="3" customFormat="1" ht="30" customHeight="1" thickBot="1" x14ac:dyDescent="0.4">
      <c r="A25" s="28"/>
      <c r="B25" s="63" t="s">
        <v>54</v>
      </c>
      <c r="C25" s="64"/>
      <c r="D25" s="65">
        <v>0</v>
      </c>
      <c r="E25" s="66">
        <v>43948</v>
      </c>
      <c r="F25" s="66">
        <v>43954</v>
      </c>
      <c r="G25" s="14"/>
      <c r="H25" s="14">
        <f t="shared" si="12"/>
        <v>7</v>
      </c>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5"/>
      <c r="BK25" s="15"/>
      <c r="BL25" s="15"/>
      <c r="BM25" s="15"/>
      <c r="BN25" s="15"/>
      <c r="BO25" s="15"/>
      <c r="BP25" s="15"/>
      <c r="BQ25" s="15"/>
      <c r="BR25" s="15"/>
      <c r="BS25" s="15"/>
    </row>
    <row r="26" spans="1:71" s="3" customFormat="1" ht="30" customHeight="1" thickBot="1" x14ac:dyDescent="0.4">
      <c r="A26" s="28"/>
      <c r="B26" s="63" t="s">
        <v>55</v>
      </c>
      <c r="C26" s="64"/>
      <c r="D26" s="65">
        <v>0</v>
      </c>
      <c r="E26" s="66">
        <v>43948</v>
      </c>
      <c r="F26" s="66">
        <v>43954</v>
      </c>
      <c r="G26" s="14"/>
      <c r="H26" s="14">
        <f t="shared" si="12"/>
        <v>7</v>
      </c>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5"/>
      <c r="BK26" s="15"/>
      <c r="BL26" s="15"/>
      <c r="BM26" s="15"/>
      <c r="BN26" s="15"/>
      <c r="BO26" s="15"/>
      <c r="BP26" s="15"/>
      <c r="BQ26" s="15"/>
      <c r="BR26" s="15"/>
      <c r="BS26" s="15"/>
    </row>
    <row r="27" spans="1:71" s="3" customFormat="1" ht="30" customHeight="1" thickBot="1" x14ac:dyDescent="0.4">
      <c r="A27" s="28" t="s">
        <v>38</v>
      </c>
      <c r="B27" s="59" t="s">
        <v>41</v>
      </c>
      <c r="C27" s="60"/>
      <c r="D27" s="61"/>
      <c r="E27" s="62"/>
      <c r="F27" s="62"/>
      <c r="G27" s="14"/>
      <c r="H27" s="14" t="str">
        <f t="shared" si="12"/>
        <v/>
      </c>
      <c r="I27" s="15"/>
      <c r="J27" s="15"/>
      <c r="K27" s="15"/>
      <c r="L27" s="15"/>
      <c r="M27" s="15"/>
      <c r="N27" s="15"/>
      <c r="O27" s="15"/>
      <c r="P27" s="15"/>
      <c r="Q27" s="15"/>
      <c r="R27" s="15"/>
      <c r="S27" s="15"/>
      <c r="T27" s="15"/>
      <c r="U27" s="15"/>
      <c r="V27" s="15"/>
      <c r="W27" s="15"/>
      <c r="X27" s="15"/>
      <c r="Y27" s="15"/>
      <c r="Z27" s="15"/>
      <c r="AA27" s="15"/>
      <c r="AB27" s="15"/>
      <c r="AC27" s="15"/>
      <c r="AD27" s="15"/>
      <c r="AE27" s="15"/>
      <c r="AF27" s="15"/>
      <c r="AG27" s="15"/>
      <c r="AH27" s="15"/>
      <c r="AI27" s="15"/>
      <c r="AJ27" s="15"/>
      <c r="AK27" s="15"/>
      <c r="AL27" s="15"/>
      <c r="AM27" s="15"/>
      <c r="AN27" s="15"/>
      <c r="AO27" s="15"/>
      <c r="AP27" s="15"/>
      <c r="AQ27" s="15"/>
      <c r="AR27" s="15"/>
      <c r="AS27" s="15"/>
      <c r="AT27" s="15"/>
      <c r="AU27" s="15"/>
      <c r="AV27" s="15"/>
      <c r="AW27" s="15"/>
      <c r="AX27" s="15"/>
      <c r="AY27" s="15"/>
      <c r="AZ27" s="15"/>
      <c r="BA27" s="15"/>
      <c r="BB27" s="15"/>
      <c r="BC27" s="15"/>
      <c r="BD27" s="15"/>
      <c r="BE27" s="15"/>
      <c r="BF27" s="15"/>
      <c r="BG27" s="15"/>
      <c r="BH27" s="15"/>
      <c r="BI27" s="15"/>
      <c r="BJ27" s="15"/>
      <c r="BK27" s="15"/>
      <c r="BL27" s="15"/>
      <c r="BM27" s="15"/>
      <c r="BN27" s="15"/>
      <c r="BO27" s="15"/>
      <c r="BP27" s="15"/>
      <c r="BQ27" s="15"/>
      <c r="BR27" s="15"/>
      <c r="BS27" s="15"/>
    </row>
    <row r="28" spans="1:71" s="3" customFormat="1" ht="30" customHeight="1" thickBot="1" x14ac:dyDescent="0.4">
      <c r="A28" s="28"/>
      <c r="B28" s="63" t="s">
        <v>56</v>
      </c>
      <c r="C28" s="64"/>
      <c r="D28" s="65">
        <v>0</v>
      </c>
      <c r="E28" s="66">
        <v>43955</v>
      </c>
      <c r="F28" s="66">
        <v>43961</v>
      </c>
      <c r="G28" s="14"/>
      <c r="H28" s="14">
        <f t="shared" si="12"/>
        <v>7</v>
      </c>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5"/>
      <c r="BA28" s="15"/>
      <c r="BB28" s="15"/>
      <c r="BC28" s="15"/>
      <c r="BD28" s="15"/>
      <c r="BE28" s="15"/>
      <c r="BF28" s="15"/>
      <c r="BG28" s="15"/>
      <c r="BH28" s="15"/>
      <c r="BI28" s="15"/>
      <c r="BJ28" s="15"/>
      <c r="BK28" s="15"/>
      <c r="BL28" s="15"/>
      <c r="BM28" s="15"/>
      <c r="BN28" s="15"/>
      <c r="BO28" s="15"/>
      <c r="BP28" s="15"/>
      <c r="BQ28" s="15"/>
      <c r="BR28" s="15"/>
      <c r="BS28" s="15"/>
    </row>
    <row r="29" spans="1:71" s="3" customFormat="1" ht="30" customHeight="1" thickBot="1" x14ac:dyDescent="0.4">
      <c r="A29" s="28"/>
      <c r="B29" s="63" t="s">
        <v>57</v>
      </c>
      <c r="C29" s="64"/>
      <c r="D29" s="65">
        <v>0</v>
      </c>
      <c r="E29" s="66">
        <v>43955</v>
      </c>
      <c r="F29" s="66">
        <v>43961</v>
      </c>
      <c r="G29" s="14"/>
      <c r="H29" s="14">
        <f t="shared" si="12"/>
        <v>7</v>
      </c>
      <c r="I29" s="15"/>
      <c r="J29" s="15"/>
      <c r="K29" s="15"/>
      <c r="L29" s="15"/>
      <c r="M29" s="15"/>
      <c r="N29" s="15"/>
      <c r="O29" s="15"/>
      <c r="P29" s="15"/>
      <c r="Q29" s="15"/>
      <c r="R29" s="15"/>
      <c r="S29" s="15"/>
      <c r="T29" s="15"/>
      <c r="U29" s="15"/>
      <c r="V29" s="15"/>
      <c r="W29" s="15"/>
      <c r="X29" s="15"/>
      <c r="Y29" s="15"/>
      <c r="Z29" s="15"/>
      <c r="AA29" s="15"/>
      <c r="AB29" s="15"/>
      <c r="AC29" s="15"/>
      <c r="AD29" s="15"/>
      <c r="AE29" s="15"/>
      <c r="AF29" s="15"/>
      <c r="AG29" s="15"/>
      <c r="AH29" s="15"/>
      <c r="AI29" s="15"/>
      <c r="AJ29" s="15"/>
      <c r="AK29" s="15"/>
      <c r="AL29" s="15"/>
      <c r="AM29" s="15"/>
      <c r="AN29" s="15"/>
      <c r="AO29" s="15"/>
      <c r="AP29" s="15"/>
      <c r="AQ29" s="15"/>
      <c r="AR29" s="15"/>
      <c r="AS29" s="15"/>
      <c r="AT29" s="15"/>
      <c r="AU29" s="15"/>
      <c r="AV29" s="15"/>
      <c r="AW29" s="15"/>
      <c r="AX29" s="15"/>
      <c r="AY29" s="15"/>
      <c r="AZ29" s="15"/>
      <c r="BA29" s="15"/>
      <c r="BB29" s="15"/>
      <c r="BC29" s="15"/>
      <c r="BD29" s="15"/>
      <c r="BE29" s="15"/>
      <c r="BF29" s="15"/>
      <c r="BG29" s="15"/>
      <c r="BH29" s="15"/>
      <c r="BI29" s="15"/>
      <c r="BJ29" s="15"/>
      <c r="BK29" s="15"/>
      <c r="BL29" s="15"/>
      <c r="BM29" s="15"/>
      <c r="BN29" s="15"/>
      <c r="BO29" s="15"/>
      <c r="BP29" s="15"/>
      <c r="BQ29" s="15"/>
      <c r="BR29" s="15"/>
      <c r="BS29" s="15"/>
    </row>
  </sheetData>
  <mergeCells count="13">
    <mergeCell ref="BM4:BS4"/>
    <mergeCell ref="AY4:BE4"/>
    <mergeCell ref="BF4:BL4"/>
    <mergeCell ref="E3:F3"/>
    <mergeCell ref="I4:O4"/>
    <mergeCell ref="P4:V4"/>
    <mergeCell ref="W4:AC4"/>
    <mergeCell ref="AD4:AJ4"/>
    <mergeCell ref="C3:D3"/>
    <mergeCell ref="C4:D4"/>
    <mergeCell ref="B5:G5"/>
    <mergeCell ref="AK4:AQ4"/>
    <mergeCell ref="AR4:AX4"/>
  </mergeCells>
  <phoneticPr fontId="20" type="noConversion"/>
  <conditionalFormatting sqref="D7">
    <cfRule type="dataBar" priority="7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S17 I19:BS23">
    <cfRule type="expression" dxfId="20" priority="93">
      <formula>AND(TODAY()&gt;=I$5,TODAY()&lt;J$5)</formula>
    </cfRule>
  </conditionalFormatting>
  <conditionalFormatting sqref="I7:BS17 I19:BS23">
    <cfRule type="expression" dxfId="19" priority="87">
      <formula>AND(task_start&lt;=I$5,ROUNDDOWN((task_end-task_start+1)*task_progress,0)+task_start-1&gt;=I$5)</formula>
    </cfRule>
    <cfRule type="expression" dxfId="18" priority="88" stopIfTrue="1">
      <formula>AND(task_end&gt;=I$5,task_start&lt;J$5)</formula>
    </cfRule>
  </conditionalFormatting>
  <conditionalFormatting sqref="I24:BS24 I26:BS26">
    <cfRule type="expression" dxfId="17" priority="54">
      <formula>AND(TODAY()&gt;=I$5,TODAY()&lt;J$5)</formula>
    </cfRule>
  </conditionalFormatting>
  <conditionalFormatting sqref="I24:BS24 I26:BS26">
    <cfRule type="expression" dxfId="16" priority="52">
      <formula>AND(task_start&lt;=I$5,ROUNDDOWN((task_end-task_start+1)*task_progress,0)+task_start-1&gt;=I$5)</formula>
    </cfRule>
    <cfRule type="expression" dxfId="15" priority="53" stopIfTrue="1">
      <formula>AND(task_end&gt;=I$5,task_start&lt;J$5)</formula>
    </cfRule>
  </conditionalFormatting>
  <conditionalFormatting sqref="I27:BS27">
    <cfRule type="expression" dxfId="14" priority="50">
      <formula>AND(TODAY()&gt;=I$5,TODAY()&lt;J$5)</formula>
    </cfRule>
  </conditionalFormatting>
  <conditionalFormatting sqref="I27:BS27">
    <cfRule type="expression" dxfId="13" priority="48">
      <formula>AND(task_start&lt;=I$5,ROUNDDOWN((task_end-task_start+1)*task_progress,0)+task_start-1&gt;=I$5)</formula>
    </cfRule>
    <cfRule type="expression" dxfId="12" priority="49" stopIfTrue="1">
      <formula>AND(task_end&gt;=I$5,task_start&lt;J$5)</formula>
    </cfRule>
  </conditionalFormatting>
  <conditionalFormatting sqref="I18:BS18">
    <cfRule type="expression" dxfId="11" priority="12">
      <formula>AND(TODAY()&gt;=I$5,TODAY()&lt;J$5)</formula>
    </cfRule>
  </conditionalFormatting>
  <conditionalFormatting sqref="I18:BS18">
    <cfRule type="expression" dxfId="10" priority="10">
      <formula>AND(task_start&lt;=I$5,ROUNDDOWN((task_end-task_start+1)*task_progress,0)+task_start-1&gt;=I$5)</formula>
    </cfRule>
    <cfRule type="expression" dxfId="9" priority="11" stopIfTrue="1">
      <formula>AND(task_end&gt;=I$5,task_start&lt;J$5)</formula>
    </cfRule>
  </conditionalFormatting>
  <conditionalFormatting sqref="I25:BS25">
    <cfRule type="expression" dxfId="8" priority="9">
      <formula>AND(TODAY()&gt;=I$5,TODAY()&lt;J$5)</formula>
    </cfRule>
  </conditionalFormatting>
  <conditionalFormatting sqref="I25:BS25">
    <cfRule type="expression" dxfId="7" priority="7">
      <formula>AND(task_start&lt;=I$5,ROUNDDOWN((task_end-task_start+1)*task_progress,0)+task_start-1&gt;=I$5)</formula>
    </cfRule>
    <cfRule type="expression" dxfId="6" priority="8" stopIfTrue="1">
      <formula>AND(task_end&gt;=I$5,task_start&lt;J$5)</formula>
    </cfRule>
  </conditionalFormatting>
  <conditionalFormatting sqref="I28:BS28">
    <cfRule type="expression" dxfId="5" priority="6">
      <formula>AND(TODAY()&gt;=I$5,TODAY()&lt;J$5)</formula>
    </cfRule>
  </conditionalFormatting>
  <conditionalFormatting sqref="I28:BS28">
    <cfRule type="expression" dxfId="4" priority="4">
      <formula>AND(task_start&lt;=I$5,ROUNDDOWN((task_end-task_start+1)*task_progress,0)+task_start-1&gt;=I$5)</formula>
    </cfRule>
    <cfRule type="expression" dxfId="3" priority="5" stopIfTrue="1">
      <formula>AND(task_end&gt;=I$5,task_start&lt;J$5)</formula>
    </cfRule>
  </conditionalFormatting>
  <conditionalFormatting sqref="I29:BS29">
    <cfRule type="expression" dxfId="2" priority="3">
      <formula>AND(TODAY()&gt;=I$5,TODAY()&lt;J$5)</formula>
    </cfRule>
  </conditionalFormatting>
  <conditionalFormatting sqref="I29:BS29">
    <cfRule type="expression" dxfId="1" priority="1">
      <formula>AND(task_start&lt;=I$5,ROUNDDOWN((task_end-task_start+1)*task_progress,0)+task_start-1&gt;=I$5)</formula>
    </cfRule>
    <cfRule type="expression" dxfId="0" priority="2"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8" zoomScaleNormal="100" workbookViewId="0"/>
  </sheetViews>
  <sheetFormatPr defaultColWidth="9.1796875" defaultRowHeight="13" x14ac:dyDescent="0.3"/>
  <cols>
    <col min="1" max="1" width="87.1796875" style="18" customWidth="1"/>
    <col min="2" max="16384" width="9.1796875" style="2"/>
  </cols>
  <sheetData>
    <row r="1" spans="1:2" ht="46.5" customHeight="1" x14ac:dyDescent="0.3"/>
    <row r="2" spans="1:2" s="20" customFormat="1" ht="15.5" x14ac:dyDescent="0.35">
      <c r="A2" s="19" t="s">
        <v>10</v>
      </c>
      <c r="B2" s="19"/>
    </row>
    <row r="3" spans="1:2" s="24" customFormat="1" ht="27" customHeight="1" x14ac:dyDescent="0.35">
      <c r="A3" s="25" t="s">
        <v>15</v>
      </c>
      <c r="B3" s="25"/>
    </row>
    <row r="4" spans="1:2" s="21" customFormat="1" ht="26" x14ac:dyDescent="0.6">
      <c r="A4" s="22" t="s">
        <v>9</v>
      </c>
    </row>
    <row r="5" spans="1:2" ht="74.25" customHeight="1" x14ac:dyDescent="0.3">
      <c r="A5" s="23" t="s">
        <v>18</v>
      </c>
    </row>
    <row r="6" spans="1:2" ht="26.25" customHeight="1" x14ac:dyDescent="0.3">
      <c r="A6" s="22" t="s">
        <v>21</v>
      </c>
    </row>
    <row r="7" spans="1:2" s="18" customFormat="1" ht="205" customHeight="1" x14ac:dyDescent="0.35">
      <c r="A7" s="27" t="s">
        <v>20</v>
      </c>
    </row>
    <row r="8" spans="1:2" s="21" customFormat="1" ht="26" x14ac:dyDescent="0.6">
      <c r="A8" s="22" t="s">
        <v>11</v>
      </c>
    </row>
    <row r="9" spans="1:2" ht="58" x14ac:dyDescent="0.3">
      <c r="A9" s="23" t="s">
        <v>19</v>
      </c>
    </row>
    <row r="10" spans="1:2" s="18" customFormat="1" ht="28" customHeight="1" x14ac:dyDescent="0.35">
      <c r="A10" s="26" t="s">
        <v>17</v>
      </c>
    </row>
    <row r="11" spans="1:2" s="21" customFormat="1" ht="26" x14ac:dyDescent="0.6">
      <c r="A11" s="22" t="s">
        <v>8</v>
      </c>
    </row>
    <row r="12" spans="1:2" ht="29" x14ac:dyDescent="0.3">
      <c r="A12" s="23" t="s">
        <v>16</v>
      </c>
    </row>
    <row r="13" spans="1:2" s="18" customFormat="1" ht="28" customHeight="1" x14ac:dyDescent="0.35">
      <c r="A13" s="26" t="s">
        <v>2</v>
      </c>
    </row>
    <row r="14" spans="1:2" s="21" customFormat="1" ht="26" x14ac:dyDescent="0.6">
      <c r="A14" s="22" t="s">
        <v>12</v>
      </c>
    </row>
    <row r="15" spans="1:2" ht="75" customHeight="1" x14ac:dyDescent="0.3">
      <c r="A15" s="23" t="s">
        <v>13</v>
      </c>
    </row>
    <row r="16" spans="1:2" ht="72.5" x14ac:dyDescent="0.3">
      <c r="A16" s="23"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2020-03-29T22:39:08Z</dcterms:modified>
</cp:coreProperties>
</file>