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wner\OneDrive\Documents\"/>
    </mc:Choice>
  </mc:AlternateContent>
  <bookViews>
    <workbookView xWindow="11424" yWindow="0" windowWidth="11712" windowHeight="12336" firstSheet="2" activeTab="3"/>
  </bookViews>
  <sheets>
    <sheet name="Refrencing" sheetId="1" r:id="rId1"/>
    <sheet name="Table" sheetId="2" r:id="rId2"/>
    <sheet name="basic funct &amp; formula" sheetId="3" r:id="rId3"/>
    <sheet name=" sorting &amp; filtering" sheetId="4" r:id="rId4"/>
  </sheets>
  <definedNames>
    <definedName name="AGES">'basic funct &amp; formula'!$F$40:$F$44</definedName>
    <definedName name="TAXSLAB">'basic funct &amp; formula'!$G$48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3" l="1"/>
  <c r="H42" i="3"/>
  <c r="I35" i="3"/>
  <c r="K35" i="3"/>
  <c r="I31" i="3"/>
  <c r="F31" i="3"/>
  <c r="L26" i="3"/>
  <c r="I26" i="3"/>
  <c r="G26" i="3"/>
  <c r="F26" i="3"/>
  <c r="O9" i="3"/>
  <c r="O10" i="3"/>
  <c r="O11" i="3"/>
  <c r="O12" i="3"/>
  <c r="O13" i="3"/>
  <c r="O14" i="3"/>
  <c r="K13" i="3" l="1"/>
  <c r="K12" i="3"/>
  <c r="K9" i="3"/>
  <c r="K10" i="3"/>
  <c r="K11" i="3"/>
  <c r="K8" i="3"/>
  <c r="G20" i="3"/>
  <c r="G19" i="3"/>
  <c r="E9" i="3"/>
  <c r="C12" i="3"/>
  <c r="A9" i="3"/>
  <c r="I15" i="1"/>
  <c r="I14" i="1"/>
  <c r="H15" i="1"/>
  <c r="H14" i="1"/>
  <c r="I4" i="1" l="1"/>
  <c r="I5" i="1"/>
  <c r="I3" i="1"/>
  <c r="G4" i="1"/>
  <c r="G5" i="1"/>
  <c r="G3" i="1"/>
</calcChain>
</file>

<file path=xl/sharedStrings.xml><?xml version="1.0" encoding="utf-8"?>
<sst xmlns="http://schemas.openxmlformats.org/spreadsheetml/2006/main" count="788" uniqueCount="408">
  <si>
    <t>Product1</t>
  </si>
  <si>
    <t>Product289</t>
  </si>
  <si>
    <t>Relative refrencing</t>
  </si>
  <si>
    <t>Absaolute refrencing</t>
  </si>
  <si>
    <t>Mixed Refrencing</t>
  </si>
  <si>
    <t>Product</t>
  </si>
  <si>
    <t>A</t>
  </si>
  <si>
    <t>B</t>
  </si>
  <si>
    <t>Price</t>
  </si>
  <si>
    <t>Price/Day</t>
  </si>
  <si>
    <t>Discount</t>
  </si>
  <si>
    <t>Day 1</t>
  </si>
  <si>
    <t>Day</t>
  </si>
  <si>
    <t>Day2</t>
  </si>
  <si>
    <t>179th</t>
  </si>
  <si>
    <t>Norway</t>
  </si>
  <si>
    <t>178th</t>
  </si>
  <si>
    <t>Iceland</t>
  </si>
  <si>
    <t>177th</t>
  </si>
  <si>
    <t>Finland</t>
  </si>
  <si>
    <t>176th</t>
  </si>
  <si>
    <t>New Zealand</t>
  </si>
  <si>
    <t>175th</t>
  </si>
  <si>
    <t>Switzerland</t>
  </si>
  <si>
    <t>174th</t>
  </si>
  <si>
    <t>Denmark</t>
  </si>
  <si>
    <t>173rd</t>
  </si>
  <si>
    <t>Canada</t>
  </si>
  <si>
    <t>171st</t>
  </si>
  <si>
    <t>Ireland</t>
  </si>
  <si>
    <t>172nd</t>
  </si>
  <si>
    <t>Luxembourg</t>
  </si>
  <si>
    <t>170th</t>
  </si>
  <si>
    <t>Sweden</t>
  </si>
  <si>
    <t>169th</t>
  </si>
  <si>
    <t>Netherlands</t>
  </si>
  <si>
    <t>168th</t>
  </si>
  <si>
    <t>Australia</t>
  </si>
  <si>
    <t>167th</t>
  </si>
  <si>
    <t>Austria</t>
  </si>
  <si>
    <t>166th</t>
  </si>
  <si>
    <t>Germany</t>
  </si>
  <si>
    <t>165th</t>
  </si>
  <si>
    <t>Singapore</t>
  </si>
  <si>
    <t>164th</t>
  </si>
  <si>
    <t>Portugal</t>
  </si>
  <si>
    <t>163rd</t>
  </si>
  <si>
    <t>Slovenia</t>
  </si>
  <si>
    <t>162nd</t>
  </si>
  <si>
    <t>France</t>
  </si>
  <si>
    <t>161st</t>
  </si>
  <si>
    <t>Japan</t>
  </si>
  <si>
    <t>160th</t>
  </si>
  <si>
    <t>Belgium</t>
  </si>
  <si>
    <t>159th</t>
  </si>
  <si>
    <t>South Korea</t>
  </si>
  <si>
    <t>158th</t>
  </si>
  <si>
    <t>Malta</t>
  </si>
  <si>
    <t>157th</t>
  </si>
  <si>
    <t>Uruguay</t>
  </si>
  <si>
    <t>156th</t>
  </si>
  <si>
    <t>United Arab Emirates</t>
  </si>
  <si>
    <t>155th</t>
  </si>
  <si>
    <t>Slovak Republic</t>
  </si>
  <si>
    <t>154th</t>
  </si>
  <si>
    <t>Mauritius</t>
  </si>
  <si>
    <t>153rd</t>
  </si>
  <si>
    <t>Estonia</t>
  </si>
  <si>
    <t>152nd</t>
  </si>
  <si>
    <t>Lithuania</t>
  </si>
  <si>
    <t>151st</t>
  </si>
  <si>
    <t>Czech Republic</t>
  </si>
  <si>
    <t>150th</t>
  </si>
  <si>
    <t>Costa Rica</t>
  </si>
  <si>
    <t>149th</t>
  </si>
  <si>
    <t>Qatar</t>
  </si>
  <si>
    <t>148th</t>
  </si>
  <si>
    <t>United Kingdom</t>
  </si>
  <si>
    <t>147th</t>
  </si>
  <si>
    <t>Chile</t>
  </si>
  <si>
    <t>146th</t>
  </si>
  <si>
    <t>Italy</t>
  </si>
  <si>
    <t>145th</t>
  </si>
  <si>
    <t>Latvia</t>
  </si>
  <si>
    <t>144th</t>
  </si>
  <si>
    <t>Spain</t>
  </si>
  <si>
    <t>143rd</t>
  </si>
  <si>
    <t>Israel</t>
  </si>
  <si>
    <t>142nd</t>
  </si>
  <si>
    <t>Poland</t>
  </si>
  <si>
    <t>141st</t>
  </si>
  <si>
    <t>United States</t>
  </si>
  <si>
    <t>140th</t>
  </si>
  <si>
    <t>Barbados</t>
  </si>
  <si>
    <t>139th</t>
  </si>
  <si>
    <t>Argentina</t>
  </si>
  <si>
    <t>138th</t>
  </si>
  <si>
    <t>Croatia</t>
  </si>
  <si>
    <t>136th</t>
  </si>
  <si>
    <t>Oman</t>
  </si>
  <si>
    <t>137th</t>
  </si>
  <si>
    <t>Panama</t>
  </si>
  <si>
    <t>135th</t>
  </si>
  <si>
    <t>Hungary</t>
  </si>
  <si>
    <t>134th</t>
  </si>
  <si>
    <t>Bahamas</t>
  </si>
  <si>
    <t>133rd</t>
  </si>
  <si>
    <t>Kuwait</t>
  </si>
  <si>
    <t>132nd</t>
  </si>
  <si>
    <t>Mongolia</t>
  </si>
  <si>
    <t>131st</t>
  </si>
  <si>
    <t>Bulgaria</t>
  </si>
  <si>
    <t>130th</t>
  </si>
  <si>
    <t>Trinidad and Tobago</t>
  </si>
  <si>
    <t>129th</t>
  </si>
  <si>
    <t>Romania</t>
  </si>
  <si>
    <t>128th</t>
  </si>
  <si>
    <t>Seychelles</t>
  </si>
  <si>
    <t>127th</t>
  </si>
  <si>
    <t>Grenada</t>
  </si>
  <si>
    <t>126th</t>
  </si>
  <si>
    <t>Antigua and Barbuda</t>
  </si>
  <si>
    <t>125th</t>
  </si>
  <si>
    <t>Brunei Darussalam</t>
  </si>
  <si>
    <t>124th</t>
  </si>
  <si>
    <t>Malaysia</t>
  </si>
  <si>
    <t>123rd</t>
  </si>
  <si>
    <t>Greece</t>
  </si>
  <si>
    <t>122nd</t>
  </si>
  <si>
    <t>Botswana</t>
  </si>
  <si>
    <t>121st</t>
  </si>
  <si>
    <t>Albania</t>
  </si>
  <si>
    <t>120th</t>
  </si>
  <si>
    <t>Cyprus</t>
  </si>
  <si>
    <t>119th</t>
  </si>
  <si>
    <t>Montenegro</t>
  </si>
  <si>
    <t>118th</t>
  </si>
  <si>
    <t>Vietnam</t>
  </si>
  <si>
    <t>117th</t>
  </si>
  <si>
    <t>Cuba</t>
  </si>
  <si>
    <t>116th</t>
  </si>
  <si>
    <t>Suriname</t>
  </si>
  <si>
    <t>115th</t>
  </si>
  <si>
    <t>Belize</t>
  </si>
  <si>
    <t>114th</t>
  </si>
  <si>
    <t>Cape Verde</t>
  </si>
  <si>
    <t>113th</t>
  </si>
  <si>
    <t>Macedonia</t>
  </si>
  <si>
    <t>112th</t>
  </si>
  <si>
    <t>Namibia</t>
  </si>
  <si>
    <t>111th</t>
  </si>
  <si>
    <t>Kazakhstan</t>
  </si>
  <si>
    <t>110th</t>
  </si>
  <si>
    <t>Dominican Republic</t>
  </si>
  <si>
    <t>109th</t>
  </si>
  <si>
    <t>Guyana</t>
  </si>
  <si>
    <t>108th</t>
  </si>
  <si>
    <t>Jamaica</t>
  </si>
  <si>
    <t>107th</t>
  </si>
  <si>
    <t>Ghana</t>
  </si>
  <si>
    <t>106th</t>
  </si>
  <si>
    <t>Maldives</t>
  </si>
  <si>
    <t>105th</t>
  </si>
  <si>
    <t>Paraguay</t>
  </si>
  <si>
    <t>104th</t>
  </si>
  <si>
    <t>Turkmenistan</t>
  </si>
  <si>
    <t>102nd</t>
  </si>
  <si>
    <t>China</t>
  </si>
  <si>
    <t>101st</t>
  </si>
  <si>
    <t>Bahrain</t>
  </si>
  <si>
    <t>103rd</t>
  </si>
  <si>
    <t>Samoa</t>
  </si>
  <si>
    <t>100th</t>
  </si>
  <si>
    <t>Saudi Arabia</t>
  </si>
  <si>
    <t>99th</t>
  </si>
  <si>
    <t>Gabon</t>
  </si>
  <si>
    <t>98th</t>
  </si>
  <si>
    <t>Indonesia</t>
  </si>
  <si>
    <t>97th</t>
  </si>
  <si>
    <t>Tunisia</t>
  </si>
  <si>
    <t>96th</t>
  </si>
  <si>
    <t>Bhutan</t>
  </si>
  <si>
    <t>95th</t>
  </si>
  <si>
    <t>Uzbekistan</t>
  </si>
  <si>
    <t>94th</t>
  </si>
  <si>
    <t>Moldova</t>
  </si>
  <si>
    <t>93rd</t>
  </si>
  <si>
    <t>Armenia</t>
  </si>
  <si>
    <t>92nd</t>
  </si>
  <si>
    <t>Serbia</t>
  </si>
  <si>
    <t>91st</t>
  </si>
  <si>
    <t>Thailand</t>
  </si>
  <si>
    <t>90th</t>
  </si>
  <si>
    <t>Morocco</t>
  </si>
  <si>
    <t>89th</t>
  </si>
  <si>
    <t>El Salvador</t>
  </si>
  <si>
    <t>88th</t>
  </si>
  <si>
    <t>Micronesia</t>
  </si>
  <si>
    <t>87th</t>
  </si>
  <si>
    <t>Ecuador</t>
  </si>
  <si>
    <t>86th</t>
  </si>
  <si>
    <t>Sao Tome and Principe</t>
  </si>
  <si>
    <t>85th</t>
  </si>
  <si>
    <t>Mexico</t>
  </si>
  <si>
    <t>84th</t>
  </si>
  <si>
    <t>Belarus</t>
  </si>
  <si>
    <t>83rd</t>
  </si>
  <si>
    <t>Algeria</t>
  </si>
  <si>
    <t>82nd</t>
  </si>
  <si>
    <t>Fiji</t>
  </si>
  <si>
    <t>81st</t>
  </si>
  <si>
    <t>Bolivia</t>
  </si>
  <si>
    <t>80th</t>
  </si>
  <si>
    <t>Senegal</t>
  </si>
  <si>
    <t>79th</t>
  </si>
  <si>
    <t>Georgia</t>
  </si>
  <si>
    <t>78th</t>
  </si>
  <si>
    <t>South Africa</t>
  </si>
  <si>
    <t>77th</t>
  </si>
  <si>
    <t>Bosnia and Herzegovina</t>
  </si>
  <si>
    <t>76th</t>
  </si>
  <si>
    <t>Azerbaijan</t>
  </si>
  <si>
    <t>75th</t>
  </si>
  <si>
    <t>Peru</t>
  </si>
  <si>
    <t>74th</t>
  </si>
  <si>
    <t>Benin</t>
  </si>
  <si>
    <t>73rd</t>
  </si>
  <si>
    <t>India</t>
  </si>
  <si>
    <t>72nd</t>
  </si>
  <si>
    <t>Tajikistan</t>
  </si>
  <si>
    <t>71st</t>
  </si>
  <si>
    <t>Brazil</t>
  </si>
  <si>
    <t>70th</t>
  </si>
  <si>
    <t>Laos</t>
  </si>
  <si>
    <t>69th</t>
  </si>
  <si>
    <t>Kyrgyz Republic</t>
  </si>
  <si>
    <t>68th</t>
  </si>
  <si>
    <t>Jordan</t>
  </si>
  <si>
    <t>67th</t>
  </si>
  <si>
    <t>Gambia</t>
  </si>
  <si>
    <t>66th</t>
  </si>
  <si>
    <t>Lesotho</t>
  </si>
  <si>
    <t>65th</t>
  </si>
  <si>
    <t>Tanzania</t>
  </si>
  <si>
    <t>64th</t>
  </si>
  <si>
    <t>Guatemala</t>
  </si>
  <si>
    <t>63rd</t>
  </si>
  <si>
    <t>Timor-Leste</t>
  </si>
  <si>
    <t>62nd</t>
  </si>
  <si>
    <t>Nicaragua</t>
  </si>
  <si>
    <t>61st</t>
  </si>
  <si>
    <t>Philippines</t>
  </si>
  <si>
    <t>60th</t>
  </si>
  <si>
    <t>Papua New Guinea</t>
  </si>
  <si>
    <t>59th</t>
  </si>
  <si>
    <t>Colombia</t>
  </si>
  <si>
    <t>58th</t>
  </si>
  <si>
    <t>Swaziland</t>
  </si>
  <si>
    <t>57th</t>
  </si>
  <si>
    <t>Honduras</t>
  </si>
  <si>
    <t>56th</t>
  </si>
  <si>
    <t>Solomon Islands</t>
  </si>
  <si>
    <t>55th</t>
  </si>
  <si>
    <t>Nepal</t>
  </si>
  <si>
    <t>54th</t>
  </si>
  <si>
    <t>Cambodia</t>
  </si>
  <si>
    <t>53rd</t>
  </si>
  <si>
    <t>Russia</t>
  </si>
  <si>
    <t>52nd</t>
  </si>
  <si>
    <t>Turkey</t>
  </si>
  <si>
    <t>51st</t>
  </si>
  <si>
    <t>Sierra Leone</t>
  </si>
  <si>
    <t>50th</t>
  </si>
  <si>
    <t>Egypt</t>
  </si>
  <si>
    <t>49th</t>
  </si>
  <si>
    <t>Madagascar</t>
  </si>
  <si>
    <t>48th</t>
  </si>
  <si>
    <t>Zambia</t>
  </si>
  <si>
    <t>47th</t>
  </si>
  <si>
    <t>Togo</t>
  </si>
  <si>
    <t>46th</t>
  </si>
  <si>
    <t>Djibouti</t>
  </si>
  <si>
    <t>45th</t>
  </si>
  <si>
    <t>Comoros</t>
  </si>
  <si>
    <t>44th</t>
  </si>
  <si>
    <t>Rwanda</t>
  </si>
  <si>
    <t>43rd</t>
  </si>
  <si>
    <t>Malawi</t>
  </si>
  <si>
    <t>42nd</t>
  </si>
  <si>
    <t>Equatorial Guinea</t>
  </si>
  <si>
    <t>41st</t>
  </si>
  <si>
    <t>Bangladesh</t>
  </si>
  <si>
    <t>40th</t>
  </si>
  <si>
    <t>Iran</t>
  </si>
  <si>
    <t>39th</t>
  </si>
  <si>
    <t>Angola</t>
  </si>
  <si>
    <t>38th</t>
  </si>
  <si>
    <t>North Korea</t>
  </si>
  <si>
    <t>37th</t>
  </si>
  <si>
    <t>Mauritania</t>
  </si>
  <si>
    <t>36th</t>
  </si>
  <si>
    <t>Cote d'Ivoire</t>
  </si>
  <si>
    <t>35th</t>
  </si>
  <si>
    <t>Kenya</t>
  </si>
  <si>
    <t>34th</t>
  </si>
  <si>
    <t>Palestine</t>
  </si>
  <si>
    <t>33rd</t>
  </si>
  <si>
    <t>Liberia</t>
  </si>
  <si>
    <t>32nd</t>
  </si>
  <si>
    <t>Pakistan</t>
  </si>
  <si>
    <t>31st</t>
  </si>
  <si>
    <t>Guinea Bissau</t>
  </si>
  <si>
    <t>30th</t>
  </si>
  <si>
    <t>Sri Lanka</t>
  </si>
  <si>
    <t>29th</t>
  </si>
  <si>
    <t>Venezuela</t>
  </si>
  <si>
    <t>28th</t>
  </si>
  <si>
    <t>Congo Republic</t>
  </si>
  <si>
    <t>27th</t>
  </si>
  <si>
    <t>Iraq</t>
  </si>
  <si>
    <t>26th</t>
  </si>
  <si>
    <t>Uganda</t>
  </si>
  <si>
    <t>25th</t>
  </si>
  <si>
    <t>Lebanon</t>
  </si>
  <si>
    <t>24th</t>
  </si>
  <si>
    <t>Niger</t>
  </si>
  <si>
    <t>23rd</t>
  </si>
  <si>
    <t>Cameroon</t>
  </si>
  <si>
    <t>22nd</t>
  </si>
  <si>
    <t>Mozambique</t>
  </si>
  <si>
    <t>21st</t>
  </si>
  <si>
    <t>Burkina Faso</t>
  </si>
  <si>
    <t>20th</t>
  </si>
  <si>
    <t>Burundi</t>
  </si>
  <si>
    <t>19th</t>
  </si>
  <si>
    <t>Eritrea</t>
  </si>
  <si>
    <t>18th</t>
  </si>
  <si>
    <t>Ukraine</t>
  </si>
  <si>
    <t>17th</t>
  </si>
  <si>
    <t>Libya</t>
  </si>
  <si>
    <t>16th</t>
  </si>
  <si>
    <t>Zimbabwe</t>
  </si>
  <si>
    <t>15th</t>
  </si>
  <si>
    <t>Nigeria</t>
  </si>
  <si>
    <t>14th</t>
  </si>
  <si>
    <t>Guinea</t>
  </si>
  <si>
    <t>13th</t>
  </si>
  <si>
    <t>Mali</t>
  </si>
  <si>
    <t>12th</t>
  </si>
  <si>
    <t>Myanmar</t>
  </si>
  <si>
    <t>11th</t>
  </si>
  <si>
    <t>Ethiopia</t>
  </si>
  <si>
    <t>10th</t>
  </si>
  <si>
    <t>Haiti</t>
  </si>
  <si>
    <t>9th</t>
  </si>
  <si>
    <t>Chad</t>
  </si>
  <si>
    <t>8th</t>
  </si>
  <si>
    <t>Central African Republic</t>
  </si>
  <si>
    <t>7th</t>
  </si>
  <si>
    <t>Sudan</t>
  </si>
  <si>
    <t>6th</t>
  </si>
  <si>
    <t>Afghanistan</t>
  </si>
  <si>
    <t>5th</t>
  </si>
  <si>
    <t>Syria</t>
  </si>
  <si>
    <t>4th</t>
  </si>
  <si>
    <t>Congo Democratic Republic</t>
  </si>
  <si>
    <t>3rd</t>
  </si>
  <si>
    <t>South Sudan</t>
  </si>
  <si>
    <t>2nd</t>
  </si>
  <si>
    <t>Yemen</t>
  </si>
  <si>
    <t>1st</t>
  </si>
  <si>
    <t>Somalia</t>
  </si>
  <si>
    <t>X1: External Intervention</t>
  </si>
  <si>
    <t>C2: Factionalized Elites</t>
  </si>
  <si>
    <t>C1: Security Apparatus</t>
  </si>
  <si>
    <t>P3: Human Rights</t>
  </si>
  <si>
    <t>P2: Public Services</t>
  </si>
  <si>
    <t>P1: State Legitimacy</t>
  </si>
  <si>
    <t>E1: Economy</t>
  </si>
  <si>
    <t>E2: Economic Inequality</t>
  </si>
  <si>
    <t>E3: Human Flight and Brain Drain</t>
  </si>
  <si>
    <t>C3: Group Grievance</t>
  </si>
  <si>
    <t>S2: Refugees and IDPs</t>
  </si>
  <si>
    <t>S1: Demographic Pressures</t>
  </si>
  <si>
    <t>Total</t>
  </si>
  <si>
    <t>Rank</t>
  </si>
  <si>
    <t>Year</t>
  </si>
  <si>
    <t>Country</t>
  </si>
  <si>
    <t>Method 1</t>
  </si>
  <si>
    <t>Method 2</t>
  </si>
  <si>
    <t>Method 3</t>
  </si>
  <si>
    <t>Method 4</t>
  </si>
  <si>
    <t>Method 5</t>
  </si>
  <si>
    <t>Drag from the bottom right corner of cell k8</t>
  </si>
  <si>
    <t>Method 6</t>
  </si>
  <si>
    <t>Column1</t>
  </si>
  <si>
    <t>Column2</t>
  </si>
  <si>
    <t>Advantage of making Table</t>
  </si>
  <si>
    <t>Column3</t>
  </si>
  <si>
    <t>METHODS FOR CALCULATING POWER</t>
  </si>
  <si>
    <t>Method2</t>
  </si>
  <si>
    <t>Taking Power of 6</t>
  </si>
  <si>
    <t>Taking 6th root</t>
  </si>
  <si>
    <t>PERCENTAGE</t>
  </si>
  <si>
    <t>TYPE1</t>
  </si>
  <si>
    <t>TYPE 2</t>
  </si>
  <si>
    <t>DEFINE NAME OF THE RANGE OF DATA FROM FORMULA TAB</t>
  </si>
  <si>
    <t>YOU CAN ALSO DEFINE A NAME AS A CONSTANT . EXAMPLE :TAX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</si>
</sst>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1"/>
    </font>
    <font>
      <sz val="11"/>
      <color theme="1"/>
      <name val="Corbel Light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textRotation="90"/>
    </xf>
    <xf numFmtId="2" fontId="1" fillId="0" borderId="0" xfId="0" applyNumberFormat="1" applyFont="1" applyAlignment="1">
      <alignment textRotation="90"/>
    </xf>
    <xf numFmtId="1" fontId="1" fillId="0" borderId="0" xfId="0" applyNumberFormat="1" applyFont="1" applyAlignment="1">
      <alignment textRotation="90"/>
    </xf>
    <xf numFmtId="164" fontId="2" fillId="2" borderId="1" xfId="0" applyNumberFormat="1" applyFont="1" applyFill="1" applyBorder="1"/>
    <xf numFmtId="164" fontId="1" fillId="0" borderId="1" xfId="0" applyNumberFormat="1" applyFont="1" applyBorder="1"/>
    <xf numFmtId="0" fontId="4" fillId="0" borderId="0" xfId="0" applyFont="1"/>
    <xf numFmtId="164" fontId="1" fillId="0" borderId="0" xfId="0" applyNumberFormat="1" applyFont="1" applyBorder="1"/>
    <xf numFmtId="164" fontId="2" fillId="2" borderId="0" xfId="0" applyNumberFormat="1" applyFont="1" applyFill="1" applyBorder="1"/>
    <xf numFmtId="164" fontId="1" fillId="3" borderId="0" xfId="0" applyNumberFormat="1" applyFont="1" applyFill="1"/>
    <xf numFmtId="164" fontId="1" fillId="4" borderId="0" xfId="0" applyNumberFormat="1" applyFont="1" applyFill="1"/>
    <xf numFmtId="164" fontId="1" fillId="5" borderId="0" xfId="0" applyNumberFormat="1" applyFont="1" applyFill="1"/>
    <xf numFmtId="164" fontId="1" fillId="6" borderId="0" xfId="0" applyNumberFormat="1" applyFont="1" applyFill="1"/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5" formatCode="0.0000"/>
    </dxf>
    <dxf>
      <fill>
        <patternFill patternType="solid">
          <fgColor rgb="FFFF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  <alignment horizontal="general" vertical="bottom" textRotation="9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numFmt numFmtId="164" formatCode="0.0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D2:D5" totalsRowShown="0">
  <autoFilter ref="D2:D5"/>
  <tableColumns count="1">
    <tableColumn id="1" name="Produc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E5" totalsRowShown="0">
  <autoFilter ref="E2:E5"/>
  <tableColumns count="1">
    <tableColumn id="1" name="Product28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practise" displayName="practise" ref="A1:P180" totalsRowShown="0" headerRowDxfId="37" dataDxfId="36">
  <autoFilter ref="A1:P180"/>
  <tableColumns count="16">
    <tableColumn id="1" name="Country" dataDxfId="35"/>
    <tableColumn id="2" name="Year" dataDxfId="34"/>
    <tableColumn id="3" name="Rank" dataDxfId="33"/>
    <tableColumn id="4" name="Total" dataDxfId="32"/>
    <tableColumn id="5" name="S1: Demographic Pressures" dataDxfId="31"/>
    <tableColumn id="6" name="S2: Refugees and IDPs" dataDxfId="30"/>
    <tableColumn id="7" name="C3: Group Grievance" dataDxfId="29"/>
    <tableColumn id="8" name="E3: Human Flight and Brain Drain" dataDxfId="28"/>
    <tableColumn id="9" name="E2: Economic Inequality" dataDxfId="27"/>
    <tableColumn id="10" name="E1: Economy" dataDxfId="26"/>
    <tableColumn id="11" name="P1: State Legitimacy" dataDxfId="25"/>
    <tableColumn id="12" name="P2: Public Services" dataDxfId="24"/>
    <tableColumn id="13" name="P3: Human Rights" dataDxfId="23"/>
    <tableColumn id="14" name="C1: Security Apparatus" dataDxfId="22"/>
    <tableColumn id="15" name="C2: Factionalized Elites" dataDxfId="21"/>
    <tableColumn id="16" name="X1: External Intervention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8:O14" totalsRowShown="0">
  <autoFilter ref="M8:O14"/>
  <tableColumns count="3">
    <tableColumn id="1" name="Column1"/>
    <tableColumn id="2" name="Column2"/>
    <tableColumn id="3" name="Column3" dataDxfId="19">
      <calculatedColumnFormula>Table3[[#This Row],[Column1]]-Table3[[#This Row],[Column2]]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practise6" displayName="practise6" ref="A1:P180" totalsRowShown="0" headerRowDxfId="18" dataDxfId="17">
  <autoFilter ref="A1:P180">
    <filterColumn colId="4">
      <filters>
        <filter val="1.1"/>
        <filter val="1.2"/>
        <filter val="1.5"/>
        <filter val="1.7"/>
        <filter val="10.0"/>
        <filter val="2.3"/>
        <filter val="2.4"/>
        <filter val="2.5"/>
        <filter val="2.6"/>
        <filter val="2.8"/>
        <filter val="2.9"/>
        <filter val="3.0"/>
        <filter val="3.1"/>
        <filter val="3.2"/>
        <filter val="3.3"/>
        <filter val="3.4"/>
        <filter val="3.5"/>
        <filter val="3.6"/>
        <filter val="3.7"/>
        <filter val="3.8"/>
        <filter val="4.0"/>
        <filter val="4.1"/>
        <filter val="4.2"/>
        <filter val="4.3"/>
        <filter val="4.4"/>
        <filter val="4.5"/>
        <filter val="4.6"/>
        <filter val="4.7"/>
        <filter val="4.8"/>
        <filter val="4.9"/>
        <filter val="5.0"/>
        <filter val="5.1"/>
        <filter val="5.2"/>
        <filter val="5.4"/>
        <filter val="5.5"/>
        <filter val="5.6"/>
        <filter val="5.7"/>
        <filter val="5.8"/>
        <filter val="5.9"/>
        <filter val="6.0"/>
        <filter val="6.1"/>
        <filter val="6.2"/>
        <filter val="6.3"/>
        <filter val="6.4"/>
        <filter val="6.5"/>
        <filter val="6.7"/>
        <filter val="6.8"/>
        <filter val="6.9"/>
        <filter val="7.0"/>
        <filter val="7.1"/>
        <filter val="7.2"/>
        <filter val="7.3"/>
        <filter val="7.4"/>
        <filter val="7.6"/>
        <filter val="7.7"/>
        <filter val="7.8"/>
        <filter val="7.9"/>
        <filter val="8.0"/>
        <filter val="8.1"/>
        <filter val="8.2"/>
        <filter val="8.3"/>
        <filter val="8.4"/>
        <filter val="8.5"/>
        <filter val="8.6"/>
        <filter val="8.7"/>
        <filter val="8.8"/>
        <filter val="8.9"/>
        <filter val="9.0"/>
        <filter val="9.1"/>
        <filter val="9.2"/>
        <filter val="9.3"/>
        <filter val="9.4"/>
        <filter val="9.5"/>
        <filter val="9.6"/>
        <filter val="9.7"/>
        <filter val="9.8"/>
      </filters>
    </filterColumn>
  </autoFilter>
  <sortState ref="A2:P180">
    <sortCondition sortBy="cellColor" ref="J23" dxfId="16"/>
  </sortState>
  <tableColumns count="16">
    <tableColumn id="1" name="Country" dataDxfId="15"/>
    <tableColumn id="2" name="Year" dataDxfId="14"/>
    <tableColumn id="3" name="Rank" dataDxfId="13"/>
    <tableColumn id="4" name="Total" dataDxfId="12"/>
    <tableColumn id="5" name="S1: Demographic Pressures" dataDxfId="11"/>
    <tableColumn id="6" name="S2: Refugees and IDPs" dataDxfId="10"/>
    <tableColumn id="7" name="C3: Group Grievance" dataDxfId="9"/>
    <tableColumn id="8" name="E3: Human Flight and Brain Drain" dataDxfId="8"/>
    <tableColumn id="9" name="E2: Economic Inequality" dataDxfId="7"/>
    <tableColumn id="10" name="E1: Economy" dataDxfId="6"/>
    <tableColumn id="11" name="P1: State Legitimacy" dataDxfId="5"/>
    <tableColumn id="12" name="P2: Public Services" dataDxfId="4"/>
    <tableColumn id="13" name="P3: Human Rights" dataDxfId="3"/>
    <tableColumn id="14" name="C1: Security Apparatus" dataDxfId="2"/>
    <tableColumn id="15" name="C2: Factionalized Elites" dataDxfId="1"/>
    <tableColumn id="16" name="X1: External Interven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18"/>
  <sheetViews>
    <sheetView workbookViewId="0">
      <selection activeCell="G24" sqref="G24"/>
    </sheetView>
  </sheetViews>
  <sheetFormatPr defaultRowHeight="14.4" x14ac:dyDescent="0.3"/>
  <cols>
    <col min="4" max="5" width="10.44140625" customWidth="1"/>
    <col min="7" max="7" width="18" customWidth="1"/>
  </cols>
  <sheetData>
    <row r="1" spans="4:11" x14ac:dyDescent="0.3">
      <c r="K1">
        <v>0.1</v>
      </c>
    </row>
    <row r="2" spans="4:11" x14ac:dyDescent="0.3">
      <c r="D2" t="s">
        <v>0</v>
      </c>
      <c r="E2" t="s">
        <v>1</v>
      </c>
      <c r="G2" t="s">
        <v>2</v>
      </c>
      <c r="I2" t="s">
        <v>3</v>
      </c>
    </row>
    <row r="3" spans="4:11" x14ac:dyDescent="0.3">
      <c r="D3">
        <v>89</v>
      </c>
      <c r="E3">
        <v>91</v>
      </c>
      <c r="G3">
        <f>Table1[[#This Row],[Product1]]+Table2[[#This Row],[Product289]]</f>
        <v>180</v>
      </c>
      <c r="I3">
        <f>$K$1*Table1[[#This Row],[Product1]]+Table2[[#This Row],[Product289]]</f>
        <v>99.9</v>
      </c>
    </row>
    <row r="4" spans="4:11" x14ac:dyDescent="0.3">
      <c r="D4">
        <v>54</v>
      </c>
      <c r="E4">
        <v>52</v>
      </c>
      <c r="G4">
        <f>Table1[[#This Row],[Product1]]+Table2[[#This Row],[Product289]]</f>
        <v>106</v>
      </c>
      <c r="I4">
        <f>$K$1*Table1[[#This Row],[Product1]]+Table2[[#This Row],[Product289]]</f>
        <v>57.4</v>
      </c>
    </row>
    <row r="5" spans="4:11" x14ac:dyDescent="0.3">
      <c r="D5">
        <v>65</v>
      </c>
      <c r="E5">
        <v>55</v>
      </c>
      <c r="G5">
        <f>Table1[[#This Row],[Product1]]+Table2[[#This Row],[Product289]]</f>
        <v>120</v>
      </c>
      <c r="I5">
        <f>$K$1*Table1[[#This Row],[Product1]]+Table2[[#This Row],[Product289]]</f>
        <v>61.5</v>
      </c>
    </row>
    <row r="9" spans="4:11" x14ac:dyDescent="0.3">
      <c r="F9" t="s">
        <v>4</v>
      </c>
    </row>
    <row r="13" spans="4:11" x14ac:dyDescent="0.3">
      <c r="D13" t="s">
        <v>5</v>
      </c>
      <c r="E13" t="s">
        <v>8</v>
      </c>
      <c r="G13" t="s">
        <v>9</v>
      </c>
      <c r="H13" t="s">
        <v>11</v>
      </c>
      <c r="I13" t="s">
        <v>13</v>
      </c>
    </row>
    <row r="14" spans="4:11" x14ac:dyDescent="0.3">
      <c r="D14" t="s">
        <v>6</v>
      </c>
      <c r="E14">
        <v>100</v>
      </c>
      <c r="G14" t="s">
        <v>6</v>
      </c>
      <c r="H14">
        <f>$E14*(1-E$18)</f>
        <v>80</v>
      </c>
      <c r="I14">
        <f>$E14*(1-F$18)</f>
        <v>90</v>
      </c>
    </row>
    <row r="15" spans="4:11" x14ac:dyDescent="0.3">
      <c r="D15" t="s">
        <v>7</v>
      </c>
      <c r="E15">
        <v>50</v>
      </c>
      <c r="G15" t="s">
        <v>7</v>
      </c>
      <c r="H15">
        <f>$E15*(1-E$18)</f>
        <v>40</v>
      </c>
      <c r="I15">
        <f>$E15*(1-F$18)</f>
        <v>45</v>
      </c>
    </row>
    <row r="17" spans="4:6" x14ac:dyDescent="0.3">
      <c r="D17" t="s">
        <v>10</v>
      </c>
      <c r="E17" t="s">
        <v>11</v>
      </c>
      <c r="F17" t="s">
        <v>12</v>
      </c>
    </row>
    <row r="18" spans="4:6" x14ac:dyDescent="0.3">
      <c r="E18" s="1">
        <v>0.2</v>
      </c>
      <c r="F18" s="1">
        <v>0.1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opLeftCell="N152" workbookViewId="0">
      <selection sqref="A1:P180"/>
    </sheetView>
  </sheetViews>
  <sheetFormatPr defaultRowHeight="14.4" x14ac:dyDescent="0.3"/>
  <cols>
    <col min="1" max="1" width="11.44140625" customWidth="1"/>
    <col min="4" max="4" width="9" customWidth="1"/>
    <col min="5" max="5" width="33.44140625" customWidth="1"/>
    <col min="6" max="6" width="28.5546875" customWidth="1"/>
    <col min="7" max="7" width="26.109375" customWidth="1"/>
    <col min="8" max="8" width="42" customWidth="1"/>
    <col min="9" max="9" width="31" customWidth="1"/>
    <col min="10" max="10" width="16.33203125" customWidth="1"/>
    <col min="11" max="11" width="27.33203125" customWidth="1"/>
    <col min="12" max="12" width="26.109375" customWidth="1"/>
    <col min="13" max="13" width="22.44140625" customWidth="1"/>
    <col min="14" max="14" width="29.77734375" customWidth="1"/>
    <col min="15" max="15" width="32.21875" customWidth="1"/>
    <col min="16" max="16" width="33.44140625" customWidth="1"/>
  </cols>
  <sheetData>
    <row r="1" spans="1:16" ht="219" x14ac:dyDescent="0.3">
      <c r="A1" s="5" t="s">
        <v>387</v>
      </c>
      <c r="B1" s="8" t="s">
        <v>386</v>
      </c>
      <c r="C1" s="8" t="s">
        <v>385</v>
      </c>
      <c r="D1" s="7" t="s">
        <v>384</v>
      </c>
      <c r="E1" s="6" t="s">
        <v>383</v>
      </c>
      <c r="F1" s="6" t="s">
        <v>382</v>
      </c>
      <c r="G1" s="6" t="s">
        <v>381</v>
      </c>
      <c r="H1" s="6" t="s">
        <v>380</v>
      </c>
      <c r="I1" s="6" t="s">
        <v>379</v>
      </c>
      <c r="J1" s="6" t="s">
        <v>378</v>
      </c>
      <c r="K1" s="6" t="s">
        <v>377</v>
      </c>
      <c r="L1" s="6" t="s">
        <v>376</v>
      </c>
      <c r="M1" s="6" t="s">
        <v>375</v>
      </c>
      <c r="N1" s="6" t="s">
        <v>374</v>
      </c>
      <c r="O1" s="6" t="s">
        <v>373</v>
      </c>
      <c r="P1" s="6" t="s">
        <v>372</v>
      </c>
    </row>
    <row r="2" spans="1:16" x14ac:dyDescent="0.3">
      <c r="A2" s="5" t="s">
        <v>371</v>
      </c>
      <c r="B2" s="4">
        <v>2023</v>
      </c>
      <c r="C2" s="3" t="s">
        <v>370</v>
      </c>
      <c r="D2" s="3">
        <v>111.89999999999999</v>
      </c>
      <c r="E2" s="2">
        <v>10</v>
      </c>
      <c r="F2" s="2">
        <v>9</v>
      </c>
      <c r="G2" s="2">
        <v>8.6999999999999993</v>
      </c>
      <c r="H2" s="2">
        <v>8.6</v>
      </c>
      <c r="I2" s="2">
        <v>9.1</v>
      </c>
      <c r="J2" s="2">
        <v>9.5</v>
      </c>
      <c r="K2" s="2">
        <v>9.6</v>
      </c>
      <c r="L2" s="2">
        <v>9.8000000000000007</v>
      </c>
      <c r="M2" s="2">
        <v>9</v>
      </c>
      <c r="N2" s="2">
        <v>9.5</v>
      </c>
      <c r="O2" s="2">
        <v>10</v>
      </c>
      <c r="P2" s="2">
        <v>9.1</v>
      </c>
    </row>
    <row r="3" spans="1:16" x14ac:dyDescent="0.3">
      <c r="A3" s="5" t="s">
        <v>369</v>
      </c>
      <c r="B3" s="4">
        <v>2023</v>
      </c>
      <c r="C3" s="3" t="s">
        <v>368</v>
      </c>
      <c r="D3" s="3">
        <v>108.89999999999999</v>
      </c>
      <c r="E3" s="2">
        <v>9.6</v>
      </c>
      <c r="F3" s="2">
        <v>9.6</v>
      </c>
      <c r="G3" s="2">
        <v>8.8000000000000007</v>
      </c>
      <c r="H3" s="2">
        <v>6.4</v>
      </c>
      <c r="I3" s="2">
        <v>7.9</v>
      </c>
      <c r="J3" s="2">
        <v>9.9</v>
      </c>
      <c r="K3" s="2">
        <v>9.8000000000000007</v>
      </c>
      <c r="L3" s="2">
        <v>9.6</v>
      </c>
      <c r="M3" s="2">
        <v>9.6</v>
      </c>
      <c r="N3" s="2">
        <v>8.6</v>
      </c>
      <c r="O3" s="2">
        <v>9.9</v>
      </c>
      <c r="P3" s="2">
        <v>9.1999999999999993</v>
      </c>
    </row>
    <row r="4" spans="1:16" x14ac:dyDescent="0.3">
      <c r="A4" s="5" t="s">
        <v>367</v>
      </c>
      <c r="B4" s="4">
        <v>2023</v>
      </c>
      <c r="C4" s="3" t="s">
        <v>366</v>
      </c>
      <c r="D4" s="3">
        <v>108.50000000000001</v>
      </c>
      <c r="E4" s="2">
        <v>9.6999999999999993</v>
      </c>
      <c r="F4" s="2">
        <v>10</v>
      </c>
      <c r="G4" s="2">
        <v>8.6</v>
      </c>
      <c r="H4" s="2">
        <v>6.5</v>
      </c>
      <c r="I4" s="2">
        <v>8.6</v>
      </c>
      <c r="J4" s="2">
        <v>8.6</v>
      </c>
      <c r="K4" s="2">
        <v>9.8000000000000007</v>
      </c>
      <c r="L4" s="2">
        <v>9.6999999999999993</v>
      </c>
      <c r="M4" s="2">
        <v>8.6999999999999993</v>
      </c>
      <c r="N4" s="2">
        <v>9.9</v>
      </c>
      <c r="O4" s="2">
        <v>9.1999999999999993</v>
      </c>
      <c r="P4" s="2">
        <v>9.1999999999999993</v>
      </c>
    </row>
    <row r="5" spans="1:16" x14ac:dyDescent="0.3">
      <c r="A5" s="5" t="s">
        <v>365</v>
      </c>
      <c r="B5" s="4">
        <v>2023</v>
      </c>
      <c r="C5" s="3" t="s">
        <v>364</v>
      </c>
      <c r="D5" s="3">
        <v>107.19999999999997</v>
      </c>
      <c r="E5" s="2">
        <v>9.6999999999999993</v>
      </c>
      <c r="F5" s="9">
        <v>9.8000000000000007</v>
      </c>
      <c r="G5" s="2">
        <v>9.4</v>
      </c>
      <c r="H5" s="2">
        <v>6.4</v>
      </c>
      <c r="I5" s="2">
        <v>8.4</v>
      </c>
      <c r="J5" s="2">
        <v>8.1</v>
      </c>
      <c r="K5" s="2">
        <v>9.3000000000000007</v>
      </c>
      <c r="L5" s="2">
        <v>9.3000000000000007</v>
      </c>
      <c r="M5" s="2">
        <v>9.3000000000000007</v>
      </c>
      <c r="N5" s="2">
        <v>8.8000000000000007</v>
      </c>
      <c r="O5" s="2">
        <v>9.6</v>
      </c>
      <c r="P5" s="2">
        <v>9.1</v>
      </c>
    </row>
    <row r="6" spans="1:16" x14ac:dyDescent="0.3">
      <c r="A6" s="5" t="s">
        <v>363</v>
      </c>
      <c r="B6" s="4">
        <v>2023</v>
      </c>
      <c r="C6" s="3" t="s">
        <v>362</v>
      </c>
      <c r="D6" s="3">
        <v>107.10000000000001</v>
      </c>
      <c r="E6" s="2">
        <v>7.4</v>
      </c>
      <c r="F6" s="2">
        <v>9.1</v>
      </c>
      <c r="G6" s="2">
        <v>9.1</v>
      </c>
      <c r="H6" s="2">
        <v>8</v>
      </c>
      <c r="I6" s="2">
        <v>6.5</v>
      </c>
      <c r="J6" s="2">
        <v>9.6</v>
      </c>
      <c r="K6" s="2">
        <v>10</v>
      </c>
      <c r="L6" s="2">
        <v>9</v>
      </c>
      <c r="M6" s="2">
        <v>9.1</v>
      </c>
      <c r="N6" s="2">
        <v>9.4</v>
      </c>
      <c r="O6" s="2">
        <v>9.9</v>
      </c>
      <c r="P6" s="2">
        <v>10</v>
      </c>
    </row>
    <row r="7" spans="1:16" x14ac:dyDescent="0.3">
      <c r="A7" s="5" t="s">
        <v>361</v>
      </c>
      <c r="B7" s="4">
        <v>2023</v>
      </c>
      <c r="C7" s="3" t="s">
        <v>360</v>
      </c>
      <c r="D7" s="3">
        <v>106.60000000000001</v>
      </c>
      <c r="E7" s="10">
        <v>9.1999999999999993</v>
      </c>
      <c r="F7" s="2">
        <v>8.6</v>
      </c>
      <c r="G7" s="2">
        <v>8.3000000000000007</v>
      </c>
      <c r="H7" s="2">
        <v>8.5</v>
      </c>
      <c r="I7" s="2">
        <v>8.1999999999999993</v>
      </c>
      <c r="J7" s="2">
        <v>9.6</v>
      </c>
      <c r="K7" s="2">
        <v>9.4</v>
      </c>
      <c r="L7" s="2">
        <v>10</v>
      </c>
      <c r="M7" s="2">
        <v>8.6999999999999993</v>
      </c>
      <c r="N7" s="2">
        <v>9.6999999999999993</v>
      </c>
      <c r="O7" s="2">
        <v>8.6999999999999993</v>
      </c>
      <c r="P7" s="2">
        <v>7.7</v>
      </c>
    </row>
    <row r="8" spans="1:16" x14ac:dyDescent="0.3">
      <c r="A8" s="5" t="s">
        <v>359</v>
      </c>
      <c r="B8" s="4">
        <v>2023</v>
      </c>
      <c r="C8" s="3" t="s">
        <v>358</v>
      </c>
      <c r="D8" s="3">
        <v>106.19999999999999</v>
      </c>
      <c r="E8" s="2">
        <v>8.8000000000000007</v>
      </c>
      <c r="F8" s="2">
        <v>9.6</v>
      </c>
      <c r="G8" s="2">
        <v>9.3000000000000007</v>
      </c>
      <c r="H8" s="2">
        <v>7.5</v>
      </c>
      <c r="I8" s="2">
        <v>8.5</v>
      </c>
      <c r="J8" s="2">
        <v>9.3000000000000007</v>
      </c>
      <c r="K8" s="2">
        <v>9.4</v>
      </c>
      <c r="L8" s="2">
        <v>8.6</v>
      </c>
      <c r="M8" s="2">
        <v>9.1999999999999993</v>
      </c>
      <c r="N8" s="2">
        <v>8.3000000000000007</v>
      </c>
      <c r="O8" s="2">
        <v>9.6</v>
      </c>
      <c r="P8" s="2">
        <v>8.1</v>
      </c>
    </row>
    <row r="9" spans="1:16" x14ac:dyDescent="0.3">
      <c r="A9" s="5" t="s">
        <v>357</v>
      </c>
      <c r="B9" s="4">
        <v>2023</v>
      </c>
      <c r="C9" s="3" t="s">
        <v>356</v>
      </c>
      <c r="D9" s="3">
        <v>105.70000000000002</v>
      </c>
      <c r="E9" s="2">
        <v>9.3000000000000007</v>
      </c>
      <c r="F9" s="2">
        <v>9.5</v>
      </c>
      <c r="G9" s="2">
        <v>8.1</v>
      </c>
      <c r="H9" s="2">
        <v>6.2</v>
      </c>
      <c r="I9" s="2">
        <v>9.6</v>
      </c>
      <c r="J9" s="2">
        <v>8.1999999999999993</v>
      </c>
      <c r="K9" s="2">
        <v>8.9</v>
      </c>
      <c r="L9" s="2">
        <v>10</v>
      </c>
      <c r="M9" s="2">
        <v>9.1</v>
      </c>
      <c r="N9" s="2">
        <v>8</v>
      </c>
      <c r="O9" s="2">
        <v>9.4</v>
      </c>
      <c r="P9" s="2">
        <v>9.4</v>
      </c>
    </row>
    <row r="10" spans="1:16" x14ac:dyDescent="0.3">
      <c r="A10" s="5" t="s">
        <v>355</v>
      </c>
      <c r="B10" s="4">
        <v>2023</v>
      </c>
      <c r="C10" s="3" t="s">
        <v>354</v>
      </c>
      <c r="D10" s="3">
        <v>104.60000000000001</v>
      </c>
      <c r="E10" s="2">
        <v>9.5</v>
      </c>
      <c r="F10" s="2">
        <v>9</v>
      </c>
      <c r="G10" s="2">
        <v>8.1</v>
      </c>
      <c r="H10" s="2">
        <v>7.7</v>
      </c>
      <c r="I10" s="2">
        <v>8.6999999999999993</v>
      </c>
      <c r="J10" s="2">
        <v>8.4</v>
      </c>
      <c r="K10" s="2">
        <v>9.1</v>
      </c>
      <c r="L10" s="2">
        <v>9.6</v>
      </c>
      <c r="M10" s="2">
        <v>8.4</v>
      </c>
      <c r="N10" s="2">
        <v>8.6999999999999993</v>
      </c>
      <c r="O10" s="2">
        <v>9.5</v>
      </c>
      <c r="P10" s="2">
        <v>7.9</v>
      </c>
    </row>
    <row r="11" spans="1:16" x14ac:dyDescent="0.3">
      <c r="A11" s="5" t="s">
        <v>353</v>
      </c>
      <c r="B11" s="4">
        <v>2023</v>
      </c>
      <c r="C11" s="3" t="s">
        <v>352</v>
      </c>
      <c r="D11" s="3">
        <v>102.89999999999999</v>
      </c>
      <c r="E11" s="2">
        <v>8.8000000000000007</v>
      </c>
      <c r="F11" s="2">
        <v>7.7</v>
      </c>
      <c r="G11" s="2">
        <v>5.5</v>
      </c>
      <c r="H11" s="2">
        <v>8.3000000000000007</v>
      </c>
      <c r="I11" s="2">
        <v>9.1999999999999993</v>
      </c>
      <c r="J11" s="2">
        <v>8.9</v>
      </c>
      <c r="K11" s="2">
        <v>9.9</v>
      </c>
      <c r="L11" s="2">
        <v>9.8000000000000007</v>
      </c>
      <c r="M11" s="2">
        <v>8.6999999999999993</v>
      </c>
      <c r="N11" s="2">
        <v>6.8</v>
      </c>
      <c r="O11" s="2">
        <v>9.6999999999999993</v>
      </c>
      <c r="P11" s="2">
        <v>9.6</v>
      </c>
    </row>
    <row r="12" spans="1:16" x14ac:dyDescent="0.3">
      <c r="A12" s="5" t="s">
        <v>351</v>
      </c>
      <c r="B12" s="4">
        <v>2023</v>
      </c>
      <c r="C12" s="3" t="s">
        <v>350</v>
      </c>
      <c r="D12" s="3">
        <v>100.39999999999999</v>
      </c>
      <c r="E12" s="2">
        <v>9.8000000000000007</v>
      </c>
      <c r="F12" s="2">
        <v>9.5</v>
      </c>
      <c r="G12" s="2">
        <v>8.9</v>
      </c>
      <c r="H12" s="2">
        <v>6.2</v>
      </c>
      <c r="I12" s="2">
        <v>7.5</v>
      </c>
      <c r="J12" s="2">
        <v>6.8</v>
      </c>
      <c r="K12" s="2">
        <v>8.1999999999999993</v>
      </c>
      <c r="L12" s="2">
        <v>8.6999999999999993</v>
      </c>
      <c r="M12" s="2">
        <v>8.8000000000000007</v>
      </c>
      <c r="N12" s="2">
        <v>8.6</v>
      </c>
      <c r="O12" s="2">
        <v>9.3000000000000007</v>
      </c>
      <c r="P12" s="2">
        <v>8.1</v>
      </c>
    </row>
    <row r="13" spans="1:16" x14ac:dyDescent="0.3">
      <c r="A13" s="5" t="s">
        <v>349</v>
      </c>
      <c r="B13" s="4">
        <v>2023</v>
      </c>
      <c r="C13" s="3" t="s">
        <v>348</v>
      </c>
      <c r="D13" s="3">
        <v>100.19999999999997</v>
      </c>
      <c r="E13" s="2">
        <v>7</v>
      </c>
      <c r="F13" s="2">
        <v>9.1999999999999993</v>
      </c>
      <c r="G13" s="2">
        <v>9.6999999999999993</v>
      </c>
      <c r="H13" s="2">
        <v>6.3</v>
      </c>
      <c r="I13" s="2">
        <v>7.3</v>
      </c>
      <c r="J13" s="2">
        <v>7.6</v>
      </c>
      <c r="K13" s="2">
        <v>9.3000000000000007</v>
      </c>
      <c r="L13" s="2">
        <v>9.1</v>
      </c>
      <c r="M13" s="2">
        <v>9.3000000000000007</v>
      </c>
      <c r="N13" s="2">
        <v>9.1</v>
      </c>
      <c r="O13" s="2">
        <v>9</v>
      </c>
      <c r="P13" s="2">
        <v>7.3</v>
      </c>
    </row>
    <row r="14" spans="1:16" x14ac:dyDescent="0.3">
      <c r="A14" s="5" t="s">
        <v>347</v>
      </c>
      <c r="B14" s="4">
        <v>2023</v>
      </c>
      <c r="C14" s="3" t="s">
        <v>346</v>
      </c>
      <c r="D14" s="3">
        <v>99.5</v>
      </c>
      <c r="E14" s="2">
        <v>8.8000000000000007</v>
      </c>
      <c r="F14" s="2">
        <v>8.5</v>
      </c>
      <c r="G14" s="2">
        <v>8.5</v>
      </c>
      <c r="H14" s="2">
        <v>7.7</v>
      </c>
      <c r="I14" s="2">
        <v>7.2</v>
      </c>
      <c r="J14" s="2">
        <v>7.5</v>
      </c>
      <c r="K14" s="2">
        <v>8.6</v>
      </c>
      <c r="L14" s="2">
        <v>8.9</v>
      </c>
      <c r="M14" s="2">
        <v>7.5</v>
      </c>
      <c r="N14" s="2">
        <v>9.6</v>
      </c>
      <c r="O14" s="2">
        <v>7.2</v>
      </c>
      <c r="P14" s="2">
        <v>9.5</v>
      </c>
    </row>
    <row r="15" spans="1:16" x14ac:dyDescent="0.3">
      <c r="A15" s="5" t="s">
        <v>345</v>
      </c>
      <c r="B15" s="4">
        <v>2023</v>
      </c>
      <c r="C15" s="3" t="s">
        <v>344</v>
      </c>
      <c r="D15" s="3">
        <v>98.500000000000014</v>
      </c>
      <c r="E15" s="2">
        <v>8.8000000000000007</v>
      </c>
      <c r="F15" s="2">
        <v>6.2</v>
      </c>
      <c r="G15" s="2">
        <v>9.4</v>
      </c>
      <c r="H15" s="2">
        <v>6.3</v>
      </c>
      <c r="I15" s="2">
        <v>7.5</v>
      </c>
      <c r="J15" s="2">
        <v>8</v>
      </c>
      <c r="K15" s="2">
        <v>9.6999999999999993</v>
      </c>
      <c r="L15" s="2">
        <v>9.4</v>
      </c>
      <c r="M15" s="2">
        <v>7.3</v>
      </c>
      <c r="N15" s="2">
        <v>8.6999999999999993</v>
      </c>
      <c r="O15" s="2">
        <v>10</v>
      </c>
      <c r="P15" s="2">
        <v>7.2</v>
      </c>
    </row>
    <row r="16" spans="1:16" x14ac:dyDescent="0.3">
      <c r="A16" s="5" t="s">
        <v>343</v>
      </c>
      <c r="B16" s="4">
        <v>2023</v>
      </c>
      <c r="C16" s="3" t="s">
        <v>342</v>
      </c>
      <c r="D16" s="3">
        <v>97.999999999999986</v>
      </c>
      <c r="E16" s="2">
        <v>9.6</v>
      </c>
      <c r="F16" s="2">
        <v>6.4</v>
      </c>
      <c r="G16" s="2">
        <v>8.6</v>
      </c>
      <c r="H16" s="2">
        <v>6.7</v>
      </c>
      <c r="I16" s="2">
        <v>8.1</v>
      </c>
      <c r="J16" s="2">
        <v>8.8000000000000007</v>
      </c>
      <c r="K16" s="2">
        <v>8.1999999999999993</v>
      </c>
      <c r="L16" s="2">
        <v>8.8000000000000007</v>
      </c>
      <c r="M16" s="2">
        <v>8.6</v>
      </c>
      <c r="N16" s="2">
        <v>9</v>
      </c>
      <c r="O16" s="2">
        <v>9.6</v>
      </c>
      <c r="P16" s="2">
        <v>5.6</v>
      </c>
    </row>
    <row r="17" spans="1:16" x14ac:dyDescent="0.3">
      <c r="A17" s="5" t="s">
        <v>341</v>
      </c>
      <c r="B17" s="4">
        <v>2023</v>
      </c>
      <c r="C17" s="3" t="s">
        <v>340</v>
      </c>
      <c r="D17" s="3">
        <v>96.9</v>
      </c>
      <c r="E17" s="2">
        <v>8.6999999999999993</v>
      </c>
      <c r="F17" s="2">
        <v>7.6</v>
      </c>
      <c r="G17" s="2">
        <v>5.9</v>
      </c>
      <c r="H17" s="2">
        <v>7.1</v>
      </c>
      <c r="I17" s="2">
        <v>7.8</v>
      </c>
      <c r="J17" s="2">
        <v>9.1999999999999993</v>
      </c>
      <c r="K17" s="2">
        <v>8.9</v>
      </c>
      <c r="L17" s="2">
        <v>8.8000000000000007</v>
      </c>
      <c r="M17" s="2">
        <v>7.8</v>
      </c>
      <c r="N17" s="2">
        <v>8.4</v>
      </c>
      <c r="O17" s="2">
        <v>10</v>
      </c>
      <c r="P17" s="2">
        <v>6.7</v>
      </c>
    </row>
    <row r="18" spans="1:16" x14ac:dyDescent="0.3">
      <c r="A18" s="5" t="s">
        <v>339</v>
      </c>
      <c r="B18" s="4">
        <v>2023</v>
      </c>
      <c r="C18" s="3" t="s">
        <v>338</v>
      </c>
      <c r="D18" s="3">
        <v>96.1</v>
      </c>
      <c r="E18" s="2">
        <v>6</v>
      </c>
      <c r="F18" s="2">
        <v>7.5</v>
      </c>
      <c r="G18" s="2">
        <v>7.3</v>
      </c>
      <c r="H18" s="2">
        <v>5</v>
      </c>
      <c r="I18" s="2">
        <v>6.4</v>
      </c>
      <c r="J18" s="2">
        <v>8.9</v>
      </c>
      <c r="K18" s="2">
        <v>9.6</v>
      </c>
      <c r="L18" s="2">
        <v>8</v>
      </c>
      <c r="M18" s="2">
        <v>9.3000000000000007</v>
      </c>
      <c r="N18" s="2">
        <v>9.5</v>
      </c>
      <c r="O18" s="2">
        <v>9.3000000000000007</v>
      </c>
      <c r="P18" s="2">
        <v>9.3000000000000007</v>
      </c>
    </row>
    <row r="19" spans="1:16" x14ac:dyDescent="0.3">
      <c r="A19" s="5" t="s">
        <v>337</v>
      </c>
      <c r="B19" s="4">
        <v>2023</v>
      </c>
      <c r="C19" s="3" t="s">
        <v>336</v>
      </c>
      <c r="D19" s="3">
        <v>95.899999999999991</v>
      </c>
      <c r="E19" s="2">
        <v>7.3</v>
      </c>
      <c r="F19" s="2">
        <v>10</v>
      </c>
      <c r="G19" s="2">
        <v>6.8</v>
      </c>
      <c r="H19" s="2">
        <v>8.9</v>
      </c>
      <c r="I19" s="2">
        <v>4.9000000000000004</v>
      </c>
      <c r="J19" s="2">
        <v>8.5</v>
      </c>
      <c r="K19" s="2">
        <v>6.4</v>
      </c>
      <c r="L19" s="2">
        <v>7.3</v>
      </c>
      <c r="M19" s="2">
        <v>7.8</v>
      </c>
      <c r="N19" s="2">
        <v>10</v>
      </c>
      <c r="O19" s="2">
        <v>8</v>
      </c>
      <c r="P19" s="2">
        <v>10</v>
      </c>
    </row>
    <row r="20" spans="1:16" x14ac:dyDescent="0.3">
      <c r="A20" s="5" t="s">
        <v>335</v>
      </c>
      <c r="B20" s="4">
        <v>2023</v>
      </c>
      <c r="C20" s="3" t="s">
        <v>334</v>
      </c>
      <c r="D20" s="3">
        <v>94.499999999999986</v>
      </c>
      <c r="E20" s="2">
        <v>7.7</v>
      </c>
      <c r="F20" s="2">
        <v>6.6</v>
      </c>
      <c r="G20" s="2">
        <v>8.6999999999999993</v>
      </c>
      <c r="H20" s="2">
        <v>8.6</v>
      </c>
      <c r="I20" s="2">
        <v>7.9</v>
      </c>
      <c r="J20" s="2">
        <v>7.1</v>
      </c>
      <c r="K20" s="2">
        <v>9.6999999999999993</v>
      </c>
      <c r="L20" s="2">
        <v>8.1</v>
      </c>
      <c r="M20" s="2">
        <v>9.1</v>
      </c>
      <c r="N20" s="2">
        <v>6</v>
      </c>
      <c r="O20" s="2">
        <v>8.4</v>
      </c>
      <c r="P20" s="2">
        <v>6.6</v>
      </c>
    </row>
    <row r="21" spans="1:16" x14ac:dyDescent="0.3">
      <c r="A21" s="5" t="s">
        <v>333</v>
      </c>
      <c r="B21" s="4">
        <v>2023</v>
      </c>
      <c r="C21" s="3" t="s">
        <v>332</v>
      </c>
      <c r="D21" s="3">
        <v>94.199999999999989</v>
      </c>
      <c r="E21" s="2">
        <v>8.6999999999999993</v>
      </c>
      <c r="F21" s="2">
        <v>8</v>
      </c>
      <c r="G21" s="2">
        <v>6.7</v>
      </c>
      <c r="H21" s="2">
        <v>5.2</v>
      </c>
      <c r="I21" s="2">
        <v>7.2</v>
      </c>
      <c r="J21" s="2">
        <v>8.8000000000000007</v>
      </c>
      <c r="K21" s="2">
        <v>9.1</v>
      </c>
      <c r="L21" s="2">
        <v>8</v>
      </c>
      <c r="M21" s="2">
        <v>8.6</v>
      </c>
      <c r="N21" s="2">
        <v>7.8</v>
      </c>
      <c r="O21" s="2">
        <v>8.5</v>
      </c>
      <c r="P21" s="2">
        <v>7.6</v>
      </c>
    </row>
    <row r="22" spans="1:16" x14ac:dyDescent="0.3">
      <c r="A22" s="5" t="s">
        <v>331</v>
      </c>
      <c r="B22" s="4">
        <v>2023</v>
      </c>
      <c r="C22" s="3" t="s">
        <v>330</v>
      </c>
      <c r="D22" s="3">
        <v>94.000000000000014</v>
      </c>
      <c r="E22" s="2">
        <v>8.3000000000000007</v>
      </c>
      <c r="F22" s="2">
        <v>8.1999999999999993</v>
      </c>
      <c r="G22" s="2">
        <v>5.8</v>
      </c>
      <c r="H22" s="2">
        <v>7</v>
      </c>
      <c r="I22" s="2">
        <v>8.3000000000000007</v>
      </c>
      <c r="J22" s="2">
        <v>7.2</v>
      </c>
      <c r="K22" s="2">
        <v>7.4</v>
      </c>
      <c r="L22" s="2">
        <v>8.6</v>
      </c>
      <c r="M22" s="2">
        <v>7</v>
      </c>
      <c r="N22" s="2">
        <v>9.3000000000000007</v>
      </c>
      <c r="O22" s="2">
        <v>8.1999999999999993</v>
      </c>
      <c r="P22" s="2">
        <v>8.6999999999999993</v>
      </c>
    </row>
    <row r="23" spans="1:16" x14ac:dyDescent="0.3">
      <c r="A23" s="5" t="s">
        <v>329</v>
      </c>
      <c r="B23" s="4">
        <v>2023</v>
      </c>
      <c r="C23" s="3" t="s">
        <v>328</v>
      </c>
      <c r="D23" s="3">
        <v>94</v>
      </c>
      <c r="E23" s="2">
        <v>9.6</v>
      </c>
      <c r="F23" s="2">
        <v>7.9</v>
      </c>
      <c r="G23" s="2">
        <v>7.4</v>
      </c>
      <c r="H23" s="2">
        <v>7.1</v>
      </c>
      <c r="I23" s="2">
        <v>9.1999999999999993</v>
      </c>
      <c r="J23" s="2">
        <v>7.7</v>
      </c>
      <c r="K23" s="2">
        <v>7.1</v>
      </c>
      <c r="L23" s="2">
        <v>9.6999999999999993</v>
      </c>
      <c r="M23" s="2">
        <v>7.2</v>
      </c>
      <c r="N23" s="2">
        <v>7</v>
      </c>
      <c r="O23" s="2">
        <v>6.3</v>
      </c>
      <c r="P23" s="2">
        <v>7.8</v>
      </c>
    </row>
    <row r="24" spans="1:16" x14ac:dyDescent="0.3">
      <c r="A24" s="5" t="s">
        <v>327</v>
      </c>
      <c r="B24" s="4">
        <v>2023</v>
      </c>
      <c r="C24" s="3" t="s">
        <v>326</v>
      </c>
      <c r="D24" s="3">
        <v>93.999999999999986</v>
      </c>
      <c r="E24" s="2">
        <v>9</v>
      </c>
      <c r="F24" s="2">
        <v>8.4</v>
      </c>
      <c r="G24" s="2">
        <v>8.1</v>
      </c>
      <c r="H24" s="2">
        <v>6.9</v>
      </c>
      <c r="I24" s="2">
        <v>7.4</v>
      </c>
      <c r="J24" s="2">
        <v>6</v>
      </c>
      <c r="K24" s="2">
        <v>8.8000000000000007</v>
      </c>
      <c r="L24" s="2">
        <v>8.3000000000000007</v>
      </c>
      <c r="M24" s="2">
        <v>7.3</v>
      </c>
      <c r="N24" s="2">
        <v>8.1</v>
      </c>
      <c r="O24" s="2">
        <v>9.3000000000000007</v>
      </c>
      <c r="P24" s="2">
        <v>6.4</v>
      </c>
    </row>
    <row r="25" spans="1:16" x14ac:dyDescent="0.3">
      <c r="A25" s="5" t="s">
        <v>325</v>
      </c>
      <c r="B25" s="4">
        <v>2023</v>
      </c>
      <c r="C25" s="3" t="s">
        <v>324</v>
      </c>
      <c r="D25" s="3">
        <v>93.399999999999991</v>
      </c>
      <c r="E25" s="2">
        <v>8.9</v>
      </c>
      <c r="F25" s="2">
        <v>7.9</v>
      </c>
      <c r="G25" s="2">
        <v>7.7</v>
      </c>
      <c r="H25" s="2">
        <v>6.6</v>
      </c>
      <c r="I25" s="2">
        <v>7.8</v>
      </c>
      <c r="J25" s="2">
        <v>6.4</v>
      </c>
      <c r="K25" s="2">
        <v>6.6</v>
      </c>
      <c r="L25" s="2">
        <v>9.5</v>
      </c>
      <c r="M25" s="2">
        <v>6.7</v>
      </c>
      <c r="N25" s="2">
        <v>8.3000000000000007</v>
      </c>
      <c r="O25" s="2">
        <v>9.6</v>
      </c>
      <c r="P25" s="2">
        <v>7.4</v>
      </c>
    </row>
    <row r="26" spans="1:16" x14ac:dyDescent="0.3">
      <c r="A26" s="5" t="s">
        <v>323</v>
      </c>
      <c r="B26" s="4">
        <v>2023</v>
      </c>
      <c r="C26" s="3" t="s">
        <v>322</v>
      </c>
      <c r="D26" s="3">
        <v>91.799999999999983</v>
      </c>
      <c r="E26" s="2">
        <v>5.8</v>
      </c>
      <c r="F26" s="2">
        <v>8.8000000000000007</v>
      </c>
      <c r="G26" s="2">
        <v>8.1</v>
      </c>
      <c r="H26" s="2">
        <v>6.5</v>
      </c>
      <c r="I26" s="2">
        <v>6.6</v>
      </c>
      <c r="J26" s="2">
        <v>9.1999999999999993</v>
      </c>
      <c r="K26" s="2">
        <v>7.7</v>
      </c>
      <c r="L26" s="2">
        <v>6.8</v>
      </c>
      <c r="M26" s="2">
        <v>7.1</v>
      </c>
      <c r="N26" s="2">
        <v>7.3</v>
      </c>
      <c r="O26" s="2">
        <v>9.6</v>
      </c>
      <c r="P26" s="2">
        <v>8.3000000000000007</v>
      </c>
    </row>
    <row r="27" spans="1:16" x14ac:dyDescent="0.3">
      <c r="A27" s="5" t="s">
        <v>321</v>
      </c>
      <c r="B27" s="4">
        <v>2023</v>
      </c>
      <c r="C27" s="3" t="s">
        <v>320</v>
      </c>
      <c r="D27" s="3">
        <v>91.5</v>
      </c>
      <c r="E27" s="2">
        <v>9.1999999999999993</v>
      </c>
      <c r="F27" s="2">
        <v>8.9</v>
      </c>
      <c r="G27" s="2">
        <v>7.6</v>
      </c>
      <c r="H27" s="2">
        <v>6.1</v>
      </c>
      <c r="I27" s="2">
        <v>7.4</v>
      </c>
      <c r="J27" s="2">
        <v>6.4</v>
      </c>
      <c r="K27" s="2">
        <v>8.1999999999999993</v>
      </c>
      <c r="L27" s="2">
        <v>8</v>
      </c>
      <c r="M27" s="2">
        <v>7.2</v>
      </c>
      <c r="N27" s="2">
        <v>6.3</v>
      </c>
      <c r="O27" s="2">
        <v>8.9</v>
      </c>
      <c r="P27" s="2">
        <v>7.3</v>
      </c>
    </row>
    <row r="28" spans="1:16" x14ac:dyDescent="0.3">
      <c r="A28" s="5" t="s">
        <v>319</v>
      </c>
      <c r="B28" s="4">
        <v>2023</v>
      </c>
      <c r="C28" s="3" t="s">
        <v>318</v>
      </c>
      <c r="D28" s="3">
        <v>91.399999999999991</v>
      </c>
      <c r="E28" s="2">
        <v>8.1999999999999993</v>
      </c>
      <c r="F28" s="2">
        <v>7.7</v>
      </c>
      <c r="G28" s="2">
        <v>8</v>
      </c>
      <c r="H28" s="2">
        <v>6.1</v>
      </c>
      <c r="I28" s="2">
        <v>5.7</v>
      </c>
      <c r="J28" s="2">
        <v>6.3</v>
      </c>
      <c r="K28" s="2">
        <v>8.3000000000000007</v>
      </c>
      <c r="L28" s="2">
        <v>8.3000000000000007</v>
      </c>
      <c r="M28" s="2">
        <v>7.8</v>
      </c>
      <c r="N28" s="2">
        <v>7.5</v>
      </c>
      <c r="O28" s="2">
        <v>9.6</v>
      </c>
      <c r="P28" s="2">
        <v>7.9</v>
      </c>
    </row>
    <row r="29" spans="1:16" x14ac:dyDescent="0.3">
      <c r="A29" s="5" t="s">
        <v>317</v>
      </c>
      <c r="B29" s="4">
        <v>2023</v>
      </c>
      <c r="C29" s="3" t="s">
        <v>316</v>
      </c>
      <c r="D29" s="3">
        <v>90.7</v>
      </c>
      <c r="E29" s="2">
        <v>8.5</v>
      </c>
      <c r="F29" s="2">
        <v>6.5</v>
      </c>
      <c r="G29" s="2">
        <v>8.8000000000000007</v>
      </c>
      <c r="H29" s="2">
        <v>6.2</v>
      </c>
      <c r="I29" s="2">
        <v>7.5</v>
      </c>
      <c r="J29" s="2">
        <v>9.3000000000000007</v>
      </c>
      <c r="K29" s="2">
        <v>9.1</v>
      </c>
      <c r="L29" s="2">
        <v>8.6999999999999993</v>
      </c>
      <c r="M29" s="2">
        <v>7.2</v>
      </c>
      <c r="N29" s="2">
        <v>6.4</v>
      </c>
      <c r="O29" s="2">
        <v>6.7</v>
      </c>
      <c r="P29" s="2">
        <v>5.8</v>
      </c>
    </row>
    <row r="30" spans="1:16" x14ac:dyDescent="0.3">
      <c r="A30" s="5" t="s">
        <v>315</v>
      </c>
      <c r="B30" s="4">
        <v>2023</v>
      </c>
      <c r="C30" s="3" t="s">
        <v>314</v>
      </c>
      <c r="D30" s="3">
        <v>90.5</v>
      </c>
      <c r="E30" s="2">
        <v>6.5</v>
      </c>
      <c r="F30" s="2">
        <v>6.5</v>
      </c>
      <c r="G30" s="2">
        <v>6.4</v>
      </c>
      <c r="H30" s="2">
        <v>6.5</v>
      </c>
      <c r="I30" s="2">
        <v>6.9</v>
      </c>
      <c r="J30" s="2">
        <v>9.4</v>
      </c>
      <c r="K30" s="2">
        <v>9.6</v>
      </c>
      <c r="L30" s="2">
        <v>8.3000000000000007</v>
      </c>
      <c r="M30" s="2">
        <v>8.6</v>
      </c>
      <c r="N30" s="2">
        <v>6.7</v>
      </c>
      <c r="O30" s="2">
        <v>9.4</v>
      </c>
      <c r="P30" s="2">
        <v>5.7</v>
      </c>
    </row>
    <row r="31" spans="1:16" x14ac:dyDescent="0.3">
      <c r="A31" s="5" t="s">
        <v>313</v>
      </c>
      <c r="B31" s="4">
        <v>2023</v>
      </c>
      <c r="C31" s="3" t="s">
        <v>312</v>
      </c>
      <c r="D31" s="3">
        <v>90.300000000000011</v>
      </c>
      <c r="E31" s="2">
        <v>7.2</v>
      </c>
      <c r="F31" s="2">
        <v>6.6</v>
      </c>
      <c r="G31" s="2">
        <v>8.4</v>
      </c>
      <c r="H31" s="2">
        <v>7.6</v>
      </c>
      <c r="I31" s="2">
        <v>6</v>
      </c>
      <c r="J31" s="2">
        <v>8.3000000000000007</v>
      </c>
      <c r="K31" s="2">
        <v>8</v>
      </c>
      <c r="L31" s="2">
        <v>6</v>
      </c>
      <c r="M31" s="2">
        <v>8.4</v>
      </c>
      <c r="N31" s="2">
        <v>6.8</v>
      </c>
      <c r="O31" s="2">
        <v>9.1</v>
      </c>
      <c r="P31" s="2">
        <v>7.9</v>
      </c>
    </row>
    <row r="32" spans="1:16" x14ac:dyDescent="0.3">
      <c r="A32" s="5" t="s">
        <v>311</v>
      </c>
      <c r="B32" s="4">
        <v>2023</v>
      </c>
      <c r="C32" s="3" t="s">
        <v>310</v>
      </c>
      <c r="D32" s="3">
        <v>89.90000000000002</v>
      </c>
      <c r="E32" s="2">
        <v>8.9</v>
      </c>
      <c r="F32" s="2">
        <v>5.5</v>
      </c>
      <c r="G32" s="2">
        <v>3.7</v>
      </c>
      <c r="H32" s="2">
        <v>6.7</v>
      </c>
      <c r="I32" s="2">
        <v>8.9</v>
      </c>
      <c r="J32" s="2">
        <v>7.2</v>
      </c>
      <c r="K32" s="2">
        <v>9.1</v>
      </c>
      <c r="L32" s="2">
        <v>8.9</v>
      </c>
      <c r="M32" s="2">
        <v>6</v>
      </c>
      <c r="N32" s="2">
        <v>7.9</v>
      </c>
      <c r="O32" s="2">
        <v>9.9</v>
      </c>
      <c r="P32" s="2">
        <v>7.2</v>
      </c>
    </row>
    <row r="33" spans="1:16" x14ac:dyDescent="0.3">
      <c r="A33" s="5" t="s">
        <v>309</v>
      </c>
      <c r="B33" s="4">
        <v>2023</v>
      </c>
      <c r="C33" s="3" t="s">
        <v>308</v>
      </c>
      <c r="D33" s="3">
        <v>89.899999999999991</v>
      </c>
      <c r="E33" s="2">
        <v>8.3000000000000007</v>
      </c>
      <c r="F33" s="2">
        <v>7.6</v>
      </c>
      <c r="G33" s="2">
        <v>9</v>
      </c>
      <c r="H33" s="2">
        <v>5.8</v>
      </c>
      <c r="I33" s="2">
        <v>4.9000000000000004</v>
      </c>
      <c r="J33" s="2">
        <v>6.7</v>
      </c>
      <c r="K33" s="2">
        <v>7.4</v>
      </c>
      <c r="L33" s="2">
        <v>7.5</v>
      </c>
      <c r="M33" s="2">
        <v>7.5</v>
      </c>
      <c r="N33" s="2">
        <v>7.6</v>
      </c>
      <c r="O33" s="2">
        <v>9.3000000000000007</v>
      </c>
      <c r="P33" s="2">
        <v>8.3000000000000007</v>
      </c>
    </row>
    <row r="34" spans="1:16" x14ac:dyDescent="0.3">
      <c r="A34" s="5" t="s">
        <v>307</v>
      </c>
      <c r="B34" s="4">
        <v>2023</v>
      </c>
      <c r="C34" s="3" t="s">
        <v>306</v>
      </c>
      <c r="D34" s="3">
        <v>88.899999999999991</v>
      </c>
      <c r="E34" s="2">
        <v>8.4</v>
      </c>
      <c r="F34" s="2">
        <v>7.4</v>
      </c>
      <c r="G34" s="2">
        <v>4.5999999999999996</v>
      </c>
      <c r="H34" s="2">
        <v>6.7</v>
      </c>
      <c r="I34" s="2">
        <v>7.5</v>
      </c>
      <c r="J34" s="2">
        <v>8.3000000000000007</v>
      </c>
      <c r="K34" s="2">
        <v>6.2</v>
      </c>
      <c r="L34" s="2">
        <v>9.1</v>
      </c>
      <c r="M34" s="2">
        <v>7.5</v>
      </c>
      <c r="N34" s="2">
        <v>6.8</v>
      </c>
      <c r="O34" s="2">
        <v>8.9</v>
      </c>
      <c r="P34" s="2">
        <v>7.5</v>
      </c>
    </row>
    <row r="35" spans="1:16" x14ac:dyDescent="0.3">
      <c r="A35" s="5" t="s">
        <v>305</v>
      </c>
      <c r="B35" s="4">
        <v>2023</v>
      </c>
      <c r="C35" s="3" t="s">
        <v>304</v>
      </c>
      <c r="D35" s="3">
        <v>87.9</v>
      </c>
      <c r="E35" s="2">
        <v>8.3000000000000007</v>
      </c>
      <c r="F35" s="2">
        <v>6.2</v>
      </c>
      <c r="G35" s="2">
        <v>5.8</v>
      </c>
      <c r="H35" s="2">
        <v>8.9</v>
      </c>
      <c r="I35" s="2">
        <v>4.9000000000000004</v>
      </c>
      <c r="J35" s="2">
        <v>6.2</v>
      </c>
      <c r="K35" s="2">
        <v>9.1</v>
      </c>
      <c r="L35" s="2">
        <v>4.4000000000000004</v>
      </c>
      <c r="M35" s="2">
        <v>7.6</v>
      </c>
      <c r="N35" s="2">
        <v>7.9</v>
      </c>
      <c r="O35" s="2">
        <v>8.6</v>
      </c>
      <c r="P35" s="2">
        <v>10</v>
      </c>
    </row>
    <row r="36" spans="1:16" x14ac:dyDescent="0.3">
      <c r="A36" s="5" t="s">
        <v>303</v>
      </c>
      <c r="B36" s="4">
        <v>2023</v>
      </c>
      <c r="C36" s="3" t="s">
        <v>302</v>
      </c>
      <c r="D36" s="3">
        <v>87.8</v>
      </c>
      <c r="E36" s="2">
        <v>8.1</v>
      </c>
      <c r="F36" s="2">
        <v>7.3</v>
      </c>
      <c r="G36" s="2">
        <v>8</v>
      </c>
      <c r="H36" s="2">
        <v>6.4</v>
      </c>
      <c r="I36" s="2">
        <v>7.4</v>
      </c>
      <c r="J36" s="2">
        <v>6.4</v>
      </c>
      <c r="K36" s="2">
        <v>7.3</v>
      </c>
      <c r="L36" s="2">
        <v>8</v>
      </c>
      <c r="M36" s="2">
        <v>6.3</v>
      </c>
      <c r="N36" s="2">
        <v>6.8</v>
      </c>
      <c r="O36" s="2">
        <v>8.9</v>
      </c>
      <c r="P36" s="2">
        <v>6.9</v>
      </c>
    </row>
    <row r="37" spans="1:16" x14ac:dyDescent="0.3">
      <c r="A37" s="5" t="s">
        <v>301</v>
      </c>
      <c r="B37" s="4">
        <v>2023</v>
      </c>
      <c r="C37" s="3" t="s">
        <v>300</v>
      </c>
      <c r="D37" s="3">
        <v>87.100000000000009</v>
      </c>
      <c r="E37" s="2">
        <v>8.6</v>
      </c>
      <c r="F37" s="2">
        <v>6</v>
      </c>
      <c r="G37" s="2">
        <v>6.7</v>
      </c>
      <c r="H37" s="2">
        <v>5.8</v>
      </c>
      <c r="I37" s="2">
        <v>7.5</v>
      </c>
      <c r="J37" s="2">
        <v>6.2</v>
      </c>
      <c r="K37" s="2">
        <v>7.5</v>
      </c>
      <c r="L37" s="2">
        <v>8.1999999999999993</v>
      </c>
      <c r="M37" s="2">
        <v>6.9</v>
      </c>
      <c r="N37" s="2">
        <v>6.6</v>
      </c>
      <c r="O37" s="2">
        <v>9.9</v>
      </c>
      <c r="P37" s="2">
        <v>7.2</v>
      </c>
    </row>
    <row r="38" spans="1:16" x14ac:dyDescent="0.3">
      <c r="A38" s="5" t="s">
        <v>299</v>
      </c>
      <c r="B38" s="4">
        <v>2023</v>
      </c>
      <c r="C38" s="3" t="s">
        <v>298</v>
      </c>
      <c r="D38" s="3">
        <v>87</v>
      </c>
      <c r="E38" s="2">
        <v>8.6</v>
      </c>
      <c r="F38" s="2">
        <v>8.3000000000000007</v>
      </c>
      <c r="G38" s="2">
        <v>7.6</v>
      </c>
      <c r="H38" s="2">
        <v>5.7</v>
      </c>
      <c r="I38" s="2">
        <v>7.2</v>
      </c>
      <c r="J38" s="2">
        <v>6.3</v>
      </c>
      <c r="K38" s="2">
        <v>7.8</v>
      </c>
      <c r="L38" s="2">
        <v>8.4</v>
      </c>
      <c r="M38" s="2">
        <v>6.4</v>
      </c>
      <c r="N38" s="2">
        <v>5.7</v>
      </c>
      <c r="O38" s="2">
        <v>8.8000000000000007</v>
      </c>
      <c r="P38" s="2">
        <v>6.2</v>
      </c>
    </row>
    <row r="39" spans="1:16" x14ac:dyDescent="0.3">
      <c r="A39" s="5" t="s">
        <v>297</v>
      </c>
      <c r="B39" s="4">
        <v>2023</v>
      </c>
      <c r="C39" s="3" t="s">
        <v>296</v>
      </c>
      <c r="D39" s="3">
        <v>87</v>
      </c>
      <c r="E39" s="2">
        <v>7.3</v>
      </c>
      <c r="F39" s="2">
        <v>3.2</v>
      </c>
      <c r="G39" s="2">
        <v>4.5999999999999996</v>
      </c>
      <c r="H39" s="2">
        <v>3.2</v>
      </c>
      <c r="I39" s="2">
        <v>7.3</v>
      </c>
      <c r="J39" s="2">
        <v>8.6999999999999993</v>
      </c>
      <c r="K39" s="2">
        <v>9.8000000000000007</v>
      </c>
      <c r="L39" s="2">
        <v>8</v>
      </c>
      <c r="M39" s="2">
        <v>9.4</v>
      </c>
      <c r="N39" s="2">
        <v>7.4</v>
      </c>
      <c r="O39" s="2">
        <v>9.1999999999999993</v>
      </c>
      <c r="P39" s="2">
        <v>8.9</v>
      </c>
    </row>
    <row r="40" spans="1:16" x14ac:dyDescent="0.3">
      <c r="A40" s="5" t="s">
        <v>295</v>
      </c>
      <c r="B40" s="4">
        <v>2023</v>
      </c>
      <c r="C40" s="3" t="s">
        <v>294</v>
      </c>
      <c r="D40" s="3">
        <v>86.9</v>
      </c>
      <c r="E40" s="2">
        <v>9.3000000000000007</v>
      </c>
      <c r="F40" s="2">
        <v>5.3</v>
      </c>
      <c r="G40" s="2">
        <v>8.6999999999999993</v>
      </c>
      <c r="H40" s="2">
        <v>5.6</v>
      </c>
      <c r="I40" s="2">
        <v>8.8000000000000007</v>
      </c>
      <c r="J40" s="2">
        <v>8.1999999999999993</v>
      </c>
      <c r="K40" s="2">
        <v>8.1</v>
      </c>
      <c r="L40" s="2">
        <v>8.8000000000000007</v>
      </c>
      <c r="M40" s="2">
        <v>6.3</v>
      </c>
      <c r="N40" s="2">
        <v>6.6</v>
      </c>
      <c r="O40" s="2">
        <v>7.2</v>
      </c>
      <c r="P40" s="2">
        <v>4</v>
      </c>
    </row>
    <row r="41" spans="1:16" x14ac:dyDescent="0.3">
      <c r="A41" s="5" t="s">
        <v>293</v>
      </c>
      <c r="B41" s="4">
        <v>2023</v>
      </c>
      <c r="C41" s="3" t="s">
        <v>292</v>
      </c>
      <c r="D41" s="3">
        <v>85.399999999999991</v>
      </c>
      <c r="E41" s="2">
        <v>6.8</v>
      </c>
      <c r="F41" s="2">
        <v>5.5</v>
      </c>
      <c r="G41" s="2">
        <v>9.6</v>
      </c>
      <c r="H41" s="2">
        <v>4.9000000000000004</v>
      </c>
      <c r="I41" s="2">
        <v>4.5</v>
      </c>
      <c r="J41" s="2">
        <v>7.6</v>
      </c>
      <c r="K41" s="2">
        <v>9.8000000000000007</v>
      </c>
      <c r="L41" s="2">
        <v>4.0999999999999996</v>
      </c>
      <c r="M41" s="2">
        <v>9.9</v>
      </c>
      <c r="N41" s="2">
        <v>7</v>
      </c>
      <c r="O41" s="2">
        <v>9.6</v>
      </c>
      <c r="P41" s="2">
        <v>6.1</v>
      </c>
    </row>
    <row r="42" spans="1:16" x14ac:dyDescent="0.3">
      <c r="A42" s="5" t="s">
        <v>291</v>
      </c>
      <c r="B42" s="4">
        <v>2023</v>
      </c>
      <c r="C42" s="3" t="s">
        <v>290</v>
      </c>
      <c r="D42" s="3">
        <v>85.199999999999989</v>
      </c>
      <c r="E42" s="2">
        <v>7.7</v>
      </c>
      <c r="F42" s="2">
        <v>7.5</v>
      </c>
      <c r="G42" s="2">
        <v>8.8000000000000007</v>
      </c>
      <c r="H42" s="2">
        <v>6.8</v>
      </c>
      <c r="I42" s="2">
        <v>5.9</v>
      </c>
      <c r="J42" s="2">
        <v>5.0999999999999996</v>
      </c>
      <c r="K42" s="2">
        <v>7.5</v>
      </c>
      <c r="L42" s="2">
        <v>7.9</v>
      </c>
      <c r="M42" s="2">
        <v>7.3</v>
      </c>
      <c r="N42" s="2">
        <v>6.8</v>
      </c>
      <c r="O42" s="2">
        <v>9.3000000000000007</v>
      </c>
      <c r="P42" s="2">
        <v>4.5999999999999996</v>
      </c>
    </row>
    <row r="43" spans="1:16" x14ac:dyDescent="0.3">
      <c r="A43" s="5" t="s">
        <v>289</v>
      </c>
      <c r="B43" s="4">
        <v>2023</v>
      </c>
      <c r="C43" s="3" t="s">
        <v>288</v>
      </c>
      <c r="D43" s="3">
        <v>84.4</v>
      </c>
      <c r="E43" s="2">
        <v>9.1</v>
      </c>
      <c r="F43" s="2">
        <v>5.5</v>
      </c>
      <c r="G43" s="2">
        <v>7.5</v>
      </c>
      <c r="H43" s="2">
        <v>3.7</v>
      </c>
      <c r="I43" s="2">
        <v>7.6</v>
      </c>
      <c r="J43" s="2">
        <v>6.7</v>
      </c>
      <c r="K43" s="2">
        <v>9.9</v>
      </c>
      <c r="L43" s="2">
        <v>8.5</v>
      </c>
      <c r="M43" s="2">
        <v>8.1999999999999993</v>
      </c>
      <c r="N43" s="2">
        <v>5.9</v>
      </c>
      <c r="O43" s="2">
        <v>8.1999999999999993</v>
      </c>
      <c r="P43" s="2">
        <v>3.6</v>
      </c>
    </row>
    <row r="44" spans="1:16" x14ac:dyDescent="0.3">
      <c r="A44" s="5" t="s">
        <v>287</v>
      </c>
      <c r="B44" s="4">
        <v>2023</v>
      </c>
      <c r="C44" s="3" t="s">
        <v>286</v>
      </c>
      <c r="D44" s="3">
        <v>83.2</v>
      </c>
      <c r="E44" s="2">
        <v>9.6</v>
      </c>
      <c r="F44" s="2">
        <v>6</v>
      </c>
      <c r="G44" s="2">
        <v>4.0999999999999996</v>
      </c>
      <c r="H44" s="2">
        <v>6.4</v>
      </c>
      <c r="I44" s="2">
        <v>7.8</v>
      </c>
      <c r="J44" s="2">
        <v>8.1</v>
      </c>
      <c r="K44" s="2">
        <v>7.5</v>
      </c>
      <c r="L44" s="2">
        <v>8.1999999999999993</v>
      </c>
      <c r="M44" s="2">
        <v>5.0999999999999996</v>
      </c>
      <c r="N44" s="2">
        <v>4.2</v>
      </c>
      <c r="O44" s="2">
        <v>8.6999999999999993</v>
      </c>
      <c r="P44" s="2">
        <v>7.5</v>
      </c>
    </row>
    <row r="45" spans="1:16" x14ac:dyDescent="0.3">
      <c r="A45" s="5" t="s">
        <v>285</v>
      </c>
      <c r="B45" s="4">
        <v>2023</v>
      </c>
      <c r="C45" s="3" t="s">
        <v>284</v>
      </c>
      <c r="D45" s="3">
        <v>82.300000000000011</v>
      </c>
      <c r="E45" s="2">
        <v>7.2</v>
      </c>
      <c r="F45" s="2">
        <v>7.3</v>
      </c>
      <c r="G45" s="2">
        <v>9</v>
      </c>
      <c r="H45" s="2">
        <v>6.1</v>
      </c>
      <c r="I45" s="2">
        <v>7.8</v>
      </c>
      <c r="J45" s="2">
        <v>6.4</v>
      </c>
      <c r="K45" s="2">
        <v>6.7</v>
      </c>
      <c r="L45" s="2">
        <v>6.7</v>
      </c>
      <c r="M45" s="2">
        <v>6.2</v>
      </c>
      <c r="N45" s="2">
        <v>5.2</v>
      </c>
      <c r="O45" s="2">
        <v>8</v>
      </c>
      <c r="P45" s="2">
        <v>5.7</v>
      </c>
    </row>
    <row r="46" spans="1:16" x14ac:dyDescent="0.3">
      <c r="A46" s="5" t="s">
        <v>283</v>
      </c>
      <c r="B46" s="4">
        <v>2023</v>
      </c>
      <c r="C46" s="3" t="s">
        <v>282</v>
      </c>
      <c r="D46" s="3">
        <v>82.2</v>
      </c>
      <c r="E46" s="2">
        <v>8.1999999999999993</v>
      </c>
      <c r="F46" s="2">
        <v>5.5</v>
      </c>
      <c r="G46" s="2">
        <v>4.8</v>
      </c>
      <c r="H46" s="2">
        <v>7.2</v>
      </c>
      <c r="I46" s="2">
        <v>7.7</v>
      </c>
      <c r="J46" s="2">
        <v>7.3</v>
      </c>
      <c r="K46" s="2">
        <v>8</v>
      </c>
      <c r="L46" s="2">
        <v>8</v>
      </c>
      <c r="M46" s="2">
        <v>5.7</v>
      </c>
      <c r="N46" s="2">
        <v>5.6</v>
      </c>
      <c r="O46" s="2">
        <v>8</v>
      </c>
      <c r="P46" s="2">
        <v>6.2</v>
      </c>
    </row>
    <row r="47" spans="1:16" x14ac:dyDescent="0.3">
      <c r="A47" s="5" t="s">
        <v>281</v>
      </c>
      <c r="B47" s="4">
        <v>2023</v>
      </c>
      <c r="C47" s="3" t="s">
        <v>280</v>
      </c>
      <c r="D47" s="3">
        <v>82.199999999999989</v>
      </c>
      <c r="E47" s="2">
        <v>7.1</v>
      </c>
      <c r="F47" s="2">
        <v>7.1</v>
      </c>
      <c r="G47" s="2">
        <v>5.3</v>
      </c>
      <c r="H47" s="2">
        <v>4</v>
      </c>
      <c r="I47" s="2">
        <v>7.2</v>
      </c>
      <c r="J47" s="2">
        <v>7</v>
      </c>
      <c r="K47" s="2">
        <v>8.8000000000000007</v>
      </c>
      <c r="L47" s="2">
        <v>7.6</v>
      </c>
      <c r="M47" s="2">
        <v>7.9</v>
      </c>
      <c r="N47" s="2">
        <v>5.3</v>
      </c>
      <c r="O47" s="2">
        <v>7.3</v>
      </c>
      <c r="P47" s="2">
        <v>7.6</v>
      </c>
    </row>
    <row r="48" spans="1:16" x14ac:dyDescent="0.3">
      <c r="A48" s="5" t="s">
        <v>279</v>
      </c>
      <c r="B48" s="4">
        <v>2023</v>
      </c>
      <c r="C48" s="3" t="s">
        <v>278</v>
      </c>
      <c r="D48" s="3">
        <v>82.1</v>
      </c>
      <c r="E48" s="2">
        <v>7.4</v>
      </c>
      <c r="F48" s="2">
        <v>5.7</v>
      </c>
      <c r="G48" s="2">
        <v>6.6</v>
      </c>
      <c r="H48" s="2">
        <v>6.5</v>
      </c>
      <c r="I48" s="2">
        <v>8.1</v>
      </c>
      <c r="J48" s="2">
        <v>7</v>
      </c>
      <c r="K48" s="2">
        <v>7.6</v>
      </c>
      <c r="L48" s="2">
        <v>8.1</v>
      </c>
      <c r="M48" s="2">
        <v>6.4</v>
      </c>
      <c r="N48" s="2">
        <v>5.8</v>
      </c>
      <c r="O48" s="2">
        <v>7.6</v>
      </c>
      <c r="P48" s="2">
        <v>5.3</v>
      </c>
    </row>
    <row r="49" spans="1:16" x14ac:dyDescent="0.3">
      <c r="A49" s="5" t="s">
        <v>277</v>
      </c>
      <c r="B49" s="4">
        <v>2023</v>
      </c>
      <c r="C49" s="3" t="s">
        <v>276</v>
      </c>
      <c r="D49" s="3">
        <v>81.8</v>
      </c>
      <c r="E49" s="2">
        <v>9.4</v>
      </c>
      <c r="F49" s="2">
        <v>4.9000000000000004</v>
      </c>
      <c r="G49" s="2">
        <v>5.9</v>
      </c>
      <c r="H49" s="2">
        <v>6.3</v>
      </c>
      <c r="I49" s="2">
        <v>9.1</v>
      </c>
      <c r="J49" s="2">
        <v>8.1999999999999993</v>
      </c>
      <c r="K49" s="2">
        <v>6.7</v>
      </c>
      <c r="L49" s="2">
        <v>8.1</v>
      </c>
      <c r="M49" s="2">
        <v>7.5</v>
      </c>
      <c r="N49" s="2">
        <v>3.9</v>
      </c>
      <c r="O49" s="2">
        <v>5.6</v>
      </c>
      <c r="P49" s="2">
        <v>6.2</v>
      </c>
    </row>
    <row r="50" spans="1:16" x14ac:dyDescent="0.3">
      <c r="A50" s="5" t="s">
        <v>275</v>
      </c>
      <c r="B50" s="4">
        <v>2023</v>
      </c>
      <c r="C50" s="3" t="s">
        <v>274</v>
      </c>
      <c r="D50" s="3">
        <v>81.7</v>
      </c>
      <c r="E50" s="2">
        <v>9.6</v>
      </c>
      <c r="F50" s="2">
        <v>5</v>
      </c>
      <c r="G50" s="2">
        <v>3.8</v>
      </c>
      <c r="H50" s="2">
        <v>5.9</v>
      </c>
      <c r="I50" s="2">
        <v>9.1999999999999993</v>
      </c>
      <c r="J50" s="2">
        <v>7.7</v>
      </c>
      <c r="K50" s="2">
        <v>6.7</v>
      </c>
      <c r="L50" s="2">
        <v>9.3000000000000007</v>
      </c>
      <c r="M50" s="2">
        <v>6</v>
      </c>
      <c r="N50" s="2">
        <v>5.7</v>
      </c>
      <c r="O50" s="2">
        <v>7.8</v>
      </c>
      <c r="P50" s="2">
        <v>5</v>
      </c>
    </row>
    <row r="51" spans="1:16" x14ac:dyDescent="0.3">
      <c r="A51" s="5" t="s">
        <v>273</v>
      </c>
      <c r="B51" s="4">
        <v>2023</v>
      </c>
      <c r="C51" s="3" t="s">
        <v>272</v>
      </c>
      <c r="D51" s="3">
        <v>81.599999999999994</v>
      </c>
      <c r="E51" s="2">
        <v>6.7</v>
      </c>
      <c r="F51" s="2">
        <v>5.5</v>
      </c>
      <c r="G51" s="2">
        <v>7.7</v>
      </c>
      <c r="H51" s="2">
        <v>5</v>
      </c>
      <c r="I51" s="2">
        <v>4.5</v>
      </c>
      <c r="J51" s="2">
        <v>7.1</v>
      </c>
      <c r="K51" s="2">
        <v>8.6</v>
      </c>
      <c r="L51" s="2">
        <v>4.7</v>
      </c>
      <c r="M51" s="2">
        <v>9.1999999999999993</v>
      </c>
      <c r="N51" s="2">
        <v>7</v>
      </c>
      <c r="O51" s="2">
        <v>9.1</v>
      </c>
      <c r="P51" s="2">
        <v>6.5</v>
      </c>
    </row>
    <row r="52" spans="1:16" x14ac:dyDescent="0.3">
      <c r="A52" s="5" t="s">
        <v>271</v>
      </c>
      <c r="B52" s="4">
        <v>2023</v>
      </c>
      <c r="C52" s="3" t="s">
        <v>270</v>
      </c>
      <c r="D52" s="3">
        <v>81.399999999999991</v>
      </c>
      <c r="E52" s="2">
        <v>8.4</v>
      </c>
      <c r="F52" s="2">
        <v>7.4</v>
      </c>
      <c r="G52" s="2">
        <v>5.4</v>
      </c>
      <c r="H52" s="2">
        <v>7</v>
      </c>
      <c r="I52" s="2">
        <v>7.5</v>
      </c>
      <c r="J52" s="2">
        <v>8.5</v>
      </c>
      <c r="K52" s="2">
        <v>5.5</v>
      </c>
      <c r="L52" s="2">
        <v>8.6</v>
      </c>
      <c r="M52" s="2">
        <v>5.6</v>
      </c>
      <c r="N52" s="2">
        <v>3.6</v>
      </c>
      <c r="O52" s="2">
        <v>7.8</v>
      </c>
      <c r="P52" s="2">
        <v>6.1</v>
      </c>
    </row>
    <row r="53" spans="1:16" x14ac:dyDescent="0.3">
      <c r="A53" s="5" t="s">
        <v>269</v>
      </c>
      <c r="B53" s="4">
        <v>2023</v>
      </c>
      <c r="C53" s="3" t="s">
        <v>268</v>
      </c>
      <c r="D53" s="3">
        <v>81.199999999999989</v>
      </c>
      <c r="E53" s="2">
        <v>4.5</v>
      </c>
      <c r="F53" s="2">
        <v>8.1999999999999993</v>
      </c>
      <c r="G53" s="2">
        <v>9.5</v>
      </c>
      <c r="H53" s="2">
        <v>3.7</v>
      </c>
      <c r="I53" s="2">
        <v>6.6</v>
      </c>
      <c r="J53" s="2">
        <v>6.9</v>
      </c>
      <c r="K53" s="2">
        <v>7.3</v>
      </c>
      <c r="L53" s="2">
        <v>4.8</v>
      </c>
      <c r="M53" s="2">
        <v>8</v>
      </c>
      <c r="N53" s="2">
        <v>6.6</v>
      </c>
      <c r="O53" s="2">
        <v>8.8000000000000007</v>
      </c>
      <c r="P53" s="2">
        <v>6.3</v>
      </c>
    </row>
    <row r="54" spans="1:16" x14ac:dyDescent="0.3">
      <c r="A54" s="5" t="s">
        <v>267</v>
      </c>
      <c r="B54" s="4">
        <v>2023</v>
      </c>
      <c r="C54" s="3" t="s">
        <v>266</v>
      </c>
      <c r="D54" s="3">
        <v>80.7</v>
      </c>
      <c r="E54" s="2">
        <v>4.8</v>
      </c>
      <c r="F54" s="2">
        <v>4.8</v>
      </c>
      <c r="G54" s="2">
        <v>7.8</v>
      </c>
      <c r="H54" s="2">
        <v>3.9</v>
      </c>
      <c r="I54" s="2">
        <v>5.2</v>
      </c>
      <c r="J54" s="2">
        <v>7.7</v>
      </c>
      <c r="K54" s="2">
        <v>9.1</v>
      </c>
      <c r="L54" s="2">
        <v>3.7</v>
      </c>
      <c r="M54" s="2">
        <v>9.3000000000000007</v>
      </c>
      <c r="N54" s="2">
        <v>8.3000000000000007</v>
      </c>
      <c r="O54" s="2">
        <v>8.4</v>
      </c>
      <c r="P54" s="2">
        <v>7.7</v>
      </c>
    </row>
    <row r="55" spans="1:16" x14ac:dyDescent="0.3">
      <c r="A55" s="5" t="s">
        <v>265</v>
      </c>
      <c r="B55" s="4">
        <v>2023</v>
      </c>
      <c r="C55" s="3" t="s">
        <v>264</v>
      </c>
      <c r="D55" s="3">
        <v>80.300000000000011</v>
      </c>
      <c r="E55" s="2">
        <v>6.4</v>
      </c>
      <c r="F55" s="2">
        <v>3.9</v>
      </c>
      <c r="G55" s="2">
        <v>5.5</v>
      </c>
      <c r="H55" s="2">
        <v>6</v>
      </c>
      <c r="I55" s="2">
        <v>6.4</v>
      </c>
      <c r="J55" s="2">
        <v>5.2</v>
      </c>
      <c r="K55" s="2">
        <v>9.1</v>
      </c>
      <c r="L55" s="2">
        <v>7.4</v>
      </c>
      <c r="M55" s="2">
        <v>8.3000000000000007</v>
      </c>
      <c r="N55" s="2">
        <v>6.4</v>
      </c>
      <c r="O55" s="2">
        <v>8.6999999999999993</v>
      </c>
      <c r="P55" s="2">
        <v>7</v>
      </c>
    </row>
    <row r="56" spans="1:16" x14ac:dyDescent="0.3">
      <c r="A56" s="5" t="s">
        <v>263</v>
      </c>
      <c r="B56" s="4">
        <v>2023</v>
      </c>
      <c r="C56" s="3" t="s">
        <v>262</v>
      </c>
      <c r="D56" s="3">
        <v>80.2</v>
      </c>
      <c r="E56" s="2">
        <v>8.1</v>
      </c>
      <c r="F56" s="2">
        <v>6.6</v>
      </c>
      <c r="G56" s="2">
        <v>8.8000000000000007</v>
      </c>
      <c r="H56" s="2">
        <v>6.1</v>
      </c>
      <c r="I56" s="2">
        <v>5.3</v>
      </c>
      <c r="J56" s="2">
        <v>5.0999999999999996</v>
      </c>
      <c r="K56" s="2">
        <v>6.6</v>
      </c>
      <c r="L56" s="2">
        <v>7.1</v>
      </c>
      <c r="M56" s="2">
        <v>6.3</v>
      </c>
      <c r="N56" s="2">
        <v>5.5</v>
      </c>
      <c r="O56" s="2">
        <v>8.8000000000000007</v>
      </c>
      <c r="P56" s="2">
        <v>5.9</v>
      </c>
    </row>
    <row r="57" spans="1:16" x14ac:dyDescent="0.3">
      <c r="A57" s="5" t="s">
        <v>261</v>
      </c>
      <c r="B57" s="4">
        <v>2023</v>
      </c>
      <c r="C57" s="3" t="s">
        <v>260</v>
      </c>
      <c r="D57" s="3">
        <v>79.600000000000009</v>
      </c>
      <c r="E57" s="2">
        <v>7.1</v>
      </c>
      <c r="F57" s="2">
        <v>5</v>
      </c>
      <c r="G57" s="2">
        <v>5.5</v>
      </c>
      <c r="H57" s="2">
        <v>5.9</v>
      </c>
      <c r="I57" s="2">
        <v>7.8</v>
      </c>
      <c r="J57" s="2">
        <v>6.4</v>
      </c>
      <c r="K57" s="2">
        <v>6.2</v>
      </c>
      <c r="L57" s="2">
        <v>8</v>
      </c>
      <c r="M57" s="2">
        <v>4</v>
      </c>
      <c r="N57" s="2">
        <v>5</v>
      </c>
      <c r="O57" s="2">
        <v>8.6999999999999993</v>
      </c>
      <c r="P57" s="2">
        <v>10</v>
      </c>
    </row>
    <row r="58" spans="1:16" x14ac:dyDescent="0.3">
      <c r="A58" s="5" t="s">
        <v>259</v>
      </c>
      <c r="B58" s="4">
        <v>2023</v>
      </c>
      <c r="C58" s="3" t="s">
        <v>258</v>
      </c>
      <c r="D58" s="3">
        <v>79.599999999999994</v>
      </c>
      <c r="E58" s="2">
        <v>6.9</v>
      </c>
      <c r="F58" s="2">
        <v>5.8</v>
      </c>
      <c r="G58" s="2">
        <v>4.9000000000000004</v>
      </c>
      <c r="H58" s="2">
        <v>6.7</v>
      </c>
      <c r="I58" s="2">
        <v>6.7</v>
      </c>
      <c r="J58" s="2">
        <v>6.3</v>
      </c>
      <c r="K58" s="2">
        <v>6.8</v>
      </c>
      <c r="L58" s="2">
        <v>7.8</v>
      </c>
      <c r="M58" s="2">
        <v>7.6</v>
      </c>
      <c r="N58" s="2">
        <v>6.8</v>
      </c>
      <c r="O58" s="2">
        <v>7</v>
      </c>
      <c r="P58" s="2">
        <v>6.3</v>
      </c>
    </row>
    <row r="59" spans="1:16" x14ac:dyDescent="0.3">
      <c r="A59" s="5" t="s">
        <v>257</v>
      </c>
      <c r="B59" s="4">
        <v>2023</v>
      </c>
      <c r="C59" s="3" t="s">
        <v>256</v>
      </c>
      <c r="D59" s="3">
        <v>79.099999999999994</v>
      </c>
      <c r="E59" s="2">
        <v>8.6999999999999993</v>
      </c>
      <c r="F59" s="2">
        <v>3.7</v>
      </c>
      <c r="G59" s="2">
        <v>2</v>
      </c>
      <c r="H59" s="2">
        <v>6</v>
      </c>
      <c r="I59" s="2">
        <v>7.8</v>
      </c>
      <c r="J59" s="2">
        <v>9.4</v>
      </c>
      <c r="K59" s="2">
        <v>8.8000000000000007</v>
      </c>
      <c r="L59" s="2">
        <v>7.1</v>
      </c>
      <c r="M59" s="2">
        <v>8.1999999999999993</v>
      </c>
      <c r="N59" s="2">
        <v>4.5</v>
      </c>
      <c r="O59" s="2">
        <v>6.8</v>
      </c>
      <c r="P59" s="2">
        <v>6.1</v>
      </c>
    </row>
    <row r="60" spans="1:16" x14ac:dyDescent="0.3">
      <c r="A60" s="5" t="s">
        <v>255</v>
      </c>
      <c r="B60" s="4">
        <v>2023</v>
      </c>
      <c r="C60" s="3" t="s">
        <v>254</v>
      </c>
      <c r="D60" s="3">
        <v>78.099999999999994</v>
      </c>
      <c r="E60" s="2">
        <v>7.8</v>
      </c>
      <c r="F60" s="2">
        <v>7.8</v>
      </c>
      <c r="G60" s="2">
        <v>7.3</v>
      </c>
      <c r="H60" s="2">
        <v>4.5999999999999996</v>
      </c>
      <c r="I60" s="2">
        <v>6.4</v>
      </c>
      <c r="J60" s="2">
        <v>6.2</v>
      </c>
      <c r="K60" s="2">
        <v>5.3</v>
      </c>
      <c r="L60" s="2">
        <v>6</v>
      </c>
      <c r="M60" s="2">
        <v>7.5</v>
      </c>
      <c r="N60" s="2">
        <v>6.7</v>
      </c>
      <c r="O60" s="2">
        <v>7.6</v>
      </c>
      <c r="P60" s="2">
        <v>4.9000000000000004</v>
      </c>
    </row>
    <row r="61" spans="1:16" x14ac:dyDescent="0.3">
      <c r="A61" s="5" t="s">
        <v>253</v>
      </c>
      <c r="B61" s="4">
        <v>2023</v>
      </c>
      <c r="C61" s="3" t="s">
        <v>252</v>
      </c>
      <c r="D61" s="3">
        <v>78.099999999999994</v>
      </c>
      <c r="E61" s="2">
        <v>7.4</v>
      </c>
      <c r="F61" s="2">
        <v>4.9000000000000004</v>
      </c>
      <c r="G61" s="2">
        <v>4.5</v>
      </c>
      <c r="H61" s="2">
        <v>5.9</v>
      </c>
      <c r="I61" s="2">
        <v>8.1999999999999993</v>
      </c>
      <c r="J61" s="2">
        <v>6.8</v>
      </c>
      <c r="K61" s="2">
        <v>5.7</v>
      </c>
      <c r="L61" s="2">
        <v>9.4</v>
      </c>
      <c r="M61" s="2">
        <v>6.7</v>
      </c>
      <c r="N61" s="2">
        <v>6.5</v>
      </c>
      <c r="O61" s="2">
        <v>7.1</v>
      </c>
      <c r="P61" s="2">
        <v>5</v>
      </c>
    </row>
    <row r="62" spans="1:16" x14ac:dyDescent="0.3">
      <c r="A62" s="5" t="s">
        <v>251</v>
      </c>
      <c r="B62" s="4">
        <v>2023</v>
      </c>
      <c r="C62" s="3" t="s">
        <v>250</v>
      </c>
      <c r="D62" s="3">
        <v>77.8</v>
      </c>
      <c r="E62" s="2">
        <v>7.9</v>
      </c>
      <c r="F62" s="2">
        <v>5.8</v>
      </c>
      <c r="G62" s="2">
        <v>6.8</v>
      </c>
      <c r="H62" s="2">
        <v>4.9000000000000004</v>
      </c>
      <c r="I62" s="2">
        <v>4.7</v>
      </c>
      <c r="J62" s="2">
        <v>4.4000000000000004</v>
      </c>
      <c r="K62" s="2">
        <v>6.8</v>
      </c>
      <c r="L62" s="2">
        <v>6.5</v>
      </c>
      <c r="M62" s="2">
        <v>7.5</v>
      </c>
      <c r="N62" s="2">
        <v>9.1</v>
      </c>
      <c r="O62" s="2">
        <v>8</v>
      </c>
      <c r="P62" s="2">
        <v>5.4</v>
      </c>
    </row>
    <row r="63" spans="1:16" x14ac:dyDescent="0.3">
      <c r="A63" s="5" t="s">
        <v>249</v>
      </c>
      <c r="B63" s="4">
        <v>2023</v>
      </c>
      <c r="C63" s="3" t="s">
        <v>248</v>
      </c>
      <c r="D63" s="3">
        <v>77.7</v>
      </c>
      <c r="E63" s="2">
        <v>5</v>
      </c>
      <c r="F63" s="2">
        <v>5.0999999999999996</v>
      </c>
      <c r="G63" s="2">
        <v>5.6</v>
      </c>
      <c r="H63" s="2">
        <v>7.3</v>
      </c>
      <c r="I63" s="2">
        <v>6.7</v>
      </c>
      <c r="J63" s="2">
        <v>6</v>
      </c>
      <c r="K63" s="2">
        <v>9.1</v>
      </c>
      <c r="L63" s="2">
        <v>6.5</v>
      </c>
      <c r="M63" s="2">
        <v>7.5</v>
      </c>
      <c r="N63" s="2">
        <v>5.6</v>
      </c>
      <c r="O63" s="2">
        <v>7.1</v>
      </c>
      <c r="P63" s="2">
        <v>6.2</v>
      </c>
    </row>
    <row r="64" spans="1:16" x14ac:dyDescent="0.3">
      <c r="A64" s="5" t="s">
        <v>247</v>
      </c>
      <c r="B64" s="4">
        <v>2023</v>
      </c>
      <c r="C64" s="3" t="s">
        <v>246</v>
      </c>
      <c r="D64" s="3">
        <v>77.5</v>
      </c>
      <c r="E64" s="2">
        <v>8.6999999999999993</v>
      </c>
      <c r="F64" s="2">
        <v>5.7</v>
      </c>
      <c r="G64" s="2">
        <v>5</v>
      </c>
      <c r="H64" s="2">
        <v>6.6</v>
      </c>
      <c r="I64" s="2">
        <v>5.9</v>
      </c>
      <c r="J64" s="2">
        <v>7.1</v>
      </c>
      <c r="K64" s="2">
        <v>4.9000000000000004</v>
      </c>
      <c r="L64" s="2">
        <v>7.2</v>
      </c>
      <c r="M64" s="2">
        <v>4.5</v>
      </c>
      <c r="N64" s="2">
        <v>5.6</v>
      </c>
      <c r="O64" s="2">
        <v>8.3000000000000007</v>
      </c>
      <c r="P64" s="2">
        <v>8</v>
      </c>
    </row>
    <row r="65" spans="1:16" x14ac:dyDescent="0.3">
      <c r="A65" s="5" t="s">
        <v>245</v>
      </c>
      <c r="B65" s="4">
        <v>2023</v>
      </c>
      <c r="C65" s="3" t="s">
        <v>244</v>
      </c>
      <c r="D65" s="3">
        <v>77.3</v>
      </c>
      <c r="E65" s="2">
        <v>7.1</v>
      </c>
      <c r="F65" s="2">
        <v>5.3</v>
      </c>
      <c r="G65" s="2">
        <v>9.3000000000000007</v>
      </c>
      <c r="H65" s="2">
        <v>6.5</v>
      </c>
      <c r="I65" s="2">
        <v>6.5</v>
      </c>
      <c r="J65" s="2">
        <v>4.7</v>
      </c>
      <c r="K65" s="2">
        <v>6.8</v>
      </c>
      <c r="L65" s="2">
        <v>6.8</v>
      </c>
      <c r="M65" s="2">
        <v>7.6</v>
      </c>
      <c r="N65" s="2">
        <v>6.2</v>
      </c>
      <c r="O65" s="2">
        <v>7.1</v>
      </c>
      <c r="P65" s="2">
        <v>3.4</v>
      </c>
    </row>
    <row r="66" spans="1:16" x14ac:dyDescent="0.3">
      <c r="A66" s="5" t="s">
        <v>243</v>
      </c>
      <c r="B66" s="4">
        <v>2023</v>
      </c>
      <c r="C66" s="3" t="s">
        <v>242</v>
      </c>
      <c r="D66" s="3">
        <v>76.599999999999994</v>
      </c>
      <c r="E66" s="2">
        <v>8.6</v>
      </c>
      <c r="F66" s="2">
        <v>4.9000000000000004</v>
      </c>
      <c r="G66" s="2">
        <v>5.2</v>
      </c>
      <c r="H66" s="2">
        <v>6.4</v>
      </c>
      <c r="I66" s="2">
        <v>7.3</v>
      </c>
      <c r="J66" s="2">
        <v>6.2</v>
      </c>
      <c r="K66" s="2">
        <v>6.9</v>
      </c>
      <c r="L66" s="2">
        <v>8.4</v>
      </c>
      <c r="M66" s="2">
        <v>5.6</v>
      </c>
      <c r="N66" s="2">
        <v>4.5999999999999996</v>
      </c>
      <c r="O66" s="2">
        <v>6.5</v>
      </c>
      <c r="P66" s="2">
        <v>6</v>
      </c>
    </row>
    <row r="67" spans="1:16" x14ac:dyDescent="0.3">
      <c r="A67" s="5" t="s">
        <v>241</v>
      </c>
      <c r="B67" s="4">
        <v>2023</v>
      </c>
      <c r="C67" s="3" t="s">
        <v>240</v>
      </c>
      <c r="D67" s="3">
        <v>76.3</v>
      </c>
      <c r="E67" s="2">
        <v>8.6</v>
      </c>
      <c r="F67" s="2">
        <v>3.9</v>
      </c>
      <c r="G67" s="2">
        <v>3.1</v>
      </c>
      <c r="H67" s="2">
        <v>7.5</v>
      </c>
      <c r="I67" s="2">
        <v>7.9</v>
      </c>
      <c r="J67" s="2">
        <v>8.4</v>
      </c>
      <c r="K67" s="2">
        <v>4.9000000000000004</v>
      </c>
      <c r="L67" s="2">
        <v>7.2</v>
      </c>
      <c r="M67" s="2">
        <v>4.9000000000000004</v>
      </c>
      <c r="N67" s="2">
        <v>5.8</v>
      </c>
      <c r="O67" s="2">
        <v>7.3</v>
      </c>
      <c r="P67" s="2">
        <v>6.8</v>
      </c>
    </row>
    <row r="68" spans="1:16" x14ac:dyDescent="0.3">
      <c r="A68" s="5" t="s">
        <v>239</v>
      </c>
      <c r="B68" s="4">
        <v>2023</v>
      </c>
      <c r="C68" s="3" t="s">
        <v>238</v>
      </c>
      <c r="D68" s="3">
        <v>76.100000000000009</v>
      </c>
      <c r="E68" s="2">
        <v>8.1999999999999993</v>
      </c>
      <c r="F68" s="2">
        <v>5.8</v>
      </c>
      <c r="G68" s="2">
        <v>2.8</v>
      </c>
      <c r="H68" s="2">
        <v>6.9</v>
      </c>
      <c r="I68" s="2">
        <v>5.9</v>
      </c>
      <c r="J68" s="2">
        <v>7.6</v>
      </c>
      <c r="K68" s="2">
        <v>6.4</v>
      </c>
      <c r="L68" s="2">
        <v>7.6</v>
      </c>
      <c r="M68" s="2">
        <v>6.9</v>
      </c>
      <c r="N68" s="2">
        <v>5.0999999999999996</v>
      </c>
      <c r="O68" s="2">
        <v>7.4</v>
      </c>
      <c r="P68" s="2">
        <v>5.5</v>
      </c>
    </row>
    <row r="69" spans="1:16" x14ac:dyDescent="0.3">
      <c r="A69" s="5" t="s">
        <v>237</v>
      </c>
      <c r="B69" s="4">
        <v>2023</v>
      </c>
      <c r="C69" s="3" t="s">
        <v>236</v>
      </c>
      <c r="D69" s="3">
        <v>75.7</v>
      </c>
      <c r="E69" s="2">
        <v>6.3</v>
      </c>
      <c r="F69" s="2">
        <v>8.4</v>
      </c>
      <c r="G69" s="2">
        <v>8.1999999999999993</v>
      </c>
      <c r="H69" s="2">
        <v>5.7</v>
      </c>
      <c r="I69" s="2">
        <v>4.4000000000000004</v>
      </c>
      <c r="J69" s="2">
        <v>6.4</v>
      </c>
      <c r="K69" s="2">
        <v>6.9</v>
      </c>
      <c r="L69" s="2">
        <v>4.8</v>
      </c>
      <c r="M69" s="2">
        <v>7.2</v>
      </c>
      <c r="N69" s="2">
        <v>4.5999999999999996</v>
      </c>
      <c r="O69" s="2">
        <v>6.9</v>
      </c>
      <c r="P69" s="2">
        <v>5.9</v>
      </c>
    </row>
    <row r="70" spans="1:16" x14ac:dyDescent="0.3">
      <c r="A70" s="5" t="s">
        <v>235</v>
      </c>
      <c r="B70" s="4">
        <v>2023</v>
      </c>
      <c r="C70" s="3" t="s">
        <v>234</v>
      </c>
      <c r="D70" s="3">
        <v>75.600000000000009</v>
      </c>
      <c r="E70" s="2">
        <v>5.7</v>
      </c>
      <c r="F70" s="2">
        <v>3.9</v>
      </c>
      <c r="G70" s="2">
        <v>7.9</v>
      </c>
      <c r="H70" s="2">
        <v>6.7</v>
      </c>
      <c r="I70" s="2">
        <v>4.9000000000000004</v>
      </c>
      <c r="J70" s="2">
        <v>6.9</v>
      </c>
      <c r="K70" s="2">
        <v>8.1999999999999993</v>
      </c>
      <c r="L70" s="2">
        <v>4.7</v>
      </c>
      <c r="M70" s="2">
        <v>6.6</v>
      </c>
      <c r="N70" s="2">
        <v>5.6</v>
      </c>
      <c r="O70" s="2">
        <v>8.1999999999999993</v>
      </c>
      <c r="P70" s="2">
        <v>6.3</v>
      </c>
    </row>
    <row r="71" spans="1:16" x14ac:dyDescent="0.3">
      <c r="A71" s="5" t="s">
        <v>233</v>
      </c>
      <c r="B71" s="4">
        <v>2023</v>
      </c>
      <c r="C71" s="3" t="s">
        <v>232</v>
      </c>
      <c r="D71" s="3">
        <v>74.699999999999989</v>
      </c>
      <c r="E71" s="2">
        <v>6.4</v>
      </c>
      <c r="F71" s="2">
        <v>5.4</v>
      </c>
      <c r="G71" s="2">
        <v>7.2</v>
      </c>
      <c r="H71" s="2">
        <v>6.4</v>
      </c>
      <c r="I71" s="2">
        <v>5.3</v>
      </c>
      <c r="J71" s="2">
        <v>5.0999999999999996</v>
      </c>
      <c r="K71" s="2">
        <v>8.9</v>
      </c>
      <c r="L71" s="2">
        <v>6.3</v>
      </c>
      <c r="M71" s="2">
        <v>6.8</v>
      </c>
      <c r="N71" s="2">
        <v>3.9</v>
      </c>
      <c r="O71" s="2">
        <v>8.3000000000000007</v>
      </c>
      <c r="P71" s="2">
        <v>4.7</v>
      </c>
    </row>
    <row r="72" spans="1:16" x14ac:dyDescent="0.3">
      <c r="A72" s="5" t="s">
        <v>231</v>
      </c>
      <c r="B72" s="4">
        <v>2023</v>
      </c>
      <c r="C72" s="3" t="s">
        <v>230</v>
      </c>
      <c r="D72" s="3">
        <v>74.5</v>
      </c>
      <c r="E72" s="2">
        <v>8.6999999999999993</v>
      </c>
      <c r="F72" s="2">
        <v>3.5</v>
      </c>
      <c r="G72" s="2">
        <v>7.5</v>
      </c>
      <c r="H72" s="2">
        <v>3.5</v>
      </c>
      <c r="I72" s="2">
        <v>6.8</v>
      </c>
      <c r="J72" s="2">
        <v>6.6</v>
      </c>
      <c r="K72" s="2">
        <v>7.1</v>
      </c>
      <c r="L72" s="2">
        <v>7.2</v>
      </c>
      <c r="M72" s="2">
        <v>7.9</v>
      </c>
      <c r="N72" s="2">
        <v>6.2</v>
      </c>
      <c r="O72" s="2">
        <v>6.5</v>
      </c>
      <c r="P72" s="2">
        <v>3</v>
      </c>
    </row>
    <row r="73" spans="1:16" x14ac:dyDescent="0.3">
      <c r="A73" s="5" t="s">
        <v>229</v>
      </c>
      <c r="B73" s="4">
        <v>2023</v>
      </c>
      <c r="C73" s="3" t="s">
        <v>228</v>
      </c>
      <c r="D73" s="3">
        <v>74.2</v>
      </c>
      <c r="E73" s="2">
        <v>7</v>
      </c>
      <c r="F73" s="2">
        <v>3.8</v>
      </c>
      <c r="G73" s="2">
        <v>6.7</v>
      </c>
      <c r="H73" s="2">
        <v>5.4</v>
      </c>
      <c r="I73" s="2">
        <v>4.3</v>
      </c>
      <c r="J73" s="2">
        <v>5.7</v>
      </c>
      <c r="K73" s="2">
        <v>9.4</v>
      </c>
      <c r="L73" s="2">
        <v>4.7</v>
      </c>
      <c r="M73" s="2">
        <v>8.6</v>
      </c>
      <c r="N73" s="2">
        <v>5.5</v>
      </c>
      <c r="O73" s="2">
        <v>8.4</v>
      </c>
      <c r="P73" s="2">
        <v>4.7</v>
      </c>
    </row>
    <row r="74" spans="1:16" x14ac:dyDescent="0.3">
      <c r="A74" s="5" t="s">
        <v>227</v>
      </c>
      <c r="B74" s="4">
        <v>2023</v>
      </c>
      <c r="C74" s="3" t="s">
        <v>226</v>
      </c>
      <c r="D74" s="3">
        <v>74.100000000000009</v>
      </c>
      <c r="E74" s="2">
        <v>8.5</v>
      </c>
      <c r="F74" s="2">
        <v>4.0999999999999996</v>
      </c>
      <c r="G74" s="2">
        <v>8.1</v>
      </c>
      <c r="H74" s="2">
        <v>4.9000000000000004</v>
      </c>
      <c r="I74" s="2">
        <v>5.8</v>
      </c>
      <c r="J74" s="2">
        <v>6.2</v>
      </c>
      <c r="K74" s="2">
        <v>4.5</v>
      </c>
      <c r="L74" s="2">
        <v>7.3</v>
      </c>
      <c r="M74" s="2">
        <v>7.5</v>
      </c>
      <c r="N74" s="2">
        <v>6</v>
      </c>
      <c r="O74" s="2">
        <v>7.3</v>
      </c>
      <c r="P74" s="2">
        <v>3.9</v>
      </c>
    </row>
    <row r="75" spans="1:16" x14ac:dyDescent="0.3">
      <c r="A75" s="5" t="s">
        <v>225</v>
      </c>
      <c r="B75" s="4">
        <v>2023</v>
      </c>
      <c r="C75" s="3" t="s">
        <v>224</v>
      </c>
      <c r="D75" s="3">
        <v>73.300000000000011</v>
      </c>
      <c r="E75" s="2">
        <v>8</v>
      </c>
      <c r="F75" s="2">
        <v>5.9</v>
      </c>
      <c r="G75" s="2">
        <v>2.6</v>
      </c>
      <c r="H75" s="2">
        <v>6.1</v>
      </c>
      <c r="I75" s="2">
        <v>7.8</v>
      </c>
      <c r="J75" s="2">
        <v>6.8</v>
      </c>
      <c r="K75" s="2">
        <v>5.3</v>
      </c>
      <c r="L75" s="2">
        <v>8.3000000000000007</v>
      </c>
      <c r="M75" s="2">
        <v>5.7</v>
      </c>
      <c r="N75" s="2">
        <v>5.2</v>
      </c>
      <c r="O75" s="2">
        <v>6.7</v>
      </c>
      <c r="P75" s="2">
        <v>4.9000000000000004</v>
      </c>
    </row>
    <row r="76" spans="1:16" x14ac:dyDescent="0.3">
      <c r="A76" s="5" t="s">
        <v>223</v>
      </c>
      <c r="B76" s="4">
        <v>2023</v>
      </c>
      <c r="C76" s="3" t="s">
        <v>222</v>
      </c>
      <c r="D76" s="3">
        <v>73.100000000000009</v>
      </c>
      <c r="E76" s="2">
        <v>7.6</v>
      </c>
      <c r="F76" s="2">
        <v>4.5</v>
      </c>
      <c r="G76" s="2">
        <v>8</v>
      </c>
      <c r="H76" s="2">
        <v>5.8</v>
      </c>
      <c r="I76" s="2">
        <v>6.2</v>
      </c>
      <c r="J76" s="2">
        <v>4.5999999999999996</v>
      </c>
      <c r="K76" s="2">
        <v>7.3</v>
      </c>
      <c r="L76" s="2">
        <v>7.2</v>
      </c>
      <c r="M76" s="2">
        <v>5.7</v>
      </c>
      <c r="N76" s="2">
        <v>6</v>
      </c>
      <c r="O76" s="2">
        <v>8.4</v>
      </c>
      <c r="P76" s="2">
        <v>1.8</v>
      </c>
    </row>
    <row r="77" spans="1:16" x14ac:dyDescent="0.3">
      <c r="A77" s="5" t="s">
        <v>221</v>
      </c>
      <c r="B77" s="4">
        <v>2023</v>
      </c>
      <c r="C77" s="3" t="s">
        <v>220</v>
      </c>
      <c r="D77" s="3">
        <v>72.699999999999989</v>
      </c>
      <c r="E77" s="2">
        <v>3.8</v>
      </c>
      <c r="F77" s="2">
        <v>6.3</v>
      </c>
      <c r="G77" s="2">
        <v>5.9</v>
      </c>
      <c r="H77" s="2">
        <v>4.5999999999999996</v>
      </c>
      <c r="I77" s="2">
        <v>4.5</v>
      </c>
      <c r="J77" s="2">
        <v>4.5</v>
      </c>
      <c r="K77" s="2">
        <v>9.1999999999999993</v>
      </c>
      <c r="L77" s="2">
        <v>4.9000000000000004</v>
      </c>
      <c r="M77" s="2">
        <v>7.5</v>
      </c>
      <c r="N77" s="2">
        <v>5.8</v>
      </c>
      <c r="O77" s="2">
        <v>7.9</v>
      </c>
      <c r="P77" s="2">
        <v>7.8</v>
      </c>
    </row>
    <row r="78" spans="1:16" x14ac:dyDescent="0.3">
      <c r="A78" s="5" t="s">
        <v>219</v>
      </c>
      <c r="B78" s="4">
        <v>2023</v>
      </c>
      <c r="C78" s="3" t="s">
        <v>218</v>
      </c>
      <c r="D78" s="3">
        <v>72.3</v>
      </c>
      <c r="E78" s="2">
        <v>6.1</v>
      </c>
      <c r="F78" s="2">
        <v>7.2</v>
      </c>
      <c r="G78" s="2">
        <v>6.4</v>
      </c>
      <c r="H78" s="2">
        <v>7.1</v>
      </c>
      <c r="I78" s="2">
        <v>3.9</v>
      </c>
      <c r="J78" s="2">
        <v>6.6</v>
      </c>
      <c r="K78" s="2">
        <v>6.4</v>
      </c>
      <c r="L78" s="2">
        <v>4.2</v>
      </c>
      <c r="M78" s="2">
        <v>4.3</v>
      </c>
      <c r="N78" s="2">
        <v>4.4000000000000004</v>
      </c>
      <c r="O78" s="2">
        <v>8.6999999999999993</v>
      </c>
      <c r="P78" s="2">
        <v>7</v>
      </c>
    </row>
    <row r="79" spans="1:16" x14ac:dyDescent="0.3">
      <c r="A79" s="5" t="s">
        <v>217</v>
      </c>
      <c r="B79" s="4">
        <v>2023</v>
      </c>
      <c r="C79" s="3" t="s">
        <v>216</v>
      </c>
      <c r="D79" s="3">
        <v>72</v>
      </c>
      <c r="E79" s="2">
        <v>8</v>
      </c>
      <c r="F79" s="2">
        <v>4</v>
      </c>
      <c r="G79" s="2">
        <v>6</v>
      </c>
      <c r="H79" s="2">
        <v>4.5</v>
      </c>
      <c r="I79" s="2">
        <v>6.9</v>
      </c>
      <c r="J79" s="2">
        <v>8.1</v>
      </c>
      <c r="K79" s="2">
        <v>6.1</v>
      </c>
      <c r="L79" s="2">
        <v>7.1</v>
      </c>
      <c r="M79" s="2">
        <v>4.8</v>
      </c>
      <c r="N79" s="2">
        <v>6.6</v>
      </c>
      <c r="O79" s="2">
        <v>6.8</v>
      </c>
      <c r="P79" s="2">
        <v>3.1</v>
      </c>
    </row>
    <row r="80" spans="1:16" x14ac:dyDescent="0.3">
      <c r="A80" s="5" t="s">
        <v>215</v>
      </c>
      <c r="B80" s="4">
        <v>2023</v>
      </c>
      <c r="C80" s="3" t="s">
        <v>214</v>
      </c>
      <c r="D80" s="3">
        <v>71.899999999999991</v>
      </c>
      <c r="E80" s="2">
        <v>4.7</v>
      </c>
      <c r="F80" s="2">
        <v>6.5</v>
      </c>
      <c r="G80" s="2">
        <v>7.1</v>
      </c>
      <c r="H80" s="2">
        <v>6.5</v>
      </c>
      <c r="I80" s="2">
        <v>4.4000000000000004</v>
      </c>
      <c r="J80" s="2">
        <v>5.3</v>
      </c>
      <c r="K80" s="2">
        <v>8</v>
      </c>
      <c r="L80" s="2">
        <v>3.8</v>
      </c>
      <c r="M80" s="2">
        <v>5</v>
      </c>
      <c r="N80" s="2">
        <v>5</v>
      </c>
      <c r="O80" s="2">
        <v>8.8000000000000007</v>
      </c>
      <c r="P80" s="2">
        <v>6.8</v>
      </c>
    </row>
    <row r="81" spans="1:16" x14ac:dyDescent="0.3">
      <c r="A81" s="5" t="s">
        <v>213</v>
      </c>
      <c r="B81" s="4">
        <v>2023</v>
      </c>
      <c r="C81" s="3" t="s">
        <v>212</v>
      </c>
      <c r="D81" s="3">
        <v>71.500000000000014</v>
      </c>
      <c r="E81" s="2">
        <v>7.4</v>
      </c>
      <c r="F81" s="2">
        <v>5.8</v>
      </c>
      <c r="G81" s="2">
        <v>5</v>
      </c>
      <c r="H81" s="2">
        <v>6.9</v>
      </c>
      <c r="I81" s="2">
        <v>6.3</v>
      </c>
      <c r="J81" s="2">
        <v>7.5</v>
      </c>
      <c r="K81" s="2">
        <v>3.7</v>
      </c>
      <c r="L81" s="2">
        <v>7.9</v>
      </c>
      <c r="M81" s="2">
        <v>4.5999999999999996</v>
      </c>
      <c r="N81" s="2">
        <v>4.5</v>
      </c>
      <c r="O81" s="2">
        <v>7</v>
      </c>
      <c r="P81" s="2">
        <v>4.9000000000000004</v>
      </c>
    </row>
    <row r="82" spans="1:16" x14ac:dyDescent="0.3">
      <c r="A82" s="5" t="s">
        <v>211</v>
      </c>
      <c r="B82" s="4">
        <v>2023</v>
      </c>
      <c r="C82" s="3" t="s">
        <v>210</v>
      </c>
      <c r="D82" s="3">
        <v>70.7</v>
      </c>
      <c r="E82" s="2">
        <v>6.9</v>
      </c>
      <c r="F82" s="2">
        <v>2.6</v>
      </c>
      <c r="G82" s="2">
        <v>6.4</v>
      </c>
      <c r="H82" s="2">
        <v>5.6</v>
      </c>
      <c r="I82" s="2">
        <v>7.6</v>
      </c>
      <c r="J82" s="2">
        <v>5.7</v>
      </c>
      <c r="K82" s="2">
        <v>6.4</v>
      </c>
      <c r="L82" s="2">
        <v>6.3</v>
      </c>
      <c r="M82" s="2">
        <v>5.7</v>
      </c>
      <c r="N82" s="2">
        <v>5.3</v>
      </c>
      <c r="O82" s="2">
        <v>8.1999999999999993</v>
      </c>
      <c r="P82" s="2">
        <v>4</v>
      </c>
    </row>
    <row r="83" spans="1:16" x14ac:dyDescent="0.3">
      <c r="A83" s="5" t="s">
        <v>209</v>
      </c>
      <c r="B83" s="4">
        <v>2023</v>
      </c>
      <c r="C83" s="3" t="s">
        <v>208</v>
      </c>
      <c r="D83" s="3">
        <v>70.199999999999989</v>
      </c>
      <c r="E83" s="2">
        <v>4.5999999999999996</v>
      </c>
      <c r="F83" s="2">
        <v>3.2</v>
      </c>
      <c r="G83" s="2">
        <v>5.4</v>
      </c>
      <c r="H83" s="2">
        <v>7.6</v>
      </c>
      <c r="I83" s="2">
        <v>5</v>
      </c>
      <c r="J83" s="2">
        <v>7.5</v>
      </c>
      <c r="K83" s="2">
        <v>6.1</v>
      </c>
      <c r="L83" s="2">
        <v>4.2</v>
      </c>
      <c r="M83" s="2">
        <v>5.4</v>
      </c>
      <c r="N83" s="2">
        <v>6.4</v>
      </c>
      <c r="O83" s="2">
        <v>8.1999999999999993</v>
      </c>
      <c r="P83" s="2">
        <v>6.6</v>
      </c>
    </row>
    <row r="84" spans="1:16" x14ac:dyDescent="0.3">
      <c r="A84" s="5" t="s">
        <v>207</v>
      </c>
      <c r="B84" s="4">
        <v>2023</v>
      </c>
      <c r="C84" s="3" t="s">
        <v>206</v>
      </c>
      <c r="D84" s="3">
        <v>69.999999999999986</v>
      </c>
      <c r="E84" s="2">
        <v>5</v>
      </c>
      <c r="F84" s="2">
        <v>6.2</v>
      </c>
      <c r="G84" s="2">
        <v>7</v>
      </c>
      <c r="H84" s="2">
        <v>5.0999999999999996</v>
      </c>
      <c r="I84" s="2">
        <v>5.2</v>
      </c>
      <c r="J84" s="2">
        <v>6.2</v>
      </c>
      <c r="K84" s="2">
        <v>7.6</v>
      </c>
      <c r="L84" s="2">
        <v>5</v>
      </c>
      <c r="M84" s="2">
        <v>6.9</v>
      </c>
      <c r="N84" s="2">
        <v>5.8</v>
      </c>
      <c r="O84" s="2">
        <v>6.9</v>
      </c>
      <c r="P84" s="2">
        <v>3.1</v>
      </c>
    </row>
    <row r="85" spans="1:16" x14ac:dyDescent="0.3">
      <c r="A85" s="5" t="s">
        <v>205</v>
      </c>
      <c r="B85" s="4">
        <v>2023</v>
      </c>
      <c r="C85" s="3" t="s">
        <v>204</v>
      </c>
      <c r="D85" s="3">
        <v>69.900000000000006</v>
      </c>
      <c r="E85" s="2">
        <v>4.8</v>
      </c>
      <c r="F85" s="2">
        <v>3.2</v>
      </c>
      <c r="G85" s="2">
        <v>5.3</v>
      </c>
      <c r="H85" s="2">
        <v>4.5999999999999996</v>
      </c>
      <c r="I85" s="2">
        <v>3.3</v>
      </c>
      <c r="J85" s="2">
        <v>5.3</v>
      </c>
      <c r="K85" s="2">
        <v>9.4</v>
      </c>
      <c r="L85" s="2">
        <v>2.7</v>
      </c>
      <c r="M85" s="2">
        <v>8.3000000000000007</v>
      </c>
      <c r="N85" s="2">
        <v>5.4</v>
      </c>
      <c r="O85" s="2">
        <v>9.6</v>
      </c>
      <c r="P85" s="2">
        <v>8</v>
      </c>
    </row>
    <row r="86" spans="1:16" x14ac:dyDescent="0.3">
      <c r="A86" s="5" t="s">
        <v>203</v>
      </c>
      <c r="B86" s="4">
        <v>2023</v>
      </c>
      <c r="C86" s="3" t="s">
        <v>202</v>
      </c>
      <c r="D86" s="3">
        <v>69.8</v>
      </c>
      <c r="E86" s="2">
        <v>6.9</v>
      </c>
      <c r="F86" s="2">
        <v>5.5</v>
      </c>
      <c r="G86" s="2">
        <v>6.1</v>
      </c>
      <c r="H86" s="2">
        <v>4.7</v>
      </c>
      <c r="I86" s="2">
        <v>5.7</v>
      </c>
      <c r="J86" s="2">
        <v>4.5</v>
      </c>
      <c r="K86" s="2">
        <v>6.3</v>
      </c>
      <c r="L86" s="2">
        <v>6.3</v>
      </c>
      <c r="M86" s="2">
        <v>5.6</v>
      </c>
      <c r="N86" s="2">
        <v>8.3000000000000007</v>
      </c>
      <c r="O86" s="2">
        <v>5.9</v>
      </c>
      <c r="P86" s="2">
        <v>4</v>
      </c>
    </row>
    <row r="87" spans="1:16" x14ac:dyDescent="0.3">
      <c r="A87" s="5" t="s">
        <v>201</v>
      </c>
      <c r="B87" s="4">
        <v>2023</v>
      </c>
      <c r="C87" s="3" t="s">
        <v>200</v>
      </c>
      <c r="D87" s="3">
        <v>69.7</v>
      </c>
      <c r="E87" s="2">
        <v>6.9</v>
      </c>
      <c r="F87" s="2">
        <v>5.2</v>
      </c>
      <c r="G87" s="2">
        <v>4.2</v>
      </c>
      <c r="H87" s="2">
        <v>7.3</v>
      </c>
      <c r="I87" s="2">
        <v>6.7</v>
      </c>
      <c r="J87" s="2">
        <v>8.9</v>
      </c>
      <c r="K87" s="2">
        <v>3.8</v>
      </c>
      <c r="L87" s="2">
        <v>6.6</v>
      </c>
      <c r="M87" s="2">
        <v>2.4</v>
      </c>
      <c r="N87" s="2">
        <v>4.0999999999999996</v>
      </c>
      <c r="O87" s="2">
        <v>6.3</v>
      </c>
      <c r="P87" s="2">
        <v>7.3</v>
      </c>
    </row>
    <row r="88" spans="1:16" x14ac:dyDescent="0.3">
      <c r="A88" s="5" t="s">
        <v>199</v>
      </c>
      <c r="B88" s="4">
        <v>2023</v>
      </c>
      <c r="C88" s="3" t="s">
        <v>198</v>
      </c>
      <c r="D88" s="3">
        <v>69.399999999999991</v>
      </c>
      <c r="E88" s="2">
        <v>6.7</v>
      </c>
      <c r="F88" s="2">
        <v>5</v>
      </c>
      <c r="G88" s="2">
        <v>5.9</v>
      </c>
      <c r="H88" s="2">
        <v>4.2</v>
      </c>
      <c r="I88" s="2">
        <v>6.2</v>
      </c>
      <c r="J88" s="2">
        <v>6</v>
      </c>
      <c r="K88" s="2">
        <v>6.4</v>
      </c>
      <c r="L88" s="2">
        <v>6</v>
      </c>
      <c r="M88" s="2">
        <v>4.3</v>
      </c>
      <c r="N88" s="2">
        <v>6</v>
      </c>
      <c r="O88" s="2">
        <v>8.1999999999999993</v>
      </c>
      <c r="P88" s="2">
        <v>4.5</v>
      </c>
    </row>
    <row r="89" spans="1:16" x14ac:dyDescent="0.3">
      <c r="A89" s="5" t="s">
        <v>197</v>
      </c>
      <c r="B89" s="4">
        <v>2023</v>
      </c>
      <c r="C89" s="3" t="s">
        <v>196</v>
      </c>
      <c r="D89" s="3">
        <v>69.300000000000011</v>
      </c>
      <c r="E89" s="2">
        <v>5.8</v>
      </c>
      <c r="F89" s="2">
        <v>4.2</v>
      </c>
      <c r="G89" s="2">
        <v>3.7</v>
      </c>
      <c r="H89" s="2">
        <v>8.4</v>
      </c>
      <c r="I89" s="2">
        <v>6.8</v>
      </c>
      <c r="J89" s="2">
        <v>8.3000000000000007</v>
      </c>
      <c r="K89" s="2">
        <v>4.0999999999999996</v>
      </c>
      <c r="L89" s="2">
        <v>6.2</v>
      </c>
      <c r="M89" s="2">
        <v>3.3</v>
      </c>
      <c r="N89" s="2">
        <v>3.1</v>
      </c>
      <c r="O89" s="2">
        <v>5.6</v>
      </c>
      <c r="P89" s="2">
        <v>9.8000000000000007</v>
      </c>
    </row>
    <row r="90" spans="1:16" x14ac:dyDescent="0.3">
      <c r="A90" s="5" t="s">
        <v>195</v>
      </c>
      <c r="B90" s="4">
        <v>2023</v>
      </c>
      <c r="C90" s="3" t="s">
        <v>194</v>
      </c>
      <c r="D90" s="3">
        <v>69.3</v>
      </c>
      <c r="E90" s="2">
        <v>6.8</v>
      </c>
      <c r="F90" s="2">
        <v>5.3</v>
      </c>
      <c r="G90" s="2">
        <v>5.3</v>
      </c>
      <c r="H90" s="2">
        <v>8.6999999999999993</v>
      </c>
      <c r="I90" s="2">
        <v>5.0999999999999996</v>
      </c>
      <c r="J90" s="2">
        <v>5.5</v>
      </c>
      <c r="K90" s="2">
        <v>5.2</v>
      </c>
      <c r="L90" s="2">
        <v>6.2</v>
      </c>
      <c r="M90" s="2">
        <v>5.4</v>
      </c>
      <c r="N90" s="2">
        <v>6</v>
      </c>
      <c r="O90" s="2">
        <v>4.8</v>
      </c>
      <c r="P90" s="2">
        <v>5</v>
      </c>
    </row>
    <row r="91" spans="1:16" x14ac:dyDescent="0.3">
      <c r="A91" s="5" t="s">
        <v>193</v>
      </c>
      <c r="B91" s="4">
        <v>2023</v>
      </c>
      <c r="C91" s="3" t="s">
        <v>192</v>
      </c>
      <c r="D91" s="3">
        <v>68.199999999999989</v>
      </c>
      <c r="E91" s="2">
        <v>4.4000000000000004</v>
      </c>
      <c r="F91" s="2">
        <v>5.0999999999999996</v>
      </c>
      <c r="G91" s="2">
        <v>8.3000000000000007</v>
      </c>
      <c r="H91" s="2">
        <v>7.1</v>
      </c>
      <c r="I91" s="2">
        <v>4.8</v>
      </c>
      <c r="J91" s="2">
        <v>5.7</v>
      </c>
      <c r="K91" s="2">
        <v>6.8</v>
      </c>
      <c r="L91" s="2">
        <v>5.0999999999999996</v>
      </c>
      <c r="M91" s="2">
        <v>5.4</v>
      </c>
      <c r="N91" s="2">
        <v>4.3</v>
      </c>
      <c r="O91" s="2">
        <v>6.6</v>
      </c>
      <c r="P91" s="2">
        <v>4.5999999999999996</v>
      </c>
    </row>
    <row r="92" spans="1:16" x14ac:dyDescent="0.3">
      <c r="A92" s="5" t="s">
        <v>191</v>
      </c>
      <c r="B92" s="4">
        <v>2023</v>
      </c>
      <c r="C92" s="3" t="s">
        <v>190</v>
      </c>
      <c r="D92" s="3">
        <v>68</v>
      </c>
      <c r="E92" s="2">
        <v>6.1</v>
      </c>
      <c r="F92" s="2">
        <v>4.9000000000000004</v>
      </c>
      <c r="G92" s="2">
        <v>7.1</v>
      </c>
      <c r="H92" s="2">
        <v>3.7</v>
      </c>
      <c r="I92" s="2">
        <v>4.3</v>
      </c>
      <c r="J92" s="2">
        <v>3.5</v>
      </c>
      <c r="K92" s="2">
        <v>7.5</v>
      </c>
      <c r="L92" s="2">
        <v>3.5</v>
      </c>
      <c r="M92" s="2">
        <v>7.7</v>
      </c>
      <c r="N92" s="2">
        <v>8</v>
      </c>
      <c r="O92" s="2">
        <v>9.6999999999999993</v>
      </c>
      <c r="P92" s="2">
        <v>2</v>
      </c>
    </row>
    <row r="93" spans="1:16" x14ac:dyDescent="0.3">
      <c r="A93" s="5" t="s">
        <v>189</v>
      </c>
      <c r="B93" s="4">
        <v>2023</v>
      </c>
      <c r="C93" s="3" t="s">
        <v>188</v>
      </c>
      <c r="D93" s="3">
        <v>67.900000000000006</v>
      </c>
      <c r="E93" s="2">
        <v>4.0999999999999996</v>
      </c>
      <c r="F93" s="2">
        <v>6.8</v>
      </c>
      <c r="G93" s="2">
        <v>7.8</v>
      </c>
      <c r="H93" s="2">
        <v>6</v>
      </c>
      <c r="I93" s="2">
        <v>4.3</v>
      </c>
      <c r="J93" s="2">
        <v>6.1</v>
      </c>
      <c r="K93" s="2">
        <v>5.6</v>
      </c>
      <c r="L93" s="2">
        <v>3.9</v>
      </c>
      <c r="M93" s="2">
        <v>3.7</v>
      </c>
      <c r="N93" s="2">
        <v>3.9</v>
      </c>
      <c r="O93" s="2">
        <v>8.6</v>
      </c>
      <c r="P93" s="2">
        <v>7.1</v>
      </c>
    </row>
    <row r="94" spans="1:16" x14ac:dyDescent="0.3">
      <c r="A94" s="5" t="s">
        <v>187</v>
      </c>
      <c r="B94" s="4">
        <v>2023</v>
      </c>
      <c r="C94" s="3" t="s">
        <v>186</v>
      </c>
      <c r="D94" s="3">
        <v>67.5</v>
      </c>
      <c r="E94" s="2">
        <v>3.8</v>
      </c>
      <c r="F94" s="2">
        <v>6.8</v>
      </c>
      <c r="G94" s="2">
        <v>5.9</v>
      </c>
      <c r="H94" s="2">
        <v>7.2</v>
      </c>
      <c r="I94" s="2">
        <v>2.8</v>
      </c>
      <c r="J94" s="2">
        <v>6.4</v>
      </c>
      <c r="K94" s="2">
        <v>6.3</v>
      </c>
      <c r="L94" s="2">
        <v>3.4</v>
      </c>
      <c r="M94" s="2">
        <v>5.8</v>
      </c>
      <c r="N94" s="2">
        <v>5.7</v>
      </c>
      <c r="O94" s="2">
        <v>6.4</v>
      </c>
      <c r="P94" s="2">
        <v>7</v>
      </c>
    </row>
    <row r="95" spans="1:16" x14ac:dyDescent="0.3">
      <c r="A95" s="5" t="s">
        <v>185</v>
      </c>
      <c r="B95" s="4">
        <v>2023</v>
      </c>
      <c r="C95" s="3" t="s">
        <v>184</v>
      </c>
      <c r="D95" s="3">
        <v>67.399999999999991</v>
      </c>
      <c r="E95" s="2">
        <v>5.4</v>
      </c>
      <c r="F95" s="2">
        <v>6</v>
      </c>
      <c r="G95" s="2">
        <v>5.8</v>
      </c>
      <c r="H95" s="2">
        <v>8.1</v>
      </c>
      <c r="I95" s="2">
        <v>3.6</v>
      </c>
      <c r="J95" s="2">
        <v>6.4</v>
      </c>
      <c r="K95" s="2">
        <v>4.9000000000000004</v>
      </c>
      <c r="L95" s="2">
        <v>4.5999999999999996</v>
      </c>
      <c r="M95" s="2">
        <v>3.9</v>
      </c>
      <c r="N95" s="2">
        <v>4.5</v>
      </c>
      <c r="O95" s="2">
        <v>7.8</v>
      </c>
      <c r="P95" s="2">
        <v>6.4</v>
      </c>
    </row>
    <row r="96" spans="1:16" x14ac:dyDescent="0.3">
      <c r="A96" s="5" t="s">
        <v>183</v>
      </c>
      <c r="B96" s="4">
        <v>2023</v>
      </c>
      <c r="C96" s="3" t="s">
        <v>182</v>
      </c>
      <c r="D96" s="3">
        <v>66.800000000000011</v>
      </c>
      <c r="E96" s="2">
        <v>4.3</v>
      </c>
      <c r="F96" s="2">
        <v>3.8</v>
      </c>
      <c r="G96" s="2">
        <v>5.4</v>
      </c>
      <c r="H96" s="2">
        <v>4.8</v>
      </c>
      <c r="I96" s="2">
        <v>5.3</v>
      </c>
      <c r="J96" s="2">
        <v>5.0999999999999996</v>
      </c>
      <c r="K96" s="2">
        <v>9</v>
      </c>
      <c r="L96" s="2">
        <v>4</v>
      </c>
      <c r="M96" s="2">
        <v>7.3</v>
      </c>
      <c r="N96" s="2">
        <v>5.6</v>
      </c>
      <c r="O96" s="2">
        <v>8.8000000000000007</v>
      </c>
      <c r="P96" s="2">
        <v>3.4</v>
      </c>
    </row>
    <row r="97" spans="1:16" x14ac:dyDescent="0.3">
      <c r="A97" s="5" t="s">
        <v>181</v>
      </c>
      <c r="B97" s="4">
        <v>2023</v>
      </c>
      <c r="C97" s="3" t="s">
        <v>180</v>
      </c>
      <c r="D97" s="3">
        <v>66.400000000000006</v>
      </c>
      <c r="E97" s="2">
        <v>5.4</v>
      </c>
      <c r="F97" s="2">
        <v>5.8</v>
      </c>
      <c r="G97" s="2">
        <v>9.6999999999999993</v>
      </c>
      <c r="H97" s="2">
        <v>5.5</v>
      </c>
      <c r="I97" s="2">
        <v>4.3</v>
      </c>
      <c r="J97" s="2">
        <v>5.6</v>
      </c>
      <c r="K97" s="2">
        <v>2.8</v>
      </c>
      <c r="L97" s="2">
        <v>5.6</v>
      </c>
      <c r="M97" s="2">
        <v>5</v>
      </c>
      <c r="N97" s="2">
        <v>2.7</v>
      </c>
      <c r="O97" s="2">
        <v>7.5</v>
      </c>
      <c r="P97" s="2">
        <v>6.5</v>
      </c>
    </row>
    <row r="98" spans="1:16" x14ac:dyDescent="0.3">
      <c r="A98" s="5" t="s">
        <v>179</v>
      </c>
      <c r="B98" s="4">
        <v>2023</v>
      </c>
      <c r="C98" s="3" t="s">
        <v>178</v>
      </c>
      <c r="D98" s="3">
        <v>66.399999999999991</v>
      </c>
      <c r="E98" s="2">
        <v>4.3</v>
      </c>
      <c r="F98" s="2">
        <v>2.9</v>
      </c>
      <c r="G98" s="2">
        <v>6.9</v>
      </c>
      <c r="H98" s="2">
        <v>5.6</v>
      </c>
      <c r="I98" s="2">
        <v>4.0999999999999996</v>
      </c>
      <c r="J98" s="2">
        <v>8</v>
      </c>
      <c r="K98" s="2">
        <v>5.7</v>
      </c>
      <c r="L98" s="2">
        <v>4.4000000000000004</v>
      </c>
      <c r="M98" s="2">
        <v>5.5</v>
      </c>
      <c r="N98" s="2">
        <v>6.9</v>
      </c>
      <c r="O98" s="2">
        <v>7.5</v>
      </c>
      <c r="P98" s="2">
        <v>4.5999999999999996</v>
      </c>
    </row>
    <row r="99" spans="1:16" x14ac:dyDescent="0.3">
      <c r="A99" s="5" t="s">
        <v>177</v>
      </c>
      <c r="B99" s="4">
        <v>2023</v>
      </c>
      <c r="C99" s="3" t="s">
        <v>176</v>
      </c>
      <c r="D99" s="3">
        <v>65.600000000000009</v>
      </c>
      <c r="E99" s="2">
        <v>7</v>
      </c>
      <c r="F99" s="2">
        <v>4.4000000000000004</v>
      </c>
      <c r="G99" s="2">
        <v>6.9</v>
      </c>
      <c r="H99" s="2">
        <v>5.7</v>
      </c>
      <c r="I99" s="2">
        <v>4.4000000000000004</v>
      </c>
      <c r="J99" s="2">
        <v>4.0999999999999996</v>
      </c>
      <c r="K99" s="2">
        <v>4.7</v>
      </c>
      <c r="L99" s="2">
        <v>5.9</v>
      </c>
      <c r="M99" s="2">
        <v>6.5</v>
      </c>
      <c r="N99" s="2">
        <v>5.2</v>
      </c>
      <c r="O99" s="2">
        <v>7.1</v>
      </c>
      <c r="P99" s="2">
        <v>3.7</v>
      </c>
    </row>
    <row r="100" spans="1:16" x14ac:dyDescent="0.3">
      <c r="A100" s="5" t="s">
        <v>175</v>
      </c>
      <c r="B100" s="4">
        <v>2023</v>
      </c>
      <c r="C100" s="3" t="s">
        <v>174</v>
      </c>
      <c r="D100" s="3">
        <v>65.500000000000014</v>
      </c>
      <c r="E100" s="2">
        <v>6.7</v>
      </c>
      <c r="F100" s="2">
        <v>2.6</v>
      </c>
      <c r="G100" s="2">
        <v>3.1</v>
      </c>
      <c r="H100" s="2">
        <v>4.5999999999999996</v>
      </c>
      <c r="I100" s="2">
        <v>5.8</v>
      </c>
      <c r="J100" s="2">
        <v>5.9</v>
      </c>
      <c r="K100" s="2">
        <v>8.1</v>
      </c>
      <c r="L100" s="2">
        <v>6.8</v>
      </c>
      <c r="M100" s="2">
        <v>6.1</v>
      </c>
      <c r="N100" s="2">
        <v>4.2</v>
      </c>
      <c r="O100" s="2">
        <v>7.7</v>
      </c>
      <c r="P100" s="2">
        <v>3.9</v>
      </c>
    </row>
    <row r="101" spans="1:16" x14ac:dyDescent="0.3">
      <c r="A101" s="5" t="s">
        <v>173</v>
      </c>
      <c r="B101" s="4">
        <v>2023</v>
      </c>
      <c r="C101" s="3" t="s">
        <v>172</v>
      </c>
      <c r="D101" s="3">
        <v>65.3</v>
      </c>
      <c r="E101" s="2">
        <v>4.3</v>
      </c>
      <c r="F101" s="2">
        <v>3.2</v>
      </c>
      <c r="G101" s="2">
        <v>9.5</v>
      </c>
      <c r="H101" s="2">
        <v>2.7</v>
      </c>
      <c r="I101" s="2">
        <v>4.8</v>
      </c>
      <c r="J101" s="2">
        <v>3.6</v>
      </c>
      <c r="K101" s="2">
        <v>7.6</v>
      </c>
      <c r="L101" s="2">
        <v>3.8</v>
      </c>
      <c r="M101" s="2">
        <v>8.1</v>
      </c>
      <c r="N101" s="2">
        <v>5.0999999999999996</v>
      </c>
      <c r="O101" s="2">
        <v>8.5</v>
      </c>
      <c r="P101" s="2">
        <v>4.0999999999999996</v>
      </c>
    </row>
    <row r="102" spans="1:16" x14ac:dyDescent="0.3">
      <c r="A102" s="5" t="s">
        <v>171</v>
      </c>
      <c r="B102" s="4">
        <v>2023</v>
      </c>
      <c r="C102" s="3" t="s">
        <v>170</v>
      </c>
      <c r="D102" s="3">
        <v>65.099999999999994</v>
      </c>
      <c r="E102" s="2">
        <v>4.7</v>
      </c>
      <c r="F102" s="2">
        <v>3.5</v>
      </c>
      <c r="G102" s="2">
        <v>5.0999999999999996</v>
      </c>
      <c r="H102" s="2">
        <v>10</v>
      </c>
      <c r="I102" s="2">
        <v>3.7</v>
      </c>
      <c r="J102" s="2">
        <v>6.9</v>
      </c>
      <c r="K102" s="2">
        <v>4.0999999999999996</v>
      </c>
      <c r="L102" s="2">
        <v>4.9000000000000004</v>
      </c>
      <c r="M102" s="2">
        <v>3.8</v>
      </c>
      <c r="N102" s="2">
        <v>3.6</v>
      </c>
      <c r="O102" s="2">
        <v>5.0999999999999996</v>
      </c>
      <c r="P102" s="2">
        <v>9.6999999999999993</v>
      </c>
    </row>
    <row r="103" spans="1:16" x14ac:dyDescent="0.3">
      <c r="A103" s="5" t="s">
        <v>169</v>
      </c>
      <c r="B103" s="4">
        <v>2023</v>
      </c>
      <c r="C103" s="3" t="s">
        <v>168</v>
      </c>
      <c r="D103" s="3">
        <v>65.099999999999994</v>
      </c>
      <c r="E103" s="2">
        <v>4.0999999999999996</v>
      </c>
      <c r="F103" s="2">
        <v>1.4</v>
      </c>
      <c r="G103" s="2">
        <v>9.5</v>
      </c>
      <c r="H103" s="2">
        <v>3</v>
      </c>
      <c r="I103" s="2">
        <v>5.7</v>
      </c>
      <c r="J103" s="2">
        <v>3.6</v>
      </c>
      <c r="K103" s="2">
        <v>8</v>
      </c>
      <c r="L103" s="2">
        <v>2.9</v>
      </c>
      <c r="M103" s="2">
        <v>8.6999999999999993</v>
      </c>
      <c r="N103" s="2">
        <v>5.3</v>
      </c>
      <c r="O103" s="2">
        <v>7.6</v>
      </c>
      <c r="P103" s="2">
        <v>5.3</v>
      </c>
    </row>
    <row r="104" spans="1:16" x14ac:dyDescent="0.3">
      <c r="A104" s="5" t="s">
        <v>167</v>
      </c>
      <c r="B104" s="4">
        <v>2023</v>
      </c>
      <c r="C104" s="3" t="s">
        <v>166</v>
      </c>
      <c r="D104" s="3">
        <v>65.099999999999994</v>
      </c>
      <c r="E104" s="2">
        <v>6.5</v>
      </c>
      <c r="F104" s="2">
        <v>3.1</v>
      </c>
      <c r="G104" s="2">
        <v>6.5</v>
      </c>
      <c r="H104" s="2">
        <v>3.2</v>
      </c>
      <c r="I104" s="2">
        <v>6.1</v>
      </c>
      <c r="J104" s="2">
        <v>3.3</v>
      </c>
      <c r="K104" s="2">
        <v>8.1</v>
      </c>
      <c r="L104" s="2">
        <v>4.7</v>
      </c>
      <c r="M104" s="2">
        <v>9.4</v>
      </c>
      <c r="N104" s="2">
        <v>4.9000000000000004</v>
      </c>
      <c r="O104" s="2">
        <v>7.2</v>
      </c>
      <c r="P104" s="2">
        <v>2.1</v>
      </c>
    </row>
    <row r="105" spans="1:16" x14ac:dyDescent="0.3">
      <c r="A105" s="5" t="s">
        <v>165</v>
      </c>
      <c r="B105" s="4">
        <v>2023</v>
      </c>
      <c r="C105" s="3" t="s">
        <v>164</v>
      </c>
      <c r="D105" s="3">
        <v>64.5</v>
      </c>
      <c r="E105" s="2">
        <v>5.6</v>
      </c>
      <c r="F105" s="2">
        <v>2.2999999999999998</v>
      </c>
      <c r="G105" s="2">
        <v>5.3</v>
      </c>
      <c r="H105" s="2">
        <v>4.0999999999999996</v>
      </c>
      <c r="I105" s="2">
        <v>5.6</v>
      </c>
      <c r="J105" s="2">
        <v>5.0999999999999996</v>
      </c>
      <c r="K105" s="2">
        <v>9.8000000000000007</v>
      </c>
      <c r="L105" s="2">
        <v>4.0999999999999996</v>
      </c>
      <c r="M105" s="2">
        <v>8</v>
      </c>
      <c r="N105" s="2">
        <v>4.5</v>
      </c>
      <c r="O105" s="2">
        <v>7.8</v>
      </c>
      <c r="P105" s="2">
        <v>2.2999999999999998</v>
      </c>
    </row>
    <row r="106" spans="1:16" x14ac:dyDescent="0.3">
      <c r="A106" s="5" t="s">
        <v>163</v>
      </c>
      <c r="B106" s="4">
        <v>2023</v>
      </c>
      <c r="C106" s="3" t="s">
        <v>162</v>
      </c>
      <c r="D106" s="3">
        <v>63.7</v>
      </c>
      <c r="E106" s="2">
        <v>5.7</v>
      </c>
      <c r="F106" s="2">
        <v>2.9</v>
      </c>
      <c r="G106" s="2">
        <v>4.7</v>
      </c>
      <c r="H106" s="2">
        <v>4.7</v>
      </c>
      <c r="I106" s="2">
        <v>6.9</v>
      </c>
      <c r="J106" s="2">
        <v>4.9000000000000004</v>
      </c>
      <c r="K106" s="2">
        <v>6.4</v>
      </c>
      <c r="L106" s="2">
        <v>5.7</v>
      </c>
      <c r="M106" s="2">
        <v>5.0999999999999996</v>
      </c>
      <c r="N106" s="2">
        <v>5.7</v>
      </c>
      <c r="O106" s="2">
        <v>7.8</v>
      </c>
      <c r="P106" s="2">
        <v>3.2</v>
      </c>
    </row>
    <row r="107" spans="1:16" x14ac:dyDescent="0.3">
      <c r="A107" s="5" t="s">
        <v>161</v>
      </c>
      <c r="B107" s="4">
        <v>2023</v>
      </c>
      <c r="C107" s="3" t="s">
        <v>160</v>
      </c>
      <c r="D107" s="3">
        <v>62.9</v>
      </c>
      <c r="E107" s="2">
        <v>5.2</v>
      </c>
      <c r="F107" s="2">
        <v>3.5</v>
      </c>
      <c r="G107" s="2">
        <v>3.4</v>
      </c>
      <c r="H107" s="2">
        <v>5.2</v>
      </c>
      <c r="I107" s="2">
        <v>2.6</v>
      </c>
      <c r="J107" s="2">
        <v>5.2</v>
      </c>
      <c r="K107" s="2">
        <v>6.9</v>
      </c>
      <c r="L107" s="2">
        <v>5.4</v>
      </c>
      <c r="M107" s="2">
        <v>6.9</v>
      </c>
      <c r="N107" s="2">
        <v>4.9000000000000004</v>
      </c>
      <c r="O107" s="2">
        <v>8.1</v>
      </c>
      <c r="P107" s="2">
        <v>5.6</v>
      </c>
    </row>
    <row r="108" spans="1:16" x14ac:dyDescent="0.3">
      <c r="A108" s="5" t="s">
        <v>159</v>
      </c>
      <c r="B108" s="4">
        <v>2023</v>
      </c>
      <c r="C108" s="3" t="s">
        <v>158</v>
      </c>
      <c r="D108" s="3">
        <v>62.29999999999999</v>
      </c>
      <c r="E108" s="2">
        <v>7.4</v>
      </c>
      <c r="F108" s="2">
        <v>3.5</v>
      </c>
      <c r="G108" s="2">
        <v>3</v>
      </c>
      <c r="H108" s="2">
        <v>6.8</v>
      </c>
      <c r="I108" s="2">
        <v>6.6</v>
      </c>
      <c r="J108" s="2">
        <v>5.8</v>
      </c>
      <c r="K108" s="2">
        <v>3.2</v>
      </c>
      <c r="L108" s="2">
        <v>6.8</v>
      </c>
      <c r="M108" s="2">
        <v>3.8</v>
      </c>
      <c r="N108" s="2">
        <v>4</v>
      </c>
      <c r="O108" s="2">
        <v>5.9</v>
      </c>
      <c r="P108" s="2">
        <v>5.5</v>
      </c>
    </row>
    <row r="109" spans="1:16" x14ac:dyDescent="0.3">
      <c r="A109" s="5" t="s">
        <v>157</v>
      </c>
      <c r="B109" s="4">
        <v>2023</v>
      </c>
      <c r="C109" s="3" t="s">
        <v>156</v>
      </c>
      <c r="D109" s="3">
        <v>61.900000000000013</v>
      </c>
      <c r="E109" s="2">
        <v>4.8</v>
      </c>
      <c r="F109" s="2">
        <v>2.2000000000000002</v>
      </c>
      <c r="G109" s="2">
        <v>1.6</v>
      </c>
      <c r="H109" s="2">
        <v>9.5</v>
      </c>
      <c r="I109" s="2">
        <v>5.3</v>
      </c>
      <c r="J109" s="2">
        <v>6.9</v>
      </c>
      <c r="K109" s="2">
        <v>4.2</v>
      </c>
      <c r="L109" s="2">
        <v>7</v>
      </c>
      <c r="M109" s="2">
        <v>5.2</v>
      </c>
      <c r="N109" s="2">
        <v>7</v>
      </c>
      <c r="O109" s="2">
        <v>3.7</v>
      </c>
      <c r="P109" s="2">
        <v>4.5</v>
      </c>
    </row>
    <row r="110" spans="1:16" x14ac:dyDescent="0.3">
      <c r="A110" s="5" t="s">
        <v>155</v>
      </c>
      <c r="B110" s="4">
        <v>2023</v>
      </c>
      <c r="C110" s="3" t="s">
        <v>154</v>
      </c>
      <c r="D110" s="3">
        <v>61.599999999999994</v>
      </c>
      <c r="E110" s="2">
        <v>5.8</v>
      </c>
      <c r="F110" s="2">
        <v>3</v>
      </c>
      <c r="G110" s="2">
        <v>5.9</v>
      </c>
      <c r="H110" s="2">
        <v>8.1999999999999993</v>
      </c>
      <c r="I110" s="2">
        <v>3.9</v>
      </c>
      <c r="J110" s="2">
        <v>3.5</v>
      </c>
      <c r="K110" s="2">
        <v>4.4000000000000004</v>
      </c>
      <c r="L110" s="2">
        <v>6.1</v>
      </c>
      <c r="M110" s="2">
        <v>3.4</v>
      </c>
      <c r="N110" s="2">
        <v>6.5</v>
      </c>
      <c r="O110" s="2">
        <v>4.8</v>
      </c>
      <c r="P110" s="2">
        <v>6.1</v>
      </c>
    </row>
    <row r="111" spans="1:16" x14ac:dyDescent="0.3">
      <c r="A111" s="5" t="s">
        <v>153</v>
      </c>
      <c r="B111" s="4">
        <v>2023</v>
      </c>
      <c r="C111" s="3" t="s">
        <v>152</v>
      </c>
      <c r="D111" s="3">
        <v>60.800000000000004</v>
      </c>
      <c r="E111" s="2">
        <v>6.4</v>
      </c>
      <c r="F111" s="2">
        <v>2.6</v>
      </c>
      <c r="G111" s="2">
        <v>4.5999999999999996</v>
      </c>
      <c r="H111" s="2">
        <v>6.7</v>
      </c>
      <c r="I111" s="2">
        <v>4.7</v>
      </c>
      <c r="J111" s="2">
        <v>4.5999999999999996</v>
      </c>
      <c r="K111" s="2">
        <v>5.4</v>
      </c>
      <c r="L111" s="2">
        <v>6.4</v>
      </c>
      <c r="M111" s="2">
        <v>4.0999999999999996</v>
      </c>
      <c r="N111" s="2">
        <v>5.5</v>
      </c>
      <c r="O111" s="2">
        <v>6.2</v>
      </c>
      <c r="P111" s="2">
        <v>3.6</v>
      </c>
    </row>
    <row r="112" spans="1:16" x14ac:dyDescent="0.3">
      <c r="A112" s="5" t="s">
        <v>151</v>
      </c>
      <c r="B112" s="4">
        <v>2023</v>
      </c>
      <c r="C112" s="3" t="s">
        <v>150</v>
      </c>
      <c r="D112" s="3">
        <v>60.6</v>
      </c>
      <c r="E112" s="2">
        <v>4.0999999999999996</v>
      </c>
      <c r="F112" s="2">
        <v>2.2999999999999998</v>
      </c>
      <c r="G112" s="2">
        <v>7.4</v>
      </c>
      <c r="H112" s="2">
        <v>4.5999999999999996</v>
      </c>
      <c r="I112" s="2">
        <v>2.6</v>
      </c>
      <c r="J112" s="2">
        <v>5.0999999999999996</v>
      </c>
      <c r="K112" s="2">
        <v>8.4</v>
      </c>
      <c r="L112" s="2">
        <v>4</v>
      </c>
      <c r="M112" s="2">
        <v>7.1</v>
      </c>
      <c r="N112" s="2">
        <v>4</v>
      </c>
      <c r="O112" s="2">
        <v>7.9</v>
      </c>
      <c r="P112" s="2">
        <v>3.1</v>
      </c>
    </row>
    <row r="113" spans="1:16" x14ac:dyDescent="0.3">
      <c r="A113" s="5" t="s">
        <v>149</v>
      </c>
      <c r="B113" s="4">
        <v>2023</v>
      </c>
      <c r="C113" s="3" t="s">
        <v>148</v>
      </c>
      <c r="D113" s="3">
        <v>60.300000000000004</v>
      </c>
      <c r="E113" s="2">
        <v>8.1</v>
      </c>
      <c r="F113" s="2">
        <v>3.6</v>
      </c>
      <c r="G113" s="2">
        <v>4.2</v>
      </c>
      <c r="H113" s="2">
        <v>5.9</v>
      </c>
      <c r="I113" s="2">
        <v>6.9</v>
      </c>
      <c r="J113" s="2">
        <v>6.8</v>
      </c>
      <c r="K113" s="2">
        <v>3.1</v>
      </c>
      <c r="L113" s="2">
        <v>7.2</v>
      </c>
      <c r="M113" s="2">
        <v>2.2000000000000002</v>
      </c>
      <c r="N113" s="2">
        <v>4.2</v>
      </c>
      <c r="O113" s="2">
        <v>3.5</v>
      </c>
      <c r="P113" s="2">
        <v>4.5999999999999996</v>
      </c>
    </row>
    <row r="114" spans="1:16" x14ac:dyDescent="0.3">
      <c r="A114" s="5" t="s">
        <v>147</v>
      </c>
      <c r="B114" s="4">
        <v>2023</v>
      </c>
      <c r="C114" s="3" t="s">
        <v>146</v>
      </c>
      <c r="D114" s="3">
        <v>60.3</v>
      </c>
      <c r="E114" s="2">
        <v>4.2</v>
      </c>
      <c r="F114" s="2">
        <v>6.3</v>
      </c>
      <c r="G114" s="2">
        <v>5.4</v>
      </c>
      <c r="H114" s="2">
        <v>6.4</v>
      </c>
      <c r="I114" s="2">
        <v>4.3</v>
      </c>
      <c r="J114" s="2">
        <v>6.3</v>
      </c>
      <c r="K114" s="2">
        <v>4.5</v>
      </c>
      <c r="L114" s="2">
        <v>4.2</v>
      </c>
      <c r="M114" s="2">
        <v>2.4</v>
      </c>
      <c r="N114" s="2">
        <v>4.0999999999999996</v>
      </c>
      <c r="O114" s="2">
        <v>7.3</v>
      </c>
      <c r="P114" s="2">
        <v>4.9000000000000004</v>
      </c>
    </row>
    <row r="115" spans="1:16" x14ac:dyDescent="0.3">
      <c r="A115" s="5" t="s">
        <v>145</v>
      </c>
      <c r="B115" s="4">
        <v>2023</v>
      </c>
      <c r="C115" s="3" t="s">
        <v>144</v>
      </c>
      <c r="D115" s="3">
        <v>60.1</v>
      </c>
      <c r="E115" s="2">
        <v>6.2</v>
      </c>
      <c r="F115" s="2">
        <v>3.6</v>
      </c>
      <c r="G115" s="2">
        <v>2.4</v>
      </c>
      <c r="H115" s="2">
        <v>8</v>
      </c>
      <c r="I115" s="2">
        <v>5</v>
      </c>
      <c r="J115" s="2">
        <v>5.9</v>
      </c>
      <c r="K115" s="2">
        <v>3.5</v>
      </c>
      <c r="L115" s="2">
        <v>5.6</v>
      </c>
      <c r="M115" s="2">
        <v>2.2999999999999998</v>
      </c>
      <c r="N115" s="2">
        <v>4.2</v>
      </c>
      <c r="O115" s="2">
        <v>5.5</v>
      </c>
      <c r="P115" s="2">
        <v>7.9</v>
      </c>
    </row>
    <row r="116" spans="1:16" x14ac:dyDescent="0.3">
      <c r="A116" s="5" t="s">
        <v>143</v>
      </c>
      <c r="B116" s="4">
        <v>2023</v>
      </c>
      <c r="C116" s="3" t="s">
        <v>142</v>
      </c>
      <c r="D116" s="3">
        <v>59.8</v>
      </c>
      <c r="E116" s="2">
        <v>5</v>
      </c>
      <c r="F116" s="2">
        <v>3</v>
      </c>
      <c r="G116" s="2">
        <v>4.7</v>
      </c>
      <c r="H116" s="2">
        <v>5</v>
      </c>
      <c r="I116" s="2">
        <v>3.6</v>
      </c>
      <c r="J116" s="2">
        <v>6.9</v>
      </c>
      <c r="K116" s="2">
        <v>3.4</v>
      </c>
      <c r="L116" s="2">
        <v>5.4</v>
      </c>
      <c r="M116" s="2">
        <v>5.6</v>
      </c>
      <c r="N116" s="2">
        <v>6.8</v>
      </c>
      <c r="O116" s="2">
        <v>4.3</v>
      </c>
      <c r="P116" s="2">
        <v>6.1</v>
      </c>
    </row>
    <row r="117" spans="1:16" x14ac:dyDescent="0.3">
      <c r="A117" s="5" t="s">
        <v>141</v>
      </c>
      <c r="B117" s="4">
        <v>2023</v>
      </c>
      <c r="C117" s="3" t="s">
        <v>140</v>
      </c>
      <c r="D117" s="3">
        <v>59.699999999999996</v>
      </c>
      <c r="E117" s="2">
        <v>5.5</v>
      </c>
      <c r="F117" s="2">
        <v>2.8</v>
      </c>
      <c r="G117" s="2">
        <v>7</v>
      </c>
      <c r="H117" s="2">
        <v>5.7</v>
      </c>
      <c r="I117" s="2">
        <v>4.7</v>
      </c>
      <c r="J117" s="2">
        <v>7.7</v>
      </c>
      <c r="K117" s="2">
        <v>4</v>
      </c>
      <c r="L117" s="2">
        <v>4.7</v>
      </c>
      <c r="M117" s="2">
        <v>4</v>
      </c>
      <c r="N117" s="2">
        <v>3.4</v>
      </c>
      <c r="O117" s="2">
        <v>5.8</v>
      </c>
      <c r="P117" s="2">
        <v>4.4000000000000004</v>
      </c>
    </row>
    <row r="118" spans="1:16" x14ac:dyDescent="0.3">
      <c r="A118" s="5" t="s">
        <v>139</v>
      </c>
      <c r="B118" s="4">
        <v>2023</v>
      </c>
      <c r="C118" s="3" t="s">
        <v>138</v>
      </c>
      <c r="D118" s="3">
        <v>59.499999999999993</v>
      </c>
      <c r="E118" s="2">
        <v>5.9</v>
      </c>
      <c r="F118" s="2">
        <v>3.2</v>
      </c>
      <c r="G118" s="2">
        <v>2.2000000000000002</v>
      </c>
      <c r="H118" s="2">
        <v>5.6</v>
      </c>
      <c r="I118" s="2">
        <v>3.8</v>
      </c>
      <c r="J118" s="2">
        <v>5.6</v>
      </c>
      <c r="K118" s="2">
        <v>7.6</v>
      </c>
      <c r="L118" s="2">
        <v>4.5</v>
      </c>
      <c r="M118" s="2">
        <v>6.3</v>
      </c>
      <c r="N118" s="2">
        <v>3.4</v>
      </c>
      <c r="O118" s="2">
        <v>7</v>
      </c>
      <c r="P118" s="2">
        <v>4.4000000000000004</v>
      </c>
    </row>
    <row r="119" spans="1:16" x14ac:dyDescent="0.3">
      <c r="A119" s="5" t="s">
        <v>137</v>
      </c>
      <c r="B119" s="4">
        <v>2023</v>
      </c>
      <c r="C119" s="3" t="s">
        <v>136</v>
      </c>
      <c r="D119" s="3">
        <v>58.300000000000004</v>
      </c>
      <c r="E119" s="2">
        <v>4.4000000000000004</v>
      </c>
      <c r="F119" s="2">
        <v>3.9</v>
      </c>
      <c r="G119" s="2">
        <v>4.8</v>
      </c>
      <c r="H119" s="2">
        <v>4.7</v>
      </c>
      <c r="I119" s="2">
        <v>3.5</v>
      </c>
      <c r="J119" s="2">
        <v>3.6</v>
      </c>
      <c r="K119" s="2">
        <v>8</v>
      </c>
      <c r="L119" s="2">
        <v>3.8</v>
      </c>
      <c r="M119" s="2">
        <v>7.5</v>
      </c>
      <c r="N119" s="2">
        <v>3.5</v>
      </c>
      <c r="O119" s="2">
        <v>6.9</v>
      </c>
      <c r="P119" s="2">
        <v>3.7</v>
      </c>
    </row>
    <row r="120" spans="1:16" x14ac:dyDescent="0.3">
      <c r="A120" s="5" t="s">
        <v>135</v>
      </c>
      <c r="B120" s="4">
        <v>2023</v>
      </c>
      <c r="C120" s="3" t="s">
        <v>134</v>
      </c>
      <c r="D120" s="3">
        <v>57.999999999999993</v>
      </c>
      <c r="E120" s="2">
        <v>4.0999999999999996</v>
      </c>
      <c r="F120" s="2">
        <v>3.6</v>
      </c>
      <c r="G120" s="2">
        <v>9.3000000000000007</v>
      </c>
      <c r="H120" s="2">
        <v>5.4</v>
      </c>
      <c r="I120" s="2">
        <v>2.4</v>
      </c>
      <c r="J120" s="2">
        <v>5.8</v>
      </c>
      <c r="K120" s="2">
        <v>3.9</v>
      </c>
      <c r="L120" s="2">
        <v>3.8</v>
      </c>
      <c r="M120" s="2">
        <v>2.9</v>
      </c>
      <c r="N120" s="2">
        <v>4</v>
      </c>
      <c r="O120" s="2">
        <v>6.5</v>
      </c>
      <c r="P120" s="2">
        <v>6.3</v>
      </c>
    </row>
    <row r="121" spans="1:16" x14ac:dyDescent="0.3">
      <c r="A121" s="5" t="s">
        <v>133</v>
      </c>
      <c r="B121" s="4">
        <v>2023</v>
      </c>
      <c r="C121" s="3" t="s">
        <v>132</v>
      </c>
      <c r="D121" s="3">
        <v>57</v>
      </c>
      <c r="E121" s="2">
        <v>3.4</v>
      </c>
      <c r="F121" s="2">
        <v>5.9</v>
      </c>
      <c r="G121" s="2">
        <v>4.5</v>
      </c>
      <c r="H121" s="2">
        <v>3.5</v>
      </c>
      <c r="I121" s="2">
        <v>4.5</v>
      </c>
      <c r="J121" s="2">
        <v>5.6</v>
      </c>
      <c r="K121" s="2">
        <v>4.2</v>
      </c>
      <c r="L121" s="2">
        <v>3.3</v>
      </c>
      <c r="M121" s="2">
        <v>3</v>
      </c>
      <c r="N121" s="2">
        <v>2.9</v>
      </c>
      <c r="O121" s="2">
        <v>7.9</v>
      </c>
      <c r="P121" s="2">
        <v>8.3000000000000007</v>
      </c>
    </row>
    <row r="122" spans="1:16" x14ac:dyDescent="0.3">
      <c r="A122" s="5" t="s">
        <v>131</v>
      </c>
      <c r="B122" s="4">
        <v>2023</v>
      </c>
      <c r="C122" s="3" t="s">
        <v>130</v>
      </c>
      <c r="D122" s="3">
        <v>56.8</v>
      </c>
      <c r="E122" s="2">
        <v>4.0999999999999996</v>
      </c>
      <c r="F122" s="2">
        <v>2.8</v>
      </c>
      <c r="G122" s="2">
        <v>3.5</v>
      </c>
      <c r="H122" s="2">
        <v>8.5</v>
      </c>
      <c r="I122" s="2">
        <v>2.9</v>
      </c>
      <c r="J122" s="2">
        <v>6.1</v>
      </c>
      <c r="K122" s="2">
        <v>5</v>
      </c>
      <c r="L122" s="2">
        <v>3.8</v>
      </c>
      <c r="M122" s="2">
        <v>3.6</v>
      </c>
      <c r="N122" s="2">
        <v>4.8</v>
      </c>
      <c r="O122" s="2">
        <v>6.2</v>
      </c>
      <c r="P122" s="2">
        <v>5.5</v>
      </c>
    </row>
    <row r="123" spans="1:16" x14ac:dyDescent="0.3">
      <c r="A123" s="5" t="s">
        <v>129</v>
      </c>
      <c r="B123" s="4">
        <v>2023</v>
      </c>
      <c r="C123" s="3" t="s">
        <v>128</v>
      </c>
      <c r="D123" s="3">
        <v>55.29999999999999</v>
      </c>
      <c r="E123" s="2">
        <v>7.8</v>
      </c>
      <c r="F123" s="2">
        <v>3.1</v>
      </c>
      <c r="G123" s="2">
        <v>3.7</v>
      </c>
      <c r="H123" s="2">
        <v>4.5</v>
      </c>
      <c r="I123" s="2">
        <v>6.8</v>
      </c>
      <c r="J123" s="2">
        <v>6.6</v>
      </c>
      <c r="K123" s="2">
        <v>2.5</v>
      </c>
      <c r="L123" s="2">
        <v>6.3</v>
      </c>
      <c r="M123" s="2">
        <v>5</v>
      </c>
      <c r="N123" s="2">
        <v>3.4</v>
      </c>
      <c r="O123" s="2">
        <v>3.3</v>
      </c>
      <c r="P123" s="2">
        <v>2.2999999999999998</v>
      </c>
    </row>
    <row r="124" spans="1:16" x14ac:dyDescent="0.3">
      <c r="A124" s="5" t="s">
        <v>127</v>
      </c>
      <c r="B124" s="4">
        <v>2023</v>
      </c>
      <c r="C124" s="3" t="s">
        <v>126</v>
      </c>
      <c r="D124" s="3">
        <v>55.099999999999994</v>
      </c>
      <c r="E124" s="2">
        <v>4.0999999999999996</v>
      </c>
      <c r="F124" s="2">
        <v>5.3</v>
      </c>
      <c r="G124" s="2">
        <v>4</v>
      </c>
      <c r="H124" s="2">
        <v>4</v>
      </c>
      <c r="I124" s="2">
        <v>3.2</v>
      </c>
      <c r="J124" s="2">
        <v>6</v>
      </c>
      <c r="K124" s="2">
        <v>5.8</v>
      </c>
      <c r="L124" s="2">
        <v>4.3</v>
      </c>
      <c r="M124" s="2">
        <v>3.9</v>
      </c>
      <c r="N124" s="2">
        <v>3.3</v>
      </c>
      <c r="O124" s="2">
        <v>4.0999999999999996</v>
      </c>
      <c r="P124" s="2">
        <v>7.1</v>
      </c>
    </row>
    <row r="125" spans="1:16" x14ac:dyDescent="0.3">
      <c r="A125" s="5" t="s">
        <v>125</v>
      </c>
      <c r="B125" s="4">
        <v>2023</v>
      </c>
      <c r="C125" s="3" t="s">
        <v>124</v>
      </c>
      <c r="D125" s="3">
        <v>55</v>
      </c>
      <c r="E125" s="2">
        <v>5.0999999999999996</v>
      </c>
      <c r="F125" s="2">
        <v>3.2</v>
      </c>
      <c r="G125" s="2">
        <v>4.8</v>
      </c>
      <c r="H125" s="2">
        <v>4.0999999999999996</v>
      </c>
      <c r="I125" s="2">
        <v>3.5</v>
      </c>
      <c r="J125" s="2">
        <v>3</v>
      </c>
      <c r="K125" s="2">
        <v>6.5</v>
      </c>
      <c r="L125" s="2">
        <v>3.7</v>
      </c>
      <c r="M125" s="2">
        <v>7.5</v>
      </c>
      <c r="N125" s="2">
        <v>4.8</v>
      </c>
      <c r="O125" s="2">
        <v>6.8</v>
      </c>
      <c r="P125" s="2">
        <v>2</v>
      </c>
    </row>
    <row r="126" spans="1:16" x14ac:dyDescent="0.3">
      <c r="A126" s="5" t="s">
        <v>123</v>
      </c>
      <c r="B126" s="4">
        <v>2023</v>
      </c>
      <c r="C126" s="3" t="s">
        <v>122</v>
      </c>
      <c r="D126" s="3">
        <v>54.699999999999996</v>
      </c>
      <c r="E126" s="2">
        <v>2.8</v>
      </c>
      <c r="F126" s="2">
        <v>1.1000000000000001</v>
      </c>
      <c r="G126" s="2">
        <v>7.1</v>
      </c>
      <c r="H126" s="2">
        <v>3.4</v>
      </c>
      <c r="I126" s="2">
        <v>6.9</v>
      </c>
      <c r="J126" s="2">
        <v>3</v>
      </c>
      <c r="K126" s="2">
        <v>7.7</v>
      </c>
      <c r="L126" s="2">
        <v>2</v>
      </c>
      <c r="M126" s="2">
        <v>6.3</v>
      </c>
      <c r="N126" s="2">
        <v>3.9</v>
      </c>
      <c r="O126" s="2">
        <v>7.4</v>
      </c>
      <c r="P126" s="2">
        <v>3.1</v>
      </c>
    </row>
    <row r="127" spans="1:16" x14ac:dyDescent="0.3">
      <c r="A127" s="5" t="s">
        <v>121</v>
      </c>
      <c r="B127" s="4">
        <v>2023</v>
      </c>
      <c r="C127" s="3" t="s">
        <v>120</v>
      </c>
      <c r="D127" s="3">
        <v>53.8</v>
      </c>
      <c r="E127" s="2">
        <v>3.7</v>
      </c>
      <c r="F127" s="2">
        <v>2.7</v>
      </c>
      <c r="G127" s="2">
        <v>3.6</v>
      </c>
      <c r="H127" s="2">
        <v>6.2</v>
      </c>
      <c r="I127" s="2">
        <v>5.0999999999999996</v>
      </c>
      <c r="J127" s="2">
        <v>6.6</v>
      </c>
      <c r="K127" s="2">
        <v>3.6</v>
      </c>
      <c r="L127" s="2">
        <v>3.8</v>
      </c>
      <c r="M127" s="2">
        <v>3.8</v>
      </c>
      <c r="N127" s="2">
        <v>4.9000000000000004</v>
      </c>
      <c r="O127" s="2">
        <v>3.7</v>
      </c>
      <c r="P127" s="2">
        <v>6.1</v>
      </c>
    </row>
    <row r="128" spans="1:16" x14ac:dyDescent="0.3">
      <c r="A128" s="5" t="s">
        <v>119</v>
      </c>
      <c r="B128" s="4">
        <v>2023</v>
      </c>
      <c r="C128" s="3" t="s">
        <v>118</v>
      </c>
      <c r="D128" s="3">
        <v>53.699999999999996</v>
      </c>
      <c r="E128" s="2">
        <v>4.0999999999999996</v>
      </c>
      <c r="F128" s="2">
        <v>2.2000000000000002</v>
      </c>
      <c r="G128" s="2">
        <v>3.6</v>
      </c>
      <c r="H128" s="2">
        <v>7.7</v>
      </c>
      <c r="I128" s="2">
        <v>4.5999999999999996</v>
      </c>
      <c r="J128" s="2">
        <v>5.9</v>
      </c>
      <c r="K128" s="2">
        <v>3.7</v>
      </c>
      <c r="L128" s="2">
        <v>4.0999999999999996</v>
      </c>
      <c r="M128" s="2">
        <v>1.5</v>
      </c>
      <c r="N128" s="2">
        <v>4.8</v>
      </c>
      <c r="O128" s="2">
        <v>5.6</v>
      </c>
      <c r="P128" s="2">
        <v>5.9</v>
      </c>
    </row>
    <row r="129" spans="1:16" x14ac:dyDescent="0.3">
      <c r="A129" s="5" t="s">
        <v>117</v>
      </c>
      <c r="B129" s="4">
        <v>2023</v>
      </c>
      <c r="C129" s="3" t="s">
        <v>116</v>
      </c>
      <c r="D129" s="3">
        <v>53.3</v>
      </c>
      <c r="E129" s="2">
        <v>4.2</v>
      </c>
      <c r="F129" s="2">
        <v>2.2999999999999998</v>
      </c>
      <c r="G129" s="2">
        <v>3.9</v>
      </c>
      <c r="H129" s="2">
        <v>5.3</v>
      </c>
      <c r="I129" s="2">
        <v>5.3</v>
      </c>
      <c r="J129" s="2">
        <v>3.8</v>
      </c>
      <c r="K129" s="2">
        <v>3.5</v>
      </c>
      <c r="L129" s="2">
        <v>2.4</v>
      </c>
      <c r="M129" s="2">
        <v>4.5999999999999996</v>
      </c>
      <c r="N129" s="2">
        <v>5.2</v>
      </c>
      <c r="O129" s="2">
        <v>6</v>
      </c>
      <c r="P129" s="2">
        <v>6.8</v>
      </c>
    </row>
    <row r="130" spans="1:16" x14ac:dyDescent="0.3">
      <c r="A130" s="5" t="s">
        <v>115</v>
      </c>
      <c r="B130" s="4">
        <v>2023</v>
      </c>
      <c r="C130" s="3" t="s">
        <v>114</v>
      </c>
      <c r="D130" s="3">
        <v>53</v>
      </c>
      <c r="E130" s="2">
        <v>4.5</v>
      </c>
      <c r="F130" s="2">
        <v>4</v>
      </c>
      <c r="G130" s="2">
        <v>5.4</v>
      </c>
      <c r="H130" s="2">
        <v>5.6</v>
      </c>
      <c r="I130" s="2">
        <v>4</v>
      </c>
      <c r="J130" s="2">
        <v>4</v>
      </c>
      <c r="K130" s="2">
        <v>4.4000000000000004</v>
      </c>
      <c r="L130" s="2">
        <v>5</v>
      </c>
      <c r="M130" s="2">
        <v>4.0999999999999996</v>
      </c>
      <c r="N130" s="2">
        <v>1.9</v>
      </c>
      <c r="O130" s="2">
        <v>5.7</v>
      </c>
      <c r="P130" s="2">
        <v>4.4000000000000004</v>
      </c>
    </row>
    <row r="131" spans="1:16" x14ac:dyDescent="0.3">
      <c r="A131" s="5" t="s">
        <v>113</v>
      </c>
      <c r="B131" s="4">
        <v>2023</v>
      </c>
      <c r="C131" s="3" t="s">
        <v>112</v>
      </c>
      <c r="D131" s="3">
        <v>52.899999999999991</v>
      </c>
      <c r="E131" s="2">
        <v>4.0999999999999996</v>
      </c>
      <c r="F131" s="2">
        <v>2.5</v>
      </c>
      <c r="G131" s="2">
        <v>3.4</v>
      </c>
      <c r="H131" s="2">
        <v>6.8</v>
      </c>
      <c r="I131" s="2">
        <v>4.7</v>
      </c>
      <c r="J131" s="2">
        <v>3.9</v>
      </c>
      <c r="K131" s="2">
        <v>3.5</v>
      </c>
      <c r="L131" s="2">
        <v>4.3</v>
      </c>
      <c r="M131" s="2">
        <v>3.5</v>
      </c>
      <c r="N131" s="2">
        <v>7.3</v>
      </c>
      <c r="O131" s="2">
        <v>5.6</v>
      </c>
      <c r="P131" s="2">
        <v>3.3</v>
      </c>
    </row>
    <row r="132" spans="1:16" x14ac:dyDescent="0.3">
      <c r="A132" s="5" t="s">
        <v>111</v>
      </c>
      <c r="B132" s="4">
        <v>2023</v>
      </c>
      <c r="C132" s="3" t="s">
        <v>110</v>
      </c>
      <c r="D132" s="3">
        <v>51.800000000000004</v>
      </c>
      <c r="E132" s="2">
        <v>5.4</v>
      </c>
      <c r="F132" s="2">
        <v>4.4000000000000004</v>
      </c>
      <c r="G132" s="2">
        <v>4</v>
      </c>
      <c r="H132" s="2">
        <v>5.2</v>
      </c>
      <c r="I132" s="2">
        <v>4.7</v>
      </c>
      <c r="J132" s="2">
        <v>4.4000000000000004</v>
      </c>
      <c r="K132" s="2">
        <v>3.5</v>
      </c>
      <c r="L132" s="2">
        <v>3.9</v>
      </c>
      <c r="M132" s="2">
        <v>3.2</v>
      </c>
      <c r="N132" s="2">
        <v>4.0999999999999996</v>
      </c>
      <c r="O132" s="2">
        <v>5.3</v>
      </c>
      <c r="P132" s="2">
        <v>3.7</v>
      </c>
    </row>
    <row r="133" spans="1:16" x14ac:dyDescent="0.3">
      <c r="A133" s="5" t="s">
        <v>109</v>
      </c>
      <c r="B133" s="4">
        <v>2023</v>
      </c>
      <c r="C133" s="3" t="s">
        <v>108</v>
      </c>
      <c r="D133" s="3">
        <v>51.3</v>
      </c>
      <c r="E133" s="2">
        <v>4.8</v>
      </c>
      <c r="F133" s="2">
        <v>2.2999999999999998</v>
      </c>
      <c r="G133" s="2">
        <v>2.2999999999999998</v>
      </c>
      <c r="H133" s="2">
        <v>4.2</v>
      </c>
      <c r="I133" s="2">
        <v>5.2</v>
      </c>
      <c r="J133" s="2">
        <v>5.0999999999999996</v>
      </c>
      <c r="K133" s="2">
        <v>4</v>
      </c>
      <c r="L133" s="2">
        <v>4.8</v>
      </c>
      <c r="M133" s="2">
        <v>4.2</v>
      </c>
      <c r="N133" s="2">
        <v>2.9</v>
      </c>
      <c r="O133" s="2">
        <v>5.5</v>
      </c>
      <c r="P133" s="2">
        <v>6</v>
      </c>
    </row>
    <row r="134" spans="1:16" x14ac:dyDescent="0.3">
      <c r="A134" s="5" t="s">
        <v>107</v>
      </c>
      <c r="B134" s="4">
        <v>2023</v>
      </c>
      <c r="C134" s="3" t="s">
        <v>106</v>
      </c>
      <c r="D134" s="3">
        <v>51.2</v>
      </c>
      <c r="E134" s="2">
        <v>4.4000000000000004</v>
      </c>
      <c r="F134" s="2">
        <v>2</v>
      </c>
      <c r="G134" s="2">
        <v>4.7</v>
      </c>
      <c r="H134" s="2">
        <v>2.5</v>
      </c>
      <c r="I134" s="2">
        <v>4.8</v>
      </c>
      <c r="J134" s="2">
        <v>2.6</v>
      </c>
      <c r="K134" s="2">
        <v>7.2</v>
      </c>
      <c r="L134" s="2">
        <v>2.7</v>
      </c>
      <c r="M134" s="2">
        <v>7.4</v>
      </c>
      <c r="N134" s="2">
        <v>2.4</v>
      </c>
      <c r="O134" s="2">
        <v>7.5</v>
      </c>
      <c r="P134" s="2">
        <v>3</v>
      </c>
    </row>
    <row r="135" spans="1:16" x14ac:dyDescent="0.3">
      <c r="A135" s="5" t="s">
        <v>105</v>
      </c>
      <c r="B135" s="4">
        <v>2023</v>
      </c>
      <c r="C135" s="3" t="s">
        <v>104</v>
      </c>
      <c r="D135" s="3">
        <v>49.2</v>
      </c>
      <c r="E135" s="2">
        <v>6.3</v>
      </c>
      <c r="F135" s="2">
        <v>2.5</v>
      </c>
      <c r="G135" s="2">
        <v>2.2999999999999998</v>
      </c>
      <c r="H135" s="2">
        <v>4.4000000000000004</v>
      </c>
      <c r="I135" s="2">
        <v>4.7</v>
      </c>
      <c r="J135" s="2">
        <v>4.5</v>
      </c>
      <c r="K135" s="2">
        <v>1.8</v>
      </c>
      <c r="L135" s="2">
        <v>5.3</v>
      </c>
      <c r="M135" s="2">
        <v>4.5</v>
      </c>
      <c r="N135" s="2">
        <v>4.3</v>
      </c>
      <c r="O135" s="2">
        <v>4.5</v>
      </c>
      <c r="P135" s="2">
        <v>4.0999999999999996</v>
      </c>
    </row>
    <row r="136" spans="1:16" x14ac:dyDescent="0.3">
      <c r="A136" s="5" t="s">
        <v>103</v>
      </c>
      <c r="B136" s="4">
        <v>2023</v>
      </c>
      <c r="C136" s="3" t="s">
        <v>102</v>
      </c>
      <c r="D136" s="3">
        <v>48.8</v>
      </c>
      <c r="E136" s="2">
        <v>3.5</v>
      </c>
      <c r="F136" s="2">
        <v>5.4</v>
      </c>
      <c r="G136" s="2">
        <v>3.3</v>
      </c>
      <c r="H136" s="2">
        <v>3.9</v>
      </c>
      <c r="I136" s="2">
        <v>2.6</v>
      </c>
      <c r="J136" s="2">
        <v>4.4000000000000004</v>
      </c>
      <c r="K136" s="2">
        <v>6.2</v>
      </c>
      <c r="L136" s="2">
        <v>2.8</v>
      </c>
      <c r="M136" s="2">
        <v>5.7</v>
      </c>
      <c r="N136" s="2">
        <v>1.8</v>
      </c>
      <c r="O136" s="2">
        <v>5.3</v>
      </c>
      <c r="P136" s="2">
        <v>3.9</v>
      </c>
    </row>
    <row r="137" spans="1:16" x14ac:dyDescent="0.3">
      <c r="A137" s="5" t="s">
        <v>101</v>
      </c>
      <c r="B137" s="4">
        <v>2023</v>
      </c>
      <c r="C137" s="3" t="s">
        <v>100</v>
      </c>
      <c r="D137" s="3">
        <v>48.7</v>
      </c>
      <c r="E137" s="2">
        <v>4.9000000000000004</v>
      </c>
      <c r="F137" s="2">
        <v>2.4</v>
      </c>
      <c r="G137" s="2">
        <v>6.2</v>
      </c>
      <c r="H137" s="2">
        <v>3.6</v>
      </c>
      <c r="I137" s="2">
        <v>6</v>
      </c>
      <c r="J137" s="2">
        <v>3.5</v>
      </c>
      <c r="K137" s="2">
        <v>3.7</v>
      </c>
      <c r="L137" s="2">
        <v>4.9000000000000004</v>
      </c>
      <c r="M137" s="2">
        <v>4.4000000000000004</v>
      </c>
      <c r="N137" s="2">
        <v>4.5999999999999996</v>
      </c>
      <c r="O137" s="2">
        <v>2.7</v>
      </c>
      <c r="P137" s="2">
        <v>1.8</v>
      </c>
    </row>
    <row r="138" spans="1:16" x14ac:dyDescent="0.3">
      <c r="A138" s="5" t="s">
        <v>99</v>
      </c>
      <c r="B138" s="4">
        <v>2023</v>
      </c>
      <c r="C138" s="3" t="s">
        <v>98</v>
      </c>
      <c r="D138" s="3">
        <v>48.7</v>
      </c>
      <c r="E138" s="2">
        <v>4.2</v>
      </c>
      <c r="F138" s="2">
        <v>1.6</v>
      </c>
      <c r="G138" s="2">
        <v>2.9</v>
      </c>
      <c r="H138" s="2">
        <v>1.4</v>
      </c>
      <c r="I138" s="2">
        <v>4.0999999999999996</v>
      </c>
      <c r="J138" s="2">
        <v>4.4000000000000004</v>
      </c>
      <c r="K138" s="2">
        <v>7.2</v>
      </c>
      <c r="L138" s="2">
        <v>3.1</v>
      </c>
      <c r="M138" s="2">
        <v>6.7</v>
      </c>
      <c r="N138" s="2">
        <v>2.4</v>
      </c>
      <c r="O138" s="2">
        <v>6.6</v>
      </c>
      <c r="P138" s="2">
        <v>4.0999999999999996</v>
      </c>
    </row>
    <row r="139" spans="1:16" x14ac:dyDescent="0.3">
      <c r="A139" s="5" t="s">
        <v>97</v>
      </c>
      <c r="B139" s="4">
        <v>2023</v>
      </c>
      <c r="C139" s="3" t="s">
        <v>96</v>
      </c>
      <c r="D139" s="3">
        <v>48.699999999999996</v>
      </c>
      <c r="E139" s="2">
        <v>4.8</v>
      </c>
      <c r="F139" s="2">
        <v>6.8</v>
      </c>
      <c r="G139" s="2">
        <v>4.3</v>
      </c>
      <c r="H139" s="2">
        <v>6.1</v>
      </c>
      <c r="I139" s="2">
        <v>2.9</v>
      </c>
      <c r="J139" s="2">
        <v>5.7</v>
      </c>
      <c r="K139" s="2">
        <v>2.2999999999999998</v>
      </c>
      <c r="L139" s="2">
        <v>2.9</v>
      </c>
      <c r="M139" s="2">
        <v>2</v>
      </c>
      <c r="N139" s="2">
        <v>2</v>
      </c>
      <c r="O139" s="2">
        <v>4.4000000000000004</v>
      </c>
      <c r="P139" s="2">
        <v>4.5</v>
      </c>
    </row>
    <row r="140" spans="1:16" x14ac:dyDescent="0.3">
      <c r="A140" s="5" t="s">
        <v>95</v>
      </c>
      <c r="B140" s="4">
        <v>2023</v>
      </c>
      <c r="C140" s="3" t="s">
        <v>94</v>
      </c>
      <c r="D140" s="3">
        <v>46.4</v>
      </c>
      <c r="E140" s="2">
        <v>5.7</v>
      </c>
      <c r="F140" s="2">
        <v>1.6</v>
      </c>
      <c r="G140" s="2">
        <v>3.2</v>
      </c>
      <c r="H140" s="2">
        <v>2.9</v>
      </c>
      <c r="I140" s="2">
        <v>5.3</v>
      </c>
      <c r="J140" s="2">
        <v>6.6</v>
      </c>
      <c r="K140" s="2">
        <v>3.4</v>
      </c>
      <c r="L140" s="2">
        <v>4.2</v>
      </c>
      <c r="M140" s="2">
        <v>2.7</v>
      </c>
      <c r="N140" s="2">
        <v>4.3</v>
      </c>
      <c r="O140" s="2">
        <v>2.8</v>
      </c>
      <c r="P140" s="2">
        <v>3.7</v>
      </c>
    </row>
    <row r="141" spans="1:16" x14ac:dyDescent="0.3">
      <c r="A141" s="5" t="s">
        <v>93</v>
      </c>
      <c r="B141" s="4">
        <v>2023</v>
      </c>
      <c r="C141" s="3" t="s">
        <v>92</v>
      </c>
      <c r="D141" s="3">
        <v>45.400000000000006</v>
      </c>
      <c r="E141" s="2">
        <v>3.7</v>
      </c>
      <c r="F141" s="2">
        <v>1.9</v>
      </c>
      <c r="G141" s="2">
        <v>2.2999999999999998</v>
      </c>
      <c r="H141" s="2">
        <v>5.0999999999999996</v>
      </c>
      <c r="I141" s="2">
        <v>5</v>
      </c>
      <c r="J141" s="2">
        <v>6</v>
      </c>
      <c r="K141" s="2">
        <v>1.2</v>
      </c>
      <c r="L141" s="2">
        <v>3.5</v>
      </c>
      <c r="M141" s="2">
        <v>2.6</v>
      </c>
      <c r="N141" s="2">
        <v>4.4000000000000004</v>
      </c>
      <c r="O141" s="2">
        <v>4.2</v>
      </c>
      <c r="P141" s="2">
        <v>5.5</v>
      </c>
    </row>
    <row r="142" spans="1:16" x14ac:dyDescent="0.3">
      <c r="A142" s="5" t="s">
        <v>91</v>
      </c>
      <c r="B142" s="4">
        <v>2023</v>
      </c>
      <c r="C142" s="3" t="s">
        <v>90</v>
      </c>
      <c r="D142" s="3">
        <v>45.300000000000004</v>
      </c>
      <c r="E142" s="2">
        <v>5.2</v>
      </c>
      <c r="F142" s="2">
        <v>2.2000000000000002</v>
      </c>
      <c r="G142" s="2">
        <v>6.5</v>
      </c>
      <c r="H142" s="2">
        <v>1.7</v>
      </c>
      <c r="I142" s="2">
        <v>4</v>
      </c>
      <c r="J142" s="2">
        <v>2.1</v>
      </c>
      <c r="K142" s="2">
        <v>4.2</v>
      </c>
      <c r="L142" s="2">
        <v>2.2000000000000002</v>
      </c>
      <c r="M142" s="2">
        <v>4.2</v>
      </c>
      <c r="N142" s="2">
        <v>4.7</v>
      </c>
      <c r="O142" s="2">
        <v>7.3</v>
      </c>
      <c r="P142" s="2">
        <v>1</v>
      </c>
    </row>
    <row r="143" spans="1:16" x14ac:dyDescent="0.3">
      <c r="A143" s="5" t="s">
        <v>89</v>
      </c>
      <c r="B143" s="4">
        <v>2023</v>
      </c>
      <c r="C143" s="3" t="s">
        <v>88</v>
      </c>
      <c r="D143" s="3">
        <v>45.199999999999996</v>
      </c>
      <c r="E143" s="2">
        <v>3.8</v>
      </c>
      <c r="F143" s="2">
        <v>5.9</v>
      </c>
      <c r="G143" s="2">
        <v>5</v>
      </c>
      <c r="H143" s="2">
        <v>4.5999999999999996</v>
      </c>
      <c r="I143" s="2">
        <v>2.4</v>
      </c>
      <c r="J143" s="2">
        <v>3.6</v>
      </c>
      <c r="K143" s="2">
        <v>3.7</v>
      </c>
      <c r="L143" s="2">
        <v>3</v>
      </c>
      <c r="M143" s="2">
        <v>4.4000000000000004</v>
      </c>
      <c r="N143" s="2">
        <v>1.8</v>
      </c>
      <c r="O143" s="2">
        <v>4.2</v>
      </c>
      <c r="P143" s="2">
        <v>2.8</v>
      </c>
    </row>
    <row r="144" spans="1:16" x14ac:dyDescent="0.3">
      <c r="A144" s="5" t="s">
        <v>87</v>
      </c>
      <c r="B144" s="4">
        <v>2023</v>
      </c>
      <c r="C144" s="3" t="s">
        <v>86</v>
      </c>
      <c r="D144" s="3">
        <v>44.1</v>
      </c>
      <c r="E144" s="2">
        <v>4.8</v>
      </c>
      <c r="F144" s="2">
        <v>1.7</v>
      </c>
      <c r="G144" s="2">
        <v>7.1</v>
      </c>
      <c r="H144" s="2">
        <v>2.4</v>
      </c>
      <c r="I144" s="2">
        <v>3.6</v>
      </c>
      <c r="J144" s="2">
        <v>1</v>
      </c>
      <c r="K144" s="2">
        <v>3.3</v>
      </c>
      <c r="L144" s="2">
        <v>1.6</v>
      </c>
      <c r="M144" s="2">
        <v>2.9</v>
      </c>
      <c r="N144" s="2">
        <v>2.6</v>
      </c>
      <c r="O144" s="2">
        <v>8.3000000000000007</v>
      </c>
      <c r="P144" s="2">
        <v>4.8</v>
      </c>
    </row>
    <row r="145" spans="1:16" x14ac:dyDescent="0.3">
      <c r="A145" s="5" t="s">
        <v>85</v>
      </c>
      <c r="B145" s="4">
        <v>2023</v>
      </c>
      <c r="C145" s="3" t="s">
        <v>84</v>
      </c>
      <c r="D145" s="3">
        <v>43.499999999999993</v>
      </c>
      <c r="E145" s="2">
        <v>3.3</v>
      </c>
      <c r="F145" s="2">
        <v>1.9</v>
      </c>
      <c r="G145" s="2">
        <v>7.3</v>
      </c>
      <c r="H145" s="2">
        <v>1</v>
      </c>
      <c r="I145" s="2">
        <v>3.5</v>
      </c>
      <c r="J145" s="2">
        <v>4.5</v>
      </c>
      <c r="K145" s="2">
        <v>6.3</v>
      </c>
      <c r="L145" s="2">
        <v>2.9</v>
      </c>
      <c r="M145" s="2">
        <v>1.8</v>
      </c>
      <c r="N145" s="2">
        <v>2.8</v>
      </c>
      <c r="O145" s="2">
        <v>6.9</v>
      </c>
      <c r="P145" s="2">
        <v>1.3</v>
      </c>
    </row>
    <row r="146" spans="1:16" x14ac:dyDescent="0.3">
      <c r="A146" s="5" t="s">
        <v>83</v>
      </c>
      <c r="B146" s="4">
        <v>2023</v>
      </c>
      <c r="C146" s="3" t="s">
        <v>82</v>
      </c>
      <c r="D146" s="3">
        <v>43.3</v>
      </c>
      <c r="E146" s="2">
        <v>3.2</v>
      </c>
      <c r="F146" s="2">
        <v>3</v>
      </c>
      <c r="G146" s="2">
        <v>7.7</v>
      </c>
      <c r="H146" s="2">
        <v>5.8</v>
      </c>
      <c r="I146" s="2">
        <v>3.7</v>
      </c>
      <c r="J146" s="2">
        <v>3.9</v>
      </c>
      <c r="K146" s="2">
        <v>1.8</v>
      </c>
      <c r="L146" s="2">
        <v>3.3</v>
      </c>
      <c r="M146" s="2">
        <v>1.9</v>
      </c>
      <c r="N146" s="2">
        <v>2</v>
      </c>
      <c r="O146" s="2">
        <v>4.3</v>
      </c>
      <c r="P146" s="2">
        <v>2.7</v>
      </c>
    </row>
    <row r="147" spans="1:16" x14ac:dyDescent="0.3">
      <c r="A147" s="5" t="s">
        <v>81</v>
      </c>
      <c r="B147" s="4">
        <v>2023</v>
      </c>
      <c r="C147" s="3" t="s">
        <v>80</v>
      </c>
      <c r="D147" s="3">
        <v>42.6</v>
      </c>
      <c r="E147" s="2">
        <v>4.5999999999999996</v>
      </c>
      <c r="F147" s="2">
        <v>4.3</v>
      </c>
      <c r="G147" s="2">
        <v>3.7</v>
      </c>
      <c r="H147" s="2">
        <v>2.5</v>
      </c>
      <c r="I147" s="2">
        <v>2.9</v>
      </c>
      <c r="J147" s="2">
        <v>5.4</v>
      </c>
      <c r="K147" s="2">
        <v>2</v>
      </c>
      <c r="L147" s="2">
        <v>3.9</v>
      </c>
      <c r="M147" s="2">
        <v>0.7</v>
      </c>
      <c r="N147" s="2">
        <v>4.5</v>
      </c>
      <c r="O147" s="2">
        <v>4.9000000000000004</v>
      </c>
      <c r="P147" s="2">
        <v>3.2</v>
      </c>
    </row>
    <row r="148" spans="1:16" x14ac:dyDescent="0.3">
      <c r="A148" s="5" t="s">
        <v>79</v>
      </c>
      <c r="B148" s="4">
        <v>2023</v>
      </c>
      <c r="C148" s="3" t="s">
        <v>78</v>
      </c>
      <c r="D148" s="3">
        <v>42.2</v>
      </c>
      <c r="E148" s="2">
        <v>5.9</v>
      </c>
      <c r="F148" s="2">
        <v>1.5</v>
      </c>
      <c r="G148" s="2">
        <v>3.8</v>
      </c>
      <c r="H148" s="2">
        <v>3.3</v>
      </c>
      <c r="I148" s="2">
        <v>4.9000000000000004</v>
      </c>
      <c r="J148" s="2">
        <v>4</v>
      </c>
      <c r="K148" s="2">
        <v>4.4000000000000004</v>
      </c>
      <c r="L148" s="2">
        <v>3.9</v>
      </c>
      <c r="M148" s="2">
        <v>3.6</v>
      </c>
      <c r="N148" s="2">
        <v>3.6</v>
      </c>
      <c r="O148" s="2">
        <v>2.2000000000000002</v>
      </c>
      <c r="P148" s="2">
        <v>1.1000000000000001</v>
      </c>
    </row>
    <row r="149" spans="1:16" x14ac:dyDescent="0.3">
      <c r="A149" s="5" t="s">
        <v>77</v>
      </c>
      <c r="B149" s="4">
        <v>2023</v>
      </c>
      <c r="C149" s="3" t="s">
        <v>76</v>
      </c>
      <c r="D149" s="3">
        <v>41.9</v>
      </c>
      <c r="E149" s="2">
        <v>3.4</v>
      </c>
      <c r="F149" s="2">
        <v>2.4</v>
      </c>
      <c r="G149" s="2">
        <v>6.1</v>
      </c>
      <c r="H149" s="2">
        <v>2.4</v>
      </c>
      <c r="I149" s="2">
        <v>3.7</v>
      </c>
      <c r="J149" s="2">
        <v>5</v>
      </c>
      <c r="K149" s="2">
        <v>3.6</v>
      </c>
      <c r="L149" s="2">
        <v>2.6</v>
      </c>
      <c r="M149" s="2">
        <v>2.7</v>
      </c>
      <c r="N149" s="2">
        <v>2.9</v>
      </c>
      <c r="O149" s="2">
        <v>5.8</v>
      </c>
      <c r="P149" s="2">
        <v>1.3</v>
      </c>
    </row>
    <row r="150" spans="1:16" x14ac:dyDescent="0.3">
      <c r="A150" s="5" t="s">
        <v>75</v>
      </c>
      <c r="B150" s="4">
        <v>2023</v>
      </c>
      <c r="C150" s="3" t="s">
        <v>74</v>
      </c>
      <c r="D150" s="3">
        <v>40.5</v>
      </c>
      <c r="E150" s="2">
        <v>3</v>
      </c>
      <c r="F150" s="2">
        <v>1.3</v>
      </c>
      <c r="G150" s="2">
        <v>2.8</v>
      </c>
      <c r="H150" s="2">
        <v>1.1000000000000001</v>
      </c>
      <c r="I150" s="2">
        <v>5.3</v>
      </c>
      <c r="J150" s="2">
        <v>1.1000000000000001</v>
      </c>
      <c r="K150" s="2">
        <v>6.4</v>
      </c>
      <c r="L150" s="2">
        <v>2.2999999999999998</v>
      </c>
      <c r="M150" s="2">
        <v>5.5</v>
      </c>
      <c r="N150" s="2">
        <v>1</v>
      </c>
      <c r="O150" s="2">
        <v>5</v>
      </c>
      <c r="P150" s="2">
        <v>5.7</v>
      </c>
    </row>
    <row r="151" spans="1:16" x14ac:dyDescent="0.3">
      <c r="A151" s="5" t="s">
        <v>73</v>
      </c>
      <c r="B151" s="4">
        <v>2023</v>
      </c>
      <c r="C151" s="3" t="s">
        <v>72</v>
      </c>
      <c r="D151" s="3">
        <v>40.4</v>
      </c>
      <c r="E151" s="2">
        <v>2.9</v>
      </c>
      <c r="F151" s="2">
        <v>4.9000000000000004</v>
      </c>
      <c r="G151" s="2">
        <v>2.4</v>
      </c>
      <c r="H151" s="2">
        <v>2.9</v>
      </c>
      <c r="I151" s="2">
        <v>5.0999999999999996</v>
      </c>
      <c r="J151" s="2">
        <v>5.5</v>
      </c>
      <c r="K151" s="2">
        <v>1.2</v>
      </c>
      <c r="L151" s="2">
        <v>4.0999999999999996</v>
      </c>
      <c r="M151" s="2">
        <v>1.2</v>
      </c>
      <c r="N151" s="2">
        <v>2.9</v>
      </c>
      <c r="O151" s="2">
        <v>3.8</v>
      </c>
      <c r="P151" s="2">
        <v>3.5</v>
      </c>
    </row>
    <row r="152" spans="1:16" x14ac:dyDescent="0.3">
      <c r="A152" s="5" t="s">
        <v>71</v>
      </c>
      <c r="B152" s="4">
        <v>2023</v>
      </c>
      <c r="C152" s="3" t="s">
        <v>70</v>
      </c>
      <c r="D152" s="3">
        <v>40.199999999999996</v>
      </c>
      <c r="E152" s="2">
        <v>3.2</v>
      </c>
      <c r="F152" s="2">
        <v>4.5</v>
      </c>
      <c r="G152" s="2">
        <v>4</v>
      </c>
      <c r="H152" s="2">
        <v>3.5</v>
      </c>
      <c r="I152" s="2">
        <v>1.9</v>
      </c>
      <c r="J152" s="2">
        <v>4.4000000000000004</v>
      </c>
      <c r="K152" s="2">
        <v>3.9</v>
      </c>
      <c r="L152" s="2">
        <v>2.9</v>
      </c>
      <c r="M152" s="2">
        <v>1.9</v>
      </c>
      <c r="N152" s="2">
        <v>2</v>
      </c>
      <c r="O152" s="2">
        <v>5.3</v>
      </c>
      <c r="P152" s="2">
        <v>2.7</v>
      </c>
    </row>
    <row r="153" spans="1:16" x14ac:dyDescent="0.3">
      <c r="A153" s="5" t="s">
        <v>69</v>
      </c>
      <c r="B153" s="4">
        <v>2023</v>
      </c>
      <c r="C153" s="3" t="s">
        <v>68</v>
      </c>
      <c r="D153" s="3">
        <v>39.399999999999991</v>
      </c>
      <c r="E153" s="2">
        <v>3.6</v>
      </c>
      <c r="F153" s="2">
        <v>2.9</v>
      </c>
      <c r="G153" s="2">
        <v>2.7</v>
      </c>
      <c r="H153" s="2">
        <v>5.6</v>
      </c>
      <c r="I153" s="2">
        <v>4.0999999999999996</v>
      </c>
      <c r="J153" s="2">
        <v>3.7</v>
      </c>
      <c r="K153" s="2">
        <v>1.2</v>
      </c>
      <c r="L153" s="2">
        <v>3.7</v>
      </c>
      <c r="M153" s="2">
        <v>1.9</v>
      </c>
      <c r="N153" s="2">
        <v>2.2000000000000002</v>
      </c>
      <c r="O153" s="2">
        <v>3</v>
      </c>
      <c r="P153" s="2">
        <v>4.8</v>
      </c>
    </row>
    <row r="154" spans="1:16" x14ac:dyDescent="0.3">
      <c r="A154" s="5" t="s">
        <v>67</v>
      </c>
      <c r="B154" s="4">
        <v>2023</v>
      </c>
      <c r="C154" s="3" t="s">
        <v>66</v>
      </c>
      <c r="D154" s="3">
        <v>38.6</v>
      </c>
      <c r="E154" s="2">
        <v>2.9</v>
      </c>
      <c r="F154" s="2">
        <v>2.6</v>
      </c>
      <c r="G154" s="2">
        <v>6.8</v>
      </c>
      <c r="H154" s="2">
        <v>4.7</v>
      </c>
      <c r="I154" s="2">
        <v>3</v>
      </c>
      <c r="J154" s="2">
        <v>3.2</v>
      </c>
      <c r="K154" s="2">
        <v>1</v>
      </c>
      <c r="L154" s="2">
        <v>1.9</v>
      </c>
      <c r="M154" s="2">
        <v>1.3</v>
      </c>
      <c r="N154" s="2">
        <v>1.7</v>
      </c>
      <c r="O154" s="2">
        <v>5.8</v>
      </c>
      <c r="P154" s="2">
        <v>3.7</v>
      </c>
    </row>
    <row r="155" spans="1:16" x14ac:dyDescent="0.3">
      <c r="A155" s="5" t="s">
        <v>65</v>
      </c>
      <c r="B155" s="4">
        <v>2023</v>
      </c>
      <c r="C155" s="3" t="s">
        <v>64</v>
      </c>
      <c r="D155" s="3">
        <v>38</v>
      </c>
      <c r="E155" s="2">
        <v>3.1</v>
      </c>
      <c r="F155" s="2">
        <v>1.6</v>
      </c>
      <c r="G155" s="2">
        <v>5</v>
      </c>
      <c r="H155" s="2">
        <v>4.2</v>
      </c>
      <c r="I155" s="2">
        <v>3.1</v>
      </c>
      <c r="J155" s="2">
        <v>5</v>
      </c>
      <c r="K155" s="2">
        <v>2.2999999999999998</v>
      </c>
      <c r="L155" s="2">
        <v>3.1</v>
      </c>
      <c r="M155" s="2">
        <v>3.6</v>
      </c>
      <c r="N155" s="2">
        <v>1</v>
      </c>
      <c r="O155" s="2">
        <v>3.1</v>
      </c>
      <c r="P155" s="2">
        <v>2.9</v>
      </c>
    </row>
    <row r="156" spans="1:16" x14ac:dyDescent="0.3">
      <c r="A156" s="5" t="s">
        <v>63</v>
      </c>
      <c r="B156" s="4">
        <v>2023</v>
      </c>
      <c r="C156" s="3" t="s">
        <v>62</v>
      </c>
      <c r="D156" s="3">
        <v>37.800000000000004</v>
      </c>
      <c r="E156" s="2">
        <v>2.6</v>
      </c>
      <c r="F156" s="2">
        <v>3.3</v>
      </c>
      <c r="G156" s="2">
        <v>5.5</v>
      </c>
      <c r="H156" s="2">
        <v>4</v>
      </c>
      <c r="I156" s="2">
        <v>2.2000000000000002</v>
      </c>
      <c r="J156" s="2">
        <v>4.0999999999999996</v>
      </c>
      <c r="K156" s="2">
        <v>3.2</v>
      </c>
      <c r="L156" s="2">
        <v>2.6</v>
      </c>
      <c r="M156" s="2">
        <v>2.2999999999999998</v>
      </c>
      <c r="N156" s="2">
        <v>1.2</v>
      </c>
      <c r="O156" s="2">
        <v>4.7</v>
      </c>
      <c r="P156" s="2">
        <v>2.1</v>
      </c>
    </row>
    <row r="157" spans="1:16" x14ac:dyDescent="0.3">
      <c r="A157" s="5" t="s">
        <v>61</v>
      </c>
      <c r="B157" s="4">
        <v>2023</v>
      </c>
      <c r="C157" s="3" t="s">
        <v>60</v>
      </c>
      <c r="D157" s="3">
        <v>37</v>
      </c>
      <c r="E157" s="2">
        <v>3.6</v>
      </c>
      <c r="F157" s="2">
        <v>1.4</v>
      </c>
      <c r="G157" s="2">
        <v>2.2000000000000002</v>
      </c>
      <c r="H157" s="2">
        <v>2.1</v>
      </c>
      <c r="I157" s="2">
        <v>3.1</v>
      </c>
      <c r="J157" s="2">
        <v>1.6</v>
      </c>
      <c r="K157" s="2">
        <v>6.4</v>
      </c>
      <c r="L157" s="2">
        <v>2.1</v>
      </c>
      <c r="M157" s="2">
        <v>6.8</v>
      </c>
      <c r="N157" s="2">
        <v>2.2999999999999998</v>
      </c>
      <c r="O157" s="2">
        <v>3.6</v>
      </c>
      <c r="P157" s="2">
        <v>1.8</v>
      </c>
    </row>
    <row r="158" spans="1:16" x14ac:dyDescent="0.3">
      <c r="A158" s="5" t="s">
        <v>59</v>
      </c>
      <c r="B158" s="4">
        <v>2023</v>
      </c>
      <c r="C158" s="3" t="s">
        <v>58</v>
      </c>
      <c r="D158" s="3">
        <v>34.4</v>
      </c>
      <c r="E158" s="2">
        <v>3.4</v>
      </c>
      <c r="F158" s="2">
        <v>1.8</v>
      </c>
      <c r="G158" s="2">
        <v>2.2999999999999998</v>
      </c>
      <c r="H158" s="2">
        <v>3.4</v>
      </c>
      <c r="I158" s="2">
        <v>3.3</v>
      </c>
      <c r="J158" s="2">
        <v>4.0999999999999996</v>
      </c>
      <c r="K158" s="2">
        <v>0.4</v>
      </c>
      <c r="L158" s="2">
        <v>3.2</v>
      </c>
      <c r="M158" s="2">
        <v>3.6</v>
      </c>
      <c r="N158" s="2">
        <v>3.6</v>
      </c>
      <c r="O158" s="2">
        <v>2.7</v>
      </c>
      <c r="P158" s="2">
        <v>2.6</v>
      </c>
    </row>
    <row r="159" spans="1:16" x14ac:dyDescent="0.3">
      <c r="A159" s="5" t="s">
        <v>57</v>
      </c>
      <c r="B159" s="4">
        <v>2023</v>
      </c>
      <c r="C159" s="3" t="s">
        <v>56</v>
      </c>
      <c r="D159" s="3">
        <v>33</v>
      </c>
      <c r="E159" s="2">
        <v>3.7</v>
      </c>
      <c r="F159" s="2">
        <v>3.2</v>
      </c>
      <c r="G159" s="2">
        <v>2.1</v>
      </c>
      <c r="H159" s="2">
        <v>3.7</v>
      </c>
      <c r="I159" s="2">
        <v>2.2999999999999998</v>
      </c>
      <c r="J159" s="2">
        <v>3.4</v>
      </c>
      <c r="K159" s="2">
        <v>2.9</v>
      </c>
      <c r="L159" s="2">
        <v>1.8</v>
      </c>
      <c r="M159" s="2">
        <v>3.6</v>
      </c>
      <c r="N159" s="2">
        <v>1.8</v>
      </c>
      <c r="O159" s="2">
        <v>2</v>
      </c>
      <c r="P159" s="2">
        <v>2.5</v>
      </c>
    </row>
    <row r="160" spans="1:16" x14ac:dyDescent="0.3">
      <c r="A160" s="5" t="s">
        <v>55</v>
      </c>
      <c r="B160" s="4">
        <v>2023</v>
      </c>
      <c r="C160" s="3" t="s">
        <v>54</v>
      </c>
      <c r="D160" s="3">
        <v>31.5</v>
      </c>
      <c r="E160" s="2">
        <v>2.5</v>
      </c>
      <c r="F160" s="2">
        <v>1.1000000000000001</v>
      </c>
      <c r="G160" s="2">
        <v>2.8</v>
      </c>
      <c r="H160" s="2">
        <v>3.4</v>
      </c>
      <c r="I160" s="2">
        <v>2.8</v>
      </c>
      <c r="J160" s="2">
        <v>1.6</v>
      </c>
      <c r="K160" s="2">
        <v>2.4</v>
      </c>
      <c r="L160" s="2">
        <v>2.4</v>
      </c>
      <c r="M160" s="2">
        <v>3.3</v>
      </c>
      <c r="N160" s="2">
        <v>1.5</v>
      </c>
      <c r="O160" s="2">
        <v>3.9</v>
      </c>
      <c r="P160" s="2">
        <v>3.8</v>
      </c>
    </row>
    <row r="161" spans="1:16" x14ac:dyDescent="0.3">
      <c r="A161" s="5" t="s">
        <v>53</v>
      </c>
      <c r="B161" s="4">
        <v>2023</v>
      </c>
      <c r="C161" s="3" t="s">
        <v>52</v>
      </c>
      <c r="D161" s="3">
        <v>31.4</v>
      </c>
      <c r="E161" s="2">
        <v>4.2</v>
      </c>
      <c r="F161" s="2">
        <v>2.1</v>
      </c>
      <c r="G161" s="2">
        <v>3.5</v>
      </c>
      <c r="H161" s="2">
        <v>2.7</v>
      </c>
      <c r="I161" s="2">
        <v>2.2000000000000002</v>
      </c>
      <c r="J161" s="2">
        <v>4.5999999999999996</v>
      </c>
      <c r="K161" s="2">
        <v>0.8</v>
      </c>
      <c r="L161" s="2">
        <v>2.5</v>
      </c>
      <c r="M161" s="2">
        <v>1</v>
      </c>
      <c r="N161" s="2">
        <v>2.4</v>
      </c>
      <c r="O161" s="2">
        <v>4.4000000000000004</v>
      </c>
      <c r="P161" s="2">
        <v>1</v>
      </c>
    </row>
    <row r="162" spans="1:16" x14ac:dyDescent="0.3">
      <c r="A162" s="5" t="s">
        <v>51</v>
      </c>
      <c r="B162" s="4">
        <v>2023</v>
      </c>
      <c r="C162" s="3" t="s">
        <v>50</v>
      </c>
      <c r="D162" s="3">
        <v>30.500000000000004</v>
      </c>
      <c r="E162" s="2">
        <v>5.9</v>
      </c>
      <c r="F162" s="2">
        <v>2.6</v>
      </c>
      <c r="G162" s="2">
        <v>1.9</v>
      </c>
      <c r="H162" s="2">
        <v>2.7</v>
      </c>
      <c r="I162" s="2">
        <v>2.9</v>
      </c>
      <c r="J162" s="2">
        <v>3.5</v>
      </c>
      <c r="K162" s="2">
        <v>0.3</v>
      </c>
      <c r="L162" s="2">
        <v>1.8</v>
      </c>
      <c r="M162" s="2">
        <v>2.8</v>
      </c>
      <c r="N162" s="2">
        <v>1.5</v>
      </c>
      <c r="O162" s="2">
        <v>2.6</v>
      </c>
      <c r="P162" s="2">
        <v>2</v>
      </c>
    </row>
    <row r="163" spans="1:16" x14ac:dyDescent="0.3">
      <c r="A163" s="5" t="s">
        <v>49</v>
      </c>
      <c r="B163" s="4">
        <v>2023</v>
      </c>
      <c r="C163" s="3" t="s">
        <v>48</v>
      </c>
      <c r="D163" s="3">
        <v>28.799999999999997</v>
      </c>
      <c r="E163" s="2">
        <v>3.1</v>
      </c>
      <c r="F163" s="2">
        <v>2.4</v>
      </c>
      <c r="G163" s="2">
        <v>6.4</v>
      </c>
      <c r="H163" s="2">
        <v>2</v>
      </c>
      <c r="I163" s="2">
        <v>2.9</v>
      </c>
      <c r="J163" s="2">
        <v>3.4</v>
      </c>
      <c r="K163" s="2">
        <v>1</v>
      </c>
      <c r="L163" s="2">
        <v>1.2</v>
      </c>
      <c r="M163" s="2">
        <v>1.1000000000000001</v>
      </c>
      <c r="N163" s="2">
        <v>2.9</v>
      </c>
      <c r="O163" s="2">
        <v>1.9</v>
      </c>
      <c r="P163" s="2">
        <v>0.5</v>
      </c>
    </row>
    <row r="164" spans="1:16" x14ac:dyDescent="0.3">
      <c r="A164" s="5" t="s">
        <v>47</v>
      </c>
      <c r="B164" s="4">
        <v>2023</v>
      </c>
      <c r="C164" s="3" t="s">
        <v>46</v>
      </c>
      <c r="D164" s="3">
        <v>27.299999999999997</v>
      </c>
      <c r="E164" s="2">
        <v>3.6</v>
      </c>
      <c r="F164" s="2">
        <v>2.6</v>
      </c>
      <c r="G164" s="2">
        <v>3</v>
      </c>
      <c r="H164" s="2">
        <v>3.6</v>
      </c>
      <c r="I164" s="2">
        <v>2.7</v>
      </c>
      <c r="J164" s="2">
        <v>3.2</v>
      </c>
      <c r="K164" s="2">
        <v>1.4</v>
      </c>
      <c r="L164" s="2">
        <v>2.4</v>
      </c>
      <c r="M164" s="2">
        <v>1.4</v>
      </c>
      <c r="N164" s="2">
        <v>0.3</v>
      </c>
      <c r="O164" s="2">
        <v>2</v>
      </c>
      <c r="P164" s="2">
        <v>1.1000000000000001</v>
      </c>
    </row>
    <row r="165" spans="1:16" x14ac:dyDescent="0.3">
      <c r="A165" s="5" t="s">
        <v>45</v>
      </c>
      <c r="B165" s="4">
        <v>2023</v>
      </c>
      <c r="C165" s="3" t="s">
        <v>44</v>
      </c>
      <c r="D165" s="3">
        <v>25.7</v>
      </c>
      <c r="E165" s="2">
        <v>4</v>
      </c>
      <c r="F165" s="2">
        <v>1.4</v>
      </c>
      <c r="G165" s="2">
        <v>0.7</v>
      </c>
      <c r="H165" s="2">
        <v>3.1</v>
      </c>
      <c r="I165" s="2">
        <v>2.4</v>
      </c>
      <c r="J165" s="2">
        <v>3.9</v>
      </c>
      <c r="K165" s="2">
        <v>0.8</v>
      </c>
      <c r="L165" s="2">
        <v>2.7</v>
      </c>
      <c r="M165" s="2">
        <v>1.4</v>
      </c>
      <c r="N165" s="2">
        <v>0.3</v>
      </c>
      <c r="O165" s="2">
        <v>2.5</v>
      </c>
      <c r="P165" s="2">
        <v>2.5</v>
      </c>
    </row>
    <row r="166" spans="1:16" x14ac:dyDescent="0.3">
      <c r="A166" s="5" t="s">
        <v>43</v>
      </c>
      <c r="B166" s="4">
        <v>2023</v>
      </c>
      <c r="C166" s="3" t="s">
        <v>42</v>
      </c>
      <c r="D166" s="3">
        <v>25.499999999999996</v>
      </c>
      <c r="E166" s="2">
        <v>2.5</v>
      </c>
      <c r="F166" s="2">
        <v>0.5</v>
      </c>
      <c r="G166" s="2">
        <v>2.8</v>
      </c>
      <c r="H166" s="2">
        <v>1.3</v>
      </c>
      <c r="I166" s="2">
        <v>3.4</v>
      </c>
      <c r="J166" s="2">
        <v>1</v>
      </c>
      <c r="K166" s="2">
        <v>3.7</v>
      </c>
      <c r="L166" s="2">
        <v>1</v>
      </c>
      <c r="M166" s="2">
        <v>4.5</v>
      </c>
      <c r="N166" s="2">
        <v>0.4</v>
      </c>
      <c r="O166" s="2">
        <v>4</v>
      </c>
      <c r="P166" s="2">
        <v>0.4</v>
      </c>
    </row>
    <row r="167" spans="1:16" x14ac:dyDescent="0.3">
      <c r="A167" s="5" t="s">
        <v>41</v>
      </c>
      <c r="B167" s="4">
        <v>2023</v>
      </c>
      <c r="C167" s="3" t="s">
        <v>40</v>
      </c>
      <c r="D167" s="3">
        <v>24.6</v>
      </c>
      <c r="E167" s="2">
        <v>2.2999999999999998</v>
      </c>
      <c r="F167" s="2">
        <v>4.5</v>
      </c>
      <c r="G167" s="2">
        <v>3.4</v>
      </c>
      <c r="H167" s="2">
        <v>1.9</v>
      </c>
      <c r="I167" s="2">
        <v>2.7</v>
      </c>
      <c r="J167" s="2">
        <v>1.5</v>
      </c>
      <c r="K167" s="2">
        <v>0.7</v>
      </c>
      <c r="L167" s="2">
        <v>1.5</v>
      </c>
      <c r="M167" s="2">
        <v>0.7</v>
      </c>
      <c r="N167" s="2">
        <v>2.2999999999999998</v>
      </c>
      <c r="O167" s="2">
        <v>2.2999999999999998</v>
      </c>
      <c r="P167" s="2">
        <v>0.8</v>
      </c>
    </row>
    <row r="168" spans="1:16" x14ac:dyDescent="0.3">
      <c r="A168" s="5" t="s">
        <v>39</v>
      </c>
      <c r="B168" s="4">
        <v>2023</v>
      </c>
      <c r="C168" s="3" t="s">
        <v>38</v>
      </c>
      <c r="D168" s="3">
        <v>24.399999999999995</v>
      </c>
      <c r="E168" s="2">
        <v>3.6</v>
      </c>
      <c r="F168" s="2">
        <v>4.5</v>
      </c>
      <c r="G168" s="2">
        <v>3.3</v>
      </c>
      <c r="H168" s="2">
        <v>1.7</v>
      </c>
      <c r="I168" s="2">
        <v>2.5</v>
      </c>
      <c r="J168" s="2">
        <v>1.2</v>
      </c>
      <c r="K168" s="2">
        <v>0.6</v>
      </c>
      <c r="L168" s="2">
        <v>1.7</v>
      </c>
      <c r="M168" s="2">
        <v>0.4</v>
      </c>
      <c r="N168" s="2">
        <v>1.4</v>
      </c>
      <c r="O168" s="2">
        <v>3.2</v>
      </c>
      <c r="P168" s="2">
        <v>0.3</v>
      </c>
    </row>
    <row r="169" spans="1:16" x14ac:dyDescent="0.3">
      <c r="A169" s="5" t="s">
        <v>37</v>
      </c>
      <c r="B169" s="4">
        <v>2023</v>
      </c>
      <c r="C169" s="3" t="s">
        <v>36</v>
      </c>
      <c r="D169" s="3">
        <v>22</v>
      </c>
      <c r="E169" s="2">
        <v>3.8</v>
      </c>
      <c r="F169" s="2">
        <v>1.7</v>
      </c>
      <c r="G169" s="2">
        <v>2.9</v>
      </c>
      <c r="H169" s="2">
        <v>0.4</v>
      </c>
      <c r="I169" s="2">
        <v>2.6</v>
      </c>
      <c r="J169" s="2">
        <v>1.6</v>
      </c>
      <c r="K169" s="2">
        <v>0.4</v>
      </c>
      <c r="L169" s="2">
        <v>2.2000000000000002</v>
      </c>
      <c r="M169" s="2">
        <v>2.2000000000000002</v>
      </c>
      <c r="N169" s="2">
        <v>2.1</v>
      </c>
      <c r="O169" s="2">
        <v>1.7</v>
      </c>
      <c r="P169" s="2">
        <v>0.4</v>
      </c>
    </row>
    <row r="170" spans="1:16" x14ac:dyDescent="0.3">
      <c r="A170" s="5" t="s">
        <v>35</v>
      </c>
      <c r="B170" s="4">
        <v>2023</v>
      </c>
      <c r="C170" s="3" t="s">
        <v>34</v>
      </c>
      <c r="D170" s="3">
        <v>20.999999999999996</v>
      </c>
      <c r="E170" s="2">
        <v>2.5</v>
      </c>
      <c r="F170" s="2">
        <v>2.4</v>
      </c>
      <c r="G170" s="2">
        <v>3</v>
      </c>
      <c r="H170" s="2">
        <v>2.2999999999999998</v>
      </c>
      <c r="I170" s="2">
        <v>1.8</v>
      </c>
      <c r="J170" s="2">
        <v>1.6</v>
      </c>
      <c r="K170" s="2">
        <v>0.3</v>
      </c>
      <c r="L170" s="2">
        <v>1</v>
      </c>
      <c r="M170" s="2">
        <v>0.5</v>
      </c>
      <c r="N170" s="2">
        <v>1.8</v>
      </c>
      <c r="O170" s="2">
        <v>3.4</v>
      </c>
      <c r="P170" s="2">
        <v>0.4</v>
      </c>
    </row>
    <row r="171" spans="1:16" x14ac:dyDescent="0.3">
      <c r="A171" s="5" t="s">
        <v>33</v>
      </c>
      <c r="B171" s="4">
        <v>2023</v>
      </c>
      <c r="C171" s="3" t="s">
        <v>32</v>
      </c>
      <c r="D171" s="3">
        <v>20.6</v>
      </c>
      <c r="E171" s="2">
        <v>3</v>
      </c>
      <c r="F171" s="2">
        <v>3.7</v>
      </c>
      <c r="G171" s="2">
        <v>2.2999999999999998</v>
      </c>
      <c r="H171" s="2">
        <v>0.6</v>
      </c>
      <c r="I171" s="2">
        <v>2.2999999999999998</v>
      </c>
      <c r="J171" s="2">
        <v>1.3</v>
      </c>
      <c r="K171" s="2">
        <v>0.5</v>
      </c>
      <c r="L171" s="2">
        <v>1</v>
      </c>
      <c r="M171" s="2">
        <v>1.5</v>
      </c>
      <c r="N171" s="2">
        <v>2.1</v>
      </c>
      <c r="O171" s="2">
        <v>1.8</v>
      </c>
      <c r="P171" s="2">
        <v>0.5</v>
      </c>
    </row>
    <row r="172" spans="1:16" x14ac:dyDescent="0.3">
      <c r="A172" s="5" t="s">
        <v>31</v>
      </c>
      <c r="B172" s="4">
        <v>2023</v>
      </c>
      <c r="C172" s="3" t="s">
        <v>30</v>
      </c>
      <c r="D172" s="3">
        <v>19.5</v>
      </c>
      <c r="E172" s="2">
        <v>2.4</v>
      </c>
      <c r="F172" s="2">
        <v>2.8</v>
      </c>
      <c r="G172" s="2">
        <v>1.5</v>
      </c>
      <c r="H172" s="2">
        <v>1.7</v>
      </c>
      <c r="I172" s="2">
        <v>1.8</v>
      </c>
      <c r="J172" s="2">
        <v>2.4</v>
      </c>
      <c r="K172" s="2">
        <v>0.3</v>
      </c>
      <c r="L172" s="2">
        <v>1.3</v>
      </c>
      <c r="M172" s="2">
        <v>1.1000000000000001</v>
      </c>
      <c r="N172" s="2">
        <v>0.4</v>
      </c>
      <c r="O172" s="2">
        <v>3.4</v>
      </c>
      <c r="P172" s="2">
        <v>0.4</v>
      </c>
    </row>
    <row r="173" spans="1:16" x14ac:dyDescent="0.3">
      <c r="A173" s="5" t="s">
        <v>29</v>
      </c>
      <c r="B173" s="4">
        <v>2023</v>
      </c>
      <c r="C173" s="3" t="s">
        <v>28</v>
      </c>
      <c r="D173" s="3">
        <v>19.5</v>
      </c>
      <c r="E173" s="2">
        <v>2.8</v>
      </c>
      <c r="F173" s="2">
        <v>1.6</v>
      </c>
      <c r="G173" s="2">
        <v>0.5</v>
      </c>
      <c r="H173" s="2">
        <v>2.5</v>
      </c>
      <c r="I173" s="2">
        <v>1.8</v>
      </c>
      <c r="J173" s="2">
        <v>1.7</v>
      </c>
      <c r="K173" s="2">
        <v>0.5</v>
      </c>
      <c r="L173" s="2">
        <v>1.9</v>
      </c>
      <c r="M173" s="2">
        <v>1.6</v>
      </c>
      <c r="N173" s="2">
        <v>2.1</v>
      </c>
      <c r="O173" s="2">
        <v>1.5</v>
      </c>
      <c r="P173" s="2">
        <v>1</v>
      </c>
    </row>
    <row r="174" spans="1:16" x14ac:dyDescent="0.3">
      <c r="A174" s="5" t="s">
        <v>27</v>
      </c>
      <c r="B174" s="4">
        <v>2023</v>
      </c>
      <c r="C174" s="3" t="s">
        <v>26</v>
      </c>
      <c r="D174" s="3">
        <v>18.899999999999999</v>
      </c>
      <c r="E174" s="2">
        <v>1.2</v>
      </c>
      <c r="F174" s="2">
        <v>2</v>
      </c>
      <c r="G174" s="2">
        <v>2</v>
      </c>
      <c r="H174" s="2">
        <v>0.7</v>
      </c>
      <c r="I174" s="2">
        <v>2.5</v>
      </c>
      <c r="J174" s="2">
        <v>1.4</v>
      </c>
      <c r="K174" s="2">
        <v>0.4</v>
      </c>
      <c r="L174" s="2">
        <v>1.7</v>
      </c>
      <c r="M174" s="2">
        <v>1.9</v>
      </c>
      <c r="N174" s="2">
        <v>2.2000000000000002</v>
      </c>
      <c r="O174" s="2">
        <v>2.5</v>
      </c>
      <c r="P174" s="2">
        <v>0.4</v>
      </c>
    </row>
    <row r="175" spans="1:16" x14ac:dyDescent="0.3">
      <c r="A175" s="5" t="s">
        <v>25</v>
      </c>
      <c r="B175" s="4">
        <v>2023</v>
      </c>
      <c r="C175" s="3" t="s">
        <v>24</v>
      </c>
      <c r="D175" s="3">
        <v>17.900000000000002</v>
      </c>
      <c r="E175" s="2">
        <v>2.2999999999999998</v>
      </c>
      <c r="F175" s="2">
        <v>3</v>
      </c>
      <c r="G175" s="2">
        <v>3.1</v>
      </c>
      <c r="H175" s="2">
        <v>1</v>
      </c>
      <c r="I175" s="2">
        <v>1.8</v>
      </c>
      <c r="J175" s="2">
        <v>1</v>
      </c>
      <c r="K175" s="2">
        <v>0.3</v>
      </c>
      <c r="L175" s="2">
        <v>1.7</v>
      </c>
      <c r="M175" s="2">
        <v>0.6</v>
      </c>
      <c r="N175" s="2">
        <v>1.1000000000000001</v>
      </c>
      <c r="O175" s="2">
        <v>1.4</v>
      </c>
      <c r="P175" s="2">
        <v>0.6</v>
      </c>
    </row>
    <row r="176" spans="1:16" x14ac:dyDescent="0.3">
      <c r="A176" s="5" t="s">
        <v>23</v>
      </c>
      <c r="B176" s="4">
        <v>2023</v>
      </c>
      <c r="C176" s="3" t="s">
        <v>22</v>
      </c>
      <c r="D176" s="3">
        <v>17.799999999999997</v>
      </c>
      <c r="E176" s="2">
        <v>2.4</v>
      </c>
      <c r="F176" s="2">
        <v>3.2</v>
      </c>
      <c r="G176" s="2">
        <v>2.1</v>
      </c>
      <c r="H176" s="2">
        <v>1</v>
      </c>
      <c r="I176" s="2">
        <v>2.4</v>
      </c>
      <c r="J176" s="2">
        <v>1.6</v>
      </c>
      <c r="K176" s="2">
        <v>0.3</v>
      </c>
      <c r="L176" s="2">
        <v>1.6</v>
      </c>
      <c r="M176" s="2">
        <v>0.4</v>
      </c>
      <c r="N176" s="2">
        <v>1.4</v>
      </c>
      <c r="O176" s="2">
        <v>1</v>
      </c>
      <c r="P176" s="2">
        <v>0.4</v>
      </c>
    </row>
    <row r="177" spans="1:16" x14ac:dyDescent="0.3">
      <c r="A177" s="5" t="s">
        <v>21</v>
      </c>
      <c r="B177" s="4">
        <v>2023</v>
      </c>
      <c r="C177" s="3" t="s">
        <v>20</v>
      </c>
      <c r="D177" s="3">
        <v>16.7</v>
      </c>
      <c r="E177" s="2">
        <v>1.1000000000000001</v>
      </c>
      <c r="F177" s="2">
        <v>1.2</v>
      </c>
      <c r="G177" s="2">
        <v>2</v>
      </c>
      <c r="H177" s="2">
        <v>1.6</v>
      </c>
      <c r="I177" s="2">
        <v>2.6</v>
      </c>
      <c r="J177" s="2">
        <v>2.6</v>
      </c>
      <c r="K177" s="2">
        <v>0.5</v>
      </c>
      <c r="L177" s="2">
        <v>1.1000000000000001</v>
      </c>
      <c r="M177" s="2">
        <v>0.5</v>
      </c>
      <c r="N177" s="2">
        <v>1.6</v>
      </c>
      <c r="O177" s="2">
        <v>1.4</v>
      </c>
      <c r="P177" s="2">
        <v>0.5</v>
      </c>
    </row>
    <row r="178" spans="1:16" x14ac:dyDescent="0.3">
      <c r="A178" s="5" t="s">
        <v>19</v>
      </c>
      <c r="B178" s="4">
        <v>2023</v>
      </c>
      <c r="C178" s="3" t="s">
        <v>18</v>
      </c>
      <c r="D178" s="3">
        <v>16</v>
      </c>
      <c r="E178" s="2">
        <v>1.7</v>
      </c>
      <c r="F178" s="2">
        <v>1.9</v>
      </c>
      <c r="G178" s="2">
        <v>0.3</v>
      </c>
      <c r="H178" s="2">
        <v>1.5</v>
      </c>
      <c r="I178" s="2">
        <v>1.6</v>
      </c>
      <c r="J178" s="2">
        <v>2.7</v>
      </c>
      <c r="K178" s="2">
        <v>0.4</v>
      </c>
      <c r="L178" s="2">
        <v>1</v>
      </c>
      <c r="M178" s="2">
        <v>0.5</v>
      </c>
      <c r="N178" s="2">
        <v>2</v>
      </c>
      <c r="O178" s="2">
        <v>1.4</v>
      </c>
      <c r="P178" s="2">
        <v>1</v>
      </c>
    </row>
    <row r="179" spans="1:16" x14ac:dyDescent="0.3">
      <c r="A179" s="5" t="s">
        <v>17</v>
      </c>
      <c r="B179" s="4">
        <v>2023</v>
      </c>
      <c r="C179" s="3" t="s">
        <v>16</v>
      </c>
      <c r="D179" s="3">
        <v>15.700000000000001</v>
      </c>
      <c r="E179" s="2">
        <v>1.5</v>
      </c>
      <c r="F179" s="2">
        <v>1.5</v>
      </c>
      <c r="G179" s="2">
        <v>0.5</v>
      </c>
      <c r="H179" s="2">
        <v>1.6</v>
      </c>
      <c r="I179" s="2">
        <v>1.5</v>
      </c>
      <c r="J179" s="2">
        <v>2.6</v>
      </c>
      <c r="K179" s="2">
        <v>0.4</v>
      </c>
      <c r="L179" s="2">
        <v>0.9</v>
      </c>
      <c r="M179" s="2">
        <v>0.4</v>
      </c>
      <c r="N179" s="2">
        <v>0.4</v>
      </c>
      <c r="O179" s="2">
        <v>1.8</v>
      </c>
      <c r="P179" s="2">
        <v>2.6</v>
      </c>
    </row>
    <row r="180" spans="1:16" x14ac:dyDescent="0.3">
      <c r="A180" s="5" t="s">
        <v>15</v>
      </c>
      <c r="B180" s="4">
        <v>2023</v>
      </c>
      <c r="C180" s="3" t="s">
        <v>14</v>
      </c>
      <c r="D180" s="3">
        <v>14.5</v>
      </c>
      <c r="E180" s="2">
        <v>1.4</v>
      </c>
      <c r="F180" s="2">
        <v>1.7</v>
      </c>
      <c r="G180" s="2">
        <v>3.1</v>
      </c>
      <c r="H180" s="2">
        <v>0.7</v>
      </c>
      <c r="I180" s="2">
        <v>1.4</v>
      </c>
      <c r="J180" s="2">
        <v>1.4</v>
      </c>
      <c r="K180" s="2">
        <v>0.4</v>
      </c>
      <c r="L180" s="2">
        <v>1</v>
      </c>
      <c r="M180" s="2">
        <v>0.4</v>
      </c>
      <c r="N180" s="2">
        <v>1.4</v>
      </c>
      <c r="O180" s="2">
        <v>1.1000000000000001</v>
      </c>
      <c r="P180" s="2">
        <v>0.5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48"/>
  <sheetViews>
    <sheetView topLeftCell="C21" zoomScaleNormal="100" workbookViewId="0">
      <selection activeCell="I49" sqref="I49"/>
    </sheetView>
  </sheetViews>
  <sheetFormatPr defaultRowHeight="14.4" x14ac:dyDescent="0.3"/>
  <cols>
    <col min="14" max="14" width="10.44140625" customWidth="1"/>
  </cols>
  <sheetData>
    <row r="7" spans="1:15" x14ac:dyDescent="0.3">
      <c r="A7" t="s">
        <v>388</v>
      </c>
      <c r="C7" t="s">
        <v>389</v>
      </c>
      <c r="E7" t="s">
        <v>390</v>
      </c>
      <c r="G7" t="s">
        <v>391</v>
      </c>
      <c r="I7" t="s">
        <v>392</v>
      </c>
      <c r="M7" t="s">
        <v>394</v>
      </c>
    </row>
    <row r="8" spans="1:15" x14ac:dyDescent="0.3">
      <c r="G8">
        <v>100</v>
      </c>
      <c r="I8">
        <v>25</v>
      </c>
      <c r="J8">
        <v>34</v>
      </c>
      <c r="K8">
        <f>I8-J8</f>
        <v>-9</v>
      </c>
      <c r="M8" t="s">
        <v>395</v>
      </c>
      <c r="N8" t="s">
        <v>396</v>
      </c>
      <c r="O8" t="s">
        <v>398</v>
      </c>
    </row>
    <row r="9" spans="1:15" x14ac:dyDescent="0.3">
      <c r="A9">
        <f>55+65</f>
        <v>120</v>
      </c>
      <c r="C9">
        <v>45</v>
      </c>
      <c r="E9">
        <f>C9+C10+100</f>
        <v>199</v>
      </c>
      <c r="G9">
        <v>1</v>
      </c>
      <c r="I9">
        <v>23</v>
      </c>
      <c r="J9">
        <v>24</v>
      </c>
      <c r="K9">
        <f t="shared" ref="K9:K13" si="0">I9-J9</f>
        <v>-1</v>
      </c>
      <c r="M9">
        <v>25</v>
      </c>
      <c r="N9">
        <v>34</v>
      </c>
      <c r="O9">
        <f>Table3[[#This Row],[Column1]]-Table3[[#This Row],[Column2]]</f>
        <v>-9</v>
      </c>
    </row>
    <row r="10" spans="1:15" x14ac:dyDescent="0.3">
      <c r="C10">
        <v>54</v>
      </c>
      <c r="G10">
        <v>2</v>
      </c>
      <c r="I10">
        <v>42</v>
      </c>
      <c r="J10">
        <v>23</v>
      </c>
      <c r="K10">
        <f t="shared" si="0"/>
        <v>19</v>
      </c>
      <c r="M10">
        <v>23</v>
      </c>
      <c r="N10">
        <v>24</v>
      </c>
      <c r="O10">
        <f>Table3[[#This Row],[Column1]]-Table3[[#This Row],[Column2]]</f>
        <v>-1</v>
      </c>
    </row>
    <row r="11" spans="1:15" x14ac:dyDescent="0.3">
      <c r="G11">
        <v>3</v>
      </c>
      <c r="I11">
        <v>34</v>
      </c>
      <c r="J11">
        <v>42</v>
      </c>
      <c r="K11">
        <f t="shared" si="0"/>
        <v>-8</v>
      </c>
      <c r="M11">
        <v>42</v>
      </c>
      <c r="N11">
        <v>23</v>
      </c>
      <c r="O11">
        <f>Table3[[#This Row],[Column1]]-Table3[[#This Row],[Column2]]</f>
        <v>19</v>
      </c>
    </row>
    <row r="12" spans="1:15" x14ac:dyDescent="0.3">
      <c r="C12">
        <f>C9+C10</f>
        <v>99</v>
      </c>
      <c r="G12">
        <v>4</v>
      </c>
      <c r="I12">
        <v>23</v>
      </c>
      <c r="J12">
        <v>4</v>
      </c>
      <c r="K12">
        <f t="shared" si="0"/>
        <v>19</v>
      </c>
      <c r="M12">
        <v>34</v>
      </c>
      <c r="N12">
        <v>42</v>
      </c>
      <c r="O12">
        <f>Table3[[#This Row],[Column1]]-Table3[[#This Row],[Column2]]</f>
        <v>-8</v>
      </c>
    </row>
    <row r="13" spans="1:15" x14ac:dyDescent="0.3">
      <c r="G13">
        <v>5</v>
      </c>
      <c r="I13">
        <v>34</v>
      </c>
      <c r="J13">
        <v>2</v>
      </c>
      <c r="K13">
        <f t="shared" si="0"/>
        <v>32</v>
      </c>
      <c r="M13">
        <v>23</v>
      </c>
      <c r="N13">
        <v>4</v>
      </c>
      <c r="O13">
        <f>Table3[[#This Row],[Column1]]-Table3[[#This Row],[Column2]]</f>
        <v>19</v>
      </c>
    </row>
    <row r="14" spans="1:15" x14ac:dyDescent="0.3">
      <c r="G14">
        <v>6</v>
      </c>
      <c r="M14">
        <v>34</v>
      </c>
      <c r="N14">
        <v>2</v>
      </c>
      <c r="O14">
        <f>Table3[[#This Row],[Column1]]-Table3[[#This Row],[Column2]]</f>
        <v>32</v>
      </c>
    </row>
    <row r="15" spans="1:15" x14ac:dyDescent="0.3">
      <c r="G15">
        <v>7</v>
      </c>
    </row>
    <row r="16" spans="1:15" x14ac:dyDescent="0.3">
      <c r="G16">
        <v>8</v>
      </c>
    </row>
    <row r="17" spans="6:13" x14ac:dyDescent="0.3">
      <c r="G17">
        <v>2</v>
      </c>
      <c r="I17" t="s">
        <v>393</v>
      </c>
    </row>
    <row r="19" spans="6:13" x14ac:dyDescent="0.3">
      <c r="G19">
        <f>SUM(G8:G17)</f>
        <v>138</v>
      </c>
      <c r="M19" t="s">
        <v>397</v>
      </c>
    </row>
    <row r="20" spans="6:13" x14ac:dyDescent="0.3">
      <c r="G20">
        <f>G8-SUM(G9:G17)</f>
        <v>62</v>
      </c>
    </row>
    <row r="23" spans="6:13" x14ac:dyDescent="0.3">
      <c r="H23" s="11" t="s">
        <v>399</v>
      </c>
    </row>
    <row r="24" spans="6:13" x14ac:dyDescent="0.3">
      <c r="F24" t="s">
        <v>388</v>
      </c>
      <c r="I24" t="s">
        <v>400</v>
      </c>
      <c r="L24" t="s">
        <v>390</v>
      </c>
    </row>
    <row r="25" spans="6:13" x14ac:dyDescent="0.3">
      <c r="F25">
        <v>25</v>
      </c>
      <c r="I25">
        <v>25</v>
      </c>
      <c r="L25">
        <v>25</v>
      </c>
    </row>
    <row r="26" spans="6:13" x14ac:dyDescent="0.3">
      <c r="F26">
        <f>F25^2</f>
        <v>625</v>
      </c>
      <c r="G26">
        <f>F25^3</f>
        <v>15625</v>
      </c>
      <c r="I26">
        <f>I25^(1/2)</f>
        <v>5</v>
      </c>
      <c r="L26">
        <f>SQRT(L25)</f>
        <v>5</v>
      </c>
    </row>
    <row r="29" spans="6:13" x14ac:dyDescent="0.3">
      <c r="F29" t="s">
        <v>401</v>
      </c>
      <c r="I29" t="s">
        <v>402</v>
      </c>
    </row>
    <row r="30" spans="6:13" x14ac:dyDescent="0.3">
      <c r="F30">
        <v>2</v>
      </c>
      <c r="I30">
        <v>64</v>
      </c>
    </row>
    <row r="31" spans="6:13" x14ac:dyDescent="0.3">
      <c r="F31">
        <f>F30^6</f>
        <v>64</v>
      </c>
      <c r="I31">
        <f>I30^(1/6)</f>
        <v>1.9999999999999998</v>
      </c>
    </row>
    <row r="33" spans="6:11" x14ac:dyDescent="0.3">
      <c r="I33" s="11" t="s">
        <v>403</v>
      </c>
    </row>
    <row r="34" spans="6:11" x14ac:dyDescent="0.3">
      <c r="F34" t="s">
        <v>403</v>
      </c>
      <c r="I34" t="s">
        <v>404</v>
      </c>
      <c r="K34" t="s">
        <v>405</v>
      </c>
    </row>
    <row r="35" spans="6:11" x14ac:dyDescent="0.3">
      <c r="F35">
        <v>100</v>
      </c>
      <c r="H35" s="1">
        <v>0.5</v>
      </c>
      <c r="I35">
        <f>F35*(1+H35)</f>
        <v>150</v>
      </c>
      <c r="K35">
        <f>F35*50%</f>
        <v>50</v>
      </c>
    </row>
    <row r="38" spans="6:11" x14ac:dyDescent="0.3">
      <c r="F38" s="11" t="s">
        <v>406</v>
      </c>
      <c r="G38" s="11"/>
      <c r="H38" s="11"/>
      <c r="I38" s="11"/>
      <c r="J38" s="11"/>
      <c r="K38" s="11"/>
    </row>
    <row r="40" spans="6:11" x14ac:dyDescent="0.3">
      <c r="F40">
        <v>34</v>
      </c>
    </row>
    <row r="41" spans="6:11" x14ac:dyDescent="0.3">
      <c r="F41">
        <v>24</v>
      </c>
    </row>
    <row r="42" spans="6:11" x14ac:dyDescent="0.3">
      <c r="F42">
        <v>3</v>
      </c>
      <c r="H42">
        <f>SUM(AGES)</f>
        <v>165</v>
      </c>
    </row>
    <row r="43" spans="6:11" x14ac:dyDescent="0.3">
      <c r="F43">
        <v>52</v>
      </c>
    </row>
    <row r="44" spans="6:11" x14ac:dyDescent="0.3">
      <c r="F44">
        <v>52</v>
      </c>
    </row>
    <row r="46" spans="6:11" x14ac:dyDescent="0.3">
      <c r="F46" t="s">
        <v>407</v>
      </c>
    </row>
    <row r="48" spans="6:11" x14ac:dyDescent="0.3">
      <c r="G48">
        <v>15</v>
      </c>
      <c r="I48">
        <f>100*TAXSLAB%</f>
        <v>15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abSelected="1" zoomScale="70" zoomScaleNormal="70" workbookViewId="0">
      <selection activeCell="G1" sqref="G1"/>
    </sheetView>
  </sheetViews>
  <sheetFormatPr defaultRowHeight="14.4" x14ac:dyDescent="0.3"/>
  <sheetData>
    <row r="1" spans="1:16" ht="222" x14ac:dyDescent="0.3">
      <c r="A1" s="5" t="s">
        <v>387</v>
      </c>
      <c r="B1" s="8" t="s">
        <v>386</v>
      </c>
      <c r="C1" s="8" t="s">
        <v>385</v>
      </c>
      <c r="D1" s="7" t="s">
        <v>384</v>
      </c>
      <c r="E1" s="6" t="s">
        <v>383</v>
      </c>
      <c r="F1" s="6" t="s">
        <v>382</v>
      </c>
      <c r="G1" s="6" t="s">
        <v>381</v>
      </c>
      <c r="H1" s="6" t="s">
        <v>380</v>
      </c>
      <c r="I1" s="6" t="s">
        <v>379</v>
      </c>
      <c r="J1" s="6" t="s">
        <v>378</v>
      </c>
      <c r="K1" s="6" t="s">
        <v>377</v>
      </c>
      <c r="L1" s="6" t="s">
        <v>376</v>
      </c>
      <c r="M1" s="6" t="s">
        <v>375</v>
      </c>
      <c r="N1" s="6" t="s">
        <v>374</v>
      </c>
      <c r="O1" s="6" t="s">
        <v>373</v>
      </c>
      <c r="P1" s="6" t="s">
        <v>372</v>
      </c>
    </row>
    <row r="2" spans="1:16" x14ac:dyDescent="0.3">
      <c r="A2" s="5" t="s">
        <v>335</v>
      </c>
      <c r="B2" s="4">
        <v>2023</v>
      </c>
      <c r="C2" s="3" t="s">
        <v>334</v>
      </c>
      <c r="D2" s="3">
        <v>94.499999999999986</v>
      </c>
      <c r="E2" s="12">
        <v>7.7</v>
      </c>
      <c r="F2" s="2">
        <v>6.6</v>
      </c>
      <c r="G2" s="2">
        <v>8.6999999999999993</v>
      </c>
      <c r="H2" s="2">
        <v>8.6</v>
      </c>
      <c r="I2" s="2">
        <v>7.9</v>
      </c>
      <c r="J2" s="16">
        <v>7.1</v>
      </c>
      <c r="K2" s="2">
        <v>9.6999999999999993</v>
      </c>
      <c r="L2" s="2">
        <v>8.1</v>
      </c>
      <c r="M2" s="2">
        <v>9.1</v>
      </c>
      <c r="N2" s="2">
        <v>6</v>
      </c>
      <c r="O2" s="2">
        <v>8.4</v>
      </c>
      <c r="P2" s="2">
        <v>6.6</v>
      </c>
    </row>
    <row r="3" spans="1:16" x14ac:dyDescent="0.3">
      <c r="A3" s="5" t="s">
        <v>333</v>
      </c>
      <c r="B3" s="4">
        <v>2023</v>
      </c>
      <c r="C3" s="3" t="s">
        <v>332</v>
      </c>
      <c r="D3" s="3">
        <v>94.199999999999989</v>
      </c>
      <c r="E3" s="2">
        <v>8.6999999999999993</v>
      </c>
      <c r="F3" s="2">
        <v>8</v>
      </c>
      <c r="G3" s="2">
        <v>6.7</v>
      </c>
      <c r="H3" s="2">
        <v>5.2</v>
      </c>
      <c r="I3" s="2">
        <v>7.2</v>
      </c>
      <c r="J3" s="16">
        <v>8.8000000000000007</v>
      </c>
      <c r="K3" s="2">
        <v>9.1</v>
      </c>
      <c r="L3" s="2">
        <v>8</v>
      </c>
      <c r="M3" s="2">
        <v>8.6</v>
      </c>
      <c r="N3" s="2">
        <v>7.8</v>
      </c>
      <c r="O3" s="2">
        <v>8.5</v>
      </c>
      <c r="P3" s="2">
        <v>7.6</v>
      </c>
    </row>
    <row r="4" spans="1:16" x14ac:dyDescent="0.3">
      <c r="A4" s="5" t="s">
        <v>331</v>
      </c>
      <c r="B4" s="4">
        <v>2023</v>
      </c>
      <c r="C4" s="3" t="s">
        <v>330</v>
      </c>
      <c r="D4" s="3">
        <v>94.000000000000014</v>
      </c>
      <c r="E4" s="2">
        <v>8.3000000000000007</v>
      </c>
      <c r="F4" s="2">
        <v>8.1999999999999993</v>
      </c>
      <c r="G4" s="2">
        <v>5.8</v>
      </c>
      <c r="H4" s="2">
        <v>7</v>
      </c>
      <c r="I4" s="2">
        <v>8.3000000000000007</v>
      </c>
      <c r="J4" s="16">
        <v>7.2</v>
      </c>
      <c r="K4" s="2">
        <v>7.4</v>
      </c>
      <c r="L4" s="2">
        <v>8.6</v>
      </c>
      <c r="M4" s="2">
        <v>7</v>
      </c>
      <c r="N4" s="2">
        <v>9.3000000000000007</v>
      </c>
      <c r="O4" s="2">
        <v>8.1999999999999993</v>
      </c>
      <c r="P4" s="2">
        <v>8.6999999999999993</v>
      </c>
    </row>
    <row r="5" spans="1:16" x14ac:dyDescent="0.3">
      <c r="A5" s="5" t="s">
        <v>329</v>
      </c>
      <c r="B5" s="4">
        <v>2023</v>
      </c>
      <c r="C5" s="3" t="s">
        <v>328</v>
      </c>
      <c r="D5" s="3">
        <v>94</v>
      </c>
      <c r="E5" s="12">
        <v>9.6</v>
      </c>
      <c r="F5" s="10">
        <v>7.9</v>
      </c>
      <c r="G5" s="2">
        <v>7.4</v>
      </c>
      <c r="H5" s="2">
        <v>7.1</v>
      </c>
      <c r="I5" s="2">
        <v>9.1999999999999993</v>
      </c>
      <c r="J5" s="16">
        <v>7.7</v>
      </c>
      <c r="K5" s="2">
        <v>7.1</v>
      </c>
      <c r="L5" s="2">
        <v>9.6999999999999993</v>
      </c>
      <c r="M5" s="2">
        <v>7.2</v>
      </c>
      <c r="N5" s="2">
        <v>7</v>
      </c>
      <c r="O5" s="2">
        <v>6.3</v>
      </c>
      <c r="P5" s="2">
        <v>7.8</v>
      </c>
    </row>
    <row r="6" spans="1:16" x14ac:dyDescent="0.3">
      <c r="A6" s="5" t="s">
        <v>327</v>
      </c>
      <c r="B6" s="4">
        <v>2023</v>
      </c>
      <c r="C6" s="3" t="s">
        <v>326</v>
      </c>
      <c r="D6" s="3">
        <v>93.999999999999986</v>
      </c>
      <c r="E6" s="2">
        <v>9</v>
      </c>
      <c r="F6" s="2">
        <v>8.4</v>
      </c>
      <c r="G6" s="2">
        <v>8.1</v>
      </c>
      <c r="H6" s="2">
        <v>6.9</v>
      </c>
      <c r="I6" s="2">
        <v>7.4</v>
      </c>
      <c r="J6" s="16">
        <v>6</v>
      </c>
      <c r="K6" s="2">
        <v>8.8000000000000007</v>
      </c>
      <c r="L6" s="2">
        <v>8.3000000000000007</v>
      </c>
      <c r="M6" s="2">
        <v>7.3</v>
      </c>
      <c r="N6" s="2">
        <v>8.1</v>
      </c>
      <c r="O6" s="2">
        <v>9.3000000000000007</v>
      </c>
      <c r="P6" s="2">
        <v>6.4</v>
      </c>
    </row>
    <row r="7" spans="1:16" x14ac:dyDescent="0.3">
      <c r="A7" s="5" t="s">
        <v>325</v>
      </c>
      <c r="B7" s="4">
        <v>2023</v>
      </c>
      <c r="C7" s="3" t="s">
        <v>324</v>
      </c>
      <c r="D7" s="3">
        <v>93.399999999999991</v>
      </c>
      <c r="E7" s="10">
        <v>8.9</v>
      </c>
      <c r="F7" s="2">
        <v>7.9</v>
      </c>
      <c r="G7" s="2">
        <v>7.7</v>
      </c>
      <c r="H7" s="2">
        <v>6.6</v>
      </c>
      <c r="I7" s="2">
        <v>7.8</v>
      </c>
      <c r="J7" s="16">
        <v>6.4</v>
      </c>
      <c r="K7" s="2">
        <v>6.6</v>
      </c>
      <c r="L7" s="2">
        <v>9.5</v>
      </c>
      <c r="M7" s="2">
        <v>6.7</v>
      </c>
      <c r="N7" s="2">
        <v>8.3000000000000007</v>
      </c>
      <c r="O7" s="2">
        <v>9.6</v>
      </c>
      <c r="P7" s="2">
        <v>7.4</v>
      </c>
    </row>
    <row r="8" spans="1:16" x14ac:dyDescent="0.3">
      <c r="A8" s="5" t="s">
        <v>323</v>
      </c>
      <c r="B8" s="4">
        <v>2023</v>
      </c>
      <c r="C8" s="3" t="s">
        <v>322</v>
      </c>
      <c r="D8" s="3">
        <v>91.799999999999983</v>
      </c>
      <c r="E8" s="2">
        <v>5.8</v>
      </c>
      <c r="F8" s="2">
        <v>8.8000000000000007</v>
      </c>
      <c r="G8" s="2">
        <v>8.1</v>
      </c>
      <c r="H8" s="2">
        <v>6.5</v>
      </c>
      <c r="I8" s="2">
        <v>6.6</v>
      </c>
      <c r="J8" s="16">
        <v>9.1999999999999993</v>
      </c>
      <c r="K8" s="2">
        <v>7.7</v>
      </c>
      <c r="L8" s="2">
        <v>6.8</v>
      </c>
      <c r="M8" s="2">
        <v>7.1</v>
      </c>
      <c r="N8" s="2">
        <v>7.3</v>
      </c>
      <c r="O8" s="2">
        <v>9.6</v>
      </c>
      <c r="P8" s="2">
        <v>8.3000000000000007</v>
      </c>
    </row>
    <row r="9" spans="1:16" x14ac:dyDescent="0.3">
      <c r="A9" s="5" t="s">
        <v>321</v>
      </c>
      <c r="B9" s="4">
        <v>2023</v>
      </c>
      <c r="C9" s="3" t="s">
        <v>320</v>
      </c>
      <c r="D9" s="3">
        <v>91.5</v>
      </c>
      <c r="E9" s="2">
        <v>9.1999999999999993</v>
      </c>
      <c r="F9" s="2">
        <v>8.9</v>
      </c>
      <c r="G9" s="2">
        <v>7.6</v>
      </c>
      <c r="H9" s="2">
        <v>6.1</v>
      </c>
      <c r="I9" s="2">
        <v>7.4</v>
      </c>
      <c r="J9" s="16">
        <v>6.4</v>
      </c>
      <c r="K9" s="2">
        <v>8.1999999999999993</v>
      </c>
      <c r="L9" s="2">
        <v>8</v>
      </c>
      <c r="M9" s="2">
        <v>7.2</v>
      </c>
      <c r="N9" s="2">
        <v>6.3</v>
      </c>
      <c r="O9" s="2">
        <v>8.9</v>
      </c>
      <c r="P9" s="2">
        <v>7.3</v>
      </c>
    </row>
    <row r="10" spans="1:16" x14ac:dyDescent="0.3">
      <c r="A10" s="5" t="s">
        <v>351</v>
      </c>
      <c r="B10" s="4">
        <v>2023</v>
      </c>
      <c r="C10" s="3" t="s">
        <v>350</v>
      </c>
      <c r="D10" s="3">
        <v>100.39999999999999</v>
      </c>
      <c r="E10" s="2">
        <v>9.8000000000000007</v>
      </c>
      <c r="F10" s="2">
        <v>9.5</v>
      </c>
      <c r="G10" s="2">
        <v>8.9</v>
      </c>
      <c r="H10" s="2">
        <v>6.2</v>
      </c>
      <c r="I10" s="2">
        <v>7.5</v>
      </c>
      <c r="J10" s="15">
        <v>6.8</v>
      </c>
      <c r="K10" s="2">
        <v>8.1999999999999993</v>
      </c>
      <c r="L10" s="2">
        <v>8.6999999999999993</v>
      </c>
      <c r="M10" s="2">
        <v>8.8000000000000007</v>
      </c>
      <c r="N10" s="2">
        <v>8.6</v>
      </c>
      <c r="O10" s="2">
        <v>9.3000000000000007</v>
      </c>
      <c r="P10" s="2">
        <v>8.1</v>
      </c>
    </row>
    <row r="11" spans="1:16" x14ac:dyDescent="0.3">
      <c r="A11" s="5" t="s">
        <v>371</v>
      </c>
      <c r="B11" s="4">
        <v>2023</v>
      </c>
      <c r="C11" s="3" t="s">
        <v>370</v>
      </c>
      <c r="D11" s="3">
        <v>111.89999999999999</v>
      </c>
      <c r="E11" s="2">
        <v>10</v>
      </c>
      <c r="F11" s="2">
        <v>9</v>
      </c>
      <c r="G11" s="2">
        <v>8.6999999999999993</v>
      </c>
      <c r="H11" s="2">
        <v>8.6</v>
      </c>
      <c r="I11" s="2">
        <v>9.1</v>
      </c>
      <c r="J11" s="2">
        <v>9.5</v>
      </c>
      <c r="K11" s="2">
        <v>9.6</v>
      </c>
      <c r="L11" s="2">
        <v>9.8000000000000007</v>
      </c>
      <c r="M11" s="2">
        <v>9</v>
      </c>
      <c r="N11" s="2">
        <v>9.5</v>
      </c>
      <c r="O11" s="2">
        <v>10</v>
      </c>
      <c r="P11" s="2">
        <v>9.1</v>
      </c>
    </row>
    <row r="12" spans="1:16" x14ac:dyDescent="0.3">
      <c r="A12" s="5" t="s">
        <v>369</v>
      </c>
      <c r="B12" s="4">
        <v>2023</v>
      </c>
      <c r="C12" s="3" t="s">
        <v>368</v>
      </c>
      <c r="D12" s="3">
        <v>108.89999999999999</v>
      </c>
      <c r="E12" s="2">
        <v>9.6</v>
      </c>
      <c r="F12" s="2">
        <v>9.6</v>
      </c>
      <c r="G12" s="2">
        <v>8.8000000000000007</v>
      </c>
      <c r="H12" s="2">
        <v>6.4</v>
      </c>
      <c r="I12" s="2">
        <v>7.9</v>
      </c>
      <c r="J12" s="2">
        <v>9.9</v>
      </c>
      <c r="K12" s="2">
        <v>9.8000000000000007</v>
      </c>
      <c r="L12" s="2">
        <v>9.6</v>
      </c>
      <c r="M12" s="2">
        <v>9.6</v>
      </c>
      <c r="N12" s="2">
        <v>8.6</v>
      </c>
      <c r="O12" s="2">
        <v>9.9</v>
      </c>
      <c r="P12" s="2">
        <v>9.1999999999999993</v>
      </c>
    </row>
    <row r="13" spans="1:16" x14ac:dyDescent="0.3">
      <c r="A13" s="5" t="s">
        <v>367</v>
      </c>
      <c r="B13" s="4">
        <v>2023</v>
      </c>
      <c r="C13" s="3" t="s">
        <v>366</v>
      </c>
      <c r="D13" s="3">
        <v>108.50000000000001</v>
      </c>
      <c r="E13" s="2">
        <v>9.6999999999999993</v>
      </c>
      <c r="F13" s="12">
        <v>10</v>
      </c>
      <c r="G13" s="2">
        <v>8.6</v>
      </c>
      <c r="H13" s="2">
        <v>6.5</v>
      </c>
      <c r="I13" s="2">
        <v>8.6</v>
      </c>
      <c r="J13" s="2">
        <v>8.6</v>
      </c>
      <c r="K13" s="2">
        <v>9.8000000000000007</v>
      </c>
      <c r="L13" s="2">
        <v>9.6999999999999993</v>
      </c>
      <c r="M13" s="2">
        <v>8.6999999999999993</v>
      </c>
      <c r="N13" s="2">
        <v>9.9</v>
      </c>
      <c r="O13" s="2">
        <v>9.1999999999999993</v>
      </c>
      <c r="P13" s="2">
        <v>9.1999999999999993</v>
      </c>
    </row>
    <row r="14" spans="1:16" x14ac:dyDescent="0.3">
      <c r="A14" s="5" t="s">
        <v>365</v>
      </c>
      <c r="B14" s="4">
        <v>2023</v>
      </c>
      <c r="C14" s="3" t="s">
        <v>364</v>
      </c>
      <c r="D14" s="3">
        <v>107.19999999999997</v>
      </c>
      <c r="E14" s="2">
        <v>9.6999999999999993</v>
      </c>
      <c r="F14" s="13">
        <v>9.8000000000000007</v>
      </c>
      <c r="G14" s="2">
        <v>9.4</v>
      </c>
      <c r="H14" s="2">
        <v>6.4</v>
      </c>
      <c r="I14" s="2">
        <v>8.4</v>
      </c>
      <c r="J14" s="2">
        <v>8.1</v>
      </c>
      <c r="K14" s="2">
        <v>9.3000000000000007</v>
      </c>
      <c r="L14" s="2">
        <v>9.3000000000000007</v>
      </c>
      <c r="M14" s="2">
        <v>9.3000000000000007</v>
      </c>
      <c r="N14" s="2">
        <v>8.8000000000000007</v>
      </c>
      <c r="O14" s="2">
        <v>9.6</v>
      </c>
      <c r="P14" s="2">
        <v>9.1</v>
      </c>
    </row>
    <row r="15" spans="1:16" x14ac:dyDescent="0.3">
      <c r="A15" s="5" t="s">
        <v>363</v>
      </c>
      <c r="B15" s="4">
        <v>2023</v>
      </c>
      <c r="C15" s="3" t="s">
        <v>362</v>
      </c>
      <c r="D15" s="3">
        <v>107.10000000000001</v>
      </c>
      <c r="E15" s="12">
        <v>7.4</v>
      </c>
      <c r="F15" s="2">
        <v>9.1</v>
      </c>
      <c r="G15" s="2">
        <v>9.1</v>
      </c>
      <c r="H15" s="2">
        <v>8</v>
      </c>
      <c r="I15" s="2">
        <v>6.5</v>
      </c>
      <c r="J15" s="2">
        <v>9.6</v>
      </c>
      <c r="K15" s="2">
        <v>10</v>
      </c>
      <c r="L15" s="2">
        <v>9</v>
      </c>
      <c r="M15" s="2">
        <v>9.1</v>
      </c>
      <c r="N15" s="2">
        <v>9.4</v>
      </c>
      <c r="O15" s="2">
        <v>9.9</v>
      </c>
      <c r="P15" s="2">
        <v>10</v>
      </c>
    </row>
    <row r="16" spans="1:16" x14ac:dyDescent="0.3">
      <c r="A16" s="5" t="s">
        <v>361</v>
      </c>
      <c r="B16" s="4">
        <v>2023</v>
      </c>
      <c r="C16" s="3" t="s">
        <v>360</v>
      </c>
      <c r="D16" s="3">
        <v>106.60000000000001</v>
      </c>
      <c r="E16" s="12">
        <v>9.1999999999999993</v>
      </c>
      <c r="F16" s="2">
        <v>8.6</v>
      </c>
      <c r="G16" s="2">
        <v>8.3000000000000007</v>
      </c>
      <c r="H16" s="2">
        <v>8.5</v>
      </c>
      <c r="I16" s="2">
        <v>8.1999999999999993</v>
      </c>
      <c r="J16" s="14">
        <v>9.6</v>
      </c>
      <c r="K16" s="2">
        <v>9.4</v>
      </c>
      <c r="L16" s="2">
        <v>10</v>
      </c>
      <c r="M16" s="2">
        <v>8.6999999999999993</v>
      </c>
      <c r="N16" s="2">
        <v>9.6999999999999993</v>
      </c>
      <c r="O16" s="2">
        <v>8.6999999999999993</v>
      </c>
      <c r="P16" s="2">
        <v>7.7</v>
      </c>
    </row>
    <row r="17" spans="1:16" x14ac:dyDescent="0.3">
      <c r="A17" s="5" t="s">
        <v>359</v>
      </c>
      <c r="B17" s="4">
        <v>2023</v>
      </c>
      <c r="C17" s="3" t="s">
        <v>358</v>
      </c>
      <c r="D17" s="3">
        <v>106.19999999999999</v>
      </c>
      <c r="E17" s="2">
        <v>8.8000000000000007</v>
      </c>
      <c r="F17" s="2">
        <v>9.6</v>
      </c>
      <c r="G17" s="2">
        <v>9.3000000000000007</v>
      </c>
      <c r="H17" s="2">
        <v>7.5</v>
      </c>
      <c r="I17" s="2">
        <v>8.5</v>
      </c>
      <c r="J17" s="2">
        <v>9.3000000000000007</v>
      </c>
      <c r="K17" s="2">
        <v>9.4</v>
      </c>
      <c r="L17" s="2">
        <v>8.6</v>
      </c>
      <c r="M17" s="2">
        <v>9.1999999999999993</v>
      </c>
      <c r="N17" s="2">
        <v>8.3000000000000007</v>
      </c>
      <c r="O17" s="2">
        <v>9.6</v>
      </c>
      <c r="P17" s="2">
        <v>8.1</v>
      </c>
    </row>
    <row r="18" spans="1:16" x14ac:dyDescent="0.3">
      <c r="A18" s="5" t="s">
        <v>357</v>
      </c>
      <c r="B18" s="4">
        <v>2023</v>
      </c>
      <c r="C18" s="3" t="s">
        <v>356</v>
      </c>
      <c r="D18" s="3">
        <v>105.70000000000002</v>
      </c>
      <c r="E18" s="2">
        <v>9.3000000000000007</v>
      </c>
      <c r="F18" s="2">
        <v>9.5</v>
      </c>
      <c r="G18" s="2">
        <v>8.1</v>
      </c>
      <c r="H18" s="2">
        <v>6.2</v>
      </c>
      <c r="I18" s="2">
        <v>9.6</v>
      </c>
      <c r="J18" s="2">
        <v>8.1999999999999993</v>
      </c>
      <c r="K18" s="2">
        <v>8.9</v>
      </c>
      <c r="L18" s="2">
        <v>10</v>
      </c>
      <c r="M18" s="2">
        <v>9.1</v>
      </c>
      <c r="N18" s="2">
        <v>8</v>
      </c>
      <c r="O18" s="2">
        <v>9.4</v>
      </c>
      <c r="P18" s="2">
        <v>9.4</v>
      </c>
    </row>
    <row r="19" spans="1:16" x14ac:dyDescent="0.3">
      <c r="A19" s="5" t="s">
        <v>355</v>
      </c>
      <c r="B19" s="4">
        <v>2023</v>
      </c>
      <c r="C19" s="3" t="s">
        <v>354</v>
      </c>
      <c r="D19" s="3">
        <v>104.60000000000001</v>
      </c>
      <c r="E19" s="2">
        <v>9.5</v>
      </c>
      <c r="F19" s="2">
        <v>9</v>
      </c>
      <c r="G19" s="2">
        <v>8.1</v>
      </c>
      <c r="H19" s="2">
        <v>7.7</v>
      </c>
      <c r="I19" s="2">
        <v>8.6999999999999993</v>
      </c>
      <c r="J19" s="2">
        <v>8.4</v>
      </c>
      <c r="K19" s="2">
        <v>9.1</v>
      </c>
      <c r="L19" s="2">
        <v>9.6</v>
      </c>
      <c r="M19" s="2">
        <v>8.4</v>
      </c>
      <c r="N19" s="2">
        <v>8.6999999999999993</v>
      </c>
      <c r="O19" s="2">
        <v>9.5</v>
      </c>
      <c r="P19" s="2">
        <v>7.9</v>
      </c>
    </row>
    <row r="20" spans="1:16" x14ac:dyDescent="0.3">
      <c r="A20" s="5" t="s">
        <v>353</v>
      </c>
      <c r="B20" s="4">
        <v>2023</v>
      </c>
      <c r="C20" s="3" t="s">
        <v>352</v>
      </c>
      <c r="D20" s="3">
        <v>102.89999999999999</v>
      </c>
      <c r="E20" s="2">
        <v>8.8000000000000007</v>
      </c>
      <c r="F20" s="12">
        <v>7.7</v>
      </c>
      <c r="G20" s="2">
        <v>5.5</v>
      </c>
      <c r="H20" s="2">
        <v>8.3000000000000007</v>
      </c>
      <c r="I20" s="2">
        <v>9.1999999999999993</v>
      </c>
      <c r="J20" s="2">
        <v>8.9</v>
      </c>
      <c r="K20" s="2">
        <v>9.9</v>
      </c>
      <c r="L20" s="2">
        <v>9.8000000000000007</v>
      </c>
      <c r="M20" s="2">
        <v>8.6999999999999993</v>
      </c>
      <c r="N20" s="2">
        <v>6.8</v>
      </c>
      <c r="O20" s="2">
        <v>9.6999999999999993</v>
      </c>
      <c r="P20" s="2">
        <v>9.6</v>
      </c>
    </row>
    <row r="21" spans="1:16" x14ac:dyDescent="0.3">
      <c r="A21" s="5" t="s">
        <v>349</v>
      </c>
      <c r="B21" s="4">
        <v>2023</v>
      </c>
      <c r="C21" s="3" t="s">
        <v>348</v>
      </c>
      <c r="D21" s="3">
        <v>100.19999999999997</v>
      </c>
      <c r="E21" s="2">
        <v>7</v>
      </c>
      <c r="F21" s="2">
        <v>9.1999999999999993</v>
      </c>
      <c r="G21" s="2">
        <v>9.6999999999999993</v>
      </c>
      <c r="H21" s="2">
        <v>6.3</v>
      </c>
      <c r="I21" s="2">
        <v>7.3</v>
      </c>
      <c r="J21" s="2">
        <v>7.6</v>
      </c>
      <c r="K21" s="2">
        <v>9.3000000000000007</v>
      </c>
      <c r="L21" s="2">
        <v>9.1</v>
      </c>
      <c r="M21" s="2">
        <v>9.3000000000000007</v>
      </c>
      <c r="N21" s="2">
        <v>9.1</v>
      </c>
      <c r="O21" s="2">
        <v>9</v>
      </c>
      <c r="P21" s="2">
        <v>7.3</v>
      </c>
    </row>
    <row r="22" spans="1:16" x14ac:dyDescent="0.3">
      <c r="A22" s="5" t="s">
        <v>347</v>
      </c>
      <c r="B22" s="4">
        <v>2023</v>
      </c>
      <c r="C22" s="3" t="s">
        <v>346</v>
      </c>
      <c r="D22" s="3">
        <v>99.5</v>
      </c>
      <c r="E22" s="2">
        <v>8.8000000000000007</v>
      </c>
      <c r="F22" s="2">
        <v>8.5</v>
      </c>
      <c r="G22" s="2">
        <v>8.5</v>
      </c>
      <c r="H22" s="2">
        <v>7.7</v>
      </c>
      <c r="I22" s="2">
        <v>7.2</v>
      </c>
      <c r="J22" s="17">
        <v>7.5</v>
      </c>
      <c r="K22" s="2">
        <v>8.6</v>
      </c>
      <c r="L22" s="2">
        <v>8.9</v>
      </c>
      <c r="M22" s="2">
        <v>7.5</v>
      </c>
      <c r="N22" s="2">
        <v>9.6</v>
      </c>
      <c r="O22" s="2">
        <v>7.2</v>
      </c>
      <c r="P22" s="2">
        <v>9.5</v>
      </c>
    </row>
    <row r="23" spans="1:16" x14ac:dyDescent="0.3">
      <c r="A23" s="5" t="s">
        <v>345</v>
      </c>
      <c r="B23" s="4">
        <v>2023</v>
      </c>
      <c r="C23" s="3" t="s">
        <v>344</v>
      </c>
      <c r="D23" s="3">
        <v>98.500000000000014</v>
      </c>
      <c r="E23" s="2">
        <v>8.8000000000000007</v>
      </c>
      <c r="F23" s="2">
        <v>6.2</v>
      </c>
      <c r="G23" s="2">
        <v>9.4</v>
      </c>
      <c r="H23" s="2">
        <v>6.3</v>
      </c>
      <c r="I23" s="2">
        <v>7.5</v>
      </c>
      <c r="J23" s="17">
        <v>8</v>
      </c>
      <c r="K23" s="2">
        <v>9.6999999999999993</v>
      </c>
      <c r="L23" s="2">
        <v>9.4</v>
      </c>
      <c r="M23" s="2">
        <v>7.3</v>
      </c>
      <c r="N23" s="2">
        <v>8.6999999999999993</v>
      </c>
      <c r="O23" s="2">
        <v>10</v>
      </c>
      <c r="P23" s="2">
        <v>7.2</v>
      </c>
    </row>
    <row r="24" spans="1:16" x14ac:dyDescent="0.3">
      <c r="A24" s="5" t="s">
        <v>343</v>
      </c>
      <c r="B24" s="4">
        <v>2023</v>
      </c>
      <c r="C24" s="3" t="s">
        <v>342</v>
      </c>
      <c r="D24" s="3">
        <v>97.999999999999986</v>
      </c>
      <c r="E24" s="2">
        <v>9.6</v>
      </c>
      <c r="F24" s="2">
        <v>6.4</v>
      </c>
      <c r="G24" s="2">
        <v>8.6</v>
      </c>
      <c r="H24" s="2">
        <v>6.7</v>
      </c>
      <c r="I24" s="2">
        <v>8.1</v>
      </c>
      <c r="J24" s="17">
        <v>8.8000000000000007</v>
      </c>
      <c r="K24" s="2">
        <v>8.1999999999999993</v>
      </c>
      <c r="L24" s="2">
        <v>8.8000000000000007</v>
      </c>
      <c r="M24" s="2">
        <v>8.6</v>
      </c>
      <c r="N24" s="2">
        <v>9</v>
      </c>
      <c r="O24" s="2">
        <v>9.6</v>
      </c>
      <c r="P24" s="2">
        <v>5.6</v>
      </c>
    </row>
    <row r="25" spans="1:16" x14ac:dyDescent="0.3">
      <c r="A25" s="5" t="s">
        <v>341</v>
      </c>
      <c r="B25" s="4">
        <v>2023</v>
      </c>
      <c r="C25" s="3" t="s">
        <v>340</v>
      </c>
      <c r="D25" s="3">
        <v>96.9</v>
      </c>
      <c r="E25" s="2">
        <v>8.6999999999999993</v>
      </c>
      <c r="F25" s="2">
        <v>7.6</v>
      </c>
      <c r="G25" s="2">
        <v>5.9</v>
      </c>
      <c r="H25" s="2">
        <v>7.1</v>
      </c>
      <c r="I25" s="2">
        <v>7.8</v>
      </c>
      <c r="J25" s="17">
        <v>9.1999999999999993</v>
      </c>
      <c r="K25" s="2">
        <v>8.9</v>
      </c>
      <c r="L25" s="2">
        <v>8.8000000000000007</v>
      </c>
      <c r="M25" s="2">
        <v>7.8</v>
      </c>
      <c r="N25" s="2">
        <v>8.4</v>
      </c>
      <c r="O25" s="2">
        <v>10</v>
      </c>
      <c r="P25" s="2">
        <v>6.7</v>
      </c>
    </row>
    <row r="26" spans="1:16" x14ac:dyDescent="0.3">
      <c r="A26" s="5" t="s">
        <v>339</v>
      </c>
      <c r="B26" s="4">
        <v>2023</v>
      </c>
      <c r="C26" s="3" t="s">
        <v>338</v>
      </c>
      <c r="D26" s="3">
        <v>96.1</v>
      </c>
      <c r="E26" s="2">
        <v>6</v>
      </c>
      <c r="F26" s="2">
        <v>7.5</v>
      </c>
      <c r="G26" s="2">
        <v>7.3</v>
      </c>
      <c r="H26" s="2">
        <v>5</v>
      </c>
      <c r="I26" s="2">
        <v>6.4</v>
      </c>
      <c r="J26" s="17">
        <v>8.9</v>
      </c>
      <c r="K26" s="2">
        <v>9.6</v>
      </c>
      <c r="L26" s="2">
        <v>8</v>
      </c>
      <c r="M26" s="2">
        <v>9.3000000000000007</v>
      </c>
      <c r="N26" s="2">
        <v>9.5</v>
      </c>
      <c r="O26" s="2">
        <v>9.3000000000000007</v>
      </c>
      <c r="P26" s="2">
        <v>9.3000000000000007</v>
      </c>
    </row>
    <row r="27" spans="1:16" x14ac:dyDescent="0.3">
      <c r="A27" s="5" t="s">
        <v>337</v>
      </c>
      <c r="B27" s="4">
        <v>2023</v>
      </c>
      <c r="C27" s="3" t="s">
        <v>336</v>
      </c>
      <c r="D27" s="3">
        <v>95.899999999999991</v>
      </c>
      <c r="E27" s="2">
        <v>7.3</v>
      </c>
      <c r="F27" s="12">
        <v>10</v>
      </c>
      <c r="G27" s="2">
        <v>6.8</v>
      </c>
      <c r="H27" s="2">
        <v>8.9</v>
      </c>
      <c r="I27" s="2">
        <v>4.9000000000000004</v>
      </c>
      <c r="J27" s="2">
        <v>8.5</v>
      </c>
      <c r="K27" s="2">
        <v>6.4</v>
      </c>
      <c r="L27" s="2">
        <v>7.3</v>
      </c>
      <c r="M27" s="2">
        <v>7.8</v>
      </c>
      <c r="N27" s="2">
        <v>10</v>
      </c>
      <c r="O27" s="2">
        <v>8</v>
      </c>
      <c r="P27" s="2">
        <v>10</v>
      </c>
    </row>
    <row r="28" spans="1:16" x14ac:dyDescent="0.3">
      <c r="A28" s="5" t="s">
        <v>319</v>
      </c>
      <c r="B28" s="4">
        <v>2023</v>
      </c>
      <c r="C28" s="3" t="s">
        <v>318</v>
      </c>
      <c r="D28" s="3">
        <v>91.399999999999991</v>
      </c>
      <c r="E28" s="2">
        <v>8.1999999999999993</v>
      </c>
      <c r="F28" s="2">
        <v>7.7</v>
      </c>
      <c r="G28" s="2">
        <v>8</v>
      </c>
      <c r="H28" s="2">
        <v>6.1</v>
      </c>
      <c r="I28" s="2">
        <v>5.7</v>
      </c>
      <c r="J28" s="2">
        <v>6.3</v>
      </c>
      <c r="K28" s="2">
        <v>8.3000000000000007</v>
      </c>
      <c r="L28" s="2">
        <v>8.3000000000000007</v>
      </c>
      <c r="M28" s="2">
        <v>7.8</v>
      </c>
      <c r="N28" s="2">
        <v>7.5</v>
      </c>
      <c r="O28" s="2">
        <v>9.6</v>
      </c>
      <c r="P28" s="2">
        <v>7.9</v>
      </c>
    </row>
    <row r="29" spans="1:16" x14ac:dyDescent="0.3">
      <c r="A29" s="5" t="s">
        <v>317</v>
      </c>
      <c r="B29" s="4">
        <v>2023</v>
      </c>
      <c r="C29" s="3" t="s">
        <v>316</v>
      </c>
      <c r="D29" s="3">
        <v>90.7</v>
      </c>
      <c r="E29" s="2">
        <v>8.5</v>
      </c>
      <c r="F29" s="2">
        <v>6.5</v>
      </c>
      <c r="G29" s="2">
        <v>8.8000000000000007</v>
      </c>
      <c r="H29" s="2">
        <v>6.2</v>
      </c>
      <c r="I29" s="2">
        <v>7.5</v>
      </c>
      <c r="J29" s="2">
        <v>9.3000000000000007</v>
      </c>
      <c r="K29" s="2">
        <v>9.1</v>
      </c>
      <c r="L29" s="2">
        <v>8.6999999999999993</v>
      </c>
      <c r="M29" s="2">
        <v>7.2</v>
      </c>
      <c r="N29" s="2">
        <v>6.4</v>
      </c>
      <c r="O29" s="2">
        <v>6.7</v>
      </c>
      <c r="P29" s="2">
        <v>5.8</v>
      </c>
    </row>
    <row r="30" spans="1:16" x14ac:dyDescent="0.3">
      <c r="A30" s="5" t="s">
        <v>315</v>
      </c>
      <c r="B30" s="4">
        <v>2023</v>
      </c>
      <c r="C30" s="3" t="s">
        <v>314</v>
      </c>
      <c r="D30" s="3">
        <v>90.5</v>
      </c>
      <c r="E30" s="2">
        <v>6.5</v>
      </c>
      <c r="F30" s="2">
        <v>6.5</v>
      </c>
      <c r="G30" s="2">
        <v>6.4</v>
      </c>
      <c r="H30" s="2">
        <v>6.5</v>
      </c>
      <c r="I30" s="2">
        <v>6.9</v>
      </c>
      <c r="J30" s="2">
        <v>9.4</v>
      </c>
      <c r="K30" s="2">
        <v>9.6</v>
      </c>
      <c r="L30" s="2">
        <v>8.3000000000000007</v>
      </c>
      <c r="M30" s="2">
        <v>8.6</v>
      </c>
      <c r="N30" s="2">
        <v>6.7</v>
      </c>
      <c r="O30" s="2">
        <v>9.4</v>
      </c>
      <c r="P30" s="2">
        <v>5.7</v>
      </c>
    </row>
    <row r="31" spans="1:16" x14ac:dyDescent="0.3">
      <c r="A31" s="5" t="s">
        <v>313</v>
      </c>
      <c r="B31" s="4">
        <v>2023</v>
      </c>
      <c r="C31" s="3" t="s">
        <v>312</v>
      </c>
      <c r="D31" s="3">
        <v>90.300000000000011</v>
      </c>
      <c r="E31" s="2">
        <v>7.2</v>
      </c>
      <c r="F31" s="2">
        <v>6.6</v>
      </c>
      <c r="G31" s="2">
        <v>8.4</v>
      </c>
      <c r="H31" s="2">
        <v>7.6</v>
      </c>
      <c r="I31" s="2">
        <v>6</v>
      </c>
      <c r="J31" s="2">
        <v>8.3000000000000007</v>
      </c>
      <c r="K31" s="2">
        <v>8</v>
      </c>
      <c r="L31" s="2">
        <v>6</v>
      </c>
      <c r="M31" s="2">
        <v>8.4</v>
      </c>
      <c r="N31" s="2">
        <v>6.8</v>
      </c>
      <c r="O31" s="2">
        <v>9.1</v>
      </c>
      <c r="P31" s="2">
        <v>7.9</v>
      </c>
    </row>
    <row r="32" spans="1:16" x14ac:dyDescent="0.3">
      <c r="A32" s="5" t="s">
        <v>311</v>
      </c>
      <c r="B32" s="4">
        <v>2023</v>
      </c>
      <c r="C32" s="3" t="s">
        <v>310</v>
      </c>
      <c r="D32" s="3">
        <v>89.90000000000002</v>
      </c>
      <c r="E32" s="2">
        <v>8.9</v>
      </c>
      <c r="F32" s="2">
        <v>5.5</v>
      </c>
      <c r="G32" s="2">
        <v>3.7</v>
      </c>
      <c r="H32" s="2">
        <v>6.7</v>
      </c>
      <c r="I32" s="2">
        <v>8.9</v>
      </c>
      <c r="J32" s="2">
        <v>7.2</v>
      </c>
      <c r="K32" s="2">
        <v>9.1</v>
      </c>
      <c r="L32" s="2">
        <v>8.9</v>
      </c>
      <c r="M32" s="2">
        <v>6</v>
      </c>
      <c r="N32" s="2">
        <v>7.9</v>
      </c>
      <c r="O32" s="2">
        <v>9.9</v>
      </c>
      <c r="P32" s="2">
        <v>7.2</v>
      </c>
    </row>
    <row r="33" spans="1:16" x14ac:dyDescent="0.3">
      <c r="A33" s="5" t="s">
        <v>309</v>
      </c>
      <c r="B33" s="4">
        <v>2023</v>
      </c>
      <c r="C33" s="3" t="s">
        <v>308</v>
      </c>
      <c r="D33" s="3">
        <v>89.899999999999991</v>
      </c>
      <c r="E33" s="2">
        <v>8.3000000000000007</v>
      </c>
      <c r="F33" s="2">
        <v>7.6</v>
      </c>
      <c r="G33" s="2">
        <v>9</v>
      </c>
      <c r="H33" s="2">
        <v>5.8</v>
      </c>
      <c r="I33" s="2">
        <v>4.9000000000000004</v>
      </c>
      <c r="J33" s="2">
        <v>6.7</v>
      </c>
      <c r="K33" s="2">
        <v>7.4</v>
      </c>
      <c r="L33" s="2">
        <v>7.5</v>
      </c>
      <c r="M33" s="2">
        <v>7.5</v>
      </c>
      <c r="N33" s="2">
        <v>7.6</v>
      </c>
      <c r="O33" s="2">
        <v>9.3000000000000007</v>
      </c>
      <c r="P33" s="2">
        <v>8.3000000000000007</v>
      </c>
    </row>
    <row r="34" spans="1:16" x14ac:dyDescent="0.3">
      <c r="A34" s="5" t="s">
        <v>307</v>
      </c>
      <c r="B34" s="4">
        <v>2023</v>
      </c>
      <c r="C34" s="3" t="s">
        <v>306</v>
      </c>
      <c r="D34" s="3">
        <v>88.899999999999991</v>
      </c>
      <c r="E34" s="2">
        <v>8.4</v>
      </c>
      <c r="F34" s="2">
        <v>7.4</v>
      </c>
      <c r="G34" s="2">
        <v>4.5999999999999996</v>
      </c>
      <c r="H34" s="2">
        <v>6.7</v>
      </c>
      <c r="I34" s="2">
        <v>7.5</v>
      </c>
      <c r="J34" s="2">
        <v>8.3000000000000007</v>
      </c>
      <c r="K34" s="2">
        <v>6.2</v>
      </c>
      <c r="L34" s="2">
        <v>9.1</v>
      </c>
      <c r="M34" s="2">
        <v>7.5</v>
      </c>
      <c r="N34" s="2">
        <v>6.8</v>
      </c>
      <c r="O34" s="2">
        <v>8.9</v>
      </c>
      <c r="P34" s="2">
        <v>7.5</v>
      </c>
    </row>
    <row r="35" spans="1:16" x14ac:dyDescent="0.3">
      <c r="A35" s="5" t="s">
        <v>305</v>
      </c>
      <c r="B35" s="4">
        <v>2023</v>
      </c>
      <c r="C35" s="3" t="s">
        <v>304</v>
      </c>
      <c r="D35" s="3">
        <v>87.9</v>
      </c>
      <c r="E35" s="2">
        <v>8.3000000000000007</v>
      </c>
      <c r="F35" s="2">
        <v>6.2</v>
      </c>
      <c r="G35" s="2">
        <v>5.8</v>
      </c>
      <c r="H35" s="2">
        <v>8.9</v>
      </c>
      <c r="I35" s="2">
        <v>4.9000000000000004</v>
      </c>
      <c r="J35" s="2">
        <v>6.2</v>
      </c>
      <c r="K35" s="2">
        <v>9.1</v>
      </c>
      <c r="L35" s="2">
        <v>4.4000000000000004</v>
      </c>
      <c r="M35" s="2">
        <v>7.6</v>
      </c>
      <c r="N35" s="2">
        <v>7.9</v>
      </c>
      <c r="O35" s="2">
        <v>8.6</v>
      </c>
      <c r="P35" s="2">
        <v>10</v>
      </c>
    </row>
    <row r="36" spans="1:16" x14ac:dyDescent="0.3">
      <c r="A36" s="5" t="s">
        <v>303</v>
      </c>
      <c r="B36" s="4">
        <v>2023</v>
      </c>
      <c r="C36" s="3" t="s">
        <v>302</v>
      </c>
      <c r="D36" s="3">
        <v>87.8</v>
      </c>
      <c r="E36" s="2">
        <v>8.1</v>
      </c>
      <c r="F36" s="2">
        <v>7.3</v>
      </c>
      <c r="G36" s="2">
        <v>8</v>
      </c>
      <c r="H36" s="2">
        <v>6.4</v>
      </c>
      <c r="I36" s="2">
        <v>7.4</v>
      </c>
      <c r="J36" s="2">
        <v>6.4</v>
      </c>
      <c r="K36" s="2">
        <v>7.3</v>
      </c>
      <c r="L36" s="2">
        <v>8</v>
      </c>
      <c r="M36" s="2">
        <v>6.3</v>
      </c>
      <c r="N36" s="2">
        <v>6.8</v>
      </c>
      <c r="O36" s="2">
        <v>8.9</v>
      </c>
      <c r="P36" s="2">
        <v>6.9</v>
      </c>
    </row>
    <row r="37" spans="1:16" x14ac:dyDescent="0.3">
      <c r="A37" s="5" t="s">
        <v>301</v>
      </c>
      <c r="B37" s="4">
        <v>2023</v>
      </c>
      <c r="C37" s="3" t="s">
        <v>300</v>
      </c>
      <c r="D37" s="3">
        <v>87.100000000000009</v>
      </c>
      <c r="E37" s="2">
        <v>8.6</v>
      </c>
      <c r="F37" s="2">
        <v>6</v>
      </c>
      <c r="G37" s="2">
        <v>6.7</v>
      </c>
      <c r="H37" s="2">
        <v>5.8</v>
      </c>
      <c r="I37" s="2">
        <v>7.5</v>
      </c>
      <c r="J37" s="2">
        <v>6.2</v>
      </c>
      <c r="K37" s="2">
        <v>7.5</v>
      </c>
      <c r="L37" s="2">
        <v>8.1999999999999993</v>
      </c>
      <c r="M37" s="2">
        <v>6.9</v>
      </c>
      <c r="N37" s="2">
        <v>6.6</v>
      </c>
      <c r="O37" s="2">
        <v>9.9</v>
      </c>
      <c r="P37" s="2">
        <v>7.2</v>
      </c>
    </row>
    <row r="38" spans="1:16" x14ac:dyDescent="0.3">
      <c r="A38" s="5" t="s">
        <v>299</v>
      </c>
      <c r="B38" s="4">
        <v>2023</v>
      </c>
      <c r="C38" s="3" t="s">
        <v>298</v>
      </c>
      <c r="D38" s="3">
        <v>87</v>
      </c>
      <c r="E38" s="2">
        <v>8.6</v>
      </c>
      <c r="F38" s="2">
        <v>8.3000000000000007</v>
      </c>
      <c r="G38" s="2">
        <v>7.6</v>
      </c>
      <c r="H38" s="2">
        <v>5.7</v>
      </c>
      <c r="I38" s="2">
        <v>7.2</v>
      </c>
      <c r="J38" s="2">
        <v>6.3</v>
      </c>
      <c r="K38" s="2">
        <v>7.8</v>
      </c>
      <c r="L38" s="2">
        <v>8.4</v>
      </c>
      <c r="M38" s="2">
        <v>6.4</v>
      </c>
      <c r="N38" s="2">
        <v>5.7</v>
      </c>
      <c r="O38" s="2">
        <v>8.8000000000000007</v>
      </c>
      <c r="P38" s="2">
        <v>6.2</v>
      </c>
    </row>
    <row r="39" spans="1:16" x14ac:dyDescent="0.3">
      <c r="A39" s="5" t="s">
        <v>297</v>
      </c>
      <c r="B39" s="4">
        <v>2023</v>
      </c>
      <c r="C39" s="3" t="s">
        <v>296</v>
      </c>
      <c r="D39" s="3">
        <v>87</v>
      </c>
      <c r="E39" s="2">
        <v>7.3</v>
      </c>
      <c r="F39" s="2">
        <v>3.2</v>
      </c>
      <c r="G39" s="2">
        <v>4.5999999999999996</v>
      </c>
      <c r="H39" s="2">
        <v>3.2</v>
      </c>
      <c r="I39" s="2">
        <v>7.3</v>
      </c>
      <c r="J39" s="2">
        <v>8.6999999999999993</v>
      </c>
      <c r="K39" s="2">
        <v>9.8000000000000007</v>
      </c>
      <c r="L39" s="2">
        <v>8</v>
      </c>
      <c r="M39" s="2">
        <v>9.4</v>
      </c>
      <c r="N39" s="2">
        <v>7.4</v>
      </c>
      <c r="O39" s="2">
        <v>9.1999999999999993</v>
      </c>
      <c r="P39" s="2">
        <v>8.9</v>
      </c>
    </row>
    <row r="40" spans="1:16" x14ac:dyDescent="0.3">
      <c r="A40" s="5" t="s">
        <v>295</v>
      </c>
      <c r="B40" s="4">
        <v>2023</v>
      </c>
      <c r="C40" s="3" t="s">
        <v>294</v>
      </c>
      <c r="D40" s="3">
        <v>86.9</v>
      </c>
      <c r="E40" s="2">
        <v>9.3000000000000007</v>
      </c>
      <c r="F40" s="12">
        <v>5.3</v>
      </c>
      <c r="G40" s="2">
        <v>8.6999999999999993</v>
      </c>
      <c r="H40" s="2">
        <v>5.6</v>
      </c>
      <c r="I40" s="2">
        <v>8.8000000000000007</v>
      </c>
      <c r="J40" s="2">
        <v>8.1999999999999993</v>
      </c>
      <c r="K40" s="2">
        <v>8.1</v>
      </c>
      <c r="L40" s="2">
        <v>8.8000000000000007</v>
      </c>
      <c r="M40" s="2">
        <v>6.3</v>
      </c>
      <c r="N40" s="2">
        <v>6.6</v>
      </c>
      <c r="O40" s="2">
        <v>7.2</v>
      </c>
      <c r="P40" s="2">
        <v>4</v>
      </c>
    </row>
    <row r="41" spans="1:16" x14ac:dyDescent="0.3">
      <c r="A41" s="5" t="s">
        <v>293</v>
      </c>
      <c r="B41" s="4">
        <v>2023</v>
      </c>
      <c r="C41" s="3" t="s">
        <v>292</v>
      </c>
      <c r="D41" s="3">
        <v>85.399999999999991</v>
      </c>
      <c r="E41" s="2">
        <v>6.8</v>
      </c>
      <c r="F41" s="2">
        <v>5.5</v>
      </c>
      <c r="G41" s="2">
        <v>9.6</v>
      </c>
      <c r="H41" s="2">
        <v>4.9000000000000004</v>
      </c>
      <c r="I41" s="2">
        <v>4.5</v>
      </c>
      <c r="J41" s="2">
        <v>7.6</v>
      </c>
      <c r="K41" s="2">
        <v>9.8000000000000007</v>
      </c>
      <c r="L41" s="2">
        <v>4.0999999999999996</v>
      </c>
      <c r="M41" s="2">
        <v>9.9</v>
      </c>
      <c r="N41" s="2">
        <v>7</v>
      </c>
      <c r="O41" s="2">
        <v>9.6</v>
      </c>
      <c r="P41" s="2">
        <v>6.1</v>
      </c>
    </row>
    <row r="42" spans="1:16" x14ac:dyDescent="0.3">
      <c r="A42" s="5" t="s">
        <v>291</v>
      </c>
      <c r="B42" s="4">
        <v>2023</v>
      </c>
      <c r="C42" s="3" t="s">
        <v>290</v>
      </c>
      <c r="D42" s="3">
        <v>85.199999999999989</v>
      </c>
      <c r="E42" s="2">
        <v>7.7</v>
      </c>
      <c r="F42" s="2">
        <v>7.5</v>
      </c>
      <c r="G42" s="2">
        <v>8.8000000000000007</v>
      </c>
      <c r="H42" s="2">
        <v>6.8</v>
      </c>
      <c r="I42" s="2">
        <v>5.9</v>
      </c>
      <c r="J42" s="2">
        <v>5.0999999999999996</v>
      </c>
      <c r="K42" s="2">
        <v>7.5</v>
      </c>
      <c r="L42" s="2">
        <v>7.9</v>
      </c>
      <c r="M42" s="2">
        <v>7.3</v>
      </c>
      <c r="N42" s="2">
        <v>6.8</v>
      </c>
      <c r="O42" s="2">
        <v>9.3000000000000007</v>
      </c>
      <c r="P42" s="2">
        <v>4.5999999999999996</v>
      </c>
    </row>
    <row r="43" spans="1:16" x14ac:dyDescent="0.3">
      <c r="A43" s="5" t="s">
        <v>289</v>
      </c>
      <c r="B43" s="4">
        <v>2023</v>
      </c>
      <c r="C43" s="3" t="s">
        <v>288</v>
      </c>
      <c r="D43" s="3">
        <v>84.4</v>
      </c>
      <c r="E43" s="2">
        <v>9.1</v>
      </c>
      <c r="F43" s="2">
        <v>5.5</v>
      </c>
      <c r="G43" s="2">
        <v>7.5</v>
      </c>
      <c r="H43" s="2">
        <v>3.7</v>
      </c>
      <c r="I43" s="2">
        <v>7.6</v>
      </c>
      <c r="J43" s="2">
        <v>6.7</v>
      </c>
      <c r="K43" s="2">
        <v>9.9</v>
      </c>
      <c r="L43" s="2">
        <v>8.5</v>
      </c>
      <c r="M43" s="2">
        <v>8.1999999999999993</v>
      </c>
      <c r="N43" s="2">
        <v>5.9</v>
      </c>
      <c r="O43" s="2">
        <v>8.1999999999999993</v>
      </c>
      <c r="P43" s="2">
        <v>3.6</v>
      </c>
    </row>
    <row r="44" spans="1:16" x14ac:dyDescent="0.3">
      <c r="A44" s="5" t="s">
        <v>287</v>
      </c>
      <c r="B44" s="4">
        <v>2023</v>
      </c>
      <c r="C44" s="3" t="s">
        <v>286</v>
      </c>
      <c r="D44" s="3">
        <v>83.2</v>
      </c>
      <c r="E44" s="2">
        <v>9.6</v>
      </c>
      <c r="F44" s="2">
        <v>6</v>
      </c>
      <c r="G44" s="2">
        <v>4.0999999999999996</v>
      </c>
      <c r="H44" s="2">
        <v>6.4</v>
      </c>
      <c r="I44" s="2">
        <v>7.8</v>
      </c>
      <c r="J44" s="2">
        <v>8.1</v>
      </c>
      <c r="K44" s="2">
        <v>7.5</v>
      </c>
      <c r="L44" s="2">
        <v>8.1999999999999993</v>
      </c>
      <c r="M44" s="2">
        <v>5.0999999999999996</v>
      </c>
      <c r="N44" s="2">
        <v>4.2</v>
      </c>
      <c r="O44" s="2">
        <v>8.6999999999999993</v>
      </c>
      <c r="P44" s="2">
        <v>7.5</v>
      </c>
    </row>
    <row r="45" spans="1:16" x14ac:dyDescent="0.3">
      <c r="A45" s="5" t="s">
        <v>285</v>
      </c>
      <c r="B45" s="4">
        <v>2023</v>
      </c>
      <c r="C45" s="3" t="s">
        <v>284</v>
      </c>
      <c r="D45" s="3">
        <v>82.300000000000011</v>
      </c>
      <c r="E45" s="2">
        <v>7.2</v>
      </c>
      <c r="F45" s="2">
        <v>7.3</v>
      </c>
      <c r="G45" s="2">
        <v>9</v>
      </c>
      <c r="H45" s="2">
        <v>6.1</v>
      </c>
      <c r="I45" s="2">
        <v>7.8</v>
      </c>
      <c r="J45" s="2">
        <v>6.4</v>
      </c>
      <c r="K45" s="2">
        <v>6.7</v>
      </c>
      <c r="L45" s="2">
        <v>6.7</v>
      </c>
      <c r="M45" s="2">
        <v>6.2</v>
      </c>
      <c r="N45" s="2">
        <v>5.2</v>
      </c>
      <c r="O45" s="2">
        <v>8</v>
      </c>
      <c r="P45" s="2">
        <v>5.7</v>
      </c>
    </row>
    <row r="46" spans="1:16" x14ac:dyDescent="0.3">
      <c r="A46" s="5" t="s">
        <v>283</v>
      </c>
      <c r="B46" s="4">
        <v>2023</v>
      </c>
      <c r="C46" s="3" t="s">
        <v>282</v>
      </c>
      <c r="D46" s="3">
        <v>82.2</v>
      </c>
      <c r="E46" s="2">
        <v>8.1999999999999993</v>
      </c>
      <c r="F46" s="2">
        <v>5.5</v>
      </c>
      <c r="G46" s="2">
        <v>4.8</v>
      </c>
      <c r="H46" s="2">
        <v>7.2</v>
      </c>
      <c r="I46" s="2">
        <v>7.7</v>
      </c>
      <c r="J46" s="2">
        <v>7.3</v>
      </c>
      <c r="K46" s="2">
        <v>8</v>
      </c>
      <c r="L46" s="2">
        <v>8</v>
      </c>
      <c r="M46" s="2">
        <v>5.7</v>
      </c>
      <c r="N46" s="2">
        <v>5.6</v>
      </c>
      <c r="O46" s="2">
        <v>8</v>
      </c>
      <c r="P46" s="2">
        <v>6.2</v>
      </c>
    </row>
    <row r="47" spans="1:16" x14ac:dyDescent="0.3">
      <c r="A47" s="5" t="s">
        <v>281</v>
      </c>
      <c r="B47" s="4">
        <v>2023</v>
      </c>
      <c r="C47" s="3" t="s">
        <v>280</v>
      </c>
      <c r="D47" s="3">
        <v>82.199999999999989</v>
      </c>
      <c r="E47" s="2">
        <v>7.1</v>
      </c>
      <c r="F47" s="2">
        <v>7.1</v>
      </c>
      <c r="G47" s="2">
        <v>5.3</v>
      </c>
      <c r="H47" s="2">
        <v>4</v>
      </c>
      <c r="I47" s="2">
        <v>7.2</v>
      </c>
      <c r="J47" s="2">
        <v>7</v>
      </c>
      <c r="K47" s="2">
        <v>8.8000000000000007</v>
      </c>
      <c r="L47" s="2">
        <v>7.6</v>
      </c>
      <c r="M47" s="2">
        <v>7.9</v>
      </c>
      <c r="N47" s="2">
        <v>5.3</v>
      </c>
      <c r="O47" s="2">
        <v>7.3</v>
      </c>
      <c r="P47" s="2">
        <v>7.6</v>
      </c>
    </row>
    <row r="48" spans="1:16" x14ac:dyDescent="0.3">
      <c r="A48" s="5" t="s">
        <v>279</v>
      </c>
      <c r="B48" s="4">
        <v>2023</v>
      </c>
      <c r="C48" s="3" t="s">
        <v>278</v>
      </c>
      <c r="D48" s="3">
        <v>82.1</v>
      </c>
      <c r="E48" s="2">
        <v>7.4</v>
      </c>
      <c r="F48" s="2">
        <v>5.7</v>
      </c>
      <c r="G48" s="2">
        <v>6.6</v>
      </c>
      <c r="H48" s="2">
        <v>6.5</v>
      </c>
      <c r="I48" s="2">
        <v>8.1</v>
      </c>
      <c r="J48" s="2">
        <v>7</v>
      </c>
      <c r="K48" s="2">
        <v>7.6</v>
      </c>
      <c r="L48" s="2">
        <v>8.1</v>
      </c>
      <c r="M48" s="2">
        <v>6.4</v>
      </c>
      <c r="N48" s="2">
        <v>5.8</v>
      </c>
      <c r="O48" s="2">
        <v>7.6</v>
      </c>
      <c r="P48" s="2">
        <v>5.3</v>
      </c>
    </row>
    <row r="49" spans="1:16" x14ac:dyDescent="0.3">
      <c r="A49" s="5" t="s">
        <v>277</v>
      </c>
      <c r="B49" s="4">
        <v>2023</v>
      </c>
      <c r="C49" s="3" t="s">
        <v>276</v>
      </c>
      <c r="D49" s="3">
        <v>81.8</v>
      </c>
      <c r="E49" s="2">
        <v>9.4</v>
      </c>
      <c r="F49" s="2">
        <v>4.9000000000000004</v>
      </c>
      <c r="G49" s="2">
        <v>5.9</v>
      </c>
      <c r="H49" s="2">
        <v>6.3</v>
      </c>
      <c r="I49" s="2">
        <v>9.1</v>
      </c>
      <c r="J49" s="2">
        <v>8.1999999999999993</v>
      </c>
      <c r="K49" s="2">
        <v>6.7</v>
      </c>
      <c r="L49" s="2">
        <v>8.1</v>
      </c>
      <c r="M49" s="2">
        <v>7.5</v>
      </c>
      <c r="N49" s="2">
        <v>3.9</v>
      </c>
      <c r="O49" s="2">
        <v>5.6</v>
      </c>
      <c r="P49" s="2">
        <v>6.2</v>
      </c>
    </row>
    <row r="50" spans="1:16" x14ac:dyDescent="0.3">
      <c r="A50" s="5" t="s">
        <v>275</v>
      </c>
      <c r="B50" s="4">
        <v>2023</v>
      </c>
      <c r="C50" s="3" t="s">
        <v>274</v>
      </c>
      <c r="D50" s="3">
        <v>81.7</v>
      </c>
      <c r="E50" s="2">
        <v>9.6</v>
      </c>
      <c r="F50" s="2">
        <v>5</v>
      </c>
      <c r="G50" s="2">
        <v>3.8</v>
      </c>
      <c r="H50" s="2">
        <v>5.9</v>
      </c>
      <c r="I50" s="2">
        <v>9.1999999999999993</v>
      </c>
      <c r="J50" s="2">
        <v>7.7</v>
      </c>
      <c r="K50" s="2">
        <v>6.7</v>
      </c>
      <c r="L50" s="2">
        <v>9.3000000000000007</v>
      </c>
      <c r="M50" s="2">
        <v>6</v>
      </c>
      <c r="N50" s="2">
        <v>5.7</v>
      </c>
      <c r="O50" s="2">
        <v>7.8</v>
      </c>
      <c r="P50" s="2">
        <v>5</v>
      </c>
    </row>
    <row r="51" spans="1:16" x14ac:dyDescent="0.3">
      <c r="A51" s="5" t="s">
        <v>273</v>
      </c>
      <c r="B51" s="4">
        <v>2023</v>
      </c>
      <c r="C51" s="3" t="s">
        <v>272</v>
      </c>
      <c r="D51" s="3">
        <v>81.599999999999994</v>
      </c>
      <c r="E51" s="2">
        <v>6.7</v>
      </c>
      <c r="F51" s="2">
        <v>5.5</v>
      </c>
      <c r="G51" s="2">
        <v>7.7</v>
      </c>
      <c r="H51" s="2">
        <v>5</v>
      </c>
      <c r="I51" s="2">
        <v>4.5</v>
      </c>
      <c r="J51" s="2">
        <v>7.1</v>
      </c>
      <c r="K51" s="2">
        <v>8.6</v>
      </c>
      <c r="L51" s="2">
        <v>4.7</v>
      </c>
      <c r="M51" s="2">
        <v>9.1999999999999993</v>
      </c>
      <c r="N51" s="2">
        <v>7</v>
      </c>
      <c r="O51" s="2">
        <v>9.1</v>
      </c>
      <c r="P51" s="2">
        <v>6.5</v>
      </c>
    </row>
    <row r="52" spans="1:16" x14ac:dyDescent="0.3">
      <c r="A52" s="5" t="s">
        <v>271</v>
      </c>
      <c r="B52" s="4">
        <v>2023</v>
      </c>
      <c r="C52" s="3" t="s">
        <v>270</v>
      </c>
      <c r="D52" s="3">
        <v>81.399999999999991</v>
      </c>
      <c r="E52" s="2">
        <v>8.4</v>
      </c>
      <c r="F52" s="2">
        <v>7.4</v>
      </c>
      <c r="G52" s="2">
        <v>5.4</v>
      </c>
      <c r="H52" s="2">
        <v>7</v>
      </c>
      <c r="I52" s="2">
        <v>7.5</v>
      </c>
      <c r="J52" s="2">
        <v>8.5</v>
      </c>
      <c r="K52" s="2">
        <v>5.5</v>
      </c>
      <c r="L52" s="2">
        <v>8.6</v>
      </c>
      <c r="M52" s="2">
        <v>5.6</v>
      </c>
      <c r="N52" s="2">
        <v>3.6</v>
      </c>
      <c r="O52" s="2">
        <v>7.8</v>
      </c>
      <c r="P52" s="2">
        <v>6.1</v>
      </c>
    </row>
    <row r="53" spans="1:16" x14ac:dyDescent="0.3">
      <c r="A53" s="5" t="s">
        <v>269</v>
      </c>
      <c r="B53" s="4">
        <v>2023</v>
      </c>
      <c r="C53" s="3" t="s">
        <v>268</v>
      </c>
      <c r="D53" s="3">
        <v>81.199999999999989</v>
      </c>
      <c r="E53" s="2">
        <v>4.5</v>
      </c>
      <c r="F53" s="2">
        <v>8.1999999999999993</v>
      </c>
      <c r="G53" s="2">
        <v>9.5</v>
      </c>
      <c r="H53" s="2">
        <v>3.7</v>
      </c>
      <c r="I53" s="2">
        <v>6.6</v>
      </c>
      <c r="J53" s="2">
        <v>6.9</v>
      </c>
      <c r="K53" s="2">
        <v>7.3</v>
      </c>
      <c r="L53" s="2">
        <v>4.8</v>
      </c>
      <c r="M53" s="2">
        <v>8</v>
      </c>
      <c r="N53" s="2">
        <v>6.6</v>
      </c>
      <c r="O53" s="2">
        <v>8.8000000000000007</v>
      </c>
      <c r="P53" s="2">
        <v>6.3</v>
      </c>
    </row>
    <row r="54" spans="1:16" x14ac:dyDescent="0.3">
      <c r="A54" s="5" t="s">
        <v>267</v>
      </c>
      <c r="B54" s="4">
        <v>2023</v>
      </c>
      <c r="C54" s="3" t="s">
        <v>266</v>
      </c>
      <c r="D54" s="3">
        <v>80.7</v>
      </c>
      <c r="E54" s="2">
        <v>4.8</v>
      </c>
      <c r="F54" s="2">
        <v>4.8</v>
      </c>
      <c r="G54" s="2">
        <v>7.8</v>
      </c>
      <c r="H54" s="2">
        <v>3.9</v>
      </c>
      <c r="I54" s="2">
        <v>5.2</v>
      </c>
      <c r="J54" s="2">
        <v>7.7</v>
      </c>
      <c r="K54" s="2">
        <v>9.1</v>
      </c>
      <c r="L54" s="2">
        <v>3.7</v>
      </c>
      <c r="M54" s="2">
        <v>9.3000000000000007</v>
      </c>
      <c r="N54" s="2">
        <v>8.3000000000000007</v>
      </c>
      <c r="O54" s="2">
        <v>8.4</v>
      </c>
      <c r="P54" s="2">
        <v>7.7</v>
      </c>
    </row>
    <row r="55" spans="1:16" x14ac:dyDescent="0.3">
      <c r="A55" s="5" t="s">
        <v>265</v>
      </c>
      <c r="B55" s="4">
        <v>2023</v>
      </c>
      <c r="C55" s="3" t="s">
        <v>264</v>
      </c>
      <c r="D55" s="3">
        <v>80.300000000000011</v>
      </c>
      <c r="E55" s="2">
        <v>6.4</v>
      </c>
      <c r="F55" s="2">
        <v>3.9</v>
      </c>
      <c r="G55" s="2">
        <v>5.5</v>
      </c>
      <c r="H55" s="2">
        <v>6</v>
      </c>
      <c r="I55" s="2">
        <v>6.4</v>
      </c>
      <c r="J55" s="2">
        <v>5.2</v>
      </c>
      <c r="K55" s="2">
        <v>9.1</v>
      </c>
      <c r="L55" s="2">
        <v>7.4</v>
      </c>
      <c r="M55" s="2">
        <v>8.3000000000000007</v>
      </c>
      <c r="N55" s="2">
        <v>6.4</v>
      </c>
      <c r="O55" s="2">
        <v>8.6999999999999993</v>
      </c>
      <c r="P55" s="2">
        <v>7</v>
      </c>
    </row>
    <row r="56" spans="1:16" x14ac:dyDescent="0.3">
      <c r="A56" s="5" t="s">
        <v>263</v>
      </c>
      <c r="B56" s="4">
        <v>2023</v>
      </c>
      <c r="C56" s="3" t="s">
        <v>262</v>
      </c>
      <c r="D56" s="3">
        <v>80.2</v>
      </c>
      <c r="E56" s="2">
        <v>8.1</v>
      </c>
      <c r="F56" s="2">
        <v>6.6</v>
      </c>
      <c r="G56" s="2">
        <v>8.8000000000000007</v>
      </c>
      <c r="H56" s="2">
        <v>6.1</v>
      </c>
      <c r="I56" s="2">
        <v>5.3</v>
      </c>
      <c r="J56" s="2">
        <v>5.0999999999999996</v>
      </c>
      <c r="K56" s="2">
        <v>6.6</v>
      </c>
      <c r="L56" s="2">
        <v>7.1</v>
      </c>
      <c r="M56" s="2">
        <v>6.3</v>
      </c>
      <c r="N56" s="2">
        <v>5.5</v>
      </c>
      <c r="O56" s="2">
        <v>8.8000000000000007</v>
      </c>
      <c r="P56" s="2">
        <v>5.9</v>
      </c>
    </row>
    <row r="57" spans="1:16" x14ac:dyDescent="0.3">
      <c r="A57" s="5" t="s">
        <v>261</v>
      </c>
      <c r="B57" s="4">
        <v>2023</v>
      </c>
      <c r="C57" s="3" t="s">
        <v>260</v>
      </c>
      <c r="D57" s="3">
        <v>79.600000000000009</v>
      </c>
      <c r="E57" s="2">
        <v>7.1</v>
      </c>
      <c r="F57" s="2">
        <v>5</v>
      </c>
      <c r="G57" s="2">
        <v>5.5</v>
      </c>
      <c r="H57" s="2">
        <v>5.9</v>
      </c>
      <c r="I57" s="2">
        <v>7.8</v>
      </c>
      <c r="J57" s="2">
        <v>6.4</v>
      </c>
      <c r="K57" s="2">
        <v>6.2</v>
      </c>
      <c r="L57" s="2">
        <v>8</v>
      </c>
      <c r="M57" s="2">
        <v>4</v>
      </c>
      <c r="N57" s="2">
        <v>5</v>
      </c>
      <c r="O57" s="2">
        <v>8.6999999999999993</v>
      </c>
      <c r="P57" s="2">
        <v>10</v>
      </c>
    </row>
    <row r="58" spans="1:16" x14ac:dyDescent="0.3">
      <c r="A58" s="5" t="s">
        <v>259</v>
      </c>
      <c r="B58" s="4">
        <v>2023</v>
      </c>
      <c r="C58" s="3" t="s">
        <v>258</v>
      </c>
      <c r="D58" s="3">
        <v>79.599999999999994</v>
      </c>
      <c r="E58" s="2">
        <v>6.9</v>
      </c>
      <c r="F58" s="2">
        <v>5.8</v>
      </c>
      <c r="G58" s="2">
        <v>4.9000000000000004</v>
      </c>
      <c r="H58" s="2">
        <v>6.7</v>
      </c>
      <c r="I58" s="2">
        <v>6.7</v>
      </c>
      <c r="J58" s="2">
        <v>6.3</v>
      </c>
      <c r="K58" s="2">
        <v>6.8</v>
      </c>
      <c r="L58" s="2">
        <v>7.8</v>
      </c>
      <c r="M58" s="2">
        <v>7.6</v>
      </c>
      <c r="N58" s="2">
        <v>6.8</v>
      </c>
      <c r="O58" s="2">
        <v>7</v>
      </c>
      <c r="P58" s="2">
        <v>6.3</v>
      </c>
    </row>
    <row r="59" spans="1:16" x14ac:dyDescent="0.3">
      <c r="A59" s="5" t="s">
        <v>257</v>
      </c>
      <c r="B59" s="4">
        <v>2023</v>
      </c>
      <c r="C59" s="3" t="s">
        <v>256</v>
      </c>
      <c r="D59" s="3">
        <v>79.099999999999994</v>
      </c>
      <c r="E59" s="2">
        <v>8.6999999999999993</v>
      </c>
      <c r="F59" s="2">
        <v>3.7</v>
      </c>
      <c r="G59" s="2">
        <v>2</v>
      </c>
      <c r="H59" s="2">
        <v>6</v>
      </c>
      <c r="I59" s="2">
        <v>7.8</v>
      </c>
      <c r="J59" s="2">
        <v>9.4</v>
      </c>
      <c r="K59" s="2">
        <v>8.8000000000000007</v>
      </c>
      <c r="L59" s="2">
        <v>7.1</v>
      </c>
      <c r="M59" s="2">
        <v>8.1999999999999993</v>
      </c>
      <c r="N59" s="2">
        <v>4.5</v>
      </c>
      <c r="O59" s="2">
        <v>6.8</v>
      </c>
      <c r="P59" s="2">
        <v>6.1</v>
      </c>
    </row>
    <row r="60" spans="1:16" x14ac:dyDescent="0.3">
      <c r="A60" s="5" t="s">
        <v>255</v>
      </c>
      <c r="B60" s="4">
        <v>2023</v>
      </c>
      <c r="C60" s="3" t="s">
        <v>254</v>
      </c>
      <c r="D60" s="3">
        <v>78.099999999999994</v>
      </c>
      <c r="E60" s="2">
        <v>7.8</v>
      </c>
      <c r="F60" s="2">
        <v>7.8</v>
      </c>
      <c r="G60" s="2">
        <v>7.3</v>
      </c>
      <c r="H60" s="2">
        <v>4.5999999999999996</v>
      </c>
      <c r="I60" s="2">
        <v>6.4</v>
      </c>
      <c r="J60" s="2">
        <v>6.2</v>
      </c>
      <c r="K60" s="2">
        <v>5.3</v>
      </c>
      <c r="L60" s="2">
        <v>6</v>
      </c>
      <c r="M60" s="2">
        <v>7.5</v>
      </c>
      <c r="N60" s="2">
        <v>6.7</v>
      </c>
      <c r="O60" s="2">
        <v>7.6</v>
      </c>
      <c r="P60" s="2">
        <v>4.9000000000000004</v>
      </c>
    </row>
    <row r="61" spans="1:16" x14ac:dyDescent="0.3">
      <c r="A61" s="5" t="s">
        <v>253</v>
      </c>
      <c r="B61" s="4">
        <v>2023</v>
      </c>
      <c r="C61" s="3" t="s">
        <v>252</v>
      </c>
      <c r="D61" s="3">
        <v>78.099999999999994</v>
      </c>
      <c r="E61" s="2">
        <v>7.4</v>
      </c>
      <c r="F61" s="2">
        <v>4.9000000000000004</v>
      </c>
      <c r="G61" s="2">
        <v>4.5</v>
      </c>
      <c r="H61" s="2">
        <v>5.9</v>
      </c>
      <c r="I61" s="2">
        <v>8.1999999999999993</v>
      </c>
      <c r="J61" s="2">
        <v>6.8</v>
      </c>
      <c r="K61" s="2">
        <v>5.7</v>
      </c>
      <c r="L61" s="2">
        <v>9.4</v>
      </c>
      <c r="M61" s="2">
        <v>6.7</v>
      </c>
      <c r="N61" s="2">
        <v>6.5</v>
      </c>
      <c r="O61" s="2">
        <v>7.1</v>
      </c>
      <c r="P61" s="2">
        <v>5</v>
      </c>
    </row>
    <row r="62" spans="1:16" x14ac:dyDescent="0.3">
      <c r="A62" s="5" t="s">
        <v>251</v>
      </c>
      <c r="B62" s="4">
        <v>2023</v>
      </c>
      <c r="C62" s="3" t="s">
        <v>250</v>
      </c>
      <c r="D62" s="3">
        <v>77.8</v>
      </c>
      <c r="E62" s="2">
        <v>7.9</v>
      </c>
      <c r="F62" s="2">
        <v>5.8</v>
      </c>
      <c r="G62" s="2">
        <v>6.8</v>
      </c>
      <c r="H62" s="2">
        <v>4.9000000000000004</v>
      </c>
      <c r="I62" s="2">
        <v>4.7</v>
      </c>
      <c r="J62" s="2">
        <v>4.4000000000000004</v>
      </c>
      <c r="K62" s="2">
        <v>6.8</v>
      </c>
      <c r="L62" s="2">
        <v>6.5</v>
      </c>
      <c r="M62" s="2">
        <v>7.5</v>
      </c>
      <c r="N62" s="2">
        <v>9.1</v>
      </c>
      <c r="O62" s="2">
        <v>8</v>
      </c>
      <c r="P62" s="2">
        <v>5.4</v>
      </c>
    </row>
    <row r="63" spans="1:16" x14ac:dyDescent="0.3">
      <c r="A63" s="5" t="s">
        <v>249</v>
      </c>
      <c r="B63" s="4">
        <v>2023</v>
      </c>
      <c r="C63" s="3" t="s">
        <v>248</v>
      </c>
      <c r="D63" s="3">
        <v>77.7</v>
      </c>
      <c r="E63" s="2">
        <v>5</v>
      </c>
      <c r="F63" s="2">
        <v>5.0999999999999996</v>
      </c>
      <c r="G63" s="2">
        <v>5.6</v>
      </c>
      <c r="H63" s="2">
        <v>7.3</v>
      </c>
      <c r="I63" s="2">
        <v>6.7</v>
      </c>
      <c r="J63" s="2">
        <v>6</v>
      </c>
      <c r="K63" s="2">
        <v>9.1</v>
      </c>
      <c r="L63" s="2">
        <v>6.5</v>
      </c>
      <c r="M63" s="2">
        <v>7.5</v>
      </c>
      <c r="N63" s="2">
        <v>5.6</v>
      </c>
      <c r="O63" s="2">
        <v>7.1</v>
      </c>
      <c r="P63" s="2">
        <v>6.2</v>
      </c>
    </row>
    <row r="64" spans="1:16" x14ac:dyDescent="0.3">
      <c r="A64" s="5" t="s">
        <v>247</v>
      </c>
      <c r="B64" s="4">
        <v>2023</v>
      </c>
      <c r="C64" s="3" t="s">
        <v>246</v>
      </c>
      <c r="D64" s="3">
        <v>77.5</v>
      </c>
      <c r="E64" s="2">
        <v>8.6999999999999993</v>
      </c>
      <c r="F64" s="2">
        <v>5.7</v>
      </c>
      <c r="G64" s="2">
        <v>5</v>
      </c>
      <c r="H64" s="2">
        <v>6.6</v>
      </c>
      <c r="I64" s="2">
        <v>5.9</v>
      </c>
      <c r="J64" s="2">
        <v>7.1</v>
      </c>
      <c r="K64" s="2">
        <v>4.9000000000000004</v>
      </c>
      <c r="L64" s="2">
        <v>7.2</v>
      </c>
      <c r="M64" s="2">
        <v>4.5</v>
      </c>
      <c r="N64" s="2">
        <v>5.6</v>
      </c>
      <c r="O64" s="2">
        <v>8.3000000000000007</v>
      </c>
      <c r="P64" s="2">
        <v>8</v>
      </c>
    </row>
    <row r="65" spans="1:16" x14ac:dyDescent="0.3">
      <c r="A65" s="5" t="s">
        <v>245</v>
      </c>
      <c r="B65" s="4">
        <v>2023</v>
      </c>
      <c r="C65" s="3" t="s">
        <v>244</v>
      </c>
      <c r="D65" s="3">
        <v>77.3</v>
      </c>
      <c r="E65" s="2">
        <v>7.1</v>
      </c>
      <c r="F65" s="2">
        <v>5.3</v>
      </c>
      <c r="G65" s="2">
        <v>9.3000000000000007</v>
      </c>
      <c r="H65" s="2">
        <v>6.5</v>
      </c>
      <c r="I65" s="2">
        <v>6.5</v>
      </c>
      <c r="J65" s="2">
        <v>4.7</v>
      </c>
      <c r="K65" s="2">
        <v>6.8</v>
      </c>
      <c r="L65" s="2">
        <v>6.8</v>
      </c>
      <c r="M65" s="2">
        <v>7.6</v>
      </c>
      <c r="N65" s="2">
        <v>6.2</v>
      </c>
      <c r="O65" s="2">
        <v>7.1</v>
      </c>
      <c r="P65" s="2">
        <v>3.4</v>
      </c>
    </row>
    <row r="66" spans="1:16" x14ac:dyDescent="0.3">
      <c r="A66" s="5" t="s">
        <v>243</v>
      </c>
      <c r="B66" s="4">
        <v>2023</v>
      </c>
      <c r="C66" s="3" t="s">
        <v>242</v>
      </c>
      <c r="D66" s="3">
        <v>76.599999999999994</v>
      </c>
      <c r="E66" s="2">
        <v>8.6</v>
      </c>
      <c r="F66" s="2">
        <v>4.9000000000000004</v>
      </c>
      <c r="G66" s="2">
        <v>5.2</v>
      </c>
      <c r="H66" s="2">
        <v>6.4</v>
      </c>
      <c r="I66" s="2">
        <v>7.3</v>
      </c>
      <c r="J66" s="2">
        <v>6.2</v>
      </c>
      <c r="K66" s="2">
        <v>6.9</v>
      </c>
      <c r="L66" s="2">
        <v>8.4</v>
      </c>
      <c r="M66" s="2">
        <v>5.6</v>
      </c>
      <c r="N66" s="2">
        <v>4.5999999999999996</v>
      </c>
      <c r="O66" s="2">
        <v>6.5</v>
      </c>
      <c r="P66" s="2">
        <v>6</v>
      </c>
    </row>
    <row r="67" spans="1:16" x14ac:dyDescent="0.3">
      <c r="A67" s="5" t="s">
        <v>241</v>
      </c>
      <c r="B67" s="4">
        <v>2023</v>
      </c>
      <c r="C67" s="3" t="s">
        <v>240</v>
      </c>
      <c r="D67" s="3">
        <v>76.3</v>
      </c>
      <c r="E67" s="2">
        <v>8.6</v>
      </c>
      <c r="F67" s="2">
        <v>3.9</v>
      </c>
      <c r="G67" s="2">
        <v>3.1</v>
      </c>
      <c r="H67" s="2">
        <v>7.5</v>
      </c>
      <c r="I67" s="2">
        <v>7.9</v>
      </c>
      <c r="J67" s="2">
        <v>8.4</v>
      </c>
      <c r="K67" s="2">
        <v>4.9000000000000004</v>
      </c>
      <c r="L67" s="2">
        <v>7.2</v>
      </c>
      <c r="M67" s="2">
        <v>4.9000000000000004</v>
      </c>
      <c r="N67" s="2">
        <v>5.8</v>
      </c>
      <c r="O67" s="2">
        <v>7.3</v>
      </c>
      <c r="P67" s="2">
        <v>6.8</v>
      </c>
    </row>
    <row r="68" spans="1:16" x14ac:dyDescent="0.3">
      <c r="A68" s="5" t="s">
        <v>239</v>
      </c>
      <c r="B68" s="4">
        <v>2023</v>
      </c>
      <c r="C68" s="3" t="s">
        <v>238</v>
      </c>
      <c r="D68" s="3">
        <v>76.100000000000009</v>
      </c>
      <c r="E68" s="2">
        <v>8.1999999999999993</v>
      </c>
      <c r="F68" s="2">
        <v>5.8</v>
      </c>
      <c r="G68" s="2">
        <v>2.8</v>
      </c>
      <c r="H68" s="2">
        <v>6.9</v>
      </c>
      <c r="I68" s="2">
        <v>5.9</v>
      </c>
      <c r="J68" s="2">
        <v>7.6</v>
      </c>
      <c r="K68" s="2">
        <v>6.4</v>
      </c>
      <c r="L68" s="2">
        <v>7.6</v>
      </c>
      <c r="M68" s="2">
        <v>6.9</v>
      </c>
      <c r="N68" s="2">
        <v>5.0999999999999996</v>
      </c>
      <c r="O68" s="2">
        <v>7.4</v>
      </c>
      <c r="P68" s="2">
        <v>5.5</v>
      </c>
    </row>
    <row r="69" spans="1:16" x14ac:dyDescent="0.3">
      <c r="A69" s="5" t="s">
        <v>237</v>
      </c>
      <c r="B69" s="4">
        <v>2023</v>
      </c>
      <c r="C69" s="3" t="s">
        <v>236</v>
      </c>
      <c r="D69" s="3">
        <v>75.7</v>
      </c>
      <c r="E69" s="2">
        <v>6.3</v>
      </c>
      <c r="F69" s="2">
        <v>8.4</v>
      </c>
      <c r="G69" s="2">
        <v>8.1999999999999993</v>
      </c>
      <c r="H69" s="2">
        <v>5.7</v>
      </c>
      <c r="I69" s="2">
        <v>4.4000000000000004</v>
      </c>
      <c r="J69" s="2">
        <v>6.4</v>
      </c>
      <c r="K69" s="2">
        <v>6.9</v>
      </c>
      <c r="L69" s="2">
        <v>4.8</v>
      </c>
      <c r="M69" s="2">
        <v>7.2</v>
      </c>
      <c r="N69" s="2">
        <v>4.5999999999999996</v>
      </c>
      <c r="O69" s="2">
        <v>6.9</v>
      </c>
      <c r="P69" s="2">
        <v>5.9</v>
      </c>
    </row>
    <row r="70" spans="1:16" x14ac:dyDescent="0.3">
      <c r="A70" s="5" t="s">
        <v>235</v>
      </c>
      <c r="B70" s="4">
        <v>2023</v>
      </c>
      <c r="C70" s="3" t="s">
        <v>234</v>
      </c>
      <c r="D70" s="3">
        <v>75.600000000000009</v>
      </c>
      <c r="E70" s="2">
        <v>5.7</v>
      </c>
      <c r="F70" s="2">
        <v>3.9</v>
      </c>
      <c r="G70" s="2">
        <v>7.9</v>
      </c>
      <c r="H70" s="2">
        <v>6.7</v>
      </c>
      <c r="I70" s="2">
        <v>4.9000000000000004</v>
      </c>
      <c r="J70" s="2">
        <v>6.9</v>
      </c>
      <c r="K70" s="2">
        <v>8.1999999999999993</v>
      </c>
      <c r="L70" s="2">
        <v>4.7</v>
      </c>
      <c r="M70" s="2">
        <v>6.6</v>
      </c>
      <c r="N70" s="2">
        <v>5.6</v>
      </c>
      <c r="O70" s="2">
        <v>8.1999999999999993</v>
      </c>
      <c r="P70" s="2">
        <v>6.3</v>
      </c>
    </row>
    <row r="71" spans="1:16" x14ac:dyDescent="0.3">
      <c r="A71" s="5" t="s">
        <v>233</v>
      </c>
      <c r="B71" s="4">
        <v>2023</v>
      </c>
      <c r="C71" s="3" t="s">
        <v>232</v>
      </c>
      <c r="D71" s="3">
        <v>74.699999999999989</v>
      </c>
      <c r="E71" s="2">
        <v>6.4</v>
      </c>
      <c r="F71" s="2">
        <v>5.4</v>
      </c>
      <c r="G71" s="2">
        <v>7.2</v>
      </c>
      <c r="H71" s="2">
        <v>6.4</v>
      </c>
      <c r="I71" s="2">
        <v>5.3</v>
      </c>
      <c r="J71" s="2">
        <v>5.0999999999999996</v>
      </c>
      <c r="K71" s="2">
        <v>8.9</v>
      </c>
      <c r="L71" s="2">
        <v>6.3</v>
      </c>
      <c r="M71" s="2">
        <v>6.8</v>
      </c>
      <c r="N71" s="2">
        <v>3.9</v>
      </c>
      <c r="O71" s="2">
        <v>8.3000000000000007</v>
      </c>
      <c r="P71" s="2">
        <v>4.7</v>
      </c>
    </row>
    <row r="72" spans="1:16" x14ac:dyDescent="0.3">
      <c r="A72" s="5" t="s">
        <v>231</v>
      </c>
      <c r="B72" s="4">
        <v>2023</v>
      </c>
      <c r="C72" s="3" t="s">
        <v>230</v>
      </c>
      <c r="D72" s="3">
        <v>74.5</v>
      </c>
      <c r="E72" s="2">
        <v>8.6999999999999993</v>
      </c>
      <c r="F72" s="2">
        <v>3.5</v>
      </c>
      <c r="G72" s="2">
        <v>7.5</v>
      </c>
      <c r="H72" s="2">
        <v>3.5</v>
      </c>
      <c r="I72" s="2">
        <v>6.8</v>
      </c>
      <c r="J72" s="2">
        <v>6.6</v>
      </c>
      <c r="K72" s="2">
        <v>7.1</v>
      </c>
      <c r="L72" s="2">
        <v>7.2</v>
      </c>
      <c r="M72" s="2">
        <v>7.9</v>
      </c>
      <c r="N72" s="2">
        <v>6.2</v>
      </c>
      <c r="O72" s="2">
        <v>6.5</v>
      </c>
      <c r="P72" s="2">
        <v>3</v>
      </c>
    </row>
    <row r="73" spans="1:16" x14ac:dyDescent="0.3">
      <c r="A73" s="5" t="s">
        <v>229</v>
      </c>
      <c r="B73" s="4">
        <v>2023</v>
      </c>
      <c r="C73" s="3" t="s">
        <v>228</v>
      </c>
      <c r="D73" s="3">
        <v>74.2</v>
      </c>
      <c r="E73" s="2">
        <v>7</v>
      </c>
      <c r="F73" s="2">
        <v>3.8</v>
      </c>
      <c r="G73" s="2">
        <v>6.7</v>
      </c>
      <c r="H73" s="2">
        <v>5.4</v>
      </c>
      <c r="I73" s="2">
        <v>4.3</v>
      </c>
      <c r="J73" s="2">
        <v>5.7</v>
      </c>
      <c r="K73" s="2">
        <v>9.4</v>
      </c>
      <c r="L73" s="2">
        <v>4.7</v>
      </c>
      <c r="M73" s="2">
        <v>8.6</v>
      </c>
      <c r="N73" s="2">
        <v>5.5</v>
      </c>
      <c r="O73" s="2">
        <v>8.4</v>
      </c>
      <c r="P73" s="2">
        <v>4.7</v>
      </c>
    </row>
    <row r="74" spans="1:16" x14ac:dyDescent="0.3">
      <c r="A74" s="5" t="s">
        <v>227</v>
      </c>
      <c r="B74" s="4">
        <v>2023</v>
      </c>
      <c r="C74" s="3" t="s">
        <v>226</v>
      </c>
      <c r="D74" s="3">
        <v>74.100000000000009</v>
      </c>
      <c r="E74" s="2">
        <v>8.5</v>
      </c>
      <c r="F74" s="2">
        <v>4.0999999999999996</v>
      </c>
      <c r="G74" s="2">
        <v>8.1</v>
      </c>
      <c r="H74" s="2">
        <v>4.9000000000000004</v>
      </c>
      <c r="I74" s="2">
        <v>5.8</v>
      </c>
      <c r="J74" s="2">
        <v>6.2</v>
      </c>
      <c r="K74" s="2">
        <v>4.5</v>
      </c>
      <c r="L74" s="2">
        <v>7.3</v>
      </c>
      <c r="M74" s="2">
        <v>7.5</v>
      </c>
      <c r="N74" s="2">
        <v>6</v>
      </c>
      <c r="O74" s="2">
        <v>7.3</v>
      </c>
      <c r="P74" s="2">
        <v>3.9</v>
      </c>
    </row>
    <row r="75" spans="1:16" x14ac:dyDescent="0.3">
      <c r="A75" s="5" t="s">
        <v>225</v>
      </c>
      <c r="B75" s="4">
        <v>2023</v>
      </c>
      <c r="C75" s="3" t="s">
        <v>224</v>
      </c>
      <c r="D75" s="3">
        <v>73.300000000000011</v>
      </c>
      <c r="E75" s="2">
        <v>8</v>
      </c>
      <c r="F75" s="2">
        <v>5.9</v>
      </c>
      <c r="G75" s="2">
        <v>2.6</v>
      </c>
      <c r="H75" s="2">
        <v>6.1</v>
      </c>
      <c r="I75" s="2">
        <v>7.8</v>
      </c>
      <c r="J75" s="2">
        <v>6.8</v>
      </c>
      <c r="K75" s="2">
        <v>5.3</v>
      </c>
      <c r="L75" s="2">
        <v>8.3000000000000007</v>
      </c>
      <c r="M75" s="2">
        <v>5.7</v>
      </c>
      <c r="N75" s="2">
        <v>5.2</v>
      </c>
      <c r="O75" s="2">
        <v>6.7</v>
      </c>
      <c r="P75" s="2">
        <v>4.9000000000000004</v>
      </c>
    </row>
    <row r="76" spans="1:16" x14ac:dyDescent="0.3">
      <c r="A76" s="5" t="s">
        <v>223</v>
      </c>
      <c r="B76" s="4">
        <v>2023</v>
      </c>
      <c r="C76" s="3" t="s">
        <v>222</v>
      </c>
      <c r="D76" s="3">
        <v>73.100000000000009</v>
      </c>
      <c r="E76" s="2">
        <v>7.6</v>
      </c>
      <c r="F76" s="2">
        <v>4.5</v>
      </c>
      <c r="G76" s="2">
        <v>8</v>
      </c>
      <c r="H76" s="2">
        <v>5.8</v>
      </c>
      <c r="I76" s="2">
        <v>6.2</v>
      </c>
      <c r="J76" s="2">
        <v>4.5999999999999996</v>
      </c>
      <c r="K76" s="2">
        <v>7.3</v>
      </c>
      <c r="L76" s="2">
        <v>7.2</v>
      </c>
      <c r="M76" s="2">
        <v>5.7</v>
      </c>
      <c r="N76" s="2">
        <v>6</v>
      </c>
      <c r="O76" s="2">
        <v>8.4</v>
      </c>
      <c r="P76" s="2">
        <v>1.8</v>
      </c>
    </row>
    <row r="77" spans="1:16" x14ac:dyDescent="0.3">
      <c r="A77" s="5" t="s">
        <v>221</v>
      </c>
      <c r="B77" s="4">
        <v>2023</v>
      </c>
      <c r="C77" s="3" t="s">
        <v>220</v>
      </c>
      <c r="D77" s="3">
        <v>72.699999999999989</v>
      </c>
      <c r="E77" s="2">
        <v>3.8</v>
      </c>
      <c r="F77" s="2">
        <v>6.3</v>
      </c>
      <c r="G77" s="2">
        <v>5.9</v>
      </c>
      <c r="H77" s="2">
        <v>4.5999999999999996</v>
      </c>
      <c r="I77" s="2">
        <v>4.5</v>
      </c>
      <c r="J77" s="2">
        <v>4.5</v>
      </c>
      <c r="K77" s="2">
        <v>9.1999999999999993</v>
      </c>
      <c r="L77" s="2">
        <v>4.9000000000000004</v>
      </c>
      <c r="M77" s="2">
        <v>7.5</v>
      </c>
      <c r="N77" s="2">
        <v>5.8</v>
      </c>
      <c r="O77" s="2">
        <v>7.9</v>
      </c>
      <c r="P77" s="2">
        <v>7.8</v>
      </c>
    </row>
    <row r="78" spans="1:16" x14ac:dyDescent="0.3">
      <c r="A78" s="5" t="s">
        <v>219</v>
      </c>
      <c r="B78" s="4">
        <v>2023</v>
      </c>
      <c r="C78" s="3" t="s">
        <v>218</v>
      </c>
      <c r="D78" s="3">
        <v>72.3</v>
      </c>
      <c r="E78" s="2">
        <v>6.1</v>
      </c>
      <c r="F78" s="2">
        <v>7.2</v>
      </c>
      <c r="G78" s="2">
        <v>6.4</v>
      </c>
      <c r="H78" s="2">
        <v>7.1</v>
      </c>
      <c r="I78" s="2">
        <v>3.9</v>
      </c>
      <c r="J78" s="2">
        <v>6.6</v>
      </c>
      <c r="K78" s="2">
        <v>6.4</v>
      </c>
      <c r="L78" s="2">
        <v>4.2</v>
      </c>
      <c r="M78" s="2">
        <v>4.3</v>
      </c>
      <c r="N78" s="2">
        <v>4.4000000000000004</v>
      </c>
      <c r="O78" s="2">
        <v>8.6999999999999993</v>
      </c>
      <c r="P78" s="2">
        <v>7</v>
      </c>
    </row>
    <row r="79" spans="1:16" x14ac:dyDescent="0.3">
      <c r="A79" s="5" t="s">
        <v>217</v>
      </c>
      <c r="B79" s="4">
        <v>2023</v>
      </c>
      <c r="C79" s="3" t="s">
        <v>216</v>
      </c>
      <c r="D79" s="3">
        <v>72</v>
      </c>
      <c r="E79" s="2">
        <v>8</v>
      </c>
      <c r="F79" s="2">
        <v>4</v>
      </c>
      <c r="G79" s="2">
        <v>6</v>
      </c>
      <c r="H79" s="2">
        <v>4.5</v>
      </c>
      <c r="I79" s="2">
        <v>6.9</v>
      </c>
      <c r="J79" s="2">
        <v>8.1</v>
      </c>
      <c r="K79" s="2">
        <v>6.1</v>
      </c>
      <c r="L79" s="2">
        <v>7.1</v>
      </c>
      <c r="M79" s="2">
        <v>4.8</v>
      </c>
      <c r="N79" s="2">
        <v>6.6</v>
      </c>
      <c r="O79" s="2">
        <v>6.8</v>
      </c>
      <c r="P79" s="2">
        <v>3.1</v>
      </c>
    </row>
    <row r="80" spans="1:16" x14ac:dyDescent="0.3">
      <c r="A80" s="5" t="s">
        <v>215</v>
      </c>
      <c r="B80" s="4">
        <v>2023</v>
      </c>
      <c r="C80" s="3" t="s">
        <v>214</v>
      </c>
      <c r="D80" s="3">
        <v>71.899999999999991</v>
      </c>
      <c r="E80" s="2">
        <v>4.7</v>
      </c>
      <c r="F80" s="2">
        <v>6.5</v>
      </c>
      <c r="G80" s="2">
        <v>7.1</v>
      </c>
      <c r="H80" s="2">
        <v>6.5</v>
      </c>
      <c r="I80" s="2">
        <v>4.4000000000000004</v>
      </c>
      <c r="J80" s="2">
        <v>5.3</v>
      </c>
      <c r="K80" s="2">
        <v>8</v>
      </c>
      <c r="L80" s="2">
        <v>3.8</v>
      </c>
      <c r="M80" s="2">
        <v>5</v>
      </c>
      <c r="N80" s="2">
        <v>5</v>
      </c>
      <c r="O80" s="2">
        <v>8.8000000000000007</v>
      </c>
      <c r="P80" s="2">
        <v>6.8</v>
      </c>
    </row>
    <row r="81" spans="1:16" x14ac:dyDescent="0.3">
      <c r="A81" s="5" t="s">
        <v>213</v>
      </c>
      <c r="B81" s="4">
        <v>2023</v>
      </c>
      <c r="C81" s="3" t="s">
        <v>212</v>
      </c>
      <c r="D81" s="3">
        <v>71.500000000000014</v>
      </c>
      <c r="E81" s="2">
        <v>7.4</v>
      </c>
      <c r="F81" s="2">
        <v>5.8</v>
      </c>
      <c r="G81" s="2">
        <v>5</v>
      </c>
      <c r="H81" s="2">
        <v>6.9</v>
      </c>
      <c r="I81" s="2">
        <v>6.3</v>
      </c>
      <c r="J81" s="2">
        <v>7.5</v>
      </c>
      <c r="K81" s="2">
        <v>3.7</v>
      </c>
      <c r="L81" s="2">
        <v>7.9</v>
      </c>
      <c r="M81" s="2">
        <v>4.5999999999999996</v>
      </c>
      <c r="N81" s="2">
        <v>4.5</v>
      </c>
      <c r="O81" s="2">
        <v>7</v>
      </c>
      <c r="P81" s="2">
        <v>4.9000000000000004</v>
      </c>
    </row>
    <row r="82" spans="1:16" x14ac:dyDescent="0.3">
      <c r="A82" s="5" t="s">
        <v>211</v>
      </c>
      <c r="B82" s="4">
        <v>2023</v>
      </c>
      <c r="C82" s="3" t="s">
        <v>210</v>
      </c>
      <c r="D82" s="3">
        <v>70.7</v>
      </c>
      <c r="E82" s="2">
        <v>6.9</v>
      </c>
      <c r="F82" s="2">
        <v>2.6</v>
      </c>
      <c r="G82" s="2">
        <v>6.4</v>
      </c>
      <c r="H82" s="2">
        <v>5.6</v>
      </c>
      <c r="I82" s="2">
        <v>7.6</v>
      </c>
      <c r="J82" s="2">
        <v>5.7</v>
      </c>
      <c r="K82" s="2">
        <v>6.4</v>
      </c>
      <c r="L82" s="2">
        <v>6.3</v>
      </c>
      <c r="M82" s="2">
        <v>5.7</v>
      </c>
      <c r="N82" s="2">
        <v>5.3</v>
      </c>
      <c r="O82" s="2">
        <v>8.1999999999999993</v>
      </c>
      <c r="P82" s="2">
        <v>4</v>
      </c>
    </row>
    <row r="83" spans="1:16" x14ac:dyDescent="0.3">
      <c r="A83" s="5" t="s">
        <v>209</v>
      </c>
      <c r="B83" s="4">
        <v>2023</v>
      </c>
      <c r="C83" s="3" t="s">
        <v>208</v>
      </c>
      <c r="D83" s="3">
        <v>70.199999999999989</v>
      </c>
      <c r="E83" s="2">
        <v>4.5999999999999996</v>
      </c>
      <c r="F83" s="2">
        <v>3.2</v>
      </c>
      <c r="G83" s="2">
        <v>5.4</v>
      </c>
      <c r="H83" s="2">
        <v>7.6</v>
      </c>
      <c r="I83" s="2">
        <v>5</v>
      </c>
      <c r="J83" s="2">
        <v>7.5</v>
      </c>
      <c r="K83" s="2">
        <v>6.1</v>
      </c>
      <c r="L83" s="2">
        <v>4.2</v>
      </c>
      <c r="M83" s="2">
        <v>5.4</v>
      </c>
      <c r="N83" s="2">
        <v>6.4</v>
      </c>
      <c r="O83" s="2">
        <v>8.1999999999999993</v>
      </c>
      <c r="P83" s="2">
        <v>6.6</v>
      </c>
    </row>
    <row r="84" spans="1:16" x14ac:dyDescent="0.3">
      <c r="A84" s="5" t="s">
        <v>207</v>
      </c>
      <c r="B84" s="4">
        <v>2023</v>
      </c>
      <c r="C84" s="3" t="s">
        <v>206</v>
      </c>
      <c r="D84" s="3">
        <v>69.999999999999986</v>
      </c>
      <c r="E84" s="2">
        <v>5</v>
      </c>
      <c r="F84" s="2">
        <v>6.2</v>
      </c>
      <c r="G84" s="2">
        <v>7</v>
      </c>
      <c r="H84" s="2">
        <v>5.0999999999999996</v>
      </c>
      <c r="I84" s="2">
        <v>5.2</v>
      </c>
      <c r="J84" s="2">
        <v>6.2</v>
      </c>
      <c r="K84" s="2">
        <v>7.6</v>
      </c>
      <c r="L84" s="2">
        <v>5</v>
      </c>
      <c r="M84" s="2">
        <v>6.9</v>
      </c>
      <c r="N84" s="2">
        <v>5.8</v>
      </c>
      <c r="O84" s="2">
        <v>6.9</v>
      </c>
      <c r="P84" s="2">
        <v>3.1</v>
      </c>
    </row>
    <row r="85" spans="1:16" x14ac:dyDescent="0.3">
      <c r="A85" s="5" t="s">
        <v>205</v>
      </c>
      <c r="B85" s="4">
        <v>2023</v>
      </c>
      <c r="C85" s="3" t="s">
        <v>204</v>
      </c>
      <c r="D85" s="3">
        <v>69.900000000000006</v>
      </c>
      <c r="E85" s="2">
        <v>4.8</v>
      </c>
      <c r="F85" s="2">
        <v>3.2</v>
      </c>
      <c r="G85" s="2">
        <v>5.3</v>
      </c>
      <c r="H85" s="2">
        <v>4.5999999999999996</v>
      </c>
      <c r="I85" s="2">
        <v>3.3</v>
      </c>
      <c r="J85" s="2">
        <v>5.3</v>
      </c>
      <c r="K85" s="2">
        <v>9.4</v>
      </c>
      <c r="L85" s="2">
        <v>2.7</v>
      </c>
      <c r="M85" s="2">
        <v>8.3000000000000007</v>
      </c>
      <c r="N85" s="2">
        <v>5.4</v>
      </c>
      <c r="O85" s="2">
        <v>9.6</v>
      </c>
      <c r="P85" s="2">
        <v>8</v>
      </c>
    </row>
    <row r="86" spans="1:16" x14ac:dyDescent="0.3">
      <c r="A86" s="5" t="s">
        <v>203</v>
      </c>
      <c r="B86" s="4">
        <v>2023</v>
      </c>
      <c r="C86" s="3" t="s">
        <v>202</v>
      </c>
      <c r="D86" s="3">
        <v>69.8</v>
      </c>
      <c r="E86" s="2">
        <v>6.9</v>
      </c>
      <c r="F86" s="2">
        <v>5.5</v>
      </c>
      <c r="G86" s="2">
        <v>6.1</v>
      </c>
      <c r="H86" s="2">
        <v>4.7</v>
      </c>
      <c r="I86" s="2">
        <v>5.7</v>
      </c>
      <c r="J86" s="2">
        <v>4.5</v>
      </c>
      <c r="K86" s="2">
        <v>6.3</v>
      </c>
      <c r="L86" s="2">
        <v>6.3</v>
      </c>
      <c r="M86" s="2">
        <v>5.6</v>
      </c>
      <c r="N86" s="2">
        <v>8.3000000000000007</v>
      </c>
      <c r="O86" s="2">
        <v>5.9</v>
      </c>
      <c r="P86" s="2">
        <v>4</v>
      </c>
    </row>
    <row r="87" spans="1:16" x14ac:dyDescent="0.3">
      <c r="A87" s="5" t="s">
        <v>201</v>
      </c>
      <c r="B87" s="4">
        <v>2023</v>
      </c>
      <c r="C87" s="3" t="s">
        <v>200</v>
      </c>
      <c r="D87" s="3">
        <v>69.7</v>
      </c>
      <c r="E87" s="2">
        <v>6.9</v>
      </c>
      <c r="F87" s="2">
        <v>5.2</v>
      </c>
      <c r="G87" s="2">
        <v>4.2</v>
      </c>
      <c r="H87" s="2">
        <v>7.3</v>
      </c>
      <c r="I87" s="2">
        <v>6.7</v>
      </c>
      <c r="J87" s="2">
        <v>8.9</v>
      </c>
      <c r="K87" s="2">
        <v>3.8</v>
      </c>
      <c r="L87" s="2">
        <v>6.6</v>
      </c>
      <c r="M87" s="2">
        <v>2.4</v>
      </c>
      <c r="N87" s="2">
        <v>4.0999999999999996</v>
      </c>
      <c r="O87" s="2">
        <v>6.3</v>
      </c>
      <c r="P87" s="2">
        <v>7.3</v>
      </c>
    </row>
    <row r="88" spans="1:16" x14ac:dyDescent="0.3">
      <c r="A88" s="5" t="s">
        <v>199</v>
      </c>
      <c r="B88" s="4">
        <v>2023</v>
      </c>
      <c r="C88" s="3" t="s">
        <v>198</v>
      </c>
      <c r="D88" s="3">
        <v>69.399999999999991</v>
      </c>
      <c r="E88" s="2">
        <v>6.7</v>
      </c>
      <c r="F88" s="2">
        <v>5</v>
      </c>
      <c r="G88" s="2">
        <v>5.9</v>
      </c>
      <c r="H88" s="2">
        <v>4.2</v>
      </c>
      <c r="I88" s="2">
        <v>6.2</v>
      </c>
      <c r="J88" s="2">
        <v>6</v>
      </c>
      <c r="K88" s="2">
        <v>6.4</v>
      </c>
      <c r="L88" s="2">
        <v>6</v>
      </c>
      <c r="M88" s="2">
        <v>4.3</v>
      </c>
      <c r="N88" s="2">
        <v>6</v>
      </c>
      <c r="O88" s="2">
        <v>8.1999999999999993</v>
      </c>
      <c r="P88" s="2">
        <v>4.5</v>
      </c>
    </row>
    <row r="89" spans="1:16" x14ac:dyDescent="0.3">
      <c r="A89" s="5" t="s">
        <v>197</v>
      </c>
      <c r="B89" s="4">
        <v>2023</v>
      </c>
      <c r="C89" s="3" t="s">
        <v>196</v>
      </c>
      <c r="D89" s="3">
        <v>69.300000000000011</v>
      </c>
      <c r="E89" s="2">
        <v>5.8</v>
      </c>
      <c r="F89" s="2">
        <v>4.2</v>
      </c>
      <c r="G89" s="2">
        <v>3.7</v>
      </c>
      <c r="H89" s="2">
        <v>8.4</v>
      </c>
      <c r="I89" s="2">
        <v>6.8</v>
      </c>
      <c r="J89" s="2">
        <v>8.3000000000000007</v>
      </c>
      <c r="K89" s="2">
        <v>4.0999999999999996</v>
      </c>
      <c r="L89" s="2">
        <v>6.2</v>
      </c>
      <c r="M89" s="2">
        <v>3.3</v>
      </c>
      <c r="N89" s="2">
        <v>3.1</v>
      </c>
      <c r="O89" s="2">
        <v>5.6</v>
      </c>
      <c r="P89" s="2">
        <v>9.8000000000000007</v>
      </c>
    </row>
    <row r="90" spans="1:16" x14ac:dyDescent="0.3">
      <c r="A90" s="5" t="s">
        <v>195</v>
      </c>
      <c r="B90" s="4">
        <v>2023</v>
      </c>
      <c r="C90" s="3" t="s">
        <v>194</v>
      </c>
      <c r="D90" s="3">
        <v>69.3</v>
      </c>
      <c r="E90" s="2">
        <v>6.8</v>
      </c>
      <c r="F90" s="2">
        <v>5.3</v>
      </c>
      <c r="G90" s="2">
        <v>5.3</v>
      </c>
      <c r="H90" s="2">
        <v>8.6999999999999993</v>
      </c>
      <c r="I90" s="2">
        <v>5.0999999999999996</v>
      </c>
      <c r="J90" s="2">
        <v>5.5</v>
      </c>
      <c r="K90" s="2">
        <v>5.2</v>
      </c>
      <c r="L90" s="2">
        <v>6.2</v>
      </c>
      <c r="M90" s="2">
        <v>5.4</v>
      </c>
      <c r="N90" s="2">
        <v>6</v>
      </c>
      <c r="O90" s="2">
        <v>4.8</v>
      </c>
      <c r="P90" s="2">
        <v>5</v>
      </c>
    </row>
    <row r="91" spans="1:16" x14ac:dyDescent="0.3">
      <c r="A91" s="5" t="s">
        <v>193</v>
      </c>
      <c r="B91" s="4">
        <v>2023</v>
      </c>
      <c r="C91" s="3" t="s">
        <v>192</v>
      </c>
      <c r="D91" s="3">
        <v>68.199999999999989</v>
      </c>
      <c r="E91" s="2">
        <v>4.4000000000000004</v>
      </c>
      <c r="F91" s="2">
        <v>5.0999999999999996</v>
      </c>
      <c r="G91" s="2">
        <v>8.3000000000000007</v>
      </c>
      <c r="H91" s="2">
        <v>7.1</v>
      </c>
      <c r="I91" s="2">
        <v>4.8</v>
      </c>
      <c r="J91" s="2">
        <v>5.7</v>
      </c>
      <c r="K91" s="2">
        <v>6.8</v>
      </c>
      <c r="L91" s="2">
        <v>5.0999999999999996</v>
      </c>
      <c r="M91" s="2">
        <v>5.4</v>
      </c>
      <c r="N91" s="2">
        <v>4.3</v>
      </c>
      <c r="O91" s="2">
        <v>6.6</v>
      </c>
      <c r="P91" s="2">
        <v>4.5999999999999996</v>
      </c>
    </row>
    <row r="92" spans="1:16" x14ac:dyDescent="0.3">
      <c r="A92" s="5" t="s">
        <v>191</v>
      </c>
      <c r="B92" s="4">
        <v>2023</v>
      </c>
      <c r="C92" s="3" t="s">
        <v>190</v>
      </c>
      <c r="D92" s="3">
        <v>68</v>
      </c>
      <c r="E92" s="2">
        <v>6.1</v>
      </c>
      <c r="F92" s="2">
        <v>4.9000000000000004</v>
      </c>
      <c r="G92" s="2">
        <v>7.1</v>
      </c>
      <c r="H92" s="2">
        <v>3.7</v>
      </c>
      <c r="I92" s="2">
        <v>4.3</v>
      </c>
      <c r="J92" s="2">
        <v>3.5</v>
      </c>
      <c r="K92" s="2">
        <v>7.5</v>
      </c>
      <c r="L92" s="2">
        <v>3.5</v>
      </c>
      <c r="M92" s="2">
        <v>7.7</v>
      </c>
      <c r="N92" s="2">
        <v>8</v>
      </c>
      <c r="O92" s="2">
        <v>9.6999999999999993</v>
      </c>
      <c r="P92" s="2">
        <v>2</v>
      </c>
    </row>
    <row r="93" spans="1:16" x14ac:dyDescent="0.3">
      <c r="A93" s="5" t="s">
        <v>189</v>
      </c>
      <c r="B93" s="4">
        <v>2023</v>
      </c>
      <c r="C93" s="3" t="s">
        <v>188</v>
      </c>
      <c r="D93" s="3">
        <v>67.900000000000006</v>
      </c>
      <c r="E93" s="2">
        <v>4.0999999999999996</v>
      </c>
      <c r="F93" s="2">
        <v>6.8</v>
      </c>
      <c r="G93" s="2">
        <v>7.8</v>
      </c>
      <c r="H93" s="2">
        <v>6</v>
      </c>
      <c r="I93" s="2">
        <v>4.3</v>
      </c>
      <c r="J93" s="2">
        <v>6.1</v>
      </c>
      <c r="K93" s="2">
        <v>5.6</v>
      </c>
      <c r="L93" s="2">
        <v>3.9</v>
      </c>
      <c r="M93" s="2">
        <v>3.7</v>
      </c>
      <c r="N93" s="2">
        <v>3.9</v>
      </c>
      <c r="O93" s="2">
        <v>8.6</v>
      </c>
      <c r="P93" s="2">
        <v>7.1</v>
      </c>
    </row>
    <row r="94" spans="1:16" x14ac:dyDescent="0.3">
      <c r="A94" s="5" t="s">
        <v>187</v>
      </c>
      <c r="B94" s="4">
        <v>2023</v>
      </c>
      <c r="C94" s="3" t="s">
        <v>186</v>
      </c>
      <c r="D94" s="3">
        <v>67.5</v>
      </c>
      <c r="E94" s="2">
        <v>3.8</v>
      </c>
      <c r="F94" s="2">
        <v>6.8</v>
      </c>
      <c r="G94" s="2">
        <v>5.9</v>
      </c>
      <c r="H94" s="2">
        <v>7.2</v>
      </c>
      <c r="I94" s="2">
        <v>2.8</v>
      </c>
      <c r="J94" s="2">
        <v>6.4</v>
      </c>
      <c r="K94" s="2">
        <v>6.3</v>
      </c>
      <c r="L94" s="2">
        <v>3.4</v>
      </c>
      <c r="M94" s="2">
        <v>5.8</v>
      </c>
      <c r="N94" s="2">
        <v>5.7</v>
      </c>
      <c r="O94" s="2">
        <v>6.4</v>
      </c>
      <c r="P94" s="2">
        <v>7</v>
      </c>
    </row>
    <row r="95" spans="1:16" x14ac:dyDescent="0.3">
      <c r="A95" s="5" t="s">
        <v>185</v>
      </c>
      <c r="B95" s="4">
        <v>2023</v>
      </c>
      <c r="C95" s="3" t="s">
        <v>184</v>
      </c>
      <c r="D95" s="3">
        <v>67.399999999999991</v>
      </c>
      <c r="E95" s="2">
        <v>5.4</v>
      </c>
      <c r="F95" s="2">
        <v>6</v>
      </c>
      <c r="G95" s="2">
        <v>5.8</v>
      </c>
      <c r="H95" s="2">
        <v>8.1</v>
      </c>
      <c r="I95" s="2">
        <v>3.6</v>
      </c>
      <c r="J95" s="2">
        <v>6.4</v>
      </c>
      <c r="K95" s="2">
        <v>4.9000000000000004</v>
      </c>
      <c r="L95" s="2">
        <v>4.5999999999999996</v>
      </c>
      <c r="M95" s="2">
        <v>3.9</v>
      </c>
      <c r="N95" s="2">
        <v>4.5</v>
      </c>
      <c r="O95" s="2">
        <v>7.8</v>
      </c>
      <c r="P95" s="2">
        <v>6.4</v>
      </c>
    </row>
    <row r="96" spans="1:16" x14ac:dyDescent="0.3">
      <c r="A96" s="5" t="s">
        <v>183</v>
      </c>
      <c r="B96" s="4">
        <v>2023</v>
      </c>
      <c r="C96" s="3" t="s">
        <v>182</v>
      </c>
      <c r="D96" s="3">
        <v>66.800000000000011</v>
      </c>
      <c r="E96" s="2">
        <v>4.3</v>
      </c>
      <c r="F96" s="2">
        <v>3.8</v>
      </c>
      <c r="G96" s="2">
        <v>5.4</v>
      </c>
      <c r="H96" s="2">
        <v>4.8</v>
      </c>
      <c r="I96" s="2">
        <v>5.3</v>
      </c>
      <c r="J96" s="2">
        <v>5.0999999999999996</v>
      </c>
      <c r="K96" s="2">
        <v>9</v>
      </c>
      <c r="L96" s="2">
        <v>4</v>
      </c>
      <c r="M96" s="2">
        <v>7.3</v>
      </c>
      <c r="N96" s="2">
        <v>5.6</v>
      </c>
      <c r="O96" s="2">
        <v>8.8000000000000007</v>
      </c>
      <c r="P96" s="2">
        <v>3.4</v>
      </c>
    </row>
    <row r="97" spans="1:16" x14ac:dyDescent="0.3">
      <c r="A97" s="5" t="s">
        <v>181</v>
      </c>
      <c r="B97" s="4">
        <v>2023</v>
      </c>
      <c r="C97" s="3" t="s">
        <v>180</v>
      </c>
      <c r="D97" s="3">
        <v>66.400000000000006</v>
      </c>
      <c r="E97" s="2">
        <v>5.4</v>
      </c>
      <c r="F97" s="2">
        <v>5.8</v>
      </c>
      <c r="G97" s="2">
        <v>9.6999999999999993</v>
      </c>
      <c r="H97" s="2">
        <v>5.5</v>
      </c>
      <c r="I97" s="2">
        <v>4.3</v>
      </c>
      <c r="J97" s="2">
        <v>5.6</v>
      </c>
      <c r="K97" s="2">
        <v>2.8</v>
      </c>
      <c r="L97" s="2">
        <v>5.6</v>
      </c>
      <c r="M97" s="2">
        <v>5</v>
      </c>
      <c r="N97" s="2">
        <v>2.7</v>
      </c>
      <c r="O97" s="2">
        <v>7.5</v>
      </c>
      <c r="P97" s="2">
        <v>6.5</v>
      </c>
    </row>
    <row r="98" spans="1:16" x14ac:dyDescent="0.3">
      <c r="A98" s="5" t="s">
        <v>179</v>
      </c>
      <c r="B98" s="4">
        <v>2023</v>
      </c>
      <c r="C98" s="3" t="s">
        <v>178</v>
      </c>
      <c r="D98" s="3">
        <v>66.399999999999991</v>
      </c>
      <c r="E98" s="2">
        <v>4.3</v>
      </c>
      <c r="F98" s="2">
        <v>2.9</v>
      </c>
      <c r="G98" s="2">
        <v>6.9</v>
      </c>
      <c r="H98" s="2">
        <v>5.6</v>
      </c>
      <c r="I98" s="2">
        <v>4.0999999999999996</v>
      </c>
      <c r="J98" s="2">
        <v>8</v>
      </c>
      <c r="K98" s="2">
        <v>5.7</v>
      </c>
      <c r="L98" s="2">
        <v>4.4000000000000004</v>
      </c>
      <c r="M98" s="2">
        <v>5.5</v>
      </c>
      <c r="N98" s="2">
        <v>6.9</v>
      </c>
      <c r="O98" s="2">
        <v>7.5</v>
      </c>
      <c r="P98" s="2">
        <v>4.5999999999999996</v>
      </c>
    </row>
    <row r="99" spans="1:16" x14ac:dyDescent="0.3">
      <c r="A99" s="5" t="s">
        <v>177</v>
      </c>
      <c r="B99" s="4">
        <v>2023</v>
      </c>
      <c r="C99" s="3" t="s">
        <v>176</v>
      </c>
      <c r="D99" s="3">
        <v>65.600000000000009</v>
      </c>
      <c r="E99" s="2">
        <v>7</v>
      </c>
      <c r="F99" s="2">
        <v>4.4000000000000004</v>
      </c>
      <c r="G99" s="2">
        <v>6.9</v>
      </c>
      <c r="H99" s="2">
        <v>5.7</v>
      </c>
      <c r="I99" s="2">
        <v>4.4000000000000004</v>
      </c>
      <c r="J99" s="2">
        <v>4.0999999999999996</v>
      </c>
      <c r="K99" s="2">
        <v>4.7</v>
      </c>
      <c r="L99" s="2">
        <v>5.9</v>
      </c>
      <c r="M99" s="2">
        <v>6.5</v>
      </c>
      <c r="N99" s="2">
        <v>5.2</v>
      </c>
      <c r="O99" s="2">
        <v>7.1</v>
      </c>
      <c r="P99" s="2">
        <v>3.7</v>
      </c>
    </row>
    <row r="100" spans="1:16" x14ac:dyDescent="0.3">
      <c r="A100" s="5" t="s">
        <v>175</v>
      </c>
      <c r="B100" s="4">
        <v>2023</v>
      </c>
      <c r="C100" s="3" t="s">
        <v>174</v>
      </c>
      <c r="D100" s="3">
        <v>65.500000000000014</v>
      </c>
      <c r="E100" s="2">
        <v>6.7</v>
      </c>
      <c r="F100" s="2">
        <v>2.6</v>
      </c>
      <c r="G100" s="2">
        <v>3.1</v>
      </c>
      <c r="H100" s="2">
        <v>4.5999999999999996</v>
      </c>
      <c r="I100" s="2">
        <v>5.8</v>
      </c>
      <c r="J100" s="2">
        <v>5.9</v>
      </c>
      <c r="K100" s="2">
        <v>8.1</v>
      </c>
      <c r="L100" s="2">
        <v>6.8</v>
      </c>
      <c r="M100" s="2">
        <v>6.1</v>
      </c>
      <c r="N100" s="2">
        <v>4.2</v>
      </c>
      <c r="O100" s="2">
        <v>7.7</v>
      </c>
      <c r="P100" s="2">
        <v>3.9</v>
      </c>
    </row>
    <row r="101" spans="1:16" x14ac:dyDescent="0.3">
      <c r="A101" s="5" t="s">
        <v>173</v>
      </c>
      <c r="B101" s="4">
        <v>2023</v>
      </c>
      <c r="C101" s="3" t="s">
        <v>172</v>
      </c>
      <c r="D101" s="3">
        <v>65.3</v>
      </c>
      <c r="E101" s="2">
        <v>4.3</v>
      </c>
      <c r="F101" s="2">
        <v>3.2</v>
      </c>
      <c r="G101" s="2">
        <v>9.5</v>
      </c>
      <c r="H101" s="2">
        <v>2.7</v>
      </c>
      <c r="I101" s="2">
        <v>4.8</v>
      </c>
      <c r="J101" s="2">
        <v>3.6</v>
      </c>
      <c r="K101" s="2">
        <v>7.6</v>
      </c>
      <c r="L101" s="2">
        <v>3.8</v>
      </c>
      <c r="M101" s="2">
        <v>8.1</v>
      </c>
      <c r="N101" s="2">
        <v>5.0999999999999996</v>
      </c>
      <c r="O101" s="2">
        <v>8.5</v>
      </c>
      <c r="P101" s="2">
        <v>4.0999999999999996</v>
      </c>
    </row>
    <row r="102" spans="1:16" x14ac:dyDescent="0.3">
      <c r="A102" s="5" t="s">
        <v>169</v>
      </c>
      <c r="B102" s="4">
        <v>2023</v>
      </c>
      <c r="C102" s="3" t="s">
        <v>168</v>
      </c>
      <c r="D102" s="3">
        <v>65.099999999999994</v>
      </c>
      <c r="E102" s="2">
        <v>4.0999999999999996</v>
      </c>
      <c r="F102" s="2">
        <v>1.4</v>
      </c>
      <c r="G102" s="2">
        <v>9.5</v>
      </c>
      <c r="H102" s="2">
        <v>3</v>
      </c>
      <c r="I102" s="2">
        <v>5.7</v>
      </c>
      <c r="J102" s="2">
        <v>3.6</v>
      </c>
      <c r="K102" s="2">
        <v>8</v>
      </c>
      <c r="L102" s="2">
        <v>2.9</v>
      </c>
      <c r="M102" s="2">
        <v>8.6999999999999993</v>
      </c>
      <c r="N102" s="2">
        <v>5.3</v>
      </c>
      <c r="O102" s="2">
        <v>7.6</v>
      </c>
      <c r="P102" s="2">
        <v>5.3</v>
      </c>
    </row>
    <row r="103" spans="1:16" x14ac:dyDescent="0.3">
      <c r="A103" s="5" t="s">
        <v>167</v>
      </c>
      <c r="B103" s="4">
        <v>2023</v>
      </c>
      <c r="C103" s="3" t="s">
        <v>166</v>
      </c>
      <c r="D103" s="3">
        <v>65.099999999999994</v>
      </c>
      <c r="E103" s="2">
        <v>6.5</v>
      </c>
      <c r="F103" s="2">
        <v>3.1</v>
      </c>
      <c r="G103" s="2">
        <v>6.5</v>
      </c>
      <c r="H103" s="2">
        <v>3.2</v>
      </c>
      <c r="I103" s="2">
        <v>6.1</v>
      </c>
      <c r="J103" s="2">
        <v>3.3</v>
      </c>
      <c r="K103" s="2">
        <v>8.1</v>
      </c>
      <c r="L103" s="2">
        <v>4.7</v>
      </c>
      <c r="M103" s="2">
        <v>9.4</v>
      </c>
      <c r="N103" s="2">
        <v>4.9000000000000004</v>
      </c>
      <c r="O103" s="2">
        <v>7.2</v>
      </c>
      <c r="P103" s="2">
        <v>2.1</v>
      </c>
    </row>
    <row r="104" spans="1:16" x14ac:dyDescent="0.3">
      <c r="A104" s="5" t="s">
        <v>171</v>
      </c>
      <c r="B104" s="4">
        <v>2023</v>
      </c>
      <c r="C104" s="3" t="s">
        <v>170</v>
      </c>
      <c r="D104" s="3">
        <v>65.099999999999994</v>
      </c>
      <c r="E104" s="2">
        <v>4.7</v>
      </c>
      <c r="F104" s="2">
        <v>3.5</v>
      </c>
      <c r="G104" s="2">
        <v>5.0999999999999996</v>
      </c>
      <c r="H104" s="2">
        <v>10</v>
      </c>
      <c r="I104" s="2">
        <v>3.7</v>
      </c>
      <c r="J104" s="2">
        <v>6.9</v>
      </c>
      <c r="K104" s="2">
        <v>4.0999999999999996</v>
      </c>
      <c r="L104" s="2">
        <v>4.9000000000000004</v>
      </c>
      <c r="M104" s="2">
        <v>3.8</v>
      </c>
      <c r="N104" s="2">
        <v>3.6</v>
      </c>
      <c r="O104" s="2">
        <v>5.0999999999999996</v>
      </c>
      <c r="P104" s="2">
        <v>9.6999999999999993</v>
      </c>
    </row>
    <row r="105" spans="1:16" x14ac:dyDescent="0.3">
      <c r="A105" s="5" t="s">
        <v>165</v>
      </c>
      <c r="B105" s="4">
        <v>2023</v>
      </c>
      <c r="C105" s="3" t="s">
        <v>164</v>
      </c>
      <c r="D105" s="3">
        <v>64.5</v>
      </c>
      <c r="E105" s="2">
        <v>5.6</v>
      </c>
      <c r="F105" s="2">
        <v>2.2999999999999998</v>
      </c>
      <c r="G105" s="2">
        <v>5.3</v>
      </c>
      <c r="H105" s="2">
        <v>4.0999999999999996</v>
      </c>
      <c r="I105" s="2">
        <v>5.6</v>
      </c>
      <c r="J105" s="2">
        <v>5.0999999999999996</v>
      </c>
      <c r="K105" s="2">
        <v>9.8000000000000007</v>
      </c>
      <c r="L105" s="2">
        <v>4.0999999999999996</v>
      </c>
      <c r="M105" s="2">
        <v>8</v>
      </c>
      <c r="N105" s="2">
        <v>4.5</v>
      </c>
      <c r="O105" s="2">
        <v>7.8</v>
      </c>
      <c r="P105" s="2">
        <v>2.2999999999999998</v>
      </c>
    </row>
    <row r="106" spans="1:16" x14ac:dyDescent="0.3">
      <c r="A106" s="5" t="s">
        <v>163</v>
      </c>
      <c r="B106" s="4">
        <v>2023</v>
      </c>
      <c r="C106" s="3" t="s">
        <v>162</v>
      </c>
      <c r="D106" s="3">
        <v>63.7</v>
      </c>
      <c r="E106" s="2">
        <v>5.7</v>
      </c>
      <c r="F106" s="2">
        <v>2.9</v>
      </c>
      <c r="G106" s="2">
        <v>4.7</v>
      </c>
      <c r="H106" s="2">
        <v>4.7</v>
      </c>
      <c r="I106" s="2">
        <v>6.9</v>
      </c>
      <c r="J106" s="2">
        <v>4.9000000000000004</v>
      </c>
      <c r="K106" s="2">
        <v>6.4</v>
      </c>
      <c r="L106" s="2">
        <v>5.7</v>
      </c>
      <c r="M106" s="2">
        <v>5.0999999999999996</v>
      </c>
      <c r="N106" s="2">
        <v>5.7</v>
      </c>
      <c r="O106" s="2">
        <v>7.8</v>
      </c>
      <c r="P106" s="2">
        <v>3.2</v>
      </c>
    </row>
    <row r="107" spans="1:16" x14ac:dyDescent="0.3">
      <c r="A107" s="5" t="s">
        <v>161</v>
      </c>
      <c r="B107" s="4">
        <v>2023</v>
      </c>
      <c r="C107" s="3" t="s">
        <v>160</v>
      </c>
      <c r="D107" s="3">
        <v>62.9</v>
      </c>
      <c r="E107" s="2">
        <v>5.2</v>
      </c>
      <c r="F107" s="2">
        <v>3.5</v>
      </c>
      <c r="G107" s="2">
        <v>3.4</v>
      </c>
      <c r="H107" s="2">
        <v>5.2</v>
      </c>
      <c r="I107" s="2">
        <v>2.6</v>
      </c>
      <c r="J107" s="2">
        <v>5.2</v>
      </c>
      <c r="K107" s="2">
        <v>6.9</v>
      </c>
      <c r="L107" s="2">
        <v>5.4</v>
      </c>
      <c r="M107" s="2">
        <v>6.9</v>
      </c>
      <c r="N107" s="2">
        <v>4.9000000000000004</v>
      </c>
      <c r="O107" s="2">
        <v>8.1</v>
      </c>
      <c r="P107" s="2">
        <v>5.6</v>
      </c>
    </row>
    <row r="108" spans="1:16" x14ac:dyDescent="0.3">
      <c r="A108" s="5" t="s">
        <v>159</v>
      </c>
      <c r="B108" s="4">
        <v>2023</v>
      </c>
      <c r="C108" s="3" t="s">
        <v>158</v>
      </c>
      <c r="D108" s="3">
        <v>62.29999999999999</v>
      </c>
      <c r="E108" s="2">
        <v>7.4</v>
      </c>
      <c r="F108" s="2">
        <v>3.5</v>
      </c>
      <c r="G108" s="2">
        <v>3</v>
      </c>
      <c r="H108" s="2">
        <v>6.8</v>
      </c>
      <c r="I108" s="2">
        <v>6.6</v>
      </c>
      <c r="J108" s="2">
        <v>5.8</v>
      </c>
      <c r="K108" s="2">
        <v>3.2</v>
      </c>
      <c r="L108" s="2">
        <v>6.8</v>
      </c>
      <c r="M108" s="2">
        <v>3.8</v>
      </c>
      <c r="N108" s="2">
        <v>4</v>
      </c>
      <c r="O108" s="2">
        <v>5.9</v>
      </c>
      <c r="P108" s="2">
        <v>5.5</v>
      </c>
    </row>
    <row r="109" spans="1:16" x14ac:dyDescent="0.3">
      <c r="A109" s="5" t="s">
        <v>157</v>
      </c>
      <c r="B109" s="4">
        <v>2023</v>
      </c>
      <c r="C109" s="3" t="s">
        <v>156</v>
      </c>
      <c r="D109" s="3">
        <v>61.900000000000013</v>
      </c>
      <c r="E109" s="2">
        <v>4.8</v>
      </c>
      <c r="F109" s="2">
        <v>2.2000000000000002</v>
      </c>
      <c r="G109" s="2">
        <v>1.6</v>
      </c>
      <c r="H109" s="2">
        <v>9.5</v>
      </c>
      <c r="I109" s="2">
        <v>5.3</v>
      </c>
      <c r="J109" s="2">
        <v>6.9</v>
      </c>
      <c r="K109" s="2">
        <v>4.2</v>
      </c>
      <c r="L109" s="2">
        <v>7</v>
      </c>
      <c r="M109" s="2">
        <v>5.2</v>
      </c>
      <c r="N109" s="2">
        <v>7</v>
      </c>
      <c r="O109" s="2">
        <v>3.7</v>
      </c>
      <c r="P109" s="2">
        <v>4.5</v>
      </c>
    </row>
    <row r="110" spans="1:16" x14ac:dyDescent="0.3">
      <c r="A110" s="5" t="s">
        <v>155</v>
      </c>
      <c r="B110" s="4">
        <v>2023</v>
      </c>
      <c r="C110" s="3" t="s">
        <v>154</v>
      </c>
      <c r="D110" s="3">
        <v>61.599999999999994</v>
      </c>
      <c r="E110" s="2">
        <v>5.8</v>
      </c>
      <c r="F110" s="2">
        <v>3</v>
      </c>
      <c r="G110" s="2">
        <v>5.9</v>
      </c>
      <c r="H110" s="2">
        <v>8.1999999999999993</v>
      </c>
      <c r="I110" s="2">
        <v>3.9</v>
      </c>
      <c r="J110" s="2">
        <v>3.5</v>
      </c>
      <c r="K110" s="2">
        <v>4.4000000000000004</v>
      </c>
      <c r="L110" s="2">
        <v>6.1</v>
      </c>
      <c r="M110" s="2">
        <v>3.4</v>
      </c>
      <c r="N110" s="2">
        <v>6.5</v>
      </c>
      <c r="O110" s="2">
        <v>4.8</v>
      </c>
      <c r="P110" s="2">
        <v>6.1</v>
      </c>
    </row>
    <row r="111" spans="1:16" x14ac:dyDescent="0.3">
      <c r="A111" s="5" t="s">
        <v>153</v>
      </c>
      <c r="B111" s="4">
        <v>2023</v>
      </c>
      <c r="C111" s="3" t="s">
        <v>152</v>
      </c>
      <c r="D111" s="3">
        <v>60.800000000000004</v>
      </c>
      <c r="E111" s="2">
        <v>6.4</v>
      </c>
      <c r="F111" s="2">
        <v>2.6</v>
      </c>
      <c r="G111" s="2">
        <v>4.5999999999999996</v>
      </c>
      <c r="H111" s="2">
        <v>6.7</v>
      </c>
      <c r="I111" s="2">
        <v>4.7</v>
      </c>
      <c r="J111" s="2">
        <v>4.5999999999999996</v>
      </c>
      <c r="K111" s="2">
        <v>5.4</v>
      </c>
      <c r="L111" s="2">
        <v>6.4</v>
      </c>
      <c r="M111" s="2">
        <v>4.0999999999999996</v>
      </c>
      <c r="N111" s="2">
        <v>5.5</v>
      </c>
      <c r="O111" s="2">
        <v>6.2</v>
      </c>
      <c r="P111" s="2">
        <v>3.6</v>
      </c>
    </row>
    <row r="112" spans="1:16" x14ac:dyDescent="0.3">
      <c r="A112" s="5" t="s">
        <v>151</v>
      </c>
      <c r="B112" s="4">
        <v>2023</v>
      </c>
      <c r="C112" s="3" t="s">
        <v>150</v>
      </c>
      <c r="D112" s="3">
        <v>60.6</v>
      </c>
      <c r="E112" s="2">
        <v>4.0999999999999996</v>
      </c>
      <c r="F112" s="2">
        <v>2.2999999999999998</v>
      </c>
      <c r="G112" s="2">
        <v>7.4</v>
      </c>
      <c r="H112" s="2">
        <v>4.5999999999999996</v>
      </c>
      <c r="I112" s="2">
        <v>2.6</v>
      </c>
      <c r="J112" s="2">
        <v>5.0999999999999996</v>
      </c>
      <c r="K112" s="2">
        <v>8.4</v>
      </c>
      <c r="L112" s="2">
        <v>4</v>
      </c>
      <c r="M112" s="2">
        <v>7.1</v>
      </c>
      <c r="N112" s="2">
        <v>4</v>
      </c>
      <c r="O112" s="2">
        <v>7.9</v>
      </c>
      <c r="P112" s="2">
        <v>3.1</v>
      </c>
    </row>
    <row r="113" spans="1:16" x14ac:dyDescent="0.3">
      <c r="A113" s="5" t="s">
        <v>149</v>
      </c>
      <c r="B113" s="4">
        <v>2023</v>
      </c>
      <c r="C113" s="3" t="s">
        <v>148</v>
      </c>
      <c r="D113" s="3">
        <v>60.300000000000004</v>
      </c>
      <c r="E113" s="2">
        <v>8.1</v>
      </c>
      <c r="F113" s="2">
        <v>3.6</v>
      </c>
      <c r="G113" s="2">
        <v>4.2</v>
      </c>
      <c r="H113" s="2">
        <v>5.9</v>
      </c>
      <c r="I113" s="2">
        <v>6.9</v>
      </c>
      <c r="J113" s="2">
        <v>6.8</v>
      </c>
      <c r="K113" s="2">
        <v>3.1</v>
      </c>
      <c r="L113" s="2">
        <v>7.2</v>
      </c>
      <c r="M113" s="2">
        <v>2.2000000000000002</v>
      </c>
      <c r="N113" s="2">
        <v>4.2</v>
      </c>
      <c r="O113" s="2">
        <v>3.5</v>
      </c>
      <c r="P113" s="2">
        <v>4.5999999999999996</v>
      </c>
    </row>
    <row r="114" spans="1:16" x14ac:dyDescent="0.3">
      <c r="A114" s="5" t="s">
        <v>147</v>
      </c>
      <c r="B114" s="4">
        <v>2023</v>
      </c>
      <c r="C114" s="3" t="s">
        <v>146</v>
      </c>
      <c r="D114" s="3">
        <v>60.3</v>
      </c>
      <c r="E114" s="2">
        <v>4.2</v>
      </c>
      <c r="F114" s="2">
        <v>6.3</v>
      </c>
      <c r="G114" s="2">
        <v>5.4</v>
      </c>
      <c r="H114" s="2">
        <v>6.4</v>
      </c>
      <c r="I114" s="2">
        <v>4.3</v>
      </c>
      <c r="J114" s="2">
        <v>6.3</v>
      </c>
      <c r="K114" s="2">
        <v>4.5</v>
      </c>
      <c r="L114" s="2">
        <v>4.2</v>
      </c>
      <c r="M114" s="2">
        <v>2.4</v>
      </c>
      <c r="N114" s="2">
        <v>4.0999999999999996</v>
      </c>
      <c r="O114" s="2">
        <v>7.3</v>
      </c>
      <c r="P114" s="2">
        <v>4.9000000000000004</v>
      </c>
    </row>
    <row r="115" spans="1:16" x14ac:dyDescent="0.3">
      <c r="A115" s="5" t="s">
        <v>145</v>
      </c>
      <c r="B115" s="4">
        <v>2023</v>
      </c>
      <c r="C115" s="3" t="s">
        <v>144</v>
      </c>
      <c r="D115" s="3">
        <v>60.1</v>
      </c>
      <c r="E115" s="2">
        <v>6.2</v>
      </c>
      <c r="F115" s="2">
        <v>3.6</v>
      </c>
      <c r="G115" s="2">
        <v>2.4</v>
      </c>
      <c r="H115" s="2">
        <v>8</v>
      </c>
      <c r="I115" s="2">
        <v>5</v>
      </c>
      <c r="J115" s="2">
        <v>5.9</v>
      </c>
      <c r="K115" s="2">
        <v>3.5</v>
      </c>
      <c r="L115" s="2">
        <v>5.6</v>
      </c>
      <c r="M115" s="2">
        <v>2.2999999999999998</v>
      </c>
      <c r="N115" s="2">
        <v>4.2</v>
      </c>
      <c r="O115" s="2">
        <v>5.5</v>
      </c>
      <c r="P115" s="2">
        <v>7.9</v>
      </c>
    </row>
    <row r="116" spans="1:16" x14ac:dyDescent="0.3">
      <c r="A116" s="5" t="s">
        <v>143</v>
      </c>
      <c r="B116" s="4">
        <v>2023</v>
      </c>
      <c r="C116" s="3" t="s">
        <v>142</v>
      </c>
      <c r="D116" s="3">
        <v>59.8</v>
      </c>
      <c r="E116" s="2">
        <v>5</v>
      </c>
      <c r="F116" s="2">
        <v>3</v>
      </c>
      <c r="G116" s="2">
        <v>4.7</v>
      </c>
      <c r="H116" s="2">
        <v>5</v>
      </c>
      <c r="I116" s="2">
        <v>3.6</v>
      </c>
      <c r="J116" s="2">
        <v>6.9</v>
      </c>
      <c r="K116" s="2">
        <v>3.4</v>
      </c>
      <c r="L116" s="2">
        <v>5.4</v>
      </c>
      <c r="M116" s="2">
        <v>5.6</v>
      </c>
      <c r="N116" s="2">
        <v>6.8</v>
      </c>
      <c r="O116" s="2">
        <v>4.3</v>
      </c>
      <c r="P116" s="2">
        <v>6.1</v>
      </c>
    </row>
    <row r="117" spans="1:16" x14ac:dyDescent="0.3">
      <c r="A117" s="5" t="s">
        <v>141</v>
      </c>
      <c r="B117" s="4">
        <v>2023</v>
      </c>
      <c r="C117" s="3" t="s">
        <v>140</v>
      </c>
      <c r="D117" s="3">
        <v>59.699999999999996</v>
      </c>
      <c r="E117" s="2">
        <v>5.5</v>
      </c>
      <c r="F117" s="2">
        <v>2.8</v>
      </c>
      <c r="G117" s="2">
        <v>7</v>
      </c>
      <c r="H117" s="2">
        <v>5.7</v>
      </c>
      <c r="I117" s="2">
        <v>4.7</v>
      </c>
      <c r="J117" s="2">
        <v>7.7</v>
      </c>
      <c r="K117" s="2">
        <v>4</v>
      </c>
      <c r="L117" s="2">
        <v>4.7</v>
      </c>
      <c r="M117" s="2">
        <v>4</v>
      </c>
      <c r="N117" s="2">
        <v>3.4</v>
      </c>
      <c r="O117" s="2">
        <v>5.8</v>
      </c>
      <c r="P117" s="2">
        <v>4.4000000000000004</v>
      </c>
    </row>
    <row r="118" spans="1:16" x14ac:dyDescent="0.3">
      <c r="A118" s="5" t="s">
        <v>139</v>
      </c>
      <c r="B118" s="4">
        <v>2023</v>
      </c>
      <c r="C118" s="3" t="s">
        <v>138</v>
      </c>
      <c r="D118" s="3">
        <v>59.499999999999993</v>
      </c>
      <c r="E118" s="2">
        <v>5.9</v>
      </c>
      <c r="F118" s="2">
        <v>3.2</v>
      </c>
      <c r="G118" s="2">
        <v>2.2000000000000002</v>
      </c>
      <c r="H118" s="2">
        <v>5.6</v>
      </c>
      <c r="I118" s="2">
        <v>3.8</v>
      </c>
      <c r="J118" s="2">
        <v>5.6</v>
      </c>
      <c r="K118" s="2">
        <v>7.6</v>
      </c>
      <c r="L118" s="2">
        <v>4.5</v>
      </c>
      <c r="M118" s="2">
        <v>6.3</v>
      </c>
      <c r="N118" s="2">
        <v>3.4</v>
      </c>
      <c r="O118" s="2">
        <v>7</v>
      </c>
      <c r="P118" s="2">
        <v>4.4000000000000004</v>
      </c>
    </row>
    <row r="119" spans="1:16" x14ac:dyDescent="0.3">
      <c r="A119" s="5" t="s">
        <v>137</v>
      </c>
      <c r="B119" s="4">
        <v>2023</v>
      </c>
      <c r="C119" s="3" t="s">
        <v>136</v>
      </c>
      <c r="D119" s="3">
        <v>58.300000000000004</v>
      </c>
      <c r="E119" s="2">
        <v>4.4000000000000004</v>
      </c>
      <c r="F119" s="2">
        <v>3.9</v>
      </c>
      <c r="G119" s="2">
        <v>4.8</v>
      </c>
      <c r="H119" s="2">
        <v>4.7</v>
      </c>
      <c r="I119" s="2">
        <v>3.5</v>
      </c>
      <c r="J119" s="2">
        <v>3.6</v>
      </c>
      <c r="K119" s="2">
        <v>8</v>
      </c>
      <c r="L119" s="2">
        <v>3.8</v>
      </c>
      <c r="M119" s="2">
        <v>7.5</v>
      </c>
      <c r="N119" s="2">
        <v>3.5</v>
      </c>
      <c r="O119" s="2">
        <v>6.9</v>
      </c>
      <c r="P119" s="2">
        <v>3.7</v>
      </c>
    </row>
    <row r="120" spans="1:16" x14ac:dyDescent="0.3">
      <c r="A120" s="5" t="s">
        <v>135</v>
      </c>
      <c r="B120" s="4">
        <v>2023</v>
      </c>
      <c r="C120" s="3" t="s">
        <v>134</v>
      </c>
      <c r="D120" s="3">
        <v>57.999999999999993</v>
      </c>
      <c r="E120" s="2">
        <v>4.0999999999999996</v>
      </c>
      <c r="F120" s="2">
        <v>3.6</v>
      </c>
      <c r="G120" s="2">
        <v>9.3000000000000007</v>
      </c>
      <c r="H120" s="2">
        <v>5.4</v>
      </c>
      <c r="I120" s="2">
        <v>2.4</v>
      </c>
      <c r="J120" s="2">
        <v>5.8</v>
      </c>
      <c r="K120" s="2">
        <v>3.9</v>
      </c>
      <c r="L120" s="2">
        <v>3.8</v>
      </c>
      <c r="M120" s="2">
        <v>2.9</v>
      </c>
      <c r="N120" s="2">
        <v>4</v>
      </c>
      <c r="O120" s="2">
        <v>6.5</v>
      </c>
      <c r="P120" s="2">
        <v>6.3</v>
      </c>
    </row>
    <row r="121" spans="1:16" x14ac:dyDescent="0.3">
      <c r="A121" s="5" t="s">
        <v>133</v>
      </c>
      <c r="B121" s="4">
        <v>2023</v>
      </c>
      <c r="C121" s="3" t="s">
        <v>132</v>
      </c>
      <c r="D121" s="3">
        <v>57</v>
      </c>
      <c r="E121" s="2">
        <v>3.4</v>
      </c>
      <c r="F121" s="2">
        <v>5.9</v>
      </c>
      <c r="G121" s="2">
        <v>4.5</v>
      </c>
      <c r="H121" s="2">
        <v>3.5</v>
      </c>
      <c r="I121" s="2">
        <v>4.5</v>
      </c>
      <c r="J121" s="2">
        <v>5.6</v>
      </c>
      <c r="K121" s="2">
        <v>4.2</v>
      </c>
      <c r="L121" s="2">
        <v>3.3</v>
      </c>
      <c r="M121" s="2">
        <v>3</v>
      </c>
      <c r="N121" s="2">
        <v>2.9</v>
      </c>
      <c r="O121" s="2">
        <v>7.9</v>
      </c>
      <c r="P121" s="2">
        <v>8.3000000000000007</v>
      </c>
    </row>
    <row r="122" spans="1:16" x14ac:dyDescent="0.3">
      <c r="A122" s="5" t="s">
        <v>131</v>
      </c>
      <c r="B122" s="4">
        <v>2023</v>
      </c>
      <c r="C122" s="3" t="s">
        <v>130</v>
      </c>
      <c r="D122" s="3">
        <v>56.8</v>
      </c>
      <c r="E122" s="2">
        <v>4.0999999999999996</v>
      </c>
      <c r="F122" s="2">
        <v>2.8</v>
      </c>
      <c r="G122" s="2">
        <v>3.5</v>
      </c>
      <c r="H122" s="2">
        <v>8.5</v>
      </c>
      <c r="I122" s="2">
        <v>2.9</v>
      </c>
      <c r="J122" s="2">
        <v>6.1</v>
      </c>
      <c r="K122" s="2">
        <v>5</v>
      </c>
      <c r="L122" s="2">
        <v>3.8</v>
      </c>
      <c r="M122" s="2">
        <v>3.6</v>
      </c>
      <c r="N122" s="2">
        <v>4.8</v>
      </c>
      <c r="O122" s="2">
        <v>6.2</v>
      </c>
      <c r="P122" s="2">
        <v>5.5</v>
      </c>
    </row>
    <row r="123" spans="1:16" x14ac:dyDescent="0.3">
      <c r="A123" s="5" t="s">
        <v>129</v>
      </c>
      <c r="B123" s="4">
        <v>2023</v>
      </c>
      <c r="C123" s="3" t="s">
        <v>128</v>
      </c>
      <c r="D123" s="3">
        <v>55.29999999999999</v>
      </c>
      <c r="E123" s="2">
        <v>7.8</v>
      </c>
      <c r="F123" s="2">
        <v>3.1</v>
      </c>
      <c r="G123" s="2">
        <v>3.7</v>
      </c>
      <c r="H123" s="2">
        <v>4.5</v>
      </c>
      <c r="I123" s="2">
        <v>6.8</v>
      </c>
      <c r="J123" s="2">
        <v>6.6</v>
      </c>
      <c r="K123" s="2">
        <v>2.5</v>
      </c>
      <c r="L123" s="2">
        <v>6.3</v>
      </c>
      <c r="M123" s="2">
        <v>5</v>
      </c>
      <c r="N123" s="2">
        <v>3.4</v>
      </c>
      <c r="O123" s="2">
        <v>3.3</v>
      </c>
      <c r="P123" s="2">
        <v>2.2999999999999998</v>
      </c>
    </row>
    <row r="124" spans="1:16" x14ac:dyDescent="0.3">
      <c r="A124" s="5" t="s">
        <v>127</v>
      </c>
      <c r="B124" s="4">
        <v>2023</v>
      </c>
      <c r="C124" s="3" t="s">
        <v>126</v>
      </c>
      <c r="D124" s="3">
        <v>55.099999999999994</v>
      </c>
      <c r="E124" s="2">
        <v>4.0999999999999996</v>
      </c>
      <c r="F124" s="2">
        <v>5.3</v>
      </c>
      <c r="G124" s="2">
        <v>4</v>
      </c>
      <c r="H124" s="2">
        <v>4</v>
      </c>
      <c r="I124" s="2">
        <v>3.2</v>
      </c>
      <c r="J124" s="2">
        <v>6</v>
      </c>
      <c r="K124" s="2">
        <v>5.8</v>
      </c>
      <c r="L124" s="2">
        <v>4.3</v>
      </c>
      <c r="M124" s="2">
        <v>3.9</v>
      </c>
      <c r="N124" s="2">
        <v>3.3</v>
      </c>
      <c r="O124" s="2">
        <v>4.0999999999999996</v>
      </c>
      <c r="P124" s="2">
        <v>7.1</v>
      </c>
    </row>
    <row r="125" spans="1:16" x14ac:dyDescent="0.3">
      <c r="A125" s="5" t="s">
        <v>125</v>
      </c>
      <c r="B125" s="4">
        <v>2023</v>
      </c>
      <c r="C125" s="3" t="s">
        <v>124</v>
      </c>
      <c r="D125" s="3">
        <v>55</v>
      </c>
      <c r="E125" s="2">
        <v>5.0999999999999996</v>
      </c>
      <c r="F125" s="2">
        <v>3.2</v>
      </c>
      <c r="G125" s="2">
        <v>4.8</v>
      </c>
      <c r="H125" s="2">
        <v>4.0999999999999996</v>
      </c>
      <c r="I125" s="2">
        <v>3.5</v>
      </c>
      <c r="J125" s="2">
        <v>3</v>
      </c>
      <c r="K125" s="2">
        <v>6.5</v>
      </c>
      <c r="L125" s="2">
        <v>3.7</v>
      </c>
      <c r="M125" s="2">
        <v>7.5</v>
      </c>
      <c r="N125" s="2">
        <v>4.8</v>
      </c>
      <c r="O125" s="2">
        <v>6.8</v>
      </c>
      <c r="P125" s="2">
        <v>2</v>
      </c>
    </row>
    <row r="126" spans="1:16" x14ac:dyDescent="0.3">
      <c r="A126" s="5" t="s">
        <v>123</v>
      </c>
      <c r="B126" s="4">
        <v>2023</v>
      </c>
      <c r="C126" s="3" t="s">
        <v>122</v>
      </c>
      <c r="D126" s="3">
        <v>54.699999999999996</v>
      </c>
      <c r="E126" s="2">
        <v>2.8</v>
      </c>
      <c r="F126" s="2">
        <v>1.1000000000000001</v>
      </c>
      <c r="G126" s="2">
        <v>7.1</v>
      </c>
      <c r="H126" s="2">
        <v>3.4</v>
      </c>
      <c r="I126" s="2">
        <v>6.9</v>
      </c>
      <c r="J126" s="2">
        <v>3</v>
      </c>
      <c r="K126" s="2">
        <v>7.7</v>
      </c>
      <c r="L126" s="2">
        <v>2</v>
      </c>
      <c r="M126" s="2">
        <v>6.3</v>
      </c>
      <c r="N126" s="2">
        <v>3.9</v>
      </c>
      <c r="O126" s="2">
        <v>7.4</v>
      </c>
      <c r="P126" s="2">
        <v>3.1</v>
      </c>
    </row>
    <row r="127" spans="1:16" x14ac:dyDescent="0.3">
      <c r="A127" s="5" t="s">
        <v>121</v>
      </c>
      <c r="B127" s="4">
        <v>2023</v>
      </c>
      <c r="C127" s="3" t="s">
        <v>120</v>
      </c>
      <c r="D127" s="3">
        <v>53.8</v>
      </c>
      <c r="E127" s="2">
        <v>3.7</v>
      </c>
      <c r="F127" s="2">
        <v>2.7</v>
      </c>
      <c r="G127" s="2">
        <v>3.6</v>
      </c>
      <c r="H127" s="2">
        <v>6.2</v>
      </c>
      <c r="I127" s="2">
        <v>5.0999999999999996</v>
      </c>
      <c r="J127" s="2">
        <v>6.6</v>
      </c>
      <c r="K127" s="2">
        <v>3.6</v>
      </c>
      <c r="L127" s="2">
        <v>3.8</v>
      </c>
      <c r="M127" s="2">
        <v>3.8</v>
      </c>
      <c r="N127" s="2">
        <v>4.9000000000000004</v>
      </c>
      <c r="O127" s="2">
        <v>3.7</v>
      </c>
      <c r="P127" s="2">
        <v>6.1</v>
      </c>
    </row>
    <row r="128" spans="1:16" x14ac:dyDescent="0.3">
      <c r="A128" s="5" t="s">
        <v>119</v>
      </c>
      <c r="B128" s="4">
        <v>2023</v>
      </c>
      <c r="C128" s="3" t="s">
        <v>118</v>
      </c>
      <c r="D128" s="3">
        <v>53.699999999999996</v>
      </c>
      <c r="E128" s="2">
        <v>4.0999999999999996</v>
      </c>
      <c r="F128" s="2">
        <v>2.2000000000000002</v>
      </c>
      <c r="G128" s="2">
        <v>3.6</v>
      </c>
      <c r="H128" s="2">
        <v>7.7</v>
      </c>
      <c r="I128" s="2">
        <v>4.5999999999999996</v>
      </c>
      <c r="J128" s="2">
        <v>5.9</v>
      </c>
      <c r="K128" s="2">
        <v>3.7</v>
      </c>
      <c r="L128" s="2">
        <v>4.0999999999999996</v>
      </c>
      <c r="M128" s="2">
        <v>1.5</v>
      </c>
      <c r="N128" s="2">
        <v>4.8</v>
      </c>
      <c r="O128" s="2">
        <v>5.6</v>
      </c>
      <c r="P128" s="2">
        <v>5.9</v>
      </c>
    </row>
    <row r="129" spans="1:16" x14ac:dyDescent="0.3">
      <c r="A129" s="5" t="s">
        <v>117</v>
      </c>
      <c r="B129" s="4">
        <v>2023</v>
      </c>
      <c r="C129" s="3" t="s">
        <v>116</v>
      </c>
      <c r="D129" s="3">
        <v>53.3</v>
      </c>
      <c r="E129" s="2">
        <v>4.2</v>
      </c>
      <c r="F129" s="2">
        <v>2.2999999999999998</v>
      </c>
      <c r="G129" s="2">
        <v>3.9</v>
      </c>
      <c r="H129" s="2">
        <v>5.3</v>
      </c>
      <c r="I129" s="2">
        <v>5.3</v>
      </c>
      <c r="J129" s="2">
        <v>3.8</v>
      </c>
      <c r="K129" s="2">
        <v>3.5</v>
      </c>
      <c r="L129" s="2">
        <v>2.4</v>
      </c>
      <c r="M129" s="2">
        <v>4.5999999999999996</v>
      </c>
      <c r="N129" s="2">
        <v>5.2</v>
      </c>
      <c r="O129" s="2">
        <v>6</v>
      </c>
      <c r="P129" s="2">
        <v>6.8</v>
      </c>
    </row>
    <row r="130" spans="1:16" x14ac:dyDescent="0.3">
      <c r="A130" s="5" t="s">
        <v>115</v>
      </c>
      <c r="B130" s="4">
        <v>2023</v>
      </c>
      <c r="C130" s="3" t="s">
        <v>114</v>
      </c>
      <c r="D130" s="3">
        <v>53</v>
      </c>
      <c r="E130" s="2">
        <v>4.5</v>
      </c>
      <c r="F130" s="2">
        <v>4</v>
      </c>
      <c r="G130" s="2">
        <v>5.4</v>
      </c>
      <c r="H130" s="2">
        <v>5.6</v>
      </c>
      <c r="I130" s="2">
        <v>4</v>
      </c>
      <c r="J130" s="2">
        <v>4</v>
      </c>
      <c r="K130" s="2">
        <v>4.4000000000000004</v>
      </c>
      <c r="L130" s="2">
        <v>5</v>
      </c>
      <c r="M130" s="2">
        <v>4.0999999999999996</v>
      </c>
      <c r="N130" s="2">
        <v>1.9</v>
      </c>
      <c r="O130" s="2">
        <v>5.7</v>
      </c>
      <c r="P130" s="2">
        <v>4.4000000000000004</v>
      </c>
    </row>
    <row r="131" spans="1:16" x14ac:dyDescent="0.3">
      <c r="A131" s="5" t="s">
        <v>113</v>
      </c>
      <c r="B131" s="4">
        <v>2023</v>
      </c>
      <c r="C131" s="3" t="s">
        <v>112</v>
      </c>
      <c r="D131" s="3">
        <v>52.899999999999991</v>
      </c>
      <c r="E131" s="2">
        <v>4.0999999999999996</v>
      </c>
      <c r="F131" s="2">
        <v>2.5</v>
      </c>
      <c r="G131" s="2">
        <v>3.4</v>
      </c>
      <c r="H131" s="2">
        <v>6.8</v>
      </c>
      <c r="I131" s="2">
        <v>4.7</v>
      </c>
      <c r="J131" s="2">
        <v>3.9</v>
      </c>
      <c r="K131" s="2">
        <v>3.5</v>
      </c>
      <c r="L131" s="2">
        <v>4.3</v>
      </c>
      <c r="M131" s="2">
        <v>3.5</v>
      </c>
      <c r="N131" s="2">
        <v>7.3</v>
      </c>
      <c r="O131" s="2">
        <v>5.6</v>
      </c>
      <c r="P131" s="2">
        <v>3.3</v>
      </c>
    </row>
    <row r="132" spans="1:16" x14ac:dyDescent="0.3">
      <c r="A132" s="5" t="s">
        <v>111</v>
      </c>
      <c r="B132" s="4">
        <v>2023</v>
      </c>
      <c r="C132" s="3" t="s">
        <v>110</v>
      </c>
      <c r="D132" s="3">
        <v>51.800000000000004</v>
      </c>
      <c r="E132" s="2">
        <v>5.4</v>
      </c>
      <c r="F132" s="2">
        <v>4.4000000000000004</v>
      </c>
      <c r="G132" s="2">
        <v>4</v>
      </c>
      <c r="H132" s="2">
        <v>5.2</v>
      </c>
      <c r="I132" s="2">
        <v>4.7</v>
      </c>
      <c r="J132" s="2">
        <v>4.4000000000000004</v>
      </c>
      <c r="K132" s="2">
        <v>3.5</v>
      </c>
      <c r="L132" s="2">
        <v>3.9</v>
      </c>
      <c r="M132" s="2">
        <v>3.2</v>
      </c>
      <c r="N132" s="2">
        <v>4.0999999999999996</v>
      </c>
      <c r="O132" s="2">
        <v>5.3</v>
      </c>
      <c r="P132" s="2">
        <v>3.7</v>
      </c>
    </row>
    <row r="133" spans="1:16" x14ac:dyDescent="0.3">
      <c r="A133" s="5" t="s">
        <v>109</v>
      </c>
      <c r="B133" s="4">
        <v>2023</v>
      </c>
      <c r="C133" s="3" t="s">
        <v>108</v>
      </c>
      <c r="D133" s="3">
        <v>51.3</v>
      </c>
      <c r="E133" s="2">
        <v>4.8</v>
      </c>
      <c r="F133" s="2">
        <v>2.2999999999999998</v>
      </c>
      <c r="G133" s="2">
        <v>2.2999999999999998</v>
      </c>
      <c r="H133" s="2">
        <v>4.2</v>
      </c>
      <c r="I133" s="2">
        <v>5.2</v>
      </c>
      <c r="J133" s="2">
        <v>5.0999999999999996</v>
      </c>
      <c r="K133" s="2">
        <v>4</v>
      </c>
      <c r="L133" s="2">
        <v>4.8</v>
      </c>
      <c r="M133" s="2">
        <v>4.2</v>
      </c>
      <c r="N133" s="2">
        <v>2.9</v>
      </c>
      <c r="O133" s="2">
        <v>5.5</v>
      </c>
      <c r="P133" s="2">
        <v>6</v>
      </c>
    </row>
    <row r="134" spans="1:16" x14ac:dyDescent="0.3">
      <c r="A134" s="5" t="s">
        <v>107</v>
      </c>
      <c r="B134" s="4">
        <v>2023</v>
      </c>
      <c r="C134" s="3" t="s">
        <v>106</v>
      </c>
      <c r="D134" s="3">
        <v>51.2</v>
      </c>
      <c r="E134" s="2">
        <v>4.4000000000000004</v>
      </c>
      <c r="F134" s="2">
        <v>2</v>
      </c>
      <c r="G134" s="2">
        <v>4.7</v>
      </c>
      <c r="H134" s="2">
        <v>2.5</v>
      </c>
      <c r="I134" s="2">
        <v>4.8</v>
      </c>
      <c r="J134" s="2">
        <v>2.6</v>
      </c>
      <c r="K134" s="2">
        <v>7.2</v>
      </c>
      <c r="L134" s="2">
        <v>2.7</v>
      </c>
      <c r="M134" s="2">
        <v>7.4</v>
      </c>
      <c r="N134" s="2">
        <v>2.4</v>
      </c>
      <c r="O134" s="2">
        <v>7.5</v>
      </c>
      <c r="P134" s="2">
        <v>3</v>
      </c>
    </row>
    <row r="135" spans="1:16" x14ac:dyDescent="0.3">
      <c r="A135" s="5" t="s">
        <v>105</v>
      </c>
      <c r="B135" s="4">
        <v>2023</v>
      </c>
      <c r="C135" s="3" t="s">
        <v>104</v>
      </c>
      <c r="D135" s="3">
        <v>49.2</v>
      </c>
      <c r="E135" s="2">
        <v>6.3</v>
      </c>
      <c r="F135" s="2">
        <v>2.5</v>
      </c>
      <c r="G135" s="2">
        <v>2.2999999999999998</v>
      </c>
      <c r="H135" s="2">
        <v>4.4000000000000004</v>
      </c>
      <c r="I135" s="2">
        <v>4.7</v>
      </c>
      <c r="J135" s="2">
        <v>4.5</v>
      </c>
      <c r="K135" s="2">
        <v>1.8</v>
      </c>
      <c r="L135" s="2">
        <v>5.3</v>
      </c>
      <c r="M135" s="2">
        <v>4.5</v>
      </c>
      <c r="N135" s="2">
        <v>4.3</v>
      </c>
      <c r="O135" s="2">
        <v>4.5</v>
      </c>
      <c r="P135" s="2">
        <v>4.0999999999999996</v>
      </c>
    </row>
    <row r="136" spans="1:16" x14ac:dyDescent="0.3">
      <c r="A136" s="5" t="s">
        <v>103</v>
      </c>
      <c r="B136" s="4">
        <v>2023</v>
      </c>
      <c r="C136" s="3" t="s">
        <v>102</v>
      </c>
      <c r="D136" s="3">
        <v>48.8</v>
      </c>
      <c r="E136" s="2">
        <v>3.5</v>
      </c>
      <c r="F136" s="2">
        <v>5.4</v>
      </c>
      <c r="G136" s="2">
        <v>3.3</v>
      </c>
      <c r="H136" s="2">
        <v>3.9</v>
      </c>
      <c r="I136" s="2">
        <v>2.6</v>
      </c>
      <c r="J136" s="2">
        <v>4.4000000000000004</v>
      </c>
      <c r="K136" s="2">
        <v>6.2</v>
      </c>
      <c r="L136" s="2">
        <v>2.8</v>
      </c>
      <c r="M136" s="2">
        <v>5.7</v>
      </c>
      <c r="N136" s="2">
        <v>1.8</v>
      </c>
      <c r="O136" s="2">
        <v>5.3</v>
      </c>
      <c r="P136" s="2">
        <v>3.9</v>
      </c>
    </row>
    <row r="137" spans="1:16" x14ac:dyDescent="0.3">
      <c r="A137" s="5" t="s">
        <v>99</v>
      </c>
      <c r="B137" s="4">
        <v>2023</v>
      </c>
      <c r="C137" s="3" t="s">
        <v>98</v>
      </c>
      <c r="D137" s="3">
        <v>48.7</v>
      </c>
      <c r="E137" s="2">
        <v>4.2</v>
      </c>
      <c r="F137" s="2">
        <v>1.6</v>
      </c>
      <c r="G137" s="2">
        <v>2.9</v>
      </c>
      <c r="H137" s="2">
        <v>1.4</v>
      </c>
      <c r="I137" s="2">
        <v>4.0999999999999996</v>
      </c>
      <c r="J137" s="2">
        <v>4.4000000000000004</v>
      </c>
      <c r="K137" s="2">
        <v>7.2</v>
      </c>
      <c r="L137" s="2">
        <v>3.1</v>
      </c>
      <c r="M137" s="2">
        <v>6.7</v>
      </c>
      <c r="N137" s="2">
        <v>2.4</v>
      </c>
      <c r="O137" s="2">
        <v>6.6</v>
      </c>
      <c r="P137" s="2">
        <v>4.0999999999999996</v>
      </c>
    </row>
    <row r="138" spans="1:16" x14ac:dyDescent="0.3">
      <c r="A138" s="5" t="s">
        <v>101</v>
      </c>
      <c r="B138" s="4">
        <v>2023</v>
      </c>
      <c r="C138" s="3" t="s">
        <v>100</v>
      </c>
      <c r="D138" s="3">
        <v>48.7</v>
      </c>
      <c r="E138" s="2">
        <v>4.9000000000000004</v>
      </c>
      <c r="F138" s="2">
        <v>2.4</v>
      </c>
      <c r="G138" s="2">
        <v>6.2</v>
      </c>
      <c r="H138" s="2">
        <v>3.6</v>
      </c>
      <c r="I138" s="2">
        <v>6</v>
      </c>
      <c r="J138" s="2">
        <v>3.5</v>
      </c>
      <c r="K138" s="2">
        <v>3.7</v>
      </c>
      <c r="L138" s="2">
        <v>4.9000000000000004</v>
      </c>
      <c r="M138" s="2">
        <v>4.4000000000000004</v>
      </c>
      <c r="N138" s="2">
        <v>4.5999999999999996</v>
      </c>
      <c r="O138" s="2">
        <v>2.7</v>
      </c>
      <c r="P138" s="2">
        <v>1.8</v>
      </c>
    </row>
    <row r="139" spans="1:16" x14ac:dyDescent="0.3">
      <c r="A139" s="5" t="s">
        <v>97</v>
      </c>
      <c r="B139" s="4">
        <v>2023</v>
      </c>
      <c r="C139" s="3" t="s">
        <v>96</v>
      </c>
      <c r="D139" s="3">
        <v>48.699999999999996</v>
      </c>
      <c r="E139" s="2">
        <v>4.8</v>
      </c>
      <c r="F139" s="2">
        <v>6.8</v>
      </c>
      <c r="G139" s="2">
        <v>4.3</v>
      </c>
      <c r="H139" s="2">
        <v>6.1</v>
      </c>
      <c r="I139" s="2">
        <v>2.9</v>
      </c>
      <c r="J139" s="2">
        <v>5.7</v>
      </c>
      <c r="K139" s="2">
        <v>2.2999999999999998</v>
      </c>
      <c r="L139" s="2">
        <v>2.9</v>
      </c>
      <c r="M139" s="2">
        <v>2</v>
      </c>
      <c r="N139" s="2">
        <v>2</v>
      </c>
      <c r="O139" s="2">
        <v>4.4000000000000004</v>
      </c>
      <c r="P139" s="2">
        <v>4.5</v>
      </c>
    </row>
    <row r="140" spans="1:16" x14ac:dyDescent="0.3">
      <c r="A140" s="5" t="s">
        <v>95</v>
      </c>
      <c r="B140" s="4">
        <v>2023</v>
      </c>
      <c r="C140" s="3" t="s">
        <v>94</v>
      </c>
      <c r="D140" s="3">
        <v>46.4</v>
      </c>
      <c r="E140" s="12">
        <v>5.7</v>
      </c>
      <c r="F140" s="2">
        <v>1.6</v>
      </c>
      <c r="G140" s="2">
        <v>3.2</v>
      </c>
      <c r="H140" s="2">
        <v>2.9</v>
      </c>
      <c r="I140" s="2">
        <v>5.3</v>
      </c>
      <c r="J140" s="2">
        <v>6.6</v>
      </c>
      <c r="K140" s="2">
        <v>3.4</v>
      </c>
      <c r="L140" s="2">
        <v>4.2</v>
      </c>
      <c r="M140" s="2">
        <v>2.7</v>
      </c>
      <c r="N140" s="2">
        <v>4.3</v>
      </c>
      <c r="O140" s="2">
        <v>2.8</v>
      </c>
      <c r="P140" s="2">
        <v>3.7</v>
      </c>
    </row>
    <row r="141" spans="1:16" x14ac:dyDescent="0.3">
      <c r="A141" s="5" t="s">
        <v>93</v>
      </c>
      <c r="B141" s="4">
        <v>2023</v>
      </c>
      <c r="C141" s="3" t="s">
        <v>92</v>
      </c>
      <c r="D141" s="3">
        <v>45.400000000000006</v>
      </c>
      <c r="E141" s="2">
        <v>3.7</v>
      </c>
      <c r="F141" s="2">
        <v>1.9</v>
      </c>
      <c r="G141" s="2">
        <v>2.2999999999999998</v>
      </c>
      <c r="H141" s="2">
        <v>5.0999999999999996</v>
      </c>
      <c r="I141" s="2">
        <v>5</v>
      </c>
      <c r="J141" s="2">
        <v>6</v>
      </c>
      <c r="K141" s="2">
        <v>1.2</v>
      </c>
      <c r="L141" s="2">
        <v>3.5</v>
      </c>
      <c r="M141" s="2">
        <v>2.6</v>
      </c>
      <c r="N141" s="2">
        <v>4.4000000000000004</v>
      </c>
      <c r="O141" s="2">
        <v>4.2</v>
      </c>
      <c r="P141" s="2">
        <v>5.5</v>
      </c>
    </row>
    <row r="142" spans="1:16" x14ac:dyDescent="0.3">
      <c r="A142" s="5" t="s">
        <v>91</v>
      </c>
      <c r="B142" s="4">
        <v>2023</v>
      </c>
      <c r="C142" s="3" t="s">
        <v>90</v>
      </c>
      <c r="D142" s="3">
        <v>45.300000000000004</v>
      </c>
      <c r="E142" s="2">
        <v>5.2</v>
      </c>
      <c r="F142" s="2">
        <v>2.2000000000000002</v>
      </c>
      <c r="G142" s="2">
        <v>6.5</v>
      </c>
      <c r="H142" s="2">
        <v>1.7</v>
      </c>
      <c r="I142" s="2">
        <v>4</v>
      </c>
      <c r="J142" s="2">
        <v>2.1</v>
      </c>
      <c r="K142" s="2">
        <v>4.2</v>
      </c>
      <c r="L142" s="2">
        <v>2.2000000000000002</v>
      </c>
      <c r="M142" s="2">
        <v>4.2</v>
      </c>
      <c r="N142" s="2">
        <v>4.7</v>
      </c>
      <c r="O142" s="2">
        <v>7.3</v>
      </c>
      <c r="P142" s="2">
        <v>1</v>
      </c>
    </row>
    <row r="143" spans="1:16" x14ac:dyDescent="0.3">
      <c r="A143" s="5" t="s">
        <v>89</v>
      </c>
      <c r="B143" s="4">
        <v>2023</v>
      </c>
      <c r="C143" s="3" t="s">
        <v>88</v>
      </c>
      <c r="D143" s="3">
        <v>45.199999999999996</v>
      </c>
      <c r="E143" s="2">
        <v>3.8</v>
      </c>
      <c r="F143" s="2">
        <v>5.9</v>
      </c>
      <c r="G143" s="2">
        <v>5</v>
      </c>
      <c r="H143" s="2">
        <v>4.5999999999999996</v>
      </c>
      <c r="I143" s="2">
        <v>2.4</v>
      </c>
      <c r="J143" s="2">
        <v>3.6</v>
      </c>
      <c r="K143" s="2">
        <v>3.7</v>
      </c>
      <c r="L143" s="2">
        <v>3</v>
      </c>
      <c r="M143" s="2">
        <v>4.4000000000000004</v>
      </c>
      <c r="N143" s="2">
        <v>1.8</v>
      </c>
      <c r="O143" s="2">
        <v>4.2</v>
      </c>
      <c r="P143" s="2">
        <v>2.8</v>
      </c>
    </row>
    <row r="144" spans="1:16" x14ac:dyDescent="0.3">
      <c r="A144" s="5" t="s">
        <v>87</v>
      </c>
      <c r="B144" s="4">
        <v>2023</v>
      </c>
      <c r="C144" s="3" t="s">
        <v>86</v>
      </c>
      <c r="D144" s="3">
        <v>44.1</v>
      </c>
      <c r="E144" s="2">
        <v>4.8</v>
      </c>
      <c r="F144" s="2">
        <v>1.7</v>
      </c>
      <c r="G144" s="2">
        <v>7.1</v>
      </c>
      <c r="H144" s="2">
        <v>2.4</v>
      </c>
      <c r="I144" s="2">
        <v>3.6</v>
      </c>
      <c r="J144" s="2">
        <v>1</v>
      </c>
      <c r="K144" s="2">
        <v>3.3</v>
      </c>
      <c r="L144" s="2">
        <v>1.6</v>
      </c>
      <c r="M144" s="2">
        <v>2.9</v>
      </c>
      <c r="N144" s="2">
        <v>2.6</v>
      </c>
      <c r="O144" s="2">
        <v>8.3000000000000007</v>
      </c>
      <c r="P144" s="2">
        <v>4.8</v>
      </c>
    </row>
    <row r="145" spans="1:16" x14ac:dyDescent="0.3">
      <c r="A145" s="5" t="s">
        <v>85</v>
      </c>
      <c r="B145" s="4">
        <v>2023</v>
      </c>
      <c r="C145" s="3" t="s">
        <v>84</v>
      </c>
      <c r="D145" s="3">
        <v>43.499999999999993</v>
      </c>
      <c r="E145" s="2">
        <v>3.3</v>
      </c>
      <c r="F145" s="2">
        <v>1.9</v>
      </c>
      <c r="G145" s="2">
        <v>7.3</v>
      </c>
      <c r="H145" s="2">
        <v>1</v>
      </c>
      <c r="I145" s="2">
        <v>3.5</v>
      </c>
      <c r="J145" s="2">
        <v>4.5</v>
      </c>
      <c r="K145" s="2">
        <v>6.3</v>
      </c>
      <c r="L145" s="2">
        <v>2.9</v>
      </c>
      <c r="M145" s="2">
        <v>1.8</v>
      </c>
      <c r="N145" s="2">
        <v>2.8</v>
      </c>
      <c r="O145" s="2">
        <v>6.9</v>
      </c>
      <c r="P145" s="2">
        <v>1.3</v>
      </c>
    </row>
    <row r="146" spans="1:16" x14ac:dyDescent="0.3">
      <c r="A146" s="5" t="s">
        <v>83</v>
      </c>
      <c r="B146" s="4">
        <v>2023</v>
      </c>
      <c r="C146" s="3" t="s">
        <v>82</v>
      </c>
      <c r="D146" s="3">
        <v>43.3</v>
      </c>
      <c r="E146" s="2">
        <v>3.2</v>
      </c>
      <c r="F146" s="2">
        <v>3</v>
      </c>
      <c r="G146" s="2">
        <v>7.7</v>
      </c>
      <c r="H146" s="2">
        <v>5.8</v>
      </c>
      <c r="I146" s="2">
        <v>3.7</v>
      </c>
      <c r="J146" s="2">
        <v>3.9</v>
      </c>
      <c r="K146" s="2">
        <v>1.8</v>
      </c>
      <c r="L146" s="2">
        <v>3.3</v>
      </c>
      <c r="M146" s="2">
        <v>1.9</v>
      </c>
      <c r="N146" s="2">
        <v>2</v>
      </c>
      <c r="O146" s="2">
        <v>4.3</v>
      </c>
      <c r="P146" s="2">
        <v>2.7</v>
      </c>
    </row>
    <row r="147" spans="1:16" x14ac:dyDescent="0.3">
      <c r="A147" s="5" t="s">
        <v>81</v>
      </c>
      <c r="B147" s="4">
        <v>2023</v>
      </c>
      <c r="C147" s="3" t="s">
        <v>80</v>
      </c>
      <c r="D147" s="3">
        <v>42.6</v>
      </c>
      <c r="E147" s="2">
        <v>4.5999999999999996</v>
      </c>
      <c r="F147" s="2">
        <v>4.3</v>
      </c>
      <c r="G147" s="2">
        <v>3.7</v>
      </c>
      <c r="H147" s="2">
        <v>2.5</v>
      </c>
      <c r="I147" s="2">
        <v>2.9</v>
      </c>
      <c r="J147" s="2">
        <v>5.4</v>
      </c>
      <c r="K147" s="2">
        <v>2</v>
      </c>
      <c r="L147" s="2">
        <v>3.9</v>
      </c>
      <c r="M147" s="2">
        <v>0.7</v>
      </c>
      <c r="N147" s="2">
        <v>4.5</v>
      </c>
      <c r="O147" s="2">
        <v>4.9000000000000004</v>
      </c>
      <c r="P147" s="2">
        <v>3.2</v>
      </c>
    </row>
    <row r="148" spans="1:16" x14ac:dyDescent="0.3">
      <c r="A148" s="5" t="s">
        <v>79</v>
      </c>
      <c r="B148" s="4">
        <v>2023</v>
      </c>
      <c r="C148" s="3" t="s">
        <v>78</v>
      </c>
      <c r="D148" s="3">
        <v>42.2</v>
      </c>
      <c r="E148" s="2">
        <v>5.9</v>
      </c>
      <c r="F148" s="2">
        <v>1.5</v>
      </c>
      <c r="G148" s="2">
        <v>3.8</v>
      </c>
      <c r="H148" s="2">
        <v>3.3</v>
      </c>
      <c r="I148" s="2">
        <v>4.9000000000000004</v>
      </c>
      <c r="J148" s="2">
        <v>4</v>
      </c>
      <c r="K148" s="2">
        <v>4.4000000000000004</v>
      </c>
      <c r="L148" s="2">
        <v>3.9</v>
      </c>
      <c r="M148" s="2">
        <v>3.6</v>
      </c>
      <c r="N148" s="2">
        <v>3.6</v>
      </c>
      <c r="O148" s="2">
        <v>2.2000000000000002</v>
      </c>
      <c r="P148" s="2">
        <v>1.1000000000000001</v>
      </c>
    </row>
    <row r="149" spans="1:16" x14ac:dyDescent="0.3">
      <c r="A149" s="5" t="s">
        <v>77</v>
      </c>
      <c r="B149" s="4">
        <v>2023</v>
      </c>
      <c r="C149" s="3" t="s">
        <v>76</v>
      </c>
      <c r="D149" s="3">
        <v>41.9</v>
      </c>
      <c r="E149" s="2">
        <v>3.4</v>
      </c>
      <c r="F149" s="2">
        <v>2.4</v>
      </c>
      <c r="G149" s="2">
        <v>6.1</v>
      </c>
      <c r="H149" s="2">
        <v>2.4</v>
      </c>
      <c r="I149" s="2">
        <v>3.7</v>
      </c>
      <c r="J149" s="2">
        <v>5</v>
      </c>
      <c r="K149" s="2">
        <v>3.6</v>
      </c>
      <c r="L149" s="2">
        <v>2.6</v>
      </c>
      <c r="M149" s="2">
        <v>2.7</v>
      </c>
      <c r="N149" s="2">
        <v>2.9</v>
      </c>
      <c r="O149" s="2">
        <v>5.8</v>
      </c>
      <c r="P149" s="2">
        <v>1.3</v>
      </c>
    </row>
    <row r="150" spans="1:16" x14ac:dyDescent="0.3">
      <c r="A150" s="5" t="s">
        <v>75</v>
      </c>
      <c r="B150" s="4">
        <v>2023</v>
      </c>
      <c r="C150" s="3" t="s">
        <v>74</v>
      </c>
      <c r="D150" s="3">
        <v>40.5</v>
      </c>
      <c r="E150" s="2">
        <v>3</v>
      </c>
      <c r="F150" s="2">
        <v>1.3</v>
      </c>
      <c r="G150" s="2">
        <v>2.8</v>
      </c>
      <c r="H150" s="2">
        <v>1.1000000000000001</v>
      </c>
      <c r="I150" s="2">
        <v>5.3</v>
      </c>
      <c r="J150" s="2">
        <v>1.1000000000000001</v>
      </c>
      <c r="K150" s="2">
        <v>6.4</v>
      </c>
      <c r="L150" s="2">
        <v>2.2999999999999998</v>
      </c>
      <c r="M150" s="2">
        <v>5.5</v>
      </c>
      <c r="N150" s="2">
        <v>1</v>
      </c>
      <c r="O150" s="2">
        <v>5</v>
      </c>
      <c r="P150" s="2">
        <v>5.7</v>
      </c>
    </row>
    <row r="151" spans="1:16" x14ac:dyDescent="0.3">
      <c r="A151" s="5" t="s">
        <v>73</v>
      </c>
      <c r="B151" s="4">
        <v>2023</v>
      </c>
      <c r="C151" s="3" t="s">
        <v>72</v>
      </c>
      <c r="D151" s="3">
        <v>40.4</v>
      </c>
      <c r="E151" s="2">
        <v>2.9</v>
      </c>
      <c r="F151" s="2">
        <v>4.9000000000000004</v>
      </c>
      <c r="G151" s="2">
        <v>2.4</v>
      </c>
      <c r="H151" s="2">
        <v>2.9</v>
      </c>
      <c r="I151" s="2">
        <v>5.0999999999999996</v>
      </c>
      <c r="J151" s="2">
        <v>5.5</v>
      </c>
      <c r="K151" s="2">
        <v>1.2</v>
      </c>
      <c r="L151" s="2">
        <v>4.0999999999999996</v>
      </c>
      <c r="M151" s="2">
        <v>1.2</v>
      </c>
      <c r="N151" s="2">
        <v>2.9</v>
      </c>
      <c r="O151" s="2">
        <v>3.8</v>
      </c>
      <c r="P151" s="2">
        <v>3.5</v>
      </c>
    </row>
    <row r="152" spans="1:16" x14ac:dyDescent="0.3">
      <c r="A152" s="5" t="s">
        <v>71</v>
      </c>
      <c r="B152" s="4">
        <v>2023</v>
      </c>
      <c r="C152" s="3" t="s">
        <v>70</v>
      </c>
      <c r="D152" s="3">
        <v>40.199999999999996</v>
      </c>
      <c r="E152" s="2">
        <v>3.2</v>
      </c>
      <c r="F152" s="2">
        <v>4.5</v>
      </c>
      <c r="G152" s="2">
        <v>4</v>
      </c>
      <c r="H152" s="2">
        <v>3.5</v>
      </c>
      <c r="I152" s="2">
        <v>1.9</v>
      </c>
      <c r="J152" s="2">
        <v>4.4000000000000004</v>
      </c>
      <c r="K152" s="2">
        <v>3.9</v>
      </c>
      <c r="L152" s="2">
        <v>2.9</v>
      </c>
      <c r="M152" s="2">
        <v>1.9</v>
      </c>
      <c r="N152" s="2">
        <v>2</v>
      </c>
      <c r="O152" s="2">
        <v>5.3</v>
      </c>
      <c r="P152" s="2">
        <v>2.7</v>
      </c>
    </row>
    <row r="153" spans="1:16" x14ac:dyDescent="0.3">
      <c r="A153" s="5" t="s">
        <v>69</v>
      </c>
      <c r="B153" s="4">
        <v>2023</v>
      </c>
      <c r="C153" s="3" t="s">
        <v>68</v>
      </c>
      <c r="D153" s="3">
        <v>39.399999999999991</v>
      </c>
      <c r="E153" s="2">
        <v>3.6</v>
      </c>
      <c r="F153" s="2">
        <v>2.9</v>
      </c>
      <c r="G153" s="2">
        <v>2.7</v>
      </c>
      <c r="H153" s="2">
        <v>5.6</v>
      </c>
      <c r="I153" s="2">
        <v>4.0999999999999996</v>
      </c>
      <c r="J153" s="2">
        <v>3.7</v>
      </c>
      <c r="K153" s="2">
        <v>1.2</v>
      </c>
      <c r="L153" s="2">
        <v>3.7</v>
      </c>
      <c r="M153" s="2">
        <v>1.9</v>
      </c>
      <c r="N153" s="2">
        <v>2.2000000000000002</v>
      </c>
      <c r="O153" s="2">
        <v>3</v>
      </c>
      <c r="P153" s="2">
        <v>4.8</v>
      </c>
    </row>
    <row r="154" spans="1:16" x14ac:dyDescent="0.3">
      <c r="A154" s="5" t="s">
        <v>67</v>
      </c>
      <c r="B154" s="4">
        <v>2023</v>
      </c>
      <c r="C154" s="3" t="s">
        <v>66</v>
      </c>
      <c r="D154" s="3">
        <v>38.6</v>
      </c>
      <c r="E154" s="2">
        <v>2.9</v>
      </c>
      <c r="F154" s="2">
        <v>2.6</v>
      </c>
      <c r="G154" s="2">
        <v>6.8</v>
      </c>
      <c r="H154" s="2">
        <v>4.7</v>
      </c>
      <c r="I154" s="2">
        <v>3</v>
      </c>
      <c r="J154" s="2">
        <v>3.2</v>
      </c>
      <c r="K154" s="2">
        <v>1</v>
      </c>
      <c r="L154" s="2">
        <v>1.9</v>
      </c>
      <c r="M154" s="2">
        <v>1.3</v>
      </c>
      <c r="N154" s="2">
        <v>1.7</v>
      </c>
      <c r="O154" s="2">
        <v>5.8</v>
      </c>
      <c r="P154" s="2">
        <v>3.7</v>
      </c>
    </row>
    <row r="155" spans="1:16" x14ac:dyDescent="0.3">
      <c r="A155" s="5" t="s">
        <v>65</v>
      </c>
      <c r="B155" s="4">
        <v>2023</v>
      </c>
      <c r="C155" s="3" t="s">
        <v>64</v>
      </c>
      <c r="D155" s="3">
        <v>38</v>
      </c>
      <c r="E155" s="2">
        <v>3.1</v>
      </c>
      <c r="F155" s="2">
        <v>1.6</v>
      </c>
      <c r="G155" s="2">
        <v>5</v>
      </c>
      <c r="H155" s="2">
        <v>4.2</v>
      </c>
      <c r="I155" s="2">
        <v>3.1</v>
      </c>
      <c r="J155" s="2">
        <v>5</v>
      </c>
      <c r="K155" s="2">
        <v>2.2999999999999998</v>
      </c>
      <c r="L155" s="2">
        <v>3.1</v>
      </c>
      <c r="M155" s="2">
        <v>3.6</v>
      </c>
      <c r="N155" s="2">
        <v>1</v>
      </c>
      <c r="O155" s="2">
        <v>3.1</v>
      </c>
      <c r="P155" s="2">
        <v>2.9</v>
      </c>
    </row>
    <row r="156" spans="1:16" x14ac:dyDescent="0.3">
      <c r="A156" s="5" t="s">
        <v>63</v>
      </c>
      <c r="B156" s="4">
        <v>2023</v>
      </c>
      <c r="C156" s="3" t="s">
        <v>62</v>
      </c>
      <c r="D156" s="3">
        <v>37.800000000000004</v>
      </c>
      <c r="E156" s="2">
        <v>2.6</v>
      </c>
      <c r="F156" s="2">
        <v>3.3</v>
      </c>
      <c r="G156" s="2">
        <v>5.5</v>
      </c>
      <c r="H156" s="2">
        <v>4</v>
      </c>
      <c r="I156" s="2">
        <v>2.2000000000000002</v>
      </c>
      <c r="J156" s="2">
        <v>4.0999999999999996</v>
      </c>
      <c r="K156" s="2">
        <v>3.2</v>
      </c>
      <c r="L156" s="2">
        <v>2.6</v>
      </c>
      <c r="M156" s="2">
        <v>2.2999999999999998</v>
      </c>
      <c r="N156" s="2">
        <v>1.2</v>
      </c>
      <c r="O156" s="2">
        <v>4.7</v>
      </c>
      <c r="P156" s="2">
        <v>2.1</v>
      </c>
    </row>
    <row r="157" spans="1:16" x14ac:dyDescent="0.3">
      <c r="A157" s="5" t="s">
        <v>61</v>
      </c>
      <c r="B157" s="4">
        <v>2023</v>
      </c>
      <c r="C157" s="3" t="s">
        <v>60</v>
      </c>
      <c r="D157" s="3">
        <v>37</v>
      </c>
      <c r="E157" s="2">
        <v>3.6</v>
      </c>
      <c r="F157" s="2">
        <v>1.4</v>
      </c>
      <c r="G157" s="2">
        <v>2.2000000000000002</v>
      </c>
      <c r="H157" s="2">
        <v>2.1</v>
      </c>
      <c r="I157" s="2">
        <v>3.1</v>
      </c>
      <c r="J157" s="2">
        <v>1.6</v>
      </c>
      <c r="K157" s="2">
        <v>6.4</v>
      </c>
      <c r="L157" s="2">
        <v>2.1</v>
      </c>
      <c r="M157" s="2">
        <v>6.8</v>
      </c>
      <c r="N157" s="2">
        <v>2.2999999999999998</v>
      </c>
      <c r="O157" s="2">
        <v>3.6</v>
      </c>
      <c r="P157" s="2">
        <v>1.8</v>
      </c>
    </row>
    <row r="158" spans="1:16" x14ac:dyDescent="0.3">
      <c r="A158" s="5" t="s">
        <v>59</v>
      </c>
      <c r="B158" s="4">
        <v>2023</v>
      </c>
      <c r="C158" s="3" t="s">
        <v>58</v>
      </c>
      <c r="D158" s="3">
        <v>34.4</v>
      </c>
      <c r="E158" s="2">
        <v>3.4</v>
      </c>
      <c r="F158" s="2">
        <v>1.8</v>
      </c>
      <c r="G158" s="2">
        <v>2.2999999999999998</v>
      </c>
      <c r="H158" s="2">
        <v>3.4</v>
      </c>
      <c r="I158" s="2">
        <v>3.3</v>
      </c>
      <c r="J158" s="2">
        <v>4.0999999999999996</v>
      </c>
      <c r="K158" s="2">
        <v>0.4</v>
      </c>
      <c r="L158" s="2">
        <v>3.2</v>
      </c>
      <c r="M158" s="2">
        <v>3.6</v>
      </c>
      <c r="N158" s="2">
        <v>3.6</v>
      </c>
      <c r="O158" s="2">
        <v>2.7</v>
      </c>
      <c r="P158" s="2">
        <v>2.6</v>
      </c>
    </row>
    <row r="159" spans="1:16" x14ac:dyDescent="0.3">
      <c r="A159" s="5" t="s">
        <v>57</v>
      </c>
      <c r="B159" s="4">
        <v>2023</v>
      </c>
      <c r="C159" s="3" t="s">
        <v>56</v>
      </c>
      <c r="D159" s="3">
        <v>33</v>
      </c>
      <c r="E159" s="2">
        <v>3.7</v>
      </c>
      <c r="F159" s="2">
        <v>3.2</v>
      </c>
      <c r="G159" s="2">
        <v>2.1</v>
      </c>
      <c r="H159" s="2">
        <v>3.7</v>
      </c>
      <c r="I159" s="2">
        <v>2.2999999999999998</v>
      </c>
      <c r="J159" s="2">
        <v>3.4</v>
      </c>
      <c r="K159" s="2">
        <v>2.9</v>
      </c>
      <c r="L159" s="2">
        <v>1.8</v>
      </c>
      <c r="M159" s="2">
        <v>3.6</v>
      </c>
      <c r="N159" s="2">
        <v>1.8</v>
      </c>
      <c r="O159" s="2">
        <v>2</v>
      </c>
      <c r="P159" s="2">
        <v>2.5</v>
      </c>
    </row>
    <row r="160" spans="1:16" x14ac:dyDescent="0.3">
      <c r="A160" s="5" t="s">
        <v>55</v>
      </c>
      <c r="B160" s="4">
        <v>2023</v>
      </c>
      <c r="C160" s="3" t="s">
        <v>54</v>
      </c>
      <c r="D160" s="3">
        <v>31.5</v>
      </c>
      <c r="E160" s="2">
        <v>2.5</v>
      </c>
      <c r="F160" s="2">
        <v>1.1000000000000001</v>
      </c>
      <c r="G160" s="2">
        <v>2.8</v>
      </c>
      <c r="H160" s="2">
        <v>3.4</v>
      </c>
      <c r="I160" s="2">
        <v>2.8</v>
      </c>
      <c r="J160" s="2">
        <v>1.6</v>
      </c>
      <c r="K160" s="2">
        <v>2.4</v>
      </c>
      <c r="L160" s="2">
        <v>2.4</v>
      </c>
      <c r="M160" s="2">
        <v>3.3</v>
      </c>
      <c r="N160" s="2">
        <v>1.5</v>
      </c>
      <c r="O160" s="2">
        <v>3.9</v>
      </c>
      <c r="P160" s="2">
        <v>3.8</v>
      </c>
    </row>
    <row r="161" spans="1:16" x14ac:dyDescent="0.3">
      <c r="A161" s="5" t="s">
        <v>53</v>
      </c>
      <c r="B161" s="4">
        <v>2023</v>
      </c>
      <c r="C161" s="3" t="s">
        <v>52</v>
      </c>
      <c r="D161" s="3">
        <v>31.4</v>
      </c>
      <c r="E161" s="2">
        <v>4.2</v>
      </c>
      <c r="F161" s="2">
        <v>2.1</v>
      </c>
      <c r="G161" s="2">
        <v>3.5</v>
      </c>
      <c r="H161" s="2">
        <v>2.7</v>
      </c>
      <c r="I161" s="2">
        <v>2.2000000000000002</v>
      </c>
      <c r="J161" s="2">
        <v>4.5999999999999996</v>
      </c>
      <c r="K161" s="2">
        <v>0.8</v>
      </c>
      <c r="L161" s="2">
        <v>2.5</v>
      </c>
      <c r="M161" s="2">
        <v>1</v>
      </c>
      <c r="N161" s="2">
        <v>2.4</v>
      </c>
      <c r="O161" s="2">
        <v>4.4000000000000004</v>
      </c>
      <c r="P161" s="2">
        <v>1</v>
      </c>
    </row>
    <row r="162" spans="1:16" x14ac:dyDescent="0.3">
      <c r="A162" s="5" t="s">
        <v>51</v>
      </c>
      <c r="B162" s="4">
        <v>2023</v>
      </c>
      <c r="C162" s="3" t="s">
        <v>50</v>
      </c>
      <c r="D162" s="3">
        <v>30.500000000000004</v>
      </c>
      <c r="E162" s="2">
        <v>5.9</v>
      </c>
      <c r="F162" s="2">
        <v>2.6</v>
      </c>
      <c r="G162" s="2">
        <v>1.9</v>
      </c>
      <c r="H162" s="2">
        <v>2.7</v>
      </c>
      <c r="I162" s="2">
        <v>2.9</v>
      </c>
      <c r="J162" s="2">
        <v>3.5</v>
      </c>
      <c r="K162" s="2">
        <v>0.3</v>
      </c>
      <c r="L162" s="2">
        <v>1.8</v>
      </c>
      <c r="M162" s="2">
        <v>2.8</v>
      </c>
      <c r="N162" s="2">
        <v>1.5</v>
      </c>
      <c r="O162" s="2">
        <v>2.6</v>
      </c>
      <c r="P162" s="2">
        <v>2</v>
      </c>
    </row>
    <row r="163" spans="1:16" x14ac:dyDescent="0.3">
      <c r="A163" s="5" t="s">
        <v>49</v>
      </c>
      <c r="B163" s="4">
        <v>2023</v>
      </c>
      <c r="C163" s="3" t="s">
        <v>48</v>
      </c>
      <c r="D163" s="3">
        <v>28.799999999999997</v>
      </c>
      <c r="E163" s="2">
        <v>3.1</v>
      </c>
      <c r="F163" s="2">
        <v>2.4</v>
      </c>
      <c r="G163" s="2">
        <v>6.4</v>
      </c>
      <c r="H163" s="2">
        <v>2</v>
      </c>
      <c r="I163" s="2">
        <v>2.9</v>
      </c>
      <c r="J163" s="2">
        <v>3.4</v>
      </c>
      <c r="K163" s="2">
        <v>1</v>
      </c>
      <c r="L163" s="2">
        <v>1.2</v>
      </c>
      <c r="M163" s="2">
        <v>1.1000000000000001</v>
      </c>
      <c r="N163" s="2">
        <v>2.9</v>
      </c>
      <c r="O163" s="2">
        <v>1.9</v>
      </c>
      <c r="P163" s="2">
        <v>0.5</v>
      </c>
    </row>
    <row r="164" spans="1:16" x14ac:dyDescent="0.3">
      <c r="A164" s="5" t="s">
        <v>47</v>
      </c>
      <c r="B164" s="4">
        <v>2023</v>
      </c>
      <c r="C164" s="3" t="s">
        <v>46</v>
      </c>
      <c r="D164" s="3">
        <v>27.299999999999997</v>
      </c>
      <c r="E164" s="2">
        <v>3.6</v>
      </c>
      <c r="F164" s="2">
        <v>2.6</v>
      </c>
      <c r="G164" s="2">
        <v>3</v>
      </c>
      <c r="H164" s="2">
        <v>3.6</v>
      </c>
      <c r="I164" s="2">
        <v>2.7</v>
      </c>
      <c r="J164" s="2">
        <v>3.2</v>
      </c>
      <c r="K164" s="2">
        <v>1.4</v>
      </c>
      <c r="L164" s="2">
        <v>2.4</v>
      </c>
      <c r="M164" s="2">
        <v>1.4</v>
      </c>
      <c r="N164" s="2">
        <v>0.3</v>
      </c>
      <c r="O164" s="2">
        <v>2</v>
      </c>
      <c r="P164" s="2">
        <v>1.1000000000000001</v>
      </c>
    </row>
    <row r="165" spans="1:16" x14ac:dyDescent="0.3">
      <c r="A165" s="5" t="s">
        <v>45</v>
      </c>
      <c r="B165" s="4">
        <v>2023</v>
      </c>
      <c r="C165" s="3" t="s">
        <v>44</v>
      </c>
      <c r="D165" s="3">
        <v>25.7</v>
      </c>
      <c r="E165" s="2">
        <v>4</v>
      </c>
      <c r="F165" s="2">
        <v>1.4</v>
      </c>
      <c r="G165" s="2">
        <v>0.7</v>
      </c>
      <c r="H165" s="2">
        <v>3.1</v>
      </c>
      <c r="I165" s="2">
        <v>2.4</v>
      </c>
      <c r="J165" s="2">
        <v>3.9</v>
      </c>
      <c r="K165" s="2">
        <v>0.8</v>
      </c>
      <c r="L165" s="2">
        <v>2.7</v>
      </c>
      <c r="M165" s="2">
        <v>1.4</v>
      </c>
      <c r="N165" s="2">
        <v>0.3</v>
      </c>
      <c r="O165" s="2">
        <v>2.5</v>
      </c>
      <c r="P165" s="2">
        <v>2.5</v>
      </c>
    </row>
    <row r="166" spans="1:16" x14ac:dyDescent="0.3">
      <c r="A166" s="5" t="s">
        <v>43</v>
      </c>
      <c r="B166" s="4">
        <v>2023</v>
      </c>
      <c r="C166" s="3" t="s">
        <v>42</v>
      </c>
      <c r="D166" s="3">
        <v>25.499999999999996</v>
      </c>
      <c r="E166" s="2">
        <v>2.5</v>
      </c>
      <c r="F166" s="2">
        <v>0.5</v>
      </c>
      <c r="G166" s="2">
        <v>2.8</v>
      </c>
      <c r="H166" s="2">
        <v>1.3</v>
      </c>
      <c r="I166" s="2">
        <v>3.4</v>
      </c>
      <c r="J166" s="2">
        <v>1</v>
      </c>
      <c r="K166" s="2">
        <v>3.7</v>
      </c>
      <c r="L166" s="2">
        <v>1</v>
      </c>
      <c r="M166" s="2">
        <v>4.5</v>
      </c>
      <c r="N166" s="2">
        <v>0.4</v>
      </c>
      <c r="O166" s="2">
        <v>4</v>
      </c>
      <c r="P166" s="2">
        <v>0.4</v>
      </c>
    </row>
    <row r="167" spans="1:16" x14ac:dyDescent="0.3">
      <c r="A167" s="5" t="s">
        <v>41</v>
      </c>
      <c r="B167" s="4">
        <v>2023</v>
      </c>
      <c r="C167" s="3" t="s">
        <v>40</v>
      </c>
      <c r="D167" s="3">
        <v>24.6</v>
      </c>
      <c r="E167" s="2">
        <v>2.2999999999999998</v>
      </c>
      <c r="F167" s="2">
        <v>4.5</v>
      </c>
      <c r="G167" s="2">
        <v>3.4</v>
      </c>
      <c r="H167" s="2">
        <v>1.9</v>
      </c>
      <c r="I167" s="2">
        <v>2.7</v>
      </c>
      <c r="J167" s="2">
        <v>1.5</v>
      </c>
      <c r="K167" s="2">
        <v>0.7</v>
      </c>
      <c r="L167" s="2">
        <v>1.5</v>
      </c>
      <c r="M167" s="2">
        <v>0.7</v>
      </c>
      <c r="N167" s="2">
        <v>2.2999999999999998</v>
      </c>
      <c r="O167" s="2">
        <v>2.2999999999999998</v>
      </c>
      <c r="P167" s="2">
        <v>0.8</v>
      </c>
    </row>
    <row r="168" spans="1:16" x14ac:dyDescent="0.3">
      <c r="A168" s="5" t="s">
        <v>39</v>
      </c>
      <c r="B168" s="4">
        <v>2023</v>
      </c>
      <c r="C168" s="3" t="s">
        <v>38</v>
      </c>
      <c r="D168" s="3">
        <v>24.399999999999995</v>
      </c>
      <c r="E168" s="2">
        <v>3.6</v>
      </c>
      <c r="F168" s="2">
        <v>4.5</v>
      </c>
      <c r="G168" s="2">
        <v>3.3</v>
      </c>
      <c r="H168" s="2">
        <v>1.7</v>
      </c>
      <c r="I168" s="2">
        <v>2.5</v>
      </c>
      <c r="J168" s="2">
        <v>1.2</v>
      </c>
      <c r="K168" s="2">
        <v>0.6</v>
      </c>
      <c r="L168" s="2">
        <v>1.7</v>
      </c>
      <c r="M168" s="2">
        <v>0.4</v>
      </c>
      <c r="N168" s="2">
        <v>1.4</v>
      </c>
      <c r="O168" s="2">
        <v>3.2</v>
      </c>
      <c r="P168" s="2">
        <v>0.3</v>
      </c>
    </row>
    <row r="169" spans="1:16" x14ac:dyDescent="0.3">
      <c r="A169" s="5" t="s">
        <v>37</v>
      </c>
      <c r="B169" s="4">
        <v>2023</v>
      </c>
      <c r="C169" s="3" t="s">
        <v>36</v>
      </c>
      <c r="D169" s="3">
        <v>22</v>
      </c>
      <c r="E169" s="2">
        <v>3.8</v>
      </c>
      <c r="F169" s="2">
        <v>1.7</v>
      </c>
      <c r="G169" s="2">
        <v>2.9</v>
      </c>
      <c r="H169" s="2">
        <v>0.4</v>
      </c>
      <c r="I169" s="2">
        <v>2.6</v>
      </c>
      <c r="J169" s="2">
        <v>1.6</v>
      </c>
      <c r="K169" s="2">
        <v>0.4</v>
      </c>
      <c r="L169" s="2">
        <v>2.2000000000000002</v>
      </c>
      <c r="M169" s="2">
        <v>2.2000000000000002</v>
      </c>
      <c r="N169" s="2">
        <v>2.1</v>
      </c>
      <c r="O169" s="2">
        <v>1.7</v>
      </c>
      <c r="P169" s="2">
        <v>0.4</v>
      </c>
    </row>
    <row r="170" spans="1:16" x14ac:dyDescent="0.3">
      <c r="A170" s="5" t="s">
        <v>35</v>
      </c>
      <c r="B170" s="4">
        <v>2023</v>
      </c>
      <c r="C170" s="3" t="s">
        <v>34</v>
      </c>
      <c r="D170" s="3">
        <v>20.999999999999996</v>
      </c>
      <c r="E170" s="2">
        <v>2.5</v>
      </c>
      <c r="F170" s="2">
        <v>2.4</v>
      </c>
      <c r="G170" s="2">
        <v>3</v>
      </c>
      <c r="H170" s="2">
        <v>2.2999999999999998</v>
      </c>
      <c r="I170" s="2">
        <v>1.8</v>
      </c>
      <c r="J170" s="2">
        <v>1.6</v>
      </c>
      <c r="K170" s="2">
        <v>0.3</v>
      </c>
      <c r="L170" s="2">
        <v>1</v>
      </c>
      <c r="M170" s="2">
        <v>0.5</v>
      </c>
      <c r="N170" s="2">
        <v>1.8</v>
      </c>
      <c r="O170" s="2">
        <v>3.4</v>
      </c>
      <c r="P170" s="2">
        <v>0.4</v>
      </c>
    </row>
    <row r="171" spans="1:16" x14ac:dyDescent="0.3">
      <c r="A171" s="5" t="s">
        <v>33</v>
      </c>
      <c r="B171" s="4">
        <v>2023</v>
      </c>
      <c r="C171" s="3" t="s">
        <v>32</v>
      </c>
      <c r="D171" s="3">
        <v>20.6</v>
      </c>
      <c r="E171" s="2">
        <v>3</v>
      </c>
      <c r="F171" s="12">
        <v>3.7</v>
      </c>
      <c r="G171" s="2">
        <v>2.2999999999999998</v>
      </c>
      <c r="H171" s="2">
        <v>0.6</v>
      </c>
      <c r="I171" s="2">
        <v>2.2999999999999998</v>
      </c>
      <c r="J171" s="2">
        <v>1.3</v>
      </c>
      <c r="K171" s="2">
        <v>0.5</v>
      </c>
      <c r="L171" s="2">
        <v>1</v>
      </c>
      <c r="M171" s="2">
        <v>1.5</v>
      </c>
      <c r="N171" s="2">
        <v>2.1</v>
      </c>
      <c r="O171" s="2">
        <v>1.8</v>
      </c>
      <c r="P171" s="2">
        <v>0.5</v>
      </c>
    </row>
    <row r="172" spans="1:16" x14ac:dyDescent="0.3">
      <c r="A172" s="5" t="s">
        <v>29</v>
      </c>
      <c r="B172" s="4">
        <v>2023</v>
      </c>
      <c r="C172" s="3" t="s">
        <v>28</v>
      </c>
      <c r="D172" s="3">
        <v>19.5</v>
      </c>
      <c r="E172" s="2">
        <v>2.8</v>
      </c>
      <c r="F172" s="2">
        <v>1.6</v>
      </c>
      <c r="G172" s="2">
        <v>0.5</v>
      </c>
      <c r="H172" s="2">
        <v>2.5</v>
      </c>
      <c r="I172" s="2">
        <v>1.8</v>
      </c>
      <c r="J172" s="2">
        <v>1.7</v>
      </c>
      <c r="K172" s="2">
        <v>0.5</v>
      </c>
      <c r="L172" s="2">
        <v>1.9</v>
      </c>
      <c r="M172" s="2">
        <v>1.6</v>
      </c>
      <c r="N172" s="2">
        <v>2.1</v>
      </c>
      <c r="O172" s="2">
        <v>1.5</v>
      </c>
      <c r="P172" s="2">
        <v>1</v>
      </c>
    </row>
    <row r="173" spans="1:16" x14ac:dyDescent="0.3">
      <c r="A173" s="5" t="s">
        <v>31</v>
      </c>
      <c r="B173" s="4">
        <v>2023</v>
      </c>
      <c r="C173" s="3" t="s">
        <v>30</v>
      </c>
      <c r="D173" s="3">
        <v>19.5</v>
      </c>
      <c r="E173" s="2">
        <v>2.4</v>
      </c>
      <c r="F173" s="2">
        <v>2.8</v>
      </c>
      <c r="G173" s="2">
        <v>1.5</v>
      </c>
      <c r="H173" s="2">
        <v>1.7</v>
      </c>
      <c r="I173" s="2">
        <v>1.8</v>
      </c>
      <c r="J173" s="2">
        <v>2.4</v>
      </c>
      <c r="K173" s="2">
        <v>0.3</v>
      </c>
      <c r="L173" s="2">
        <v>1.3</v>
      </c>
      <c r="M173" s="2">
        <v>1.1000000000000001</v>
      </c>
      <c r="N173" s="2">
        <v>0.4</v>
      </c>
      <c r="O173" s="2">
        <v>3.4</v>
      </c>
      <c r="P173" s="2">
        <v>0.4</v>
      </c>
    </row>
    <row r="174" spans="1:16" x14ac:dyDescent="0.3">
      <c r="A174" s="5" t="s">
        <v>27</v>
      </c>
      <c r="B174" s="4">
        <v>2023</v>
      </c>
      <c r="C174" s="3" t="s">
        <v>26</v>
      </c>
      <c r="D174" s="3">
        <v>18.899999999999999</v>
      </c>
      <c r="E174" s="2">
        <v>1.2</v>
      </c>
      <c r="F174" s="12">
        <v>2</v>
      </c>
      <c r="G174" s="2">
        <v>2</v>
      </c>
      <c r="H174" s="2">
        <v>0.7</v>
      </c>
      <c r="I174" s="2">
        <v>2.5</v>
      </c>
      <c r="J174" s="2">
        <v>1.4</v>
      </c>
      <c r="K174" s="2">
        <v>0.4</v>
      </c>
      <c r="L174" s="2">
        <v>1.7</v>
      </c>
      <c r="M174" s="2">
        <v>1.9</v>
      </c>
      <c r="N174" s="2">
        <v>2.2000000000000002</v>
      </c>
      <c r="O174" s="2">
        <v>2.5</v>
      </c>
      <c r="P174" s="2">
        <v>0.4</v>
      </c>
    </row>
    <row r="175" spans="1:16" x14ac:dyDescent="0.3">
      <c r="A175" s="5" t="s">
        <v>25</v>
      </c>
      <c r="B175" s="4">
        <v>2023</v>
      </c>
      <c r="C175" s="3" t="s">
        <v>24</v>
      </c>
      <c r="D175" s="3">
        <v>17.900000000000002</v>
      </c>
      <c r="E175" s="12">
        <v>2.2999999999999998</v>
      </c>
      <c r="F175" s="2">
        <v>3</v>
      </c>
      <c r="G175" s="2">
        <v>3.1</v>
      </c>
      <c r="H175" s="2">
        <v>1</v>
      </c>
      <c r="I175" s="2">
        <v>1.8</v>
      </c>
      <c r="J175" s="2">
        <v>1</v>
      </c>
      <c r="K175" s="2">
        <v>0.3</v>
      </c>
      <c r="L175" s="2">
        <v>1.7</v>
      </c>
      <c r="M175" s="2">
        <v>0.6</v>
      </c>
      <c r="N175" s="2">
        <v>1.1000000000000001</v>
      </c>
      <c r="O175" s="2">
        <v>1.4</v>
      </c>
      <c r="P175" s="2">
        <v>0.6</v>
      </c>
    </row>
    <row r="176" spans="1:16" x14ac:dyDescent="0.3">
      <c r="A176" s="5" t="s">
        <v>23</v>
      </c>
      <c r="B176" s="4">
        <v>2023</v>
      </c>
      <c r="C176" s="3" t="s">
        <v>22</v>
      </c>
      <c r="D176" s="3">
        <v>17.799999999999997</v>
      </c>
      <c r="E176" s="2">
        <v>2.4</v>
      </c>
      <c r="F176" s="2">
        <v>3.2</v>
      </c>
      <c r="G176" s="2">
        <v>2.1</v>
      </c>
      <c r="H176" s="2">
        <v>1</v>
      </c>
      <c r="I176" s="2">
        <v>2.4</v>
      </c>
      <c r="J176" s="2">
        <v>1.6</v>
      </c>
      <c r="K176" s="2">
        <v>0.3</v>
      </c>
      <c r="L176" s="2">
        <v>1.6</v>
      </c>
      <c r="M176" s="2">
        <v>0.4</v>
      </c>
      <c r="N176" s="2">
        <v>1.4</v>
      </c>
      <c r="O176" s="2">
        <v>1</v>
      </c>
      <c r="P176" s="2">
        <v>0.4</v>
      </c>
    </row>
    <row r="177" spans="1:16" x14ac:dyDescent="0.3">
      <c r="A177" s="5" t="s">
        <v>21</v>
      </c>
      <c r="B177" s="4">
        <v>2023</v>
      </c>
      <c r="C177" s="3" t="s">
        <v>20</v>
      </c>
      <c r="D177" s="3">
        <v>16.7</v>
      </c>
      <c r="E177" s="2">
        <v>1.1000000000000001</v>
      </c>
      <c r="F177" s="12">
        <v>1.2</v>
      </c>
      <c r="G177" s="2">
        <v>2</v>
      </c>
      <c r="H177" s="2">
        <v>1.6</v>
      </c>
      <c r="I177" s="2">
        <v>2.6</v>
      </c>
      <c r="J177" s="2">
        <v>2.6</v>
      </c>
      <c r="K177" s="2">
        <v>0.5</v>
      </c>
      <c r="L177" s="2">
        <v>1.1000000000000001</v>
      </c>
      <c r="M177" s="2">
        <v>0.5</v>
      </c>
      <c r="N177" s="2">
        <v>1.6</v>
      </c>
      <c r="O177" s="2">
        <v>1.4</v>
      </c>
      <c r="P177" s="2">
        <v>0.5</v>
      </c>
    </row>
    <row r="178" spans="1:16" x14ac:dyDescent="0.3">
      <c r="A178" s="5" t="s">
        <v>19</v>
      </c>
      <c r="B178" s="4">
        <v>2023</v>
      </c>
      <c r="C178" s="3" t="s">
        <v>18</v>
      </c>
      <c r="D178" s="3">
        <v>16</v>
      </c>
      <c r="E178" s="2">
        <v>1.7</v>
      </c>
      <c r="F178" s="2">
        <v>1.9</v>
      </c>
      <c r="G178" s="2">
        <v>0.3</v>
      </c>
      <c r="H178" s="2">
        <v>1.5</v>
      </c>
      <c r="I178" s="2">
        <v>1.6</v>
      </c>
      <c r="J178" s="2">
        <v>2.7</v>
      </c>
      <c r="K178" s="2">
        <v>0.4</v>
      </c>
      <c r="L178" s="2">
        <v>1</v>
      </c>
      <c r="M178" s="2">
        <v>0.5</v>
      </c>
      <c r="N178" s="2">
        <v>2</v>
      </c>
      <c r="O178" s="2">
        <v>1.4</v>
      </c>
      <c r="P178" s="2">
        <v>1</v>
      </c>
    </row>
    <row r="179" spans="1:16" x14ac:dyDescent="0.3">
      <c r="A179" s="5" t="s">
        <v>17</v>
      </c>
      <c r="B179" s="4">
        <v>2023</v>
      </c>
      <c r="C179" s="3" t="s">
        <v>16</v>
      </c>
      <c r="D179" s="3">
        <v>15.700000000000001</v>
      </c>
      <c r="E179" s="2">
        <v>1.5</v>
      </c>
      <c r="F179" s="2">
        <v>1.5</v>
      </c>
      <c r="G179" s="2">
        <v>0.5</v>
      </c>
      <c r="H179" s="2">
        <v>1.6</v>
      </c>
      <c r="I179" s="2">
        <v>1.5</v>
      </c>
      <c r="J179" s="2">
        <v>2.6</v>
      </c>
      <c r="K179" s="2">
        <v>0.4</v>
      </c>
      <c r="L179" s="2">
        <v>0.9</v>
      </c>
      <c r="M179" s="2">
        <v>0.4</v>
      </c>
      <c r="N179" s="2">
        <v>0.4</v>
      </c>
      <c r="O179" s="2">
        <v>1.8</v>
      </c>
      <c r="P179" s="2">
        <v>2.6</v>
      </c>
    </row>
    <row r="180" spans="1:16" hidden="1" x14ac:dyDescent="0.3">
      <c r="A180" s="5" t="s">
        <v>15</v>
      </c>
      <c r="B180" s="4">
        <v>2023</v>
      </c>
      <c r="C180" s="3" t="s">
        <v>14</v>
      </c>
      <c r="D180" s="3">
        <v>14.5</v>
      </c>
      <c r="E180" s="12">
        <v>1.4</v>
      </c>
      <c r="F180" s="2">
        <v>1.7</v>
      </c>
      <c r="G180" s="2">
        <v>3.1</v>
      </c>
      <c r="H180" s="2">
        <v>0.7</v>
      </c>
      <c r="I180" s="2">
        <v>1.4</v>
      </c>
      <c r="J180" s="2">
        <v>1.4</v>
      </c>
      <c r="K180" s="2">
        <v>0.4</v>
      </c>
      <c r="L180" s="2">
        <v>1</v>
      </c>
      <c r="M180" s="2">
        <v>0.4</v>
      </c>
      <c r="N180" s="2">
        <v>1.4</v>
      </c>
      <c r="O180" s="2">
        <v>1.1000000000000001</v>
      </c>
      <c r="P180" s="2"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Refrencing</vt:lpstr>
      <vt:lpstr>Table</vt:lpstr>
      <vt:lpstr>basic funct &amp; formula</vt:lpstr>
      <vt:lpstr> sorting &amp; filtering</vt:lpstr>
      <vt:lpstr>AGES</vt:lpstr>
      <vt:lpstr>TAXSLAB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2024-07-12T17:34:02Z</dcterms:created>
  <dcterms:modified xsi:type="dcterms:W3CDTF">2024-07-17T18:35:12Z</dcterms:modified>
</cp:coreProperties>
</file>