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cuments\L&amp;T\Reports\02-2015\"/>
    </mc:Choice>
  </mc:AlternateContent>
  <bookViews>
    <workbookView xWindow="0" yWindow="0" windowWidth="28800" windowHeight="12435" tabRatio="535"/>
  </bookViews>
  <sheets>
    <sheet name="RMS Aging" sheetId="1" r:id="rId1"/>
  </sheets>
  <definedNames>
    <definedName name="_xlnm.Print_Area" localSheetId="0">'RMS Aging'!$A$1:$N$2</definedName>
  </definedNames>
  <calcPr calcId="152511"/>
</workbook>
</file>

<file path=xl/calcChain.xml><?xml version="1.0" encoding="utf-8"?>
<calcChain xmlns="http://schemas.openxmlformats.org/spreadsheetml/2006/main">
  <c r="F37" i="1" l="1"/>
  <c r="D37" i="1" s="1"/>
  <c r="F36" i="1"/>
  <c r="D36" i="1" s="1"/>
  <c r="F34" i="1"/>
  <c r="D34" i="1" s="1"/>
  <c r="F27" i="1"/>
  <c r="D27" i="1" s="1"/>
  <c r="F26" i="1"/>
  <c r="D26" i="1" s="1"/>
  <c r="F25" i="1"/>
  <c r="D25" i="1" s="1"/>
  <c r="F24" i="1"/>
  <c r="D24" i="1" s="1"/>
  <c r="F13" i="1"/>
  <c r="D13" i="1" s="1"/>
  <c r="F12" i="1"/>
  <c r="D12" i="1" s="1"/>
  <c r="F7" i="1"/>
  <c r="D7" i="1" s="1"/>
  <c r="F5" i="1"/>
  <c r="D5" i="1" s="1"/>
  <c r="F47" i="1"/>
  <c r="D47" i="1" s="1"/>
  <c r="F22" i="1"/>
  <c r="D22" i="1" s="1"/>
  <c r="F46" i="1"/>
  <c r="D46" i="1" s="1"/>
  <c r="F39" i="1"/>
  <c r="D39" i="1" s="1"/>
  <c r="F30" i="1"/>
  <c r="D30" i="1" s="1"/>
  <c r="F18" i="1"/>
  <c r="E18" i="1"/>
  <c r="F54" i="1"/>
  <c r="D54" i="1" s="1"/>
  <c r="F53" i="1"/>
  <c r="D53" i="1" s="1"/>
  <c r="F52" i="1"/>
  <c r="D52" i="1" s="1"/>
  <c r="F50" i="1"/>
  <c r="D50" i="1" s="1"/>
  <c r="F43" i="1"/>
  <c r="D43" i="1" s="1"/>
  <c r="F23" i="1"/>
  <c r="D23" i="1" s="1"/>
  <c r="F20" i="1"/>
  <c r="D20" i="1" s="1"/>
  <c r="F19" i="1"/>
  <c r="D19" i="1" s="1"/>
  <c r="F14" i="1"/>
  <c r="D14" i="1" s="1"/>
  <c r="F11" i="1"/>
  <c r="D11" i="1" s="1"/>
  <c r="F3" i="1"/>
  <c r="D3" i="1" s="1"/>
  <c r="F51" i="1"/>
  <c r="D51" i="1" s="1"/>
  <c r="F49" i="1"/>
  <c r="D49" i="1" s="1"/>
  <c r="F44" i="1"/>
  <c r="D44" i="1" s="1"/>
  <c r="F38" i="1"/>
  <c r="D38" i="1" s="1"/>
  <c r="F35" i="1"/>
  <c r="D35" i="1" s="1"/>
  <c r="F33" i="1"/>
  <c r="D33" i="1" s="1"/>
  <c r="F28" i="1"/>
  <c r="D28" i="1" s="1"/>
  <c r="F17" i="1"/>
  <c r="D17" i="1" s="1"/>
  <c r="F16" i="1"/>
  <c r="D16" i="1" s="1"/>
  <c r="F15" i="1"/>
  <c r="E15" i="1"/>
  <c r="F10" i="1"/>
  <c r="D10" i="1" s="1"/>
  <c r="F9" i="1"/>
  <c r="D9" i="1" s="1"/>
  <c r="F8" i="1"/>
  <c r="F6" i="1"/>
  <c r="D6" i="1" s="1"/>
  <c r="F48" i="1"/>
  <c r="D48" i="1" s="1"/>
  <c r="F45" i="1"/>
  <c r="D45" i="1" s="1"/>
  <c r="F42" i="1"/>
  <c r="D42" i="1" s="1"/>
  <c r="F41" i="1"/>
  <c r="D41" i="1" s="1"/>
  <c r="F40" i="1"/>
  <c r="D40" i="1" s="1"/>
  <c r="F32" i="1"/>
  <c r="D32" i="1" s="1"/>
  <c r="F31" i="1"/>
  <c r="D31" i="1" s="1"/>
  <c r="F29" i="1"/>
  <c r="D29" i="1" s="1"/>
  <c r="F21" i="1"/>
  <c r="D21" i="1" s="1"/>
  <c r="F4" i="1"/>
  <c r="D4" i="1" s="1"/>
  <c r="D15" i="1" l="1"/>
  <c r="D18" i="1"/>
  <c r="D8" i="1"/>
</calcChain>
</file>

<file path=xl/sharedStrings.xml><?xml version="1.0" encoding="utf-8"?>
<sst xmlns="http://schemas.openxmlformats.org/spreadsheetml/2006/main" count="229" uniqueCount="128">
  <si>
    <t>Total</t>
  </si>
  <si>
    <t>From     1</t>
  </si>
  <si>
    <t>From    31</t>
  </si>
  <si>
    <t>From    61</t>
  </si>
  <si>
    <t>From    91</t>
  </si>
  <si>
    <t>From   121</t>
  </si>
  <si>
    <t>Over   151</t>
  </si>
  <si>
    <t>Account No.</t>
  </si>
  <si>
    <t>Tenants</t>
  </si>
  <si>
    <t>APART</t>
  </si>
  <si>
    <t>Current</t>
  </si>
  <si>
    <t>Overdue</t>
  </si>
  <si>
    <t>To      30</t>
  </si>
  <si>
    <t>To      60</t>
  </si>
  <si>
    <t>To      90</t>
  </si>
  <si>
    <t>To     120</t>
  </si>
  <si>
    <t>To     150</t>
  </si>
  <si>
    <t>Remarks</t>
  </si>
  <si>
    <t>FOR WRITE-OFF</t>
  </si>
  <si>
    <t>Action Taken</t>
  </si>
  <si>
    <t>NUNEZ, JUNE ALDAN</t>
  </si>
  <si>
    <t>Finasisu Terraces-A114</t>
  </si>
  <si>
    <t>JONES, CHRISTOPHER A.</t>
  </si>
  <si>
    <t>Finasisu Terraces-A101</t>
  </si>
  <si>
    <t>CINO, JULIUS CAESAR</t>
  </si>
  <si>
    <t>Finasisu Terraces-D202</t>
  </si>
  <si>
    <t>RABAGO, MARK ALEXIS</t>
  </si>
  <si>
    <t>Finasisu Terraces-C303</t>
  </si>
  <si>
    <t>Lower Navy Hill-205</t>
  </si>
  <si>
    <t>Jan 2015</t>
  </si>
  <si>
    <t>1</t>
  </si>
  <si>
    <t>SANTOS, JOSEPH &amp;/OR NIMFA</t>
  </si>
  <si>
    <t>Finasisu Terraces-A208</t>
  </si>
  <si>
    <t>PANGELINAN, MONICA</t>
  </si>
  <si>
    <t>Finasisu Terraces-A207</t>
  </si>
  <si>
    <t>Finasisu Terraces-C204</t>
  </si>
  <si>
    <t>REYES, NIEVES UBAG</t>
  </si>
  <si>
    <t>Finasisu Terraces-C409/410</t>
  </si>
  <si>
    <t>ERNST &amp; YOUNG</t>
  </si>
  <si>
    <t>WITER, SANDY</t>
  </si>
  <si>
    <t>Finasisu Terraces-D101</t>
  </si>
  <si>
    <t>ESPINOSA, JOHN PAUL</t>
  </si>
  <si>
    <t>Finasisu Terraces-D401</t>
  </si>
  <si>
    <t>VILLAGOMEZ-BIER, DAISY MAE C.</t>
  </si>
  <si>
    <t>Finasisu Terraces-D406</t>
  </si>
  <si>
    <t>PARK, SEUNGHUN</t>
  </si>
  <si>
    <t>Finasisu Terraces-D306</t>
  </si>
  <si>
    <t>Finasisu Terraces-D405</t>
  </si>
  <si>
    <t>CABRERA, JANAE MONIC MARATITA</t>
  </si>
  <si>
    <t>Finasisu Terraces-D310</t>
  </si>
  <si>
    <t>WEI, LI HONG</t>
  </si>
  <si>
    <t>Garapan Courtyard-B207</t>
  </si>
  <si>
    <t>WU, JIN NAN</t>
  </si>
  <si>
    <t>Garapan Courtyard-B205</t>
  </si>
  <si>
    <t>Garapan Courtyard-A107</t>
  </si>
  <si>
    <t>XU, XIANG HONG</t>
  </si>
  <si>
    <t>Garapan Courtyard-B105</t>
  </si>
  <si>
    <t>ANDAL, JOSELITO BAGUE</t>
  </si>
  <si>
    <t>Garapan Courtyard-B101</t>
  </si>
  <si>
    <t>Lower Navy Hill-206</t>
  </si>
  <si>
    <t>NAGAOKA, TAKASHI</t>
  </si>
  <si>
    <t>Sunset View Terraces-07</t>
  </si>
  <si>
    <t>Finasisu Terraces-C407</t>
  </si>
  <si>
    <t>Lower Navy Hill-201</t>
  </si>
  <si>
    <t>CRUZ, JOEL</t>
  </si>
  <si>
    <t>Finasisu Terraces-C310</t>
  </si>
  <si>
    <t>Finasisu Terraces-C208</t>
  </si>
  <si>
    <t>MAXIMO, JEREMIAH E.</t>
  </si>
  <si>
    <t>Finasisu Terraces-C210</t>
  </si>
  <si>
    <t>DE LA TORRE, FERDINAND</t>
  </si>
  <si>
    <t>Finasisu Terraces-A202</t>
  </si>
  <si>
    <t>Finasisu Terraces-C404</t>
  </si>
  <si>
    <t>JPC-310</t>
  </si>
  <si>
    <t>Finasisu Terraces-C307</t>
  </si>
  <si>
    <t>ARAGO, FERDINAND</t>
  </si>
  <si>
    <t>Finasisu Terraces-A104</t>
  </si>
  <si>
    <t>Feb 2015</t>
  </si>
  <si>
    <t>Jan 2015/Feb 2015</t>
  </si>
  <si>
    <t>MUNDO, LOUELLA &amp; MUNDO, JESSICA LOU</t>
  </si>
  <si>
    <t>Finasisu Terraces-B108</t>
  </si>
  <si>
    <t>RIVERA, CARLOS A.</t>
  </si>
  <si>
    <t>Finasisu Terraces-A204</t>
  </si>
  <si>
    <t>ROSAS, WENONA C.</t>
  </si>
  <si>
    <t>Finasisu Terraces-A102</t>
  </si>
  <si>
    <t>SABLAN, SHELLY M. &amp;/or INGRAM, JAME</t>
  </si>
  <si>
    <t>Finasisu Terraces-B107</t>
  </si>
  <si>
    <t>VERSOZA, BIOVANNI C.</t>
  </si>
  <si>
    <t>Finasisu Terraces-A103</t>
  </si>
  <si>
    <t>BORJA, VICTOR</t>
  </si>
  <si>
    <t>Finasisu Terraces-D207</t>
  </si>
  <si>
    <t>CHO, YONG MOK</t>
  </si>
  <si>
    <t>Finasisu Terraces-D407</t>
  </si>
  <si>
    <t>Finasisu Terraces-D203/209</t>
  </si>
  <si>
    <t>FLORES, JOSEPH T. &amp;/or DLCRUZ, MARI</t>
  </si>
  <si>
    <t>MORRILL, COLE</t>
  </si>
  <si>
    <t>PEÑAFLORIDA, DENNIS</t>
  </si>
  <si>
    <t>Finasisu Terraces-D304/408</t>
  </si>
  <si>
    <t>SALES, ARVIN IAN S.</t>
  </si>
  <si>
    <t>Finasisu Terraces-C408</t>
  </si>
  <si>
    <t>CORTES, ISAGANI J.</t>
  </si>
  <si>
    <t>Garapan Courtyard-B-102</t>
  </si>
  <si>
    <t>DEYTIQUEZ, ANTONIA</t>
  </si>
  <si>
    <t>Garapan Courtyard-B201</t>
  </si>
  <si>
    <t>IDO, MILDRED PADILLA</t>
  </si>
  <si>
    <t>Garapan Courtyard-A109-B-108</t>
  </si>
  <si>
    <t>JIANG, JUN MING</t>
  </si>
  <si>
    <t>Garapan Courtyard-B204</t>
  </si>
  <si>
    <t>LU, ZHENG YING (MIMI)</t>
  </si>
  <si>
    <t>SAENJAN, KHANPHUI</t>
  </si>
  <si>
    <t>Garapan Courtyard-109</t>
  </si>
  <si>
    <t>ZHA, LI XIN</t>
  </si>
  <si>
    <t>Garapan Courtyard-A102</t>
  </si>
  <si>
    <t>GIBBONS, ROSELYNN T.</t>
  </si>
  <si>
    <t>Sunset View Terraces-06</t>
  </si>
  <si>
    <t>REYNOLDS, FESS TIPTON</t>
  </si>
  <si>
    <t>Sunset View Terraces-02</t>
  </si>
  <si>
    <t>TAO, LIANG</t>
  </si>
  <si>
    <t>WAREHOUSE</t>
  </si>
  <si>
    <t>KESY INTL, TRADING CO,LTD</t>
  </si>
  <si>
    <t>TOWN INCORPORATED</t>
  </si>
  <si>
    <t>BOONGALING, RAY P. &amp;/or CABRERA, MJ</t>
  </si>
  <si>
    <t>BRIOSOS, LOTA P.</t>
  </si>
  <si>
    <t>MANANSALA, ANA MARIE &amp;/or ARLENE NA</t>
  </si>
  <si>
    <t>MONROYO, ROSELYN B.</t>
  </si>
  <si>
    <t>MONSERRAT, ROMMEL &amp;/or NAGUIT, ARLE</t>
  </si>
  <si>
    <t>PASION, ANNA LIZA &amp;/or DOMINADOR A.</t>
  </si>
  <si>
    <t>PENAREDONDO, LORNA I.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</si>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</sst>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4" fontId="2" fillId="0" borderId="0" applyFont="0" applyFill="0" applyBorder="0" applyAlignment="0" applyProtection="0"/>
    <xf numFmtId="0" fontId="1" fillId="0" borderId="0"/>
    <xf numFmtId="0" fontId="2" fillId="0" borderId="0"/>
  </cellStyleXfs>
  <cellXfs count="32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" fontId="3" fillId="0" borderId="0" xfId="1" applyNumberFormat="1" applyFont="1" applyFill="1" applyBorder="1"/>
    <xf numFmtId="0" fontId="6" fillId="0" borderId="0" xfId="1" applyNumberFormat="1" applyFont="1" applyFill="1" applyBorder="1" applyAlignment="1">
      <alignment horizontal="center"/>
    </xf>
    <xf numFmtId="43" fontId="6" fillId="0" borderId="0" xfId="1" applyFont="1" applyFill="1" applyBorder="1" applyAlignment="1">
      <alignment horizontal="left"/>
    </xf>
    <xf numFmtId="43" fontId="6" fillId="0" borderId="0" xfId="1" applyFont="1" applyFill="1" applyBorder="1" applyAlignment="1">
      <alignment horizontal="right"/>
    </xf>
    <xf numFmtId="43" fontId="6" fillId="0" borderId="0" xfId="1" applyFont="1" applyFill="1" applyBorder="1"/>
    <xf numFmtId="17" fontId="3" fillId="0" borderId="0" xfId="1" quotePrefix="1" applyNumberFormat="1" applyFont="1" applyFill="1" applyBorder="1" applyAlignment="1">
      <alignment horizontal="left"/>
    </xf>
    <xf numFmtId="0" fontId="6" fillId="0" borderId="0" xfId="4" applyFont="1" applyBorder="1" applyAlignment="1">
      <alignment horizontal="center"/>
    </xf>
    <xf numFmtId="43" fontId="6" fillId="0" borderId="0" xfId="1" applyFont="1" applyBorder="1" applyAlignment="1">
      <alignment horizontal="left"/>
    </xf>
    <xf numFmtId="43" fontId="6" fillId="0" borderId="0" xfId="1" applyFont="1" applyBorder="1" applyAlignment="1">
      <alignment horizontal="right"/>
    </xf>
    <xf numFmtId="43" fontId="6" fillId="0" borderId="0" xfId="1" applyFont="1" applyBorder="1"/>
    <xf numFmtId="0" fontId="3" fillId="0" borderId="0" xfId="0" quotePrefix="1" applyFont="1" applyBorder="1"/>
    <xf numFmtId="0" fontId="3" fillId="0" borderId="0" xfId="0" applyFont="1" applyBorder="1"/>
    <xf numFmtId="43" fontId="3" fillId="0" borderId="0" xfId="1" quotePrefix="1" applyFont="1" applyFill="1" applyBorder="1"/>
    <xf numFmtId="0" fontId="7" fillId="0" borderId="0" xfId="0" quotePrefix="1" applyFont="1" applyBorder="1"/>
    <xf numFmtId="0" fontId="6" fillId="0" borderId="0" xfId="4" applyFont="1" applyBorder="1" applyAlignment="1">
      <alignment horizontal="left"/>
    </xf>
    <xf numFmtId="43" fontId="3" fillId="0" borderId="0" xfId="1" quotePrefix="1" applyFont="1" applyBorder="1"/>
    <xf numFmtId="43" fontId="3" fillId="0" borderId="0" xfId="1" applyFont="1" applyBorder="1"/>
    <xf numFmtId="17" fontId="3" fillId="0" borderId="0" xfId="1" quotePrefix="1" applyNumberFormat="1" applyFont="1" applyBorder="1" applyAlignment="1">
      <alignment wrapText="1"/>
    </xf>
    <xf numFmtId="0" fontId="6" fillId="0" borderId="0" xfId="4" applyFont="1" applyFill="1" applyBorder="1" applyAlignment="1">
      <alignment horizontal="center"/>
    </xf>
    <xf numFmtId="17" fontId="3" fillId="0" borderId="0" xfId="6" quotePrefix="1" applyNumberFormat="1" applyFont="1" applyFill="1" applyBorder="1"/>
    <xf numFmtId="2" fontId="4" fillId="0" borderId="0" xfId="1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8">
    <cellStyle name="Comma" xfId="1" builtinId="3"/>
    <cellStyle name="Currency 3" xfId="5"/>
    <cellStyle name="Normal" xfId="0" builtinId="0"/>
    <cellStyle name="Normal 10" xfId="4"/>
    <cellStyle name="Normal 3" xfId="7"/>
    <cellStyle name="Normal 5 2 2" xfId="3"/>
    <cellStyle name="Normal 7 2 2" xfId="6"/>
    <cellStyle name="Percent 2" xfId="2"/>
  </cellStyles>
  <dxfs count="0"/>
  <tableStyles count="0" defaultTableStyle="TableStyleMedium9" defaultPivotStyle="PivotStyleLight16"/>
  <colors>
    <mruColors>
      <color rgb="FFFF5050"/>
      <color rgb="FFFE9EA7"/>
      <color rgb="FFFEAE9E"/>
      <color rgb="FFF5A7A9"/>
      <color rgb="FFEEC5AE"/>
      <color rgb="FF36431D"/>
      <color rgb="FF1115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1" sqref="A21"/>
    </sheetView>
  </sheetViews>
  <sheetFormatPr defaultRowHeight="11.25" x14ac:dyDescent="0.2"/>
  <cols>
    <col min="1" max="1" width="9.140625" style="8"/>
    <col min="2" max="2" width="34.140625" style="4" customWidth="1"/>
    <col min="3" max="3" width="22.85546875" style="4" bestFit="1" customWidth="1"/>
    <col min="4" max="4" width="11.85546875" style="9" customWidth="1"/>
    <col min="5" max="5" width="10.28515625" style="9" customWidth="1"/>
    <col min="6" max="7" width="10.140625" style="9" customWidth="1"/>
    <col min="8" max="11" width="9.7109375" style="9" customWidth="1"/>
    <col min="12" max="12" width="9.28515625" style="9" customWidth="1"/>
    <col min="13" max="13" width="11.5703125" style="9" customWidth="1"/>
    <col min="14" max="14" width="48.85546875" style="4" bestFit="1" customWidth="1"/>
    <col min="15" max="15" width="9.85546875" style="5" customWidth="1"/>
    <col min="16" max="16384" width="9.140625" style="4"/>
  </cols>
  <sheetData>
    <row r="1" spans="1:16" x14ac:dyDescent="0.2">
      <c r="A1" s="1"/>
      <c r="B1" s="2"/>
      <c r="C1" s="2"/>
      <c r="D1" s="3"/>
      <c r="E1" s="3"/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29" t="s">
        <v>18</v>
      </c>
    </row>
    <row r="2" spans="1:16" x14ac:dyDescent="0.2">
      <c r="A2" s="1" t="s">
        <v>7</v>
      </c>
      <c r="B2" s="1" t="s">
        <v>8</v>
      </c>
      <c r="C2" s="1" t="s">
        <v>9</v>
      </c>
      <c r="D2" s="3" t="s">
        <v>0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/>
      <c r="M2" s="29"/>
      <c r="N2" s="6" t="s">
        <v>17</v>
      </c>
      <c r="O2" s="7" t="s">
        <v>19</v>
      </c>
      <c r="P2" s="7"/>
    </row>
    <row r="3" spans="1:16" x14ac:dyDescent="0.2">
      <c r="A3" s="15">
        <v>1415202</v>
      </c>
      <c r="B3" s="23" t="s">
        <v>57</v>
      </c>
      <c r="C3" s="30" t="s">
        <v>58</v>
      </c>
      <c r="D3" s="16">
        <f>E3+F3</f>
        <v>237.51</v>
      </c>
      <c r="E3" s="16">
        <v>226.65</v>
      </c>
      <c r="F3" s="16">
        <f>SUM(G3:L3)</f>
        <v>10.86</v>
      </c>
      <c r="G3" s="17">
        <v>10.86</v>
      </c>
      <c r="H3" s="18"/>
      <c r="I3" s="18"/>
      <c r="J3" s="18"/>
      <c r="K3" s="18"/>
      <c r="L3" s="25"/>
      <c r="M3" s="4"/>
      <c r="N3" s="24" t="s">
        <v>77</v>
      </c>
      <c r="O3" s="22" t="s">
        <v>30</v>
      </c>
    </row>
    <row r="4" spans="1:16" x14ac:dyDescent="0.2">
      <c r="A4" s="10">
        <v>1412075</v>
      </c>
      <c r="B4" s="23" t="s">
        <v>74</v>
      </c>
      <c r="C4" s="30" t="s">
        <v>75</v>
      </c>
      <c r="D4" s="11">
        <f>E4+F4</f>
        <v>247</v>
      </c>
      <c r="E4" s="11">
        <v>247</v>
      </c>
      <c r="F4" s="11">
        <f>SUM(G4:L4)</f>
        <v>0</v>
      </c>
      <c r="G4" s="12"/>
      <c r="H4" s="13"/>
      <c r="I4" s="13"/>
      <c r="J4" s="13"/>
      <c r="K4" s="13"/>
      <c r="L4" s="13"/>
      <c r="M4" s="4"/>
      <c r="N4" s="14" t="s">
        <v>76</v>
      </c>
      <c r="O4" s="22" t="s">
        <v>30</v>
      </c>
    </row>
    <row r="5" spans="1:16" x14ac:dyDescent="0.2">
      <c r="A5" s="15">
        <v>1412749</v>
      </c>
      <c r="B5" s="23" t="s">
        <v>120</v>
      </c>
      <c r="C5" s="30" t="s">
        <v>71</v>
      </c>
      <c r="D5" s="16">
        <f>E5+F5</f>
        <v>325</v>
      </c>
      <c r="E5" s="16">
        <v>325</v>
      </c>
      <c r="F5" s="16">
        <f>SUM(G5:L5)</f>
        <v>0</v>
      </c>
      <c r="G5" s="18"/>
      <c r="H5" s="25"/>
      <c r="I5" s="25"/>
      <c r="J5" s="25"/>
      <c r="K5" s="25"/>
      <c r="L5" s="25"/>
      <c r="M5" s="4"/>
      <c r="N5" s="19" t="s">
        <v>76</v>
      </c>
      <c r="O5" s="22" t="s">
        <v>30</v>
      </c>
    </row>
    <row r="6" spans="1:16" x14ac:dyDescent="0.2">
      <c r="A6" s="15">
        <v>1415147</v>
      </c>
      <c r="B6" s="23" t="s">
        <v>88</v>
      </c>
      <c r="C6" s="30" t="s">
        <v>89</v>
      </c>
      <c r="D6" s="16">
        <f>E6+F6</f>
        <v>475</v>
      </c>
      <c r="E6" s="16">
        <v>475</v>
      </c>
      <c r="F6" s="16">
        <f>SUM(G6:L6)</f>
        <v>0</v>
      </c>
      <c r="G6" s="18"/>
      <c r="H6" s="18"/>
      <c r="I6" s="18"/>
      <c r="J6" s="18"/>
      <c r="K6" s="18"/>
      <c r="L6" s="18"/>
      <c r="M6" s="4"/>
      <c r="N6" s="19" t="s">
        <v>76</v>
      </c>
      <c r="O6" s="22" t="s">
        <v>30</v>
      </c>
    </row>
    <row r="7" spans="1:16" x14ac:dyDescent="0.2">
      <c r="A7" s="15">
        <v>1412845</v>
      </c>
      <c r="B7" s="23" t="s">
        <v>121</v>
      </c>
      <c r="C7" s="30" t="s">
        <v>28</v>
      </c>
      <c r="D7" s="16">
        <f>E7+F7</f>
        <v>375</v>
      </c>
      <c r="E7" s="16">
        <v>375</v>
      </c>
      <c r="F7" s="16">
        <f>SUM(G7:L7)</f>
        <v>0</v>
      </c>
      <c r="G7" s="18"/>
      <c r="H7" s="25"/>
      <c r="I7" s="25"/>
      <c r="J7" s="25"/>
      <c r="K7" s="25"/>
      <c r="L7" s="25"/>
      <c r="M7" s="4"/>
      <c r="N7" s="19" t="s">
        <v>76</v>
      </c>
      <c r="O7" s="22" t="s">
        <v>30</v>
      </c>
    </row>
    <row r="8" spans="1:16" x14ac:dyDescent="0.2">
      <c r="A8" s="27">
        <v>1415212</v>
      </c>
      <c r="B8" s="23" t="s">
        <v>48</v>
      </c>
      <c r="C8" s="30" t="s">
        <v>49</v>
      </c>
      <c r="D8" s="16">
        <f>E8+F8</f>
        <v>1150</v>
      </c>
      <c r="E8" s="16">
        <v>575</v>
      </c>
      <c r="F8" s="16">
        <f>SUM(G8:L8)</f>
        <v>575</v>
      </c>
      <c r="G8" s="17">
        <v>575</v>
      </c>
      <c r="H8" s="18"/>
      <c r="I8" s="18"/>
      <c r="J8" s="18"/>
      <c r="K8" s="18"/>
      <c r="L8" s="18"/>
      <c r="M8" s="4"/>
      <c r="N8" s="20" t="s">
        <v>77</v>
      </c>
      <c r="O8" s="22" t="s">
        <v>30</v>
      </c>
    </row>
    <row r="9" spans="1:16" x14ac:dyDescent="0.2">
      <c r="A9" s="15">
        <v>1408715</v>
      </c>
      <c r="B9" s="23" t="s">
        <v>90</v>
      </c>
      <c r="C9" s="30" t="s">
        <v>91</v>
      </c>
      <c r="D9" s="16">
        <f>E9+F9</f>
        <v>550</v>
      </c>
      <c r="E9" s="16">
        <v>550</v>
      </c>
      <c r="F9" s="16">
        <f>SUM(G9:L9)</f>
        <v>0</v>
      </c>
      <c r="G9" s="17"/>
      <c r="H9" s="18"/>
      <c r="I9" s="18"/>
      <c r="J9" s="18"/>
      <c r="K9" s="18"/>
      <c r="L9" s="18"/>
      <c r="M9" s="4"/>
      <c r="N9" s="19" t="s">
        <v>76</v>
      </c>
      <c r="O9" s="22" t="s">
        <v>30</v>
      </c>
    </row>
    <row r="10" spans="1:16" x14ac:dyDescent="0.2">
      <c r="A10" s="15">
        <v>1413496</v>
      </c>
      <c r="B10" s="23" t="s">
        <v>24</v>
      </c>
      <c r="C10" s="30" t="s">
        <v>25</v>
      </c>
      <c r="D10" s="16">
        <f>E10+F10</f>
        <v>929.9</v>
      </c>
      <c r="E10" s="16">
        <v>475</v>
      </c>
      <c r="F10" s="16">
        <f>SUM(G10:L10)</f>
        <v>454.9</v>
      </c>
      <c r="G10" s="17">
        <v>454.9</v>
      </c>
      <c r="H10" s="18"/>
      <c r="I10" s="18"/>
      <c r="J10" s="18"/>
      <c r="K10" s="18"/>
      <c r="L10" s="18"/>
      <c r="M10" s="4"/>
      <c r="N10" s="20" t="s">
        <v>77</v>
      </c>
      <c r="O10" s="22" t="s">
        <v>127</v>
      </c>
    </row>
    <row r="11" spans="1:16" x14ac:dyDescent="0.2">
      <c r="A11" s="15">
        <v>1414041</v>
      </c>
      <c r="B11" s="23" t="s">
        <v>99</v>
      </c>
      <c r="C11" s="30" t="s">
        <v>100</v>
      </c>
      <c r="D11" s="16">
        <f>E11+F11</f>
        <v>205.41</v>
      </c>
      <c r="E11" s="16">
        <v>205.41</v>
      </c>
      <c r="F11" s="16">
        <f>SUM(G11:L11)</f>
        <v>0</v>
      </c>
      <c r="G11" s="18"/>
      <c r="H11" s="18"/>
      <c r="I11" s="18"/>
      <c r="J11" s="18"/>
      <c r="K11" s="18"/>
      <c r="L11" s="18"/>
      <c r="M11" s="4"/>
      <c r="N11" s="19" t="s">
        <v>76</v>
      </c>
      <c r="O11" s="22" t="s">
        <v>30</v>
      </c>
    </row>
    <row r="12" spans="1:16" x14ac:dyDescent="0.2">
      <c r="A12" s="15">
        <v>1407392</v>
      </c>
      <c r="B12" s="23" t="s">
        <v>64</v>
      </c>
      <c r="C12" s="30" t="s">
        <v>65</v>
      </c>
      <c r="D12" s="16">
        <f>E12+F12</f>
        <v>275</v>
      </c>
      <c r="E12" s="16">
        <v>275</v>
      </c>
      <c r="F12" s="16">
        <f>SUM(G12:L12)</f>
        <v>0</v>
      </c>
      <c r="G12" s="18"/>
      <c r="H12" s="25"/>
      <c r="I12" s="25"/>
      <c r="J12" s="25"/>
      <c r="K12" s="25"/>
      <c r="L12" s="25"/>
      <c r="M12" s="4"/>
      <c r="N12" s="19" t="s">
        <v>76</v>
      </c>
      <c r="O12" s="22" t="s">
        <v>30</v>
      </c>
    </row>
    <row r="13" spans="1:16" x14ac:dyDescent="0.2">
      <c r="A13" s="15">
        <v>1412273</v>
      </c>
      <c r="B13" s="23" t="s">
        <v>69</v>
      </c>
      <c r="C13" s="30" t="s">
        <v>70</v>
      </c>
      <c r="D13" s="16">
        <f>E13+F13</f>
        <v>275</v>
      </c>
      <c r="E13" s="16">
        <v>275</v>
      </c>
      <c r="F13" s="16">
        <f>SUM(G13:L13)</f>
        <v>0</v>
      </c>
      <c r="G13" s="18"/>
      <c r="H13" s="25"/>
      <c r="I13" s="25"/>
      <c r="J13" s="25"/>
      <c r="K13" s="25"/>
      <c r="L13" s="25"/>
      <c r="M13" s="4"/>
      <c r="N13" s="19" t="s">
        <v>76</v>
      </c>
      <c r="O13" s="22" t="s">
        <v>30</v>
      </c>
    </row>
    <row r="14" spans="1:16" x14ac:dyDescent="0.2">
      <c r="A14" s="15">
        <v>1415235</v>
      </c>
      <c r="B14" s="23" t="s">
        <v>101</v>
      </c>
      <c r="C14" s="30" t="s">
        <v>102</v>
      </c>
      <c r="D14" s="16">
        <f>E14+F14</f>
        <v>201.75</v>
      </c>
      <c r="E14" s="16">
        <v>201.75</v>
      </c>
      <c r="F14" s="16">
        <f>SUM(G14:L14)</f>
        <v>0</v>
      </c>
      <c r="G14" s="18"/>
      <c r="H14" s="18"/>
      <c r="I14" s="18"/>
      <c r="J14" s="18"/>
      <c r="K14" s="18"/>
      <c r="L14" s="18"/>
      <c r="M14" s="4"/>
      <c r="N14" s="19" t="s">
        <v>76</v>
      </c>
      <c r="O14" s="22" t="s">
        <v>30</v>
      </c>
    </row>
    <row r="15" spans="1:16" x14ac:dyDescent="0.2">
      <c r="A15" s="15">
        <v>1404400</v>
      </c>
      <c r="B15" s="23" t="s">
        <v>38</v>
      </c>
      <c r="C15" s="30" t="s">
        <v>92</v>
      </c>
      <c r="D15" s="16">
        <f>E15+F15</f>
        <v>1820</v>
      </c>
      <c r="E15" s="16">
        <f>775+1045</f>
        <v>1820</v>
      </c>
      <c r="F15" s="16">
        <f>SUM(G15:L15)</f>
        <v>0</v>
      </c>
      <c r="G15" s="18"/>
      <c r="H15" s="18"/>
      <c r="I15" s="18"/>
      <c r="J15" s="18"/>
      <c r="K15" s="18"/>
      <c r="L15" s="18"/>
      <c r="M15" s="4"/>
      <c r="N15" s="19" t="s">
        <v>76</v>
      </c>
      <c r="O15" s="22" t="s">
        <v>30</v>
      </c>
    </row>
    <row r="16" spans="1:16" x14ac:dyDescent="0.2">
      <c r="A16" s="15">
        <v>1415274</v>
      </c>
      <c r="B16" s="23" t="s">
        <v>41</v>
      </c>
      <c r="C16" s="30" t="s">
        <v>42</v>
      </c>
      <c r="D16" s="16">
        <f>E16+F16</f>
        <v>1200</v>
      </c>
      <c r="E16" s="16">
        <v>1200</v>
      </c>
      <c r="F16" s="16">
        <f>SUM(G16:L16)</f>
        <v>0</v>
      </c>
      <c r="G16" s="18"/>
      <c r="H16" s="18"/>
      <c r="I16" s="18"/>
      <c r="J16" s="18"/>
      <c r="K16" s="18"/>
      <c r="L16" s="18"/>
      <c r="M16" s="4"/>
      <c r="N16" s="19" t="s">
        <v>76</v>
      </c>
      <c r="O16" s="22" t="s">
        <v>30</v>
      </c>
    </row>
    <row r="17" spans="1:15" x14ac:dyDescent="0.2">
      <c r="A17" s="15">
        <v>1414668</v>
      </c>
      <c r="B17" s="23" t="s">
        <v>93</v>
      </c>
      <c r="C17" s="30" t="s">
        <v>35</v>
      </c>
      <c r="D17" s="16">
        <f>E17+F17</f>
        <v>425</v>
      </c>
      <c r="E17" s="16">
        <v>425</v>
      </c>
      <c r="F17" s="16">
        <f>SUM(G17:L17)</f>
        <v>0</v>
      </c>
      <c r="G17" s="18"/>
      <c r="H17" s="18"/>
      <c r="I17" s="18"/>
      <c r="J17" s="18"/>
      <c r="K17" s="18"/>
      <c r="L17" s="18"/>
      <c r="M17" s="4"/>
      <c r="N17" s="19" t="s">
        <v>76</v>
      </c>
      <c r="O17" s="22" t="s">
        <v>30</v>
      </c>
    </row>
    <row r="18" spans="1:15" x14ac:dyDescent="0.2">
      <c r="A18" s="15">
        <v>1414903</v>
      </c>
      <c r="B18" s="23" t="s">
        <v>112</v>
      </c>
      <c r="C18" s="30" t="s">
        <v>59</v>
      </c>
      <c r="D18" s="16">
        <f>E18+F18</f>
        <v>470</v>
      </c>
      <c r="E18" s="16">
        <f>475-5</f>
        <v>470</v>
      </c>
      <c r="F18" s="16">
        <f>SUM(G18:L18)</f>
        <v>0</v>
      </c>
      <c r="G18" s="17"/>
      <c r="H18" s="18"/>
      <c r="I18" s="18"/>
      <c r="J18" s="18"/>
      <c r="K18" s="18"/>
      <c r="L18" s="18"/>
      <c r="M18" s="4"/>
      <c r="N18" s="19" t="s">
        <v>76</v>
      </c>
      <c r="O18" s="22" t="s">
        <v>30</v>
      </c>
    </row>
    <row r="19" spans="1:15" x14ac:dyDescent="0.2">
      <c r="A19" s="15">
        <v>1415296</v>
      </c>
      <c r="B19" s="23" t="s">
        <v>103</v>
      </c>
      <c r="C19" s="30" t="s">
        <v>104</v>
      </c>
      <c r="D19" s="16">
        <f>E19+F19</f>
        <v>49.88</v>
      </c>
      <c r="E19" s="16">
        <v>49.88</v>
      </c>
      <c r="F19" s="16">
        <f>SUM(G19:L19)</f>
        <v>0</v>
      </c>
      <c r="G19" s="17"/>
      <c r="H19" s="18"/>
      <c r="I19" s="18"/>
      <c r="J19" s="18"/>
      <c r="K19" s="18"/>
      <c r="L19" s="18"/>
      <c r="M19" s="4"/>
      <c r="N19" s="26" t="s">
        <v>76</v>
      </c>
      <c r="O19" s="22" t="s">
        <v>30</v>
      </c>
    </row>
    <row r="20" spans="1:15" x14ac:dyDescent="0.2">
      <c r="A20" s="15">
        <v>1414208</v>
      </c>
      <c r="B20" s="23" t="s">
        <v>105</v>
      </c>
      <c r="C20" s="30" t="s">
        <v>106</v>
      </c>
      <c r="D20" s="16">
        <f>E20+F20</f>
        <v>183.2</v>
      </c>
      <c r="E20" s="16">
        <v>183.2</v>
      </c>
      <c r="F20" s="16">
        <f>SUM(G20:L20)</f>
        <v>0</v>
      </c>
      <c r="G20" s="18"/>
      <c r="H20" s="18"/>
      <c r="I20" s="18"/>
      <c r="J20" s="18"/>
      <c r="K20" s="18"/>
      <c r="L20" s="18"/>
      <c r="M20" s="4"/>
      <c r="N20" s="19" t="s">
        <v>76</v>
      </c>
      <c r="O20" s="22" t="s">
        <v>30</v>
      </c>
    </row>
    <row r="21" spans="1:15" x14ac:dyDescent="0.2">
      <c r="A21" s="10">
        <v>1414836</v>
      </c>
      <c r="B21" s="23" t="s">
        <v>22</v>
      </c>
      <c r="C21" s="30" t="s">
        <v>23</v>
      </c>
      <c r="D21" s="11">
        <f>E21+F21</f>
        <v>315.10000000000002</v>
      </c>
      <c r="E21" s="11">
        <v>272.5</v>
      </c>
      <c r="F21" s="11">
        <f>SUM(G21:L21)</f>
        <v>42.6</v>
      </c>
      <c r="G21" s="12">
        <v>42.6</v>
      </c>
      <c r="H21" s="13"/>
      <c r="I21" s="13"/>
      <c r="J21" s="13"/>
      <c r="K21" s="13"/>
      <c r="L21" s="13"/>
      <c r="M21" s="4"/>
      <c r="N21" s="14" t="s">
        <v>77</v>
      </c>
      <c r="O21" s="22" t="s">
        <v>30</v>
      </c>
    </row>
    <row r="22" spans="1:15" x14ac:dyDescent="0.2">
      <c r="A22" s="15">
        <v>1403739</v>
      </c>
      <c r="B22" s="23" t="s">
        <v>118</v>
      </c>
      <c r="C22" s="30" t="s">
        <v>117</v>
      </c>
      <c r="D22" s="16">
        <f>E22+F22</f>
        <v>3600</v>
      </c>
      <c r="E22" s="16">
        <v>3600</v>
      </c>
      <c r="F22" s="16">
        <f>SUM(G22:L22)</f>
        <v>0</v>
      </c>
      <c r="G22" s="18"/>
      <c r="H22" s="18"/>
      <c r="I22" s="18"/>
      <c r="J22" s="18"/>
      <c r="K22" s="18"/>
      <c r="L22" s="18"/>
      <c r="M22" s="4"/>
      <c r="N22" s="19" t="s">
        <v>76</v>
      </c>
      <c r="O22" s="22" t="s">
        <v>30</v>
      </c>
    </row>
    <row r="23" spans="1:15" x14ac:dyDescent="0.2">
      <c r="A23" s="15">
        <v>1414870</v>
      </c>
      <c r="B23" s="23" t="s">
        <v>107</v>
      </c>
      <c r="C23" s="30" t="s">
        <v>54</v>
      </c>
      <c r="D23" s="16">
        <f>E23+F23</f>
        <v>131.1</v>
      </c>
      <c r="E23" s="16">
        <v>131.1</v>
      </c>
      <c r="F23" s="16">
        <f>SUM(G23:L23)</f>
        <v>0</v>
      </c>
      <c r="G23" s="17"/>
      <c r="H23" s="18"/>
      <c r="I23" s="18"/>
      <c r="J23" s="18"/>
      <c r="K23" s="18"/>
      <c r="L23" s="25"/>
      <c r="M23" s="4"/>
      <c r="N23" s="19" t="s">
        <v>76</v>
      </c>
      <c r="O23" s="22" t="s">
        <v>30</v>
      </c>
    </row>
    <row r="24" spans="1:15" x14ac:dyDescent="0.2">
      <c r="A24" s="15">
        <v>1401918</v>
      </c>
      <c r="B24" s="23" t="s">
        <v>122</v>
      </c>
      <c r="C24" s="30" t="s">
        <v>62</v>
      </c>
      <c r="D24" s="16">
        <f>E24+F24</f>
        <v>325</v>
      </c>
      <c r="E24" s="16">
        <v>325</v>
      </c>
      <c r="F24" s="16">
        <f>SUM(G24:L24)</f>
        <v>0</v>
      </c>
      <c r="G24" s="18"/>
      <c r="H24" s="25"/>
      <c r="I24" s="25"/>
      <c r="J24" s="25"/>
      <c r="K24" s="25"/>
      <c r="L24" s="25"/>
      <c r="M24" s="4"/>
      <c r="N24" s="19" t="s">
        <v>76</v>
      </c>
      <c r="O24" s="22" t="s">
        <v>30</v>
      </c>
    </row>
    <row r="25" spans="1:15" x14ac:dyDescent="0.2">
      <c r="A25" s="15">
        <v>1411990</v>
      </c>
      <c r="B25" s="23" t="s">
        <v>67</v>
      </c>
      <c r="C25" s="30" t="s">
        <v>68</v>
      </c>
      <c r="D25" s="16">
        <f>E25+F25</f>
        <v>275</v>
      </c>
      <c r="E25" s="16">
        <v>275</v>
      </c>
      <c r="F25" s="16">
        <f>SUM(G25:L25)</f>
        <v>0</v>
      </c>
      <c r="G25" s="18"/>
      <c r="H25" s="18"/>
      <c r="I25" s="18"/>
      <c r="J25" s="18"/>
      <c r="K25" s="18"/>
      <c r="L25" s="18"/>
      <c r="M25" s="4"/>
      <c r="N25" s="19" t="s">
        <v>76</v>
      </c>
      <c r="O25" s="22" t="s">
        <v>30</v>
      </c>
    </row>
    <row r="26" spans="1:15" x14ac:dyDescent="0.2">
      <c r="A26" s="15">
        <v>1413736</v>
      </c>
      <c r="B26" s="23" t="s">
        <v>123</v>
      </c>
      <c r="C26" s="30" t="s">
        <v>72</v>
      </c>
      <c r="D26" s="16">
        <f>E26+F26</f>
        <v>157.69</v>
      </c>
      <c r="E26" s="16">
        <v>157.69</v>
      </c>
      <c r="F26" s="16">
        <f>SUM(G26:L26)</f>
        <v>0</v>
      </c>
      <c r="G26" s="18"/>
      <c r="H26" s="25"/>
      <c r="I26" s="25"/>
      <c r="J26" s="25"/>
      <c r="K26" s="25"/>
      <c r="L26" s="25"/>
      <c r="M26" s="4"/>
      <c r="N26" s="19" t="s">
        <v>76</v>
      </c>
      <c r="O26" s="22" t="s">
        <v>30</v>
      </c>
    </row>
    <row r="27" spans="1:15" x14ac:dyDescent="0.2">
      <c r="A27" s="15">
        <v>1411088</v>
      </c>
      <c r="B27" s="23" t="s">
        <v>124</v>
      </c>
      <c r="C27" s="30" t="s">
        <v>66</v>
      </c>
      <c r="D27" s="16">
        <f>E27+F27</f>
        <v>275</v>
      </c>
      <c r="E27" s="16">
        <v>275</v>
      </c>
      <c r="F27" s="16">
        <f>SUM(G27:L27)</f>
        <v>0</v>
      </c>
      <c r="G27" s="18"/>
      <c r="H27" s="25"/>
      <c r="I27" s="25"/>
      <c r="J27" s="25"/>
      <c r="K27" s="25"/>
      <c r="L27" s="25"/>
      <c r="M27" s="4"/>
      <c r="N27" s="19" t="s">
        <v>76</v>
      </c>
      <c r="O27" s="22" t="s">
        <v>30</v>
      </c>
    </row>
    <row r="28" spans="1:15" x14ac:dyDescent="0.2">
      <c r="A28" s="15">
        <v>1415086</v>
      </c>
      <c r="B28" s="23" t="s">
        <v>94</v>
      </c>
      <c r="C28" s="30" t="s">
        <v>47</v>
      </c>
      <c r="D28" s="16">
        <f>E28+F28</f>
        <v>1150</v>
      </c>
      <c r="E28" s="16">
        <v>575</v>
      </c>
      <c r="F28" s="16">
        <f>SUM(G28:L28)</f>
        <v>575</v>
      </c>
      <c r="G28" s="17">
        <v>575</v>
      </c>
      <c r="H28" s="18"/>
      <c r="I28" s="18"/>
      <c r="J28" s="18"/>
      <c r="K28" s="18"/>
      <c r="L28" s="18"/>
      <c r="M28" s="4"/>
      <c r="N28" s="20" t="s">
        <v>77</v>
      </c>
      <c r="O28" s="22" t="s">
        <v>127</v>
      </c>
    </row>
    <row r="29" spans="1:15" x14ac:dyDescent="0.2">
      <c r="A29" s="15">
        <v>1415146</v>
      </c>
      <c r="B29" s="23" t="s">
        <v>78</v>
      </c>
      <c r="C29" s="30" t="s">
        <v>79</v>
      </c>
      <c r="D29" s="16">
        <f>E29+F29</f>
        <v>267.60000000000002</v>
      </c>
      <c r="E29" s="16">
        <v>267.60000000000002</v>
      </c>
      <c r="F29" s="11">
        <f>SUM(G29:L29)</f>
        <v>0</v>
      </c>
      <c r="G29" s="17"/>
      <c r="H29" s="17"/>
      <c r="I29" s="18"/>
      <c r="J29" s="18"/>
      <c r="K29" s="18"/>
      <c r="L29" s="18"/>
      <c r="M29" s="4"/>
      <c r="N29" s="19" t="s">
        <v>76</v>
      </c>
      <c r="O29" s="22" t="s">
        <v>30</v>
      </c>
    </row>
    <row r="30" spans="1:15" x14ac:dyDescent="0.2">
      <c r="A30" s="15">
        <v>1410089</v>
      </c>
      <c r="B30" s="23" t="s">
        <v>60</v>
      </c>
      <c r="C30" s="30" t="s">
        <v>61</v>
      </c>
      <c r="D30" s="16">
        <f>E30+F30</f>
        <v>525</v>
      </c>
      <c r="E30" s="16">
        <v>525</v>
      </c>
      <c r="F30" s="16">
        <f>SUM(G30:L30)</f>
        <v>0</v>
      </c>
      <c r="G30" s="18"/>
      <c r="H30" s="18"/>
      <c r="I30" s="18"/>
      <c r="J30" s="18"/>
      <c r="K30" s="18"/>
      <c r="L30" s="18"/>
      <c r="M30" s="4"/>
      <c r="N30" s="19" t="s">
        <v>76</v>
      </c>
      <c r="O30" s="22" t="s">
        <v>30</v>
      </c>
    </row>
    <row r="31" spans="1:15" x14ac:dyDescent="0.2">
      <c r="A31" s="10">
        <v>1413630</v>
      </c>
      <c r="B31" s="23" t="s">
        <v>20</v>
      </c>
      <c r="C31" s="30" t="s">
        <v>21</v>
      </c>
      <c r="D31" s="11">
        <f>E31+F31</f>
        <v>247.5</v>
      </c>
      <c r="E31" s="11">
        <v>247.5</v>
      </c>
      <c r="F31" s="11">
        <f>SUM(G31:L31)</f>
        <v>0</v>
      </c>
      <c r="G31" s="13"/>
      <c r="H31" s="13"/>
      <c r="I31" s="13"/>
      <c r="J31" s="13"/>
      <c r="K31" s="13"/>
      <c r="L31" s="13"/>
      <c r="M31" s="4"/>
      <c r="N31" s="14" t="s">
        <v>76</v>
      </c>
      <c r="O31" s="22" t="s">
        <v>30</v>
      </c>
    </row>
    <row r="32" spans="1:15" x14ac:dyDescent="0.2">
      <c r="A32" s="10">
        <v>1414425</v>
      </c>
      <c r="B32" s="23" t="s">
        <v>33</v>
      </c>
      <c r="C32" s="30" t="s">
        <v>34</v>
      </c>
      <c r="D32" s="11">
        <f>E32+F32</f>
        <v>375</v>
      </c>
      <c r="E32" s="11">
        <v>375</v>
      </c>
      <c r="F32" s="11">
        <f>SUM(G32:L32)</f>
        <v>0</v>
      </c>
      <c r="G32" s="13"/>
      <c r="H32" s="13"/>
      <c r="I32" s="13"/>
      <c r="J32" s="13"/>
      <c r="K32" s="13"/>
      <c r="L32" s="13"/>
      <c r="M32" s="4"/>
      <c r="N32" s="14" t="s">
        <v>76</v>
      </c>
      <c r="O32" s="22" t="s">
        <v>30</v>
      </c>
    </row>
    <row r="33" spans="1:15" x14ac:dyDescent="0.2">
      <c r="A33" s="15">
        <v>1415081</v>
      </c>
      <c r="B33" s="23" t="s">
        <v>45</v>
      </c>
      <c r="C33" s="30" t="s">
        <v>46</v>
      </c>
      <c r="D33" s="16">
        <f>E33+F33</f>
        <v>1150</v>
      </c>
      <c r="E33" s="16">
        <v>575</v>
      </c>
      <c r="F33" s="16">
        <f>SUM(G33:L33)</f>
        <v>575</v>
      </c>
      <c r="G33" s="17">
        <v>575</v>
      </c>
      <c r="H33" s="18"/>
      <c r="I33" s="18"/>
      <c r="J33" s="18"/>
      <c r="K33" s="18"/>
      <c r="L33" s="18"/>
      <c r="M33" s="4"/>
      <c r="N33" s="20" t="s">
        <v>77</v>
      </c>
      <c r="O33" s="22" t="s">
        <v>127</v>
      </c>
    </row>
    <row r="34" spans="1:15" x14ac:dyDescent="0.2">
      <c r="A34" s="15">
        <v>1400655</v>
      </c>
      <c r="B34" s="23" t="s">
        <v>125</v>
      </c>
      <c r="C34" s="30" t="s">
        <v>73</v>
      </c>
      <c r="D34" s="16">
        <f>E34+F34</f>
        <v>650</v>
      </c>
      <c r="E34" s="16">
        <v>325</v>
      </c>
      <c r="F34" s="16">
        <f>SUM(G34:L34)</f>
        <v>325</v>
      </c>
      <c r="G34" s="17">
        <v>325</v>
      </c>
      <c r="H34" s="17"/>
      <c r="I34" s="18"/>
      <c r="J34" s="18"/>
      <c r="K34" s="18"/>
      <c r="L34" s="18"/>
      <c r="M34" s="4"/>
      <c r="N34" s="28" t="s">
        <v>77</v>
      </c>
      <c r="O34" s="22" t="s">
        <v>127</v>
      </c>
    </row>
    <row r="35" spans="1:15" x14ac:dyDescent="0.2">
      <c r="A35" s="15">
        <v>1415121</v>
      </c>
      <c r="B35" s="23" t="s">
        <v>95</v>
      </c>
      <c r="C35" s="30" t="s">
        <v>96</v>
      </c>
      <c r="D35" s="16">
        <f>E35+F35</f>
        <v>650</v>
      </c>
      <c r="E35" s="16"/>
      <c r="F35" s="16">
        <f>SUM(G35:L35)</f>
        <v>650</v>
      </c>
      <c r="G35" s="16">
        <v>650</v>
      </c>
      <c r="H35" s="18"/>
      <c r="I35" s="18"/>
      <c r="J35" s="18"/>
      <c r="K35" s="18"/>
      <c r="L35" s="18"/>
      <c r="M35" s="4"/>
      <c r="N35" s="19" t="s">
        <v>29</v>
      </c>
      <c r="O35" s="22" t="s">
        <v>30</v>
      </c>
    </row>
    <row r="36" spans="1:15" x14ac:dyDescent="0.2">
      <c r="A36" s="15">
        <v>1406902</v>
      </c>
      <c r="B36" s="23" t="s">
        <v>126</v>
      </c>
      <c r="C36" s="30" t="s">
        <v>63</v>
      </c>
      <c r="D36" s="16">
        <f>E36+F36</f>
        <v>250</v>
      </c>
      <c r="E36" s="16">
        <v>250</v>
      </c>
      <c r="F36" s="16">
        <f>SUM(G36:L36)</f>
        <v>0</v>
      </c>
      <c r="G36" s="18"/>
      <c r="H36" s="25"/>
      <c r="I36" s="25"/>
      <c r="J36" s="25"/>
      <c r="K36" s="25"/>
      <c r="L36" s="25"/>
      <c r="M36" s="4"/>
      <c r="N36" s="19" t="s">
        <v>76</v>
      </c>
      <c r="O36" s="22" t="s">
        <v>30</v>
      </c>
    </row>
    <row r="37" spans="1:15" x14ac:dyDescent="0.2">
      <c r="A37" s="15">
        <v>1407915</v>
      </c>
      <c r="B37" s="23" t="s">
        <v>26</v>
      </c>
      <c r="C37" s="30" t="s">
        <v>27</v>
      </c>
      <c r="D37" s="16">
        <f>E37+F37</f>
        <v>275</v>
      </c>
      <c r="E37" s="16">
        <v>275</v>
      </c>
      <c r="F37" s="16">
        <f>SUM(G37:L37)</f>
        <v>0</v>
      </c>
      <c r="G37" s="18"/>
      <c r="H37" s="25"/>
      <c r="I37" s="25"/>
      <c r="J37" s="25"/>
      <c r="K37" s="25"/>
      <c r="L37" s="25"/>
      <c r="M37" s="4"/>
      <c r="N37" s="19" t="s">
        <v>76</v>
      </c>
      <c r="O37" s="22" t="s">
        <v>30</v>
      </c>
    </row>
    <row r="38" spans="1:15" x14ac:dyDescent="0.2">
      <c r="A38" s="15">
        <v>1415165</v>
      </c>
      <c r="B38" s="23" t="s">
        <v>36</v>
      </c>
      <c r="C38" s="30" t="s">
        <v>37</v>
      </c>
      <c r="D38" s="16">
        <f>E38+F38</f>
        <v>750</v>
      </c>
      <c r="E38" s="16">
        <v>375</v>
      </c>
      <c r="F38" s="16">
        <f>SUM(G38:L38)</f>
        <v>375</v>
      </c>
      <c r="G38" s="17">
        <v>375</v>
      </c>
      <c r="H38" s="18"/>
      <c r="I38" s="18"/>
      <c r="J38" s="18"/>
      <c r="K38" s="18"/>
      <c r="L38" s="18"/>
      <c r="M38" s="4"/>
      <c r="N38" s="20" t="s">
        <v>77</v>
      </c>
      <c r="O38" s="22" t="s">
        <v>127</v>
      </c>
    </row>
    <row r="39" spans="1:15" x14ac:dyDescent="0.2">
      <c r="A39" s="15">
        <v>1415109</v>
      </c>
      <c r="B39" s="23" t="s">
        <v>114</v>
      </c>
      <c r="C39" s="30" t="s">
        <v>115</v>
      </c>
      <c r="D39" s="16">
        <f>E39+F39</f>
        <v>525</v>
      </c>
      <c r="E39" s="16">
        <v>525</v>
      </c>
      <c r="F39" s="16">
        <f>SUM(G39:L39)</f>
        <v>0</v>
      </c>
      <c r="G39" s="18"/>
      <c r="H39" s="18"/>
      <c r="I39" s="18"/>
      <c r="J39" s="18"/>
      <c r="K39" s="18"/>
      <c r="L39" s="25"/>
      <c r="M39" s="4"/>
      <c r="N39" s="19" t="s">
        <v>76</v>
      </c>
      <c r="O39" s="22" t="s">
        <v>30</v>
      </c>
    </row>
    <row r="40" spans="1:15" x14ac:dyDescent="0.2">
      <c r="A40" s="10">
        <v>1415266</v>
      </c>
      <c r="B40" s="23" t="s">
        <v>80</v>
      </c>
      <c r="C40" s="30" t="s">
        <v>81</v>
      </c>
      <c r="D40" s="11">
        <f>E40+F40</f>
        <v>325</v>
      </c>
      <c r="E40" s="11">
        <v>325</v>
      </c>
      <c r="F40" s="11">
        <f>SUM(G40:L40)</f>
        <v>0</v>
      </c>
      <c r="G40" s="13"/>
      <c r="H40" s="13"/>
      <c r="I40" s="13"/>
      <c r="J40" s="13"/>
      <c r="K40" s="13"/>
      <c r="L40" s="13"/>
      <c r="M40" s="4"/>
      <c r="N40" s="14" t="s">
        <v>76</v>
      </c>
      <c r="O40" s="22" t="s">
        <v>30</v>
      </c>
    </row>
    <row r="41" spans="1:15" x14ac:dyDescent="0.2">
      <c r="A41" s="10">
        <v>1414165</v>
      </c>
      <c r="B41" s="23" t="s">
        <v>82</v>
      </c>
      <c r="C41" s="30" t="s">
        <v>83</v>
      </c>
      <c r="D41" s="11">
        <f>E41+F41</f>
        <v>272.5</v>
      </c>
      <c r="E41" s="11">
        <v>272.5</v>
      </c>
      <c r="F41" s="11">
        <f>SUM(G41:L41)</f>
        <v>0</v>
      </c>
      <c r="G41" s="13"/>
      <c r="H41" s="13"/>
      <c r="I41" s="13"/>
      <c r="J41" s="13"/>
      <c r="K41" s="13"/>
      <c r="L41" s="13"/>
      <c r="M41" s="4"/>
      <c r="N41" s="14" t="s">
        <v>76</v>
      </c>
      <c r="O41" s="22" t="s">
        <v>30</v>
      </c>
    </row>
    <row r="42" spans="1:15" x14ac:dyDescent="0.2">
      <c r="A42" s="15">
        <v>1415284</v>
      </c>
      <c r="B42" s="23" t="s">
        <v>84</v>
      </c>
      <c r="C42" s="30" t="s">
        <v>85</v>
      </c>
      <c r="D42" s="16">
        <f>E42+F42</f>
        <v>247.5</v>
      </c>
      <c r="E42" s="16">
        <v>247.5</v>
      </c>
      <c r="F42" s="16">
        <f>SUM(G42:L42)</f>
        <v>0</v>
      </c>
      <c r="G42" s="18"/>
      <c r="H42" s="18"/>
      <c r="I42" s="18"/>
      <c r="J42" s="18"/>
      <c r="K42" s="18"/>
      <c r="L42" s="18"/>
      <c r="M42" s="4"/>
      <c r="N42" s="19" t="s">
        <v>76</v>
      </c>
      <c r="O42" s="22" t="s">
        <v>30</v>
      </c>
    </row>
    <row r="43" spans="1:15" x14ac:dyDescent="0.2">
      <c r="A43" s="15">
        <v>1414605</v>
      </c>
      <c r="B43" s="23" t="s">
        <v>108</v>
      </c>
      <c r="C43" s="30" t="s">
        <v>109</v>
      </c>
      <c r="D43" s="16">
        <f>E43+F43</f>
        <v>204.19</v>
      </c>
      <c r="E43" s="16">
        <v>204.19</v>
      </c>
      <c r="F43" s="16">
        <f>SUM(G43:L43)</f>
        <v>0</v>
      </c>
      <c r="G43" s="18"/>
      <c r="H43" s="18"/>
      <c r="I43" s="18"/>
      <c r="J43" s="18"/>
      <c r="K43" s="18"/>
      <c r="L43" s="18"/>
      <c r="M43" s="4"/>
      <c r="N43" s="19" t="s">
        <v>76</v>
      </c>
      <c r="O43" s="22" t="s">
        <v>30</v>
      </c>
    </row>
    <row r="44" spans="1:15" x14ac:dyDescent="0.2">
      <c r="A44" s="15">
        <v>1412991</v>
      </c>
      <c r="B44" s="23" t="s">
        <v>97</v>
      </c>
      <c r="C44" s="30" t="s">
        <v>98</v>
      </c>
      <c r="D44" s="16">
        <f>E44+F44</f>
        <v>350</v>
      </c>
      <c r="E44" s="16">
        <v>325</v>
      </c>
      <c r="F44" s="16">
        <f>SUM(G44:L44)</f>
        <v>25</v>
      </c>
      <c r="G44" s="17">
        <v>25</v>
      </c>
      <c r="H44" s="18"/>
      <c r="I44" s="18"/>
      <c r="J44" s="18"/>
      <c r="K44" s="18"/>
      <c r="L44" s="18"/>
      <c r="M44" s="4"/>
      <c r="N44" s="21" t="s">
        <v>77</v>
      </c>
      <c r="O44" s="22" t="s">
        <v>30</v>
      </c>
    </row>
    <row r="45" spans="1:15" x14ac:dyDescent="0.2">
      <c r="A45" s="10">
        <v>1414005</v>
      </c>
      <c r="B45" s="23" t="s">
        <v>31</v>
      </c>
      <c r="C45" s="30" t="s">
        <v>32</v>
      </c>
      <c r="D45" s="11">
        <f>E45+F45</f>
        <v>375</v>
      </c>
      <c r="E45" s="11">
        <v>375</v>
      </c>
      <c r="F45" s="11">
        <f>SUM(G45:L45)</f>
        <v>0</v>
      </c>
      <c r="G45" s="13"/>
      <c r="H45" s="13"/>
      <c r="I45" s="13"/>
      <c r="J45" s="13"/>
      <c r="K45" s="13"/>
      <c r="L45" s="13"/>
      <c r="M45" s="4"/>
      <c r="N45" s="14" t="s">
        <v>76</v>
      </c>
      <c r="O45" s="22" t="s">
        <v>30</v>
      </c>
    </row>
    <row r="46" spans="1:15" x14ac:dyDescent="0.2">
      <c r="A46" s="15">
        <v>1415013</v>
      </c>
      <c r="B46" s="23" t="s">
        <v>116</v>
      </c>
      <c r="C46" s="30" t="s">
        <v>113</v>
      </c>
      <c r="D46" s="16">
        <f>E46+F46</f>
        <v>575</v>
      </c>
      <c r="E46" s="16">
        <v>575</v>
      </c>
      <c r="F46" s="16">
        <f>SUM(G46:L46)</f>
        <v>0</v>
      </c>
      <c r="G46" s="18"/>
      <c r="H46" s="18"/>
      <c r="I46" s="18"/>
      <c r="J46" s="18"/>
      <c r="K46" s="18"/>
      <c r="L46" s="25"/>
      <c r="M46" s="4"/>
      <c r="N46" s="19" t="s">
        <v>76</v>
      </c>
      <c r="O46" s="22" t="s">
        <v>30</v>
      </c>
    </row>
    <row r="47" spans="1:15" x14ac:dyDescent="0.2">
      <c r="A47" s="15">
        <v>1414881</v>
      </c>
      <c r="B47" s="23" t="s">
        <v>119</v>
      </c>
      <c r="C47" s="30" t="s">
        <v>117</v>
      </c>
      <c r="D47" s="16">
        <f>E47+F47</f>
        <v>1000</v>
      </c>
      <c r="E47" s="16">
        <v>1000</v>
      </c>
      <c r="F47" s="16">
        <f>SUM(G47:L47)</f>
        <v>0</v>
      </c>
      <c r="G47" s="17"/>
      <c r="H47" s="18"/>
      <c r="I47" s="18"/>
      <c r="J47" s="18"/>
      <c r="K47" s="18"/>
      <c r="L47" s="18"/>
      <c r="M47" s="4"/>
      <c r="N47" s="19" t="s">
        <v>76</v>
      </c>
      <c r="O47" s="22" t="s">
        <v>30</v>
      </c>
    </row>
    <row r="48" spans="1:15" x14ac:dyDescent="0.2">
      <c r="A48" s="10">
        <v>1400914</v>
      </c>
      <c r="B48" s="23" t="s">
        <v>86</v>
      </c>
      <c r="C48" s="30" t="s">
        <v>87</v>
      </c>
      <c r="D48" s="11">
        <f>E48+F48</f>
        <v>272.5</v>
      </c>
      <c r="E48" s="11">
        <v>272.5</v>
      </c>
      <c r="F48" s="11">
        <f>SUM(G48:L48)</f>
        <v>0</v>
      </c>
      <c r="G48" s="13"/>
      <c r="H48" s="13"/>
      <c r="I48" s="13"/>
      <c r="J48" s="13"/>
      <c r="K48" s="13"/>
      <c r="L48" s="13"/>
      <c r="M48" s="4"/>
      <c r="N48" s="14" t="s">
        <v>76</v>
      </c>
      <c r="O48" s="22" t="s">
        <v>30</v>
      </c>
    </row>
    <row r="49" spans="1:15" x14ac:dyDescent="0.2">
      <c r="A49" s="15">
        <v>1415029</v>
      </c>
      <c r="B49" s="23" t="s">
        <v>43</v>
      </c>
      <c r="C49" s="30" t="s">
        <v>44</v>
      </c>
      <c r="D49" s="16">
        <f>E49+F49</f>
        <v>575</v>
      </c>
      <c r="E49" s="16">
        <v>575</v>
      </c>
      <c r="F49" s="16">
        <f>SUM(G49:L49)</f>
        <v>0</v>
      </c>
      <c r="G49" s="18"/>
      <c r="H49" s="18"/>
      <c r="I49" s="18"/>
      <c r="J49" s="18"/>
      <c r="K49" s="18"/>
      <c r="L49" s="18"/>
      <c r="M49" s="4"/>
      <c r="N49" s="19" t="s">
        <v>76</v>
      </c>
      <c r="O49" s="22" t="s">
        <v>30</v>
      </c>
    </row>
    <row r="50" spans="1:15" x14ac:dyDescent="0.2">
      <c r="A50" s="15">
        <v>1414042</v>
      </c>
      <c r="B50" s="23" t="s">
        <v>50</v>
      </c>
      <c r="C50" s="30" t="s">
        <v>51</v>
      </c>
      <c r="D50" s="16">
        <f>E50+F50</f>
        <v>186.14</v>
      </c>
      <c r="E50" s="16">
        <v>186.14</v>
      </c>
      <c r="F50" s="16">
        <f>SUM(G50:L50)</f>
        <v>0</v>
      </c>
      <c r="G50" s="17"/>
      <c r="H50" s="18"/>
      <c r="I50" s="18"/>
      <c r="J50" s="18"/>
      <c r="K50" s="18"/>
      <c r="L50" s="18"/>
      <c r="M50" s="4"/>
      <c r="N50" s="19" t="s">
        <v>76</v>
      </c>
      <c r="O50" s="22" t="s">
        <v>30</v>
      </c>
    </row>
    <row r="51" spans="1:15" x14ac:dyDescent="0.2">
      <c r="A51" s="15">
        <v>1413535</v>
      </c>
      <c r="B51" s="23" t="s">
        <v>39</v>
      </c>
      <c r="C51" s="30" t="s">
        <v>40</v>
      </c>
      <c r="D51" s="16">
        <f>E51+F51</f>
        <v>188</v>
      </c>
      <c r="E51" s="16">
        <v>188</v>
      </c>
      <c r="F51" s="16">
        <f>SUM(G51:L51)</f>
        <v>0</v>
      </c>
      <c r="G51" s="18"/>
      <c r="H51" s="18"/>
      <c r="I51" s="18"/>
      <c r="J51" s="18"/>
      <c r="K51" s="18"/>
      <c r="L51" s="18"/>
      <c r="M51" s="4"/>
      <c r="N51" s="19" t="s">
        <v>76</v>
      </c>
      <c r="O51" s="22" t="s">
        <v>30</v>
      </c>
    </row>
    <row r="52" spans="1:15" x14ac:dyDescent="0.2">
      <c r="A52" s="15">
        <v>1414666</v>
      </c>
      <c r="B52" s="23" t="s">
        <v>52</v>
      </c>
      <c r="C52" s="30" t="s">
        <v>53</v>
      </c>
      <c r="D52" s="16">
        <f>E52+F52</f>
        <v>181.74</v>
      </c>
      <c r="E52" s="16">
        <v>181.74</v>
      </c>
      <c r="F52" s="16">
        <f>SUM(G52:L52)</f>
        <v>0</v>
      </c>
      <c r="G52" s="18"/>
      <c r="H52" s="18"/>
      <c r="I52" s="18"/>
      <c r="J52" s="18"/>
      <c r="K52" s="18"/>
      <c r="L52" s="25"/>
      <c r="M52" s="4"/>
      <c r="N52" s="19" t="s">
        <v>76</v>
      </c>
      <c r="O52" s="22" t="s">
        <v>30</v>
      </c>
    </row>
    <row r="53" spans="1:15" x14ac:dyDescent="0.2">
      <c r="A53" s="15">
        <v>1414885</v>
      </c>
      <c r="B53" s="23" t="s">
        <v>55</v>
      </c>
      <c r="C53" s="30" t="s">
        <v>56</v>
      </c>
      <c r="D53" s="16">
        <f>E53+F53</f>
        <v>203.09</v>
      </c>
      <c r="E53" s="16">
        <v>203.09</v>
      </c>
      <c r="F53" s="16">
        <f>SUM(G53:L53)</f>
        <v>0</v>
      </c>
      <c r="G53" s="18"/>
      <c r="H53" s="18"/>
      <c r="I53" s="18"/>
      <c r="J53" s="18"/>
      <c r="K53" s="18"/>
      <c r="L53" s="25"/>
      <c r="M53" s="4"/>
      <c r="N53" s="19" t="s">
        <v>76</v>
      </c>
      <c r="O53" s="22" t="s">
        <v>30</v>
      </c>
    </row>
    <row r="54" spans="1:15" x14ac:dyDescent="0.2">
      <c r="A54" s="15">
        <v>1414077</v>
      </c>
      <c r="B54" s="23" t="s">
        <v>110</v>
      </c>
      <c r="C54" s="30" t="s">
        <v>111</v>
      </c>
      <c r="D54" s="16">
        <f>E54+F54</f>
        <v>197.12</v>
      </c>
      <c r="E54" s="16">
        <v>197.12</v>
      </c>
      <c r="F54" s="16">
        <f>SUM(G54:L54)</f>
        <v>0</v>
      </c>
      <c r="G54" s="18"/>
      <c r="H54" s="18"/>
      <c r="I54" s="18"/>
      <c r="J54" s="18"/>
      <c r="K54" s="18"/>
      <c r="L54" s="18"/>
      <c r="M54" s="4"/>
      <c r="N54" s="19" t="s">
        <v>76</v>
      </c>
      <c r="O54" s="22" t="s">
        <v>30</v>
      </c>
    </row>
    <row r="55" spans="1:15" x14ac:dyDescent="0.2">
      <c r="C55" s="31"/>
    </row>
  </sheetData>
  <sortState ref="A3:P54">
    <sortCondition ref="B3:B54"/>
  </sortState>
  <mergeCells count="1">
    <mergeCell ref="M1:M2"/>
  </mergeCells>
  <phoneticPr fontId="5" type="noConversion"/>
  <pageMargins left="0.16" right="0.17" top="0.28000000000000003" bottom="0.23" header="0.21" footer="0.16"/>
  <pageSetup paperSize="17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RMS Aging</vt:lpstr>
      <vt:lpstr>'RMS Aging'!Print_Area</vt:lpstr>
    </vt:vector>
  </TitlesOfParts>
  <Company>Tanholdings.Corp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 Millo</dc:creator>
  <cp:lastModifiedBy>root</cp:lastModifiedBy>
  <cp:lastPrinted>2012-10-12T02:15:42Z</cp:lastPrinted>
  <dcterms:created xsi:type="dcterms:W3CDTF">2010-08-11T00:15:08Z</dcterms:created>
  <dcterms:modified xsi:type="dcterms:W3CDTF">2015-02-10T00:24:40Z</dcterms:modified>
</cp:coreProperties>
</file>