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5/Amadeus/"/>
    </mc:Choice>
  </mc:AlternateContent>
  <xr:revisionPtr revIDLastSave="97" documentId="8_{AC1501A0-93D9-4AE1-9685-E3089A4EA9A9}" xr6:coauthVersionLast="47" xr6:coauthVersionMax="47" xr10:uidLastSave="{C2139693-1DAA-4F42-93E5-0BE8E5CD5DC8}"/>
  <bookViews>
    <workbookView xWindow="-120" yWindow="-120" windowWidth="24240" windowHeight="13140" activeTab="2" xr2:uid="{00000000-000D-0000-FFFF-FFFF00000000}"/>
  </bookViews>
  <sheets>
    <sheet name="Feb03" sheetId="77" r:id="rId1"/>
    <sheet name="Feb04" sheetId="83" r:id="rId2"/>
    <sheet name="Sheet1" sheetId="84" r:id="rId3"/>
    <sheet name="Feb06" sheetId="111" r:id="rId4"/>
    <sheet name="Feb07" sheetId="108" r:id="rId5"/>
    <sheet name="Feb08" sheetId="87" r:id="rId6"/>
    <sheet name="Feb11" sheetId="91" r:id="rId7"/>
    <sheet name="Feb12" sheetId="92" r:id="rId8"/>
    <sheet name="Feb13" sheetId="115" r:id="rId9"/>
    <sheet name="Feb17" sheetId="117" r:id="rId10"/>
    <sheet name="Jan20" sheetId="109" r:id="rId11"/>
    <sheet name="Jan21" sheetId="94" r:id="rId12"/>
    <sheet name="Jan22" sheetId="119" r:id="rId13"/>
    <sheet name="Jan27" sheetId="120" r:id="rId14"/>
    <sheet name="Jan28" sheetId="122" r:id="rId15"/>
    <sheet name="Jan29" sheetId="123" r:id="rId16"/>
    <sheet name="Jan31" sheetId="98" r:id="rId17"/>
  </sheets>
  <calcPr calcId="191029"/>
</workbook>
</file>

<file path=xl/calcChain.xml><?xml version="1.0" encoding="utf-8"?>
<calcChain xmlns="http://schemas.openxmlformats.org/spreadsheetml/2006/main">
  <c r="F8" i="87" l="1"/>
  <c r="F7" i="87"/>
  <c r="F11" i="108"/>
  <c r="F10" i="108"/>
  <c r="F9" i="108"/>
  <c r="F8" i="108"/>
  <c r="F8" i="111" l="1"/>
  <c r="C12" i="123" l="1"/>
  <c r="F7" i="120"/>
</calcChain>
</file>

<file path=xl/sharedStrings.xml><?xml version="1.0" encoding="utf-8"?>
<sst xmlns="http://schemas.openxmlformats.org/spreadsheetml/2006/main" count="1554" uniqueCount="194">
  <si>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</si>
  <si>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</si>
  <si>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</si>
  <si>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</si>
  <si>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</si>
  <si>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</si>
  <si>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</si>
  <si>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</si>
  <si>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</si>
  <si>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</si>
  <si>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</si>
  <si>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</si>
  <si>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</si>
  <si>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</si>
  <si>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</si>
  <si>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</si>
  <si>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</si>
  <si>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</si>
  <si>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</si>
  <si>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</si>
  <si>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</si>
  <si>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</si>
  <si>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</si>
  <si>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</si>
  <si>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</si>
  <si>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</si>
  <si>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</si>
  <si>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</si>
  <si>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</si>
  <si>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</si>
  <si>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</si>
  <si>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</si>
  <si>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</si>
  <si>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</si>
  <si>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</si>
  <si>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</si>
  <si>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</si>
  <si>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</si>
  <si>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</si>
  <si>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</si>
  <si>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</si>
  <si>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</si>
  <si>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</si>
  <si>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</si>
  <si>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</si>
  <si>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</si>
  <si>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</si>
  <si>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</si>
  <si>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</si>
  <si>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</si>
  <si>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</si>
  <si>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</si>
  <si>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</si>
  <si>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</si>
  <si>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</si>
  <si>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</si>
  <si>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</si>
  <si>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</si>
  <si>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</si>
  <si>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</si>
  <si>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</si>
  <si>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</si>
  <si>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</si>
  <si>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</si>
  <si>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</si>
  <si>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</si>
  <si>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</si>
  <si>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</si>
  <si>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</si>
  <si>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</si>
  <si>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</si>
  <si>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</si>
  <si>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NMC-NORTHERN MARIANAS COL</t>
  </si>
  <si>
    <t>FSM Petroleum Corp</t>
  </si>
  <si>
    <t>QUICHOCHO/IVAN EDWARD MR</t>
  </si>
  <si>
    <t>--</t>
  </si>
  <si>
    <t>KRETZERS/AURELIA ALEPUYO</t>
  </si>
  <si>
    <t>EPORT 3</t>
  </si>
  <si>
    <t>6UER4T</t>
  </si>
  <si>
    <t>0JAN</t>
  </si>
  <si>
    <t>S</t>
  </si>
  <si>
    <t>035212 016</t>
  </si>
  <si>
    <t>6FFNPE</t>
  </si>
  <si>
    <t>DIANI/ESALA NAITINI-PO NO:24113</t>
  </si>
  <si>
    <t>035214 016</t>
  </si>
  <si>
    <t>5V7HBV</t>
  </si>
  <si>
    <t>035215 016</t>
  </si>
  <si>
    <t>6V5P4Z</t>
  </si>
  <si>
    <t>RAMON/MADERSON K-PO NO:24066</t>
  </si>
  <si>
    <t>58N4L6</t>
  </si>
  <si>
    <t>035217 016</t>
  </si>
  <si>
    <t>ERNEST/MARIA LUISA DELA CRUZ</t>
  </si>
  <si>
    <t>035218 016</t>
  </si>
  <si>
    <t>5EHSOK</t>
  </si>
  <si>
    <t>LALAKOBAU/RATU ISIRELI VANANAL</t>
  </si>
  <si>
    <t>035219 016</t>
  </si>
  <si>
    <t>69Q8ZV</t>
  </si>
  <si>
    <t>035220 016</t>
  </si>
  <si>
    <t>035221 016</t>
  </si>
  <si>
    <t>69QEDV</t>
  </si>
  <si>
    <t>TENORIO/PATRICK JAMES PANGELIN</t>
  </si>
  <si>
    <t>ADA/AGNES GLORIA DELEON GUERRE</t>
  </si>
  <si>
    <t>035222 016</t>
  </si>
  <si>
    <t>6ETE6V</t>
  </si>
  <si>
    <t>035223 016</t>
  </si>
  <si>
    <t>035224 016</t>
  </si>
  <si>
    <t>035225 016</t>
  </si>
  <si>
    <t>6GI3SO</t>
  </si>
  <si>
    <t>035226 016</t>
  </si>
  <si>
    <t>035227 016</t>
  </si>
  <si>
    <t>MX</t>
  </si>
  <si>
    <t>SAKISAT/YINGSHUN CUI</t>
  </si>
  <si>
    <t>GUEVARRA JR/ALFREDO QUITEVIS</t>
  </si>
  <si>
    <t>WILLIAMS/AISLLAH MAYE MATEO</t>
  </si>
  <si>
    <t>HABOS/ALMA IBUYAT</t>
  </si>
  <si>
    <t>ANTONIO/ARRIANE MARICAR</t>
  </si>
  <si>
    <t>ANTONIO/ALDRIC JON-Card $500</t>
  </si>
  <si>
    <t>5G4PCM</t>
  </si>
  <si>
    <t>035229 016</t>
  </si>
  <si>
    <t>6QAT6R</t>
  </si>
  <si>
    <t>035230 016</t>
  </si>
  <si>
    <t>035231 016</t>
  </si>
  <si>
    <t>6R4PEJ</t>
  </si>
  <si>
    <t>035232 016</t>
  </si>
  <si>
    <t>6L2C6T</t>
  </si>
  <si>
    <t>035233 079</t>
  </si>
  <si>
    <t>6SIX6G</t>
  </si>
  <si>
    <t>MENDIETA/JUDY OTARRA</t>
  </si>
  <si>
    <t>TAN/JERRY CHO YEE</t>
  </si>
  <si>
    <t>CAMACHO/LOURENCE JASON CAMANNO</t>
  </si>
  <si>
    <t>GROSS/NICHOLAS JAMES</t>
  </si>
  <si>
    <t>EBRO/PEPITO PUERTAS</t>
  </si>
  <si>
    <t>G</t>
  </si>
  <si>
    <t>035234 016</t>
  </si>
  <si>
    <t>6MAZ8L</t>
  </si>
  <si>
    <t>035235 016</t>
  </si>
  <si>
    <t>5B89LU</t>
  </si>
  <si>
    <t>YAMAGUCHI/MALTRICK</t>
  </si>
  <si>
    <t>PALMA/RUEL CASUSULA</t>
  </si>
  <si>
    <t>035237 016</t>
  </si>
  <si>
    <t>HASUGULMAL/JUANITO</t>
  </si>
  <si>
    <t>QUERY</t>
  </si>
  <si>
    <t>REPORT 0</t>
  </si>
  <si>
    <t>SELECT</t>
  </si>
  <si>
    <t>ION:</t>
  </si>
  <si>
    <t>--------</t>
  </si>
  <si>
    <t>TA</t>
  </si>
  <si>
    <t>X    FEE</t>
  </si>
  <si>
    <t>035238 016</t>
  </si>
  <si>
    <t>9   0.00</t>
  </si>
  <si>
    <t>5FBBIM</t>
  </si>
  <si>
    <t>CRUZ/GUIA MARIELLE</t>
  </si>
  <si>
    <t>035239 079</t>
  </si>
  <si>
    <t>5MQS6M</t>
  </si>
  <si>
    <t>035240 016</t>
  </si>
  <si>
    <t>5MPNYQ</t>
  </si>
  <si>
    <t>ANGELES/GENEVIE GEORFO</t>
  </si>
  <si>
    <t>035241 016</t>
  </si>
  <si>
    <t>5SB75E</t>
  </si>
  <si>
    <t>035242 016</t>
  </si>
  <si>
    <t>5RZ5L5</t>
  </si>
  <si>
    <t>035243 016</t>
  </si>
  <si>
    <t>035244 016</t>
  </si>
  <si>
    <t>035245 016</t>
  </si>
  <si>
    <t xml:space="preserve">CAPACIO/CELITA RAMORES                       </t>
  </si>
  <si>
    <t xml:space="preserve">CAPACIO/NEIL SULIT                           </t>
  </si>
  <si>
    <t xml:space="preserve">CAPACIO/DAVID RAFAEL RAMORES                 </t>
  </si>
  <si>
    <t>CAPACIO/HENRY KYLE RAMORES</t>
  </si>
  <si>
    <t>035246 016</t>
  </si>
  <si>
    <t>5RDKZW</t>
  </si>
  <si>
    <t>035247 016</t>
  </si>
  <si>
    <t>LAI/HONG MUN</t>
  </si>
  <si>
    <t>GRIFFITHS/DANIEL MICHAEL</t>
  </si>
  <si>
    <t>035248 016</t>
  </si>
  <si>
    <t>5XRGGO</t>
  </si>
  <si>
    <t>035249 079</t>
  </si>
  <si>
    <t>6FOXTT</t>
  </si>
  <si>
    <t>035250 016</t>
  </si>
  <si>
    <t>6LZ38Q</t>
  </si>
  <si>
    <t>035251 079</t>
  </si>
  <si>
    <t>6LWKJW</t>
  </si>
  <si>
    <t>CRUZ/JOVENCIO ISIP MR</t>
  </si>
  <si>
    <t>SAHEEM/ABDUL</t>
  </si>
  <si>
    <t>035252 016</t>
  </si>
  <si>
    <t>6M4939</t>
  </si>
  <si>
    <t>035253 016</t>
  </si>
  <si>
    <t>6R8EPQ</t>
  </si>
  <si>
    <t>SAIMON/STEVE</t>
  </si>
  <si>
    <t>JARDINERO/MARIA LUISA RIVERA</t>
  </si>
  <si>
    <t>035254 016</t>
  </si>
  <si>
    <t>6RBGBH</t>
  </si>
  <si>
    <t>MILLO/NENITA PINEDA</t>
  </si>
  <si>
    <t>035255 016</t>
  </si>
  <si>
    <t>5LWGTH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</si>
</sst>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  <xf numFmtId="11" fontId="0" fillId="0" borderId="0" xfId="0" applyNumberForma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alcChain" Target="calcChain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ustomXml" Target="../customXml/item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theme" Target="theme/theme1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styles" Target="styles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sharedStrings" Target="sharedString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1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ustomXml" Target="../customXml/item3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F22" sqref="F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45691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133</v>
      </c>
      <c r="B7">
        <v>3454886151</v>
      </c>
      <c r="C7">
        <v>388</v>
      </c>
      <c r="D7">
        <v>66</v>
      </c>
      <c r="E7">
        <v>0</v>
      </c>
      <c r="F7">
        <v>25</v>
      </c>
      <c r="G7" t="s">
        <v>18</v>
      </c>
      <c r="H7" t="s">
        <v>137</v>
      </c>
      <c r="I7" t="s">
        <v>45</v>
      </c>
      <c r="J7" t="s">
        <v>134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135</v>
      </c>
      <c r="B8">
        <v>3454886152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138</v>
      </c>
      <c r="I8" t="s">
        <v>45</v>
      </c>
      <c r="J8" t="s">
        <v>136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9">
        <v>1409390</v>
      </c>
      <c r="Q13" s="10" t="s">
        <v>37</v>
      </c>
      <c r="R13" s="11"/>
      <c r="S13" s="11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61</v>
      </c>
      <c r="R24" s="11"/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71</v>
      </c>
    </row>
    <row r="27" spans="1:19" x14ac:dyDescent="0.25">
      <c r="A27" s="1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E5A8B95B-4384-4F55-94EE-582A54910D5B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45695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45705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192</v>
      </c>
      <c r="B7">
        <v>3454886172</v>
      </c>
      <c r="C7" s="6">
        <v>276</v>
      </c>
      <c r="D7">
        <v>23.99</v>
      </c>
      <c r="E7">
        <v>0</v>
      </c>
      <c r="F7">
        <v>25</v>
      </c>
      <c r="G7" t="s">
        <v>20</v>
      </c>
      <c r="H7" t="s">
        <v>76</v>
      </c>
      <c r="I7" t="s">
        <v>45</v>
      </c>
      <c r="J7" t="s">
        <v>193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t="s">
        <v>0</v>
      </c>
      <c r="B1">
        <v>4624765</v>
      </c>
      <c r="D1" t="s">
        <v>1</v>
      </c>
      <c r="E1" s="2" t="s">
        <v>54</v>
      </c>
      <c r="F1" t="s">
        <v>79</v>
      </c>
      <c r="I1" t="s">
        <v>69</v>
      </c>
      <c r="J1" t="s">
        <v>70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45677</v>
      </c>
      <c r="K3">
        <v>2025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81</v>
      </c>
      <c r="B7">
        <v>3454886129</v>
      </c>
      <c r="C7" s="6">
        <v>517</v>
      </c>
      <c r="D7">
        <v>66</v>
      </c>
      <c r="E7">
        <v>0</v>
      </c>
      <c r="F7">
        <v>25</v>
      </c>
      <c r="G7" t="s">
        <v>18</v>
      </c>
      <c r="H7" t="s">
        <v>83</v>
      </c>
      <c r="I7" t="s">
        <v>45</v>
      </c>
      <c r="J7" t="s">
        <v>82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84</v>
      </c>
      <c r="B7">
        <v>3454886131</v>
      </c>
      <c r="C7" s="6">
        <v>621</v>
      </c>
      <c r="D7">
        <v>91.39</v>
      </c>
      <c r="E7">
        <v>0</v>
      </c>
      <c r="F7">
        <v>31.61</v>
      </c>
      <c r="G7" t="s">
        <v>18</v>
      </c>
      <c r="H7" t="s">
        <v>88</v>
      </c>
      <c r="I7" t="s">
        <v>45</v>
      </c>
      <c r="J7" t="s">
        <v>85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86</v>
      </c>
      <c r="B8">
        <v>3454886132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74</v>
      </c>
      <c r="I8" t="s">
        <v>45</v>
      </c>
      <c r="J8" t="s">
        <v>87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45659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3454886134</v>
      </c>
      <c r="C7">
        <v>276</v>
      </c>
      <c r="D7">
        <v>30.99</v>
      </c>
      <c r="E7">
        <v>0</v>
      </c>
      <c r="F7">
        <v>25</v>
      </c>
      <c r="G7" t="s">
        <v>20</v>
      </c>
      <c r="H7" t="s">
        <v>91</v>
      </c>
      <c r="I7" t="s">
        <v>45</v>
      </c>
      <c r="J7" t="s">
        <v>89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45664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45684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92</v>
      </c>
      <c r="B7">
        <v>3454886135</v>
      </c>
      <c r="C7">
        <v>2538</v>
      </c>
      <c r="D7">
        <v>51.39</v>
      </c>
      <c r="E7">
        <v>0</v>
      </c>
      <c r="F7">
        <f>+C7*0.05</f>
        <v>126.9</v>
      </c>
      <c r="G7" t="s">
        <v>18</v>
      </c>
      <c r="H7" t="s">
        <v>94</v>
      </c>
      <c r="I7" t="s">
        <v>45</v>
      </c>
      <c r="J7" t="s">
        <v>93</v>
      </c>
      <c r="K7" t="s">
        <v>19</v>
      </c>
      <c r="L7" s="6">
        <v>1418359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A99B-A444-4172-9837-1D6EA8014A7C}">
  <dimension ref="A1:S44"/>
  <sheetViews>
    <sheetView zoomScaleNormal="100" workbookViewId="0">
      <selection activeCell="J17" sqref="J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45665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95</v>
      </c>
      <c r="B7">
        <v>3454886136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101</v>
      </c>
      <c r="I7" t="s">
        <v>45</v>
      </c>
      <c r="J7" s="40" t="s">
        <v>96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97</v>
      </c>
      <c r="B8">
        <v>3454886137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100</v>
      </c>
      <c r="I8" t="s">
        <v>45</v>
      </c>
      <c r="J8" s="40" t="s">
        <v>96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98</v>
      </c>
      <c r="B9">
        <v>3454886138</v>
      </c>
      <c r="C9">
        <v>276</v>
      </c>
      <c r="D9">
        <v>23.99</v>
      </c>
      <c r="E9">
        <v>0</v>
      </c>
      <c r="F9">
        <v>25</v>
      </c>
      <c r="G9" t="s">
        <v>20</v>
      </c>
      <c r="H9" t="s">
        <v>76</v>
      </c>
      <c r="I9" t="s">
        <v>45</v>
      </c>
      <c r="J9" s="40" t="s">
        <v>99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J10" s="40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J11" s="40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J12" s="40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EC59216-51CF-4FEE-A087-B0AABA76299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B44D-6B59-4830-A105-387879403BFE}">
  <dimension ref="A1:S44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45666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102</v>
      </c>
      <c r="B7">
        <v>3454886139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112</v>
      </c>
      <c r="I7" t="s">
        <v>45</v>
      </c>
      <c r="J7" s="40" t="s">
        <v>103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104</v>
      </c>
      <c r="B8">
        <v>3454886140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111</v>
      </c>
      <c r="I8" t="s">
        <v>45</v>
      </c>
      <c r="J8" s="40" t="s">
        <v>103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105</v>
      </c>
      <c r="B9">
        <v>3454886141</v>
      </c>
      <c r="C9">
        <v>376</v>
      </c>
      <c r="D9">
        <v>23.99</v>
      </c>
      <c r="E9">
        <v>0</v>
      </c>
      <c r="F9">
        <v>25</v>
      </c>
      <c r="G9" t="s">
        <v>20</v>
      </c>
      <c r="H9" t="s">
        <v>113</v>
      </c>
      <c r="I9" t="s">
        <v>45</v>
      </c>
      <c r="J9" s="40" t="s">
        <v>103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106</v>
      </c>
      <c r="B10">
        <v>3454886142</v>
      </c>
      <c r="C10">
        <v>332</v>
      </c>
      <c r="D10">
        <v>42.5</v>
      </c>
      <c r="E10">
        <v>0</v>
      </c>
      <c r="F10">
        <v>25</v>
      </c>
      <c r="G10" t="s">
        <v>20</v>
      </c>
      <c r="H10" t="s">
        <v>114</v>
      </c>
      <c r="I10" t="s">
        <v>45</v>
      </c>
      <c r="J10" s="40" t="s">
        <v>107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108</v>
      </c>
      <c r="B11">
        <v>3454886143</v>
      </c>
      <c r="C11">
        <v>332</v>
      </c>
      <c r="D11">
        <v>42.5</v>
      </c>
      <c r="E11">
        <v>0</v>
      </c>
      <c r="F11">
        <v>25</v>
      </c>
      <c r="G11" t="s">
        <v>18</v>
      </c>
      <c r="H11" t="s">
        <v>115</v>
      </c>
      <c r="I11" t="s">
        <v>45</v>
      </c>
      <c r="J11" s="40" t="s">
        <v>107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109</v>
      </c>
      <c r="B12">
        <v>3454886144</v>
      </c>
      <c r="C12">
        <f>332-125.5</f>
        <v>206.5</v>
      </c>
      <c r="D12">
        <v>42.5</v>
      </c>
      <c r="E12">
        <v>0</v>
      </c>
      <c r="F12">
        <v>25</v>
      </c>
      <c r="G12" t="s">
        <v>110</v>
      </c>
      <c r="H12" t="s">
        <v>116</v>
      </c>
      <c r="I12" t="s">
        <v>45</v>
      </c>
      <c r="J12" s="40" t="s">
        <v>107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J13" s="40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40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40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40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40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666336D-300B-4F57-948B-E722B738F91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77</v>
      </c>
      <c r="F1" s="2">
        <v>45658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118</v>
      </c>
      <c r="B7">
        <v>3454886146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128</v>
      </c>
      <c r="I7" t="s">
        <v>45</v>
      </c>
      <c r="J7" s="40" t="s">
        <v>119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120</v>
      </c>
      <c r="B8">
        <v>3454886147</v>
      </c>
      <c r="C8">
        <v>276</v>
      </c>
      <c r="D8">
        <v>23.99</v>
      </c>
      <c r="E8">
        <v>0</v>
      </c>
      <c r="F8">
        <v>25</v>
      </c>
      <c r="G8" t="s">
        <v>20</v>
      </c>
      <c r="H8" t="s">
        <v>127</v>
      </c>
      <c r="I8" t="s">
        <v>45</v>
      </c>
      <c r="J8" s="40" t="s">
        <v>117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121</v>
      </c>
      <c r="B9">
        <v>3454886148</v>
      </c>
      <c r="C9">
        <v>761</v>
      </c>
      <c r="D9">
        <v>193.2</v>
      </c>
      <c r="E9">
        <v>0</v>
      </c>
      <c r="F9">
        <v>38.799999999999997</v>
      </c>
      <c r="G9" t="s">
        <v>18</v>
      </c>
      <c r="H9" t="s">
        <v>130</v>
      </c>
      <c r="I9" t="s">
        <v>45</v>
      </c>
      <c r="J9" s="40" t="s">
        <v>122</v>
      </c>
      <c r="K9" t="s">
        <v>19</v>
      </c>
      <c r="L9" s="6">
        <v>1415956</v>
      </c>
      <c r="N9" t="s">
        <v>80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123</v>
      </c>
      <c r="B10">
        <v>3454886149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129</v>
      </c>
      <c r="I10" t="s">
        <v>45</v>
      </c>
      <c r="J10" s="40" t="s">
        <v>124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125</v>
      </c>
      <c r="B11">
        <v>3454886150</v>
      </c>
      <c r="C11">
        <v>106.4</v>
      </c>
      <c r="D11">
        <v>20.399999999999999</v>
      </c>
      <c r="E11">
        <v>0</v>
      </c>
      <c r="F11">
        <v>5.6</v>
      </c>
      <c r="G11" t="s">
        <v>18</v>
      </c>
      <c r="H11" t="s">
        <v>131</v>
      </c>
      <c r="I11" t="s">
        <v>45</v>
      </c>
      <c r="J11" s="40" t="s">
        <v>126</v>
      </c>
      <c r="K11" t="s">
        <v>19</v>
      </c>
      <c r="L11" s="6">
        <v>1402688</v>
      </c>
      <c r="N11" t="s">
        <v>132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J12" s="40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J13" s="40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40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40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40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40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45692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139</v>
      </c>
      <c r="B7">
        <v>3454886154</v>
      </c>
      <c r="C7" s="6">
        <v>0</v>
      </c>
      <c r="D7">
        <v>8.2899999999999991</v>
      </c>
      <c r="E7">
        <v>0</v>
      </c>
      <c r="F7">
        <v>0</v>
      </c>
      <c r="G7" t="s">
        <v>18</v>
      </c>
      <c r="H7" t="s">
        <v>140</v>
      </c>
      <c r="I7" t="s">
        <v>45</v>
      </c>
      <c r="J7" t="s">
        <v>78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tabSelected="1"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  <col min="12" max="12" width="10.5703125" bestFit="1" customWidth="1"/>
  </cols>
  <sheetData>
    <row r="1" spans="1:20" x14ac:dyDescent="0.25">
      <c r="A1" s="1" t="s">
        <v>0</v>
      </c>
      <c r="B1">
        <v>4624765</v>
      </c>
      <c r="D1" t="s">
        <v>141</v>
      </c>
      <c r="E1" t="s">
        <v>142</v>
      </c>
      <c r="F1" s="2">
        <v>45693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143</v>
      </c>
      <c r="E2" t="s">
        <v>144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45693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66</v>
      </c>
      <c r="E4" t="s">
        <v>145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146</v>
      </c>
      <c r="E5" t="s">
        <v>147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66</v>
      </c>
      <c r="E6" t="s">
        <v>145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148</v>
      </c>
      <c r="B7">
        <v>3454886155</v>
      </c>
      <c r="C7" s="6">
        <v>920.08999999999992</v>
      </c>
      <c r="D7">
        <v>52.7</v>
      </c>
      <c r="E7" t="s">
        <v>149</v>
      </c>
      <c r="F7" s="36">
        <v>50</v>
      </c>
      <c r="G7" t="s">
        <v>20</v>
      </c>
      <c r="H7" t="s">
        <v>151</v>
      </c>
      <c r="I7" t="s">
        <v>45</v>
      </c>
      <c r="J7" t="s">
        <v>150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6">
        <v>1409131</v>
      </c>
      <c r="Q14" s="12" t="s">
        <v>48</v>
      </c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38">
        <v>1417666</v>
      </c>
      <c r="Q22" s="39" t="s">
        <v>67</v>
      </c>
      <c r="R22" s="8"/>
      <c r="S22" s="37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73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16" sqref="F15:F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45694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152</v>
      </c>
      <c r="B7">
        <v>3454886156</v>
      </c>
      <c r="C7" s="6">
        <v>278.35000000000002</v>
      </c>
      <c r="D7">
        <v>78.89</v>
      </c>
      <c r="E7">
        <v>0</v>
      </c>
      <c r="F7">
        <v>14.65</v>
      </c>
      <c r="G7" t="s">
        <v>18</v>
      </c>
      <c r="H7" t="s">
        <v>156</v>
      </c>
      <c r="I7" t="s">
        <v>45</v>
      </c>
      <c r="J7" t="s">
        <v>153</v>
      </c>
      <c r="K7" t="s">
        <v>19</v>
      </c>
      <c r="L7">
        <v>1415267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154</v>
      </c>
      <c r="B8">
        <v>3454886157</v>
      </c>
      <c r="C8" s="6">
        <v>332</v>
      </c>
      <c r="D8">
        <v>42.6</v>
      </c>
      <c r="E8">
        <v>0</v>
      </c>
      <c r="F8">
        <f>C8*0.05</f>
        <v>16.600000000000001</v>
      </c>
      <c r="G8" t="s">
        <v>18</v>
      </c>
      <c r="H8" t="s">
        <v>156</v>
      </c>
      <c r="I8" t="s">
        <v>45</v>
      </c>
      <c r="J8" t="s">
        <v>155</v>
      </c>
      <c r="K8" t="s">
        <v>19</v>
      </c>
      <c r="L8">
        <v>1415267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45695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45695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157</v>
      </c>
      <c r="B7">
        <v>3454886158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74</v>
      </c>
      <c r="I7" t="s">
        <v>45</v>
      </c>
      <c r="J7" t="s">
        <v>158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159</v>
      </c>
      <c r="B8">
        <v>3454886159</v>
      </c>
      <c r="C8">
        <v>583</v>
      </c>
      <c r="D8">
        <v>10.1</v>
      </c>
      <c r="E8">
        <v>0</v>
      </c>
      <c r="F8">
        <f>+C8*0.05</f>
        <v>29.150000000000002</v>
      </c>
      <c r="G8" t="s">
        <v>18</v>
      </c>
      <c r="H8" t="s">
        <v>164</v>
      </c>
      <c r="I8" t="s">
        <v>45</v>
      </c>
      <c r="J8" t="s">
        <v>160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161</v>
      </c>
      <c r="B9">
        <v>3454886160</v>
      </c>
      <c r="C9">
        <v>583</v>
      </c>
      <c r="D9">
        <v>10.1</v>
      </c>
      <c r="E9">
        <v>0</v>
      </c>
      <c r="F9">
        <f>+C9*0.05</f>
        <v>29.150000000000002</v>
      </c>
      <c r="G9" t="s">
        <v>18</v>
      </c>
      <c r="H9" t="s">
        <v>165</v>
      </c>
      <c r="I9" t="s">
        <v>45</v>
      </c>
      <c r="J9" t="s">
        <v>160</v>
      </c>
      <c r="K9" t="s">
        <v>19</v>
      </c>
      <c r="L9" s="6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162</v>
      </c>
      <c r="B10">
        <v>3454886161</v>
      </c>
      <c r="C10">
        <v>437</v>
      </c>
      <c r="D10">
        <v>10.1</v>
      </c>
      <c r="E10">
        <v>0</v>
      </c>
      <c r="F10">
        <f>+C10*0.05</f>
        <v>21.85</v>
      </c>
      <c r="G10" t="s">
        <v>18</v>
      </c>
      <c r="H10" t="s">
        <v>166</v>
      </c>
      <c r="I10" t="s">
        <v>45</v>
      </c>
      <c r="J10" t="s">
        <v>160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163</v>
      </c>
      <c r="B11">
        <v>3454886162</v>
      </c>
      <c r="C11">
        <v>58</v>
      </c>
      <c r="D11">
        <v>5.6</v>
      </c>
      <c r="E11">
        <v>0</v>
      </c>
      <c r="F11">
        <f>+C11*0.05+6.95</f>
        <v>9.8500000000000014</v>
      </c>
      <c r="G11" t="s">
        <v>18</v>
      </c>
      <c r="H11" t="s">
        <v>167</v>
      </c>
      <c r="I11" t="s">
        <v>45</v>
      </c>
      <c r="J11" t="s">
        <v>160</v>
      </c>
      <c r="K11" t="s">
        <v>19</v>
      </c>
      <c r="L11" s="6">
        <v>1417666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6">
        <v>1417666</v>
      </c>
      <c r="Q22" s="27" t="s">
        <v>67</v>
      </c>
      <c r="R22" s="28"/>
      <c r="S22" s="28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45696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45696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168</v>
      </c>
      <c r="B7">
        <v>3454886163</v>
      </c>
      <c r="C7">
        <v>517</v>
      </c>
      <c r="D7">
        <v>66</v>
      </c>
      <c r="E7">
        <v>0</v>
      </c>
      <c r="F7">
        <f>+C7*0.05</f>
        <v>25.85</v>
      </c>
      <c r="G7" t="s">
        <v>18</v>
      </c>
      <c r="H7" t="s">
        <v>172</v>
      </c>
      <c r="J7" t="s">
        <v>169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170</v>
      </c>
      <c r="B8">
        <v>3454886164</v>
      </c>
      <c r="C8">
        <v>517</v>
      </c>
      <c r="D8">
        <v>66</v>
      </c>
      <c r="E8">
        <v>0</v>
      </c>
      <c r="F8">
        <f>+C8*0.05</f>
        <v>25.85</v>
      </c>
      <c r="G8" t="s">
        <v>18</v>
      </c>
      <c r="H8" t="s">
        <v>171</v>
      </c>
      <c r="J8" t="s">
        <v>169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H9" s="4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H10" s="4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41"/>
      <c r="L11" s="6"/>
      <c r="P11" s="6">
        <v>1401434</v>
      </c>
      <c r="Q11" s="4" t="s">
        <v>35</v>
      </c>
      <c r="R11" s="5"/>
      <c r="S11" s="5"/>
    </row>
    <row r="12" spans="1:19" x14ac:dyDescent="0.25"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H14" s="37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H15" s="37"/>
      <c r="L15" s="6"/>
      <c r="P15" s="6">
        <v>1414691</v>
      </c>
      <c r="Q15" s="4" t="s">
        <v>38</v>
      </c>
      <c r="R15" s="5"/>
    </row>
    <row r="16" spans="1:19" x14ac:dyDescent="0.25">
      <c r="A16" s="1"/>
      <c r="H16" s="37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37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37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37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37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37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37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N9" sqref="N9:N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45689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45699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173</v>
      </c>
      <c r="B7">
        <v>3454886165</v>
      </c>
      <c r="C7" s="6">
        <v>996</v>
      </c>
      <c r="D7">
        <v>36.799999999999997</v>
      </c>
      <c r="E7">
        <v>0</v>
      </c>
      <c r="F7">
        <v>50</v>
      </c>
      <c r="G7" t="s">
        <v>20</v>
      </c>
      <c r="H7" t="s">
        <v>181</v>
      </c>
      <c r="I7" t="s">
        <v>45</v>
      </c>
      <c r="J7" t="s">
        <v>174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175</v>
      </c>
      <c r="B8">
        <v>3454886166</v>
      </c>
      <c r="C8" s="6">
        <v>292.60000000000002</v>
      </c>
      <c r="D8">
        <v>84.6</v>
      </c>
      <c r="E8">
        <v>0</v>
      </c>
      <c r="F8">
        <v>15.4</v>
      </c>
      <c r="G8" t="s">
        <v>20</v>
      </c>
      <c r="H8" t="s">
        <v>181</v>
      </c>
      <c r="I8" t="s">
        <v>45</v>
      </c>
      <c r="J8" t="s">
        <v>176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177</v>
      </c>
      <c r="B9">
        <v>3454886167</v>
      </c>
      <c r="C9" s="6">
        <v>661</v>
      </c>
      <c r="D9">
        <v>91.39</v>
      </c>
      <c r="E9">
        <v>0</v>
      </c>
      <c r="F9">
        <v>113.62</v>
      </c>
      <c r="G9" t="s">
        <v>18</v>
      </c>
      <c r="H9" t="s">
        <v>182</v>
      </c>
      <c r="I9" t="s">
        <v>45</v>
      </c>
      <c r="J9" t="s">
        <v>178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179</v>
      </c>
      <c r="B10">
        <v>3454886168</v>
      </c>
      <c r="C10" s="6">
        <v>1432.6</v>
      </c>
      <c r="D10">
        <v>100.99</v>
      </c>
      <c r="E10">
        <v>0</v>
      </c>
      <c r="F10">
        <v>75.400000000000006</v>
      </c>
      <c r="G10" t="s">
        <v>18</v>
      </c>
      <c r="H10" t="s">
        <v>182</v>
      </c>
      <c r="I10" t="s">
        <v>45</v>
      </c>
      <c r="J10" t="s">
        <v>180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17">
        <v>1409390</v>
      </c>
      <c r="Q13" s="18" t="s">
        <v>37</v>
      </c>
      <c r="R13" s="19"/>
      <c r="S13" s="1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73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10" sqref="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45690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45700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33" t="s">
        <v>60</v>
      </c>
      <c r="Q4" s="32"/>
      <c r="R4" s="32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183</v>
      </c>
      <c r="B7">
        <v>3454886169</v>
      </c>
      <c r="C7" s="6">
        <v>1002.0000000000001</v>
      </c>
      <c r="D7">
        <v>91.39</v>
      </c>
      <c r="E7">
        <v>0</v>
      </c>
      <c r="F7">
        <v>50</v>
      </c>
      <c r="G7" t="s">
        <v>18</v>
      </c>
      <c r="H7" t="s">
        <v>187</v>
      </c>
      <c r="I7" t="s">
        <v>45</v>
      </c>
      <c r="J7" t="s">
        <v>184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185</v>
      </c>
      <c r="B8">
        <v>3454886170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188</v>
      </c>
      <c r="I8" t="s">
        <v>45</v>
      </c>
      <c r="J8" t="s">
        <v>186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4" t="s">
        <v>46</v>
      </c>
    </row>
    <row r="27" spans="1:19" x14ac:dyDescent="0.25">
      <c r="A27" s="1"/>
      <c r="L27" s="6"/>
      <c r="P27" s="35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45701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189</v>
      </c>
      <c r="B7">
        <v>3454886171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191</v>
      </c>
      <c r="I7" t="s">
        <v>45</v>
      </c>
      <c r="J7" t="s">
        <v>190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Feb03</vt:lpstr>
      <vt:lpstr>Feb04</vt:lpstr>
      <vt:lpstr>Sheet1</vt:lpstr>
      <vt:lpstr>Feb06</vt:lpstr>
      <vt:lpstr>Feb07</vt:lpstr>
      <vt:lpstr>Feb08</vt:lpstr>
      <vt:lpstr>Feb11</vt:lpstr>
      <vt:lpstr>Feb12</vt:lpstr>
      <vt:lpstr>Feb13</vt:lpstr>
      <vt:lpstr>Feb17</vt:lpstr>
      <vt:lpstr>Jan20</vt:lpstr>
      <vt:lpstr>Jan21</vt:lpstr>
      <vt:lpstr>Jan22</vt:lpstr>
      <vt:lpstr>Jan27</vt:lpstr>
      <vt:lpstr>Jan28</vt:lpstr>
      <vt:lpstr>Jan29</vt:lpstr>
      <vt:lpstr>Jan31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2025-02-19T06:29:25Z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