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08" documentId="8_{F68F0ECF-0360-461B-AD57-6D49D8C819DB}" xr6:coauthVersionLast="47" xr6:coauthVersionMax="47" xr10:uidLastSave="{69C14181-D28D-407C-9FE6-898103238BB4}"/>
  <bookViews>
    <workbookView xWindow="-120" yWindow="-120" windowWidth="24240" windowHeight="13140" firstSheet="5" activeTab="15" xr2:uid="{00000000-000D-0000-FFFF-FFFF00000000}"/>
  </bookViews>
  <sheets>
    <sheet name="Jul01" sheetId="77" r:id="rId1"/>
    <sheet name="Jul02" sheetId="83" r:id="rId2"/>
    <sheet name="Jul03" sheetId="84" r:id="rId3"/>
    <sheet name="Jul08" sheetId="111" r:id="rId4"/>
    <sheet name="Jul10" sheetId="108" r:id="rId5"/>
    <sheet name="Jul11" sheetId="87" r:id="rId6"/>
    <sheet name="Jul12" sheetId="88" r:id="rId7"/>
    <sheet name="Jul15" sheetId="91" r:id="rId8"/>
    <sheet name="Jul16" sheetId="92" r:id="rId9"/>
    <sheet name="Jul17" sheetId="115" r:id="rId10"/>
    <sheet name="Jul20" sheetId="117" r:id="rId11"/>
    <sheet name="Jul22" sheetId="109" r:id="rId12"/>
    <sheet name="Jul23" sheetId="94" r:id="rId13"/>
    <sheet name="Jul24" sheetId="98" r:id="rId14"/>
    <sheet name="Jul25" sheetId="110" r:id="rId15"/>
    <sheet name="Sheet1" sheetId="112" r:id="rId16"/>
    <sheet name="Jul29" sheetId="113" r:id="rId17"/>
    <sheet name="Jul30" sheetId="114" r:id="rId18"/>
    <sheet name="May31" sheetId="102" r:id="rId19"/>
  </sheets>
  <calcPr calcId="191029"/>
</workbook>
</file>

<file path=xl/calcChain.xml><?xml version="1.0" encoding="utf-8"?>
<calcChain xmlns="http://schemas.openxmlformats.org/spreadsheetml/2006/main">
  <c r="F9" i="92" l="1"/>
  <c r="F13" i="92"/>
  <c r="F12" i="92"/>
  <c r="F11" i="92"/>
  <c r="F10" i="92"/>
  <c r="F8" i="115"/>
  <c r="F7" i="115"/>
  <c r="F9" i="115"/>
  <c r="F8" i="92"/>
  <c r="F7" i="92"/>
  <c r="F13" i="88" l="1"/>
  <c r="F12" i="88"/>
</calcChain>
</file>

<file path=xl/sharedStrings.xml><?xml version="1.0" encoding="utf-8"?>
<sst xmlns="http://schemas.openxmlformats.org/spreadsheetml/2006/main" count="1912" uniqueCount="262">
  <si>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</si>
  <si>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</si>
  <si>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</si>
  <si>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</si>
  <si>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</si>
  <si>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</si>
  <si>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</si>
  <si>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</si>
  <si>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</si>
  <si>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</si>
  <si>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</si>
  <si>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</si>
  <si>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</si>
  <si>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</si>
  <si>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</si>
  <si>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</si>
  <si>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</si>
  <si>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</si>
  <si>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</si>
  <si>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</si>
  <si>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</si>
  <si>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</si>
  <si>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</si>
  <si>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</si>
  <si>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</si>
  <si>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</si>
  <si>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</si>
  <si>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</si>
  <si>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</si>
  <si>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</si>
  <si>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</si>
  <si>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</si>
  <si>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</si>
  <si>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</si>
  <si>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</si>
  <si>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</si>
  <si>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</si>
  <si>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</si>
  <si>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</si>
  <si>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</si>
  <si>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</si>
  <si>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</si>
  <si>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</si>
  <si>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</si>
  <si>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</si>
  <si>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</si>
  <si>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</si>
  <si>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</si>
  <si>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</si>
  <si>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</si>
  <si>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</si>
  <si>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</si>
  <si>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</si>
  <si>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</si>
  <si>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</si>
  <si>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</si>
  <si>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</si>
  <si>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</si>
  <si>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</si>
  <si>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</si>
  <si>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</si>
  <si>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</si>
  <si>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</si>
  <si>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</si>
  <si>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</si>
  <si>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</si>
  <si>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</si>
  <si>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</si>
  <si>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</si>
  <si>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</si>
  <si>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</si>
  <si>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</si>
  <si>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CNJ</t>
  </si>
  <si>
    <t>PSS-CNMI-PUBLIC SCHOOL SYSTEM-Francisca Reyes</t>
  </si>
  <si>
    <t>S</t>
  </si>
  <si>
    <t>NMC-NORTHERN MARIANAS COL</t>
  </si>
  <si>
    <t>AKIMA/YU</t>
  </si>
  <si>
    <t>--------</t>
  </si>
  <si>
    <t>EPORT 3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</si>
  <si>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</si>
  <si>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</si>
  <si>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</si>
  <si>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</si>
  <si>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</si>
  <si>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</si>
  <si>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</si>
  <si>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</si>
  <si>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</si>
  <si>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</si>
  <si>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</si>
  <si>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</si>
  <si>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</si>
  <si>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</si>
  <si>
    <t>FSM Petroleum Corp</t>
  </si>
  <si>
    <t>KRETZERS/AURELIA ALEPUYO</t>
  </si>
  <si>
    <t>SURBAN/STEVEN RODRIGUEZ</t>
  </si>
  <si>
    <t>6QMZ6S</t>
  </si>
  <si>
    <t>034764 016</t>
  </si>
  <si>
    <t>5LTBLK</t>
  </si>
  <si>
    <t>034765 016</t>
  </si>
  <si>
    <t>6MRX5G</t>
  </si>
  <si>
    <t>HELSON/RESS D</t>
  </si>
  <si>
    <t>JACKSON/BARTLEY ABBOTT</t>
  </si>
  <si>
    <t>034766 016</t>
  </si>
  <si>
    <t>6XQSPZ</t>
  </si>
  <si>
    <t>034767 016</t>
  </si>
  <si>
    <t>6SY7H4</t>
  </si>
  <si>
    <t>034768 016</t>
  </si>
  <si>
    <t>6RKC8M</t>
  </si>
  <si>
    <t>034769 016</t>
  </si>
  <si>
    <t>6XI3YT</t>
  </si>
  <si>
    <t>CORPUZ/MAGTANGGOL HERRERA</t>
  </si>
  <si>
    <t>KIM/KI YOUNG</t>
  </si>
  <si>
    <t>034770 169</t>
  </si>
  <si>
    <t>6XFFL8</t>
  </si>
  <si>
    <t>034771 016</t>
  </si>
  <si>
    <t>6SP2PP</t>
  </si>
  <si>
    <t>GOMEZ/FRANCIS MANAPSAL</t>
  </si>
  <si>
    <t>VELASCO/BERNARDO CASURAO</t>
  </si>
  <si>
    <t>034772 016</t>
  </si>
  <si>
    <t>5GPWHJ</t>
  </si>
  <si>
    <t>034773 016</t>
  </si>
  <si>
    <t>5GP9EI</t>
  </si>
  <si>
    <t>034774 016</t>
  </si>
  <si>
    <t>ARROYO/JOSE MIGUEL TUASON</t>
  </si>
  <si>
    <t>ARROYO/MA GLORIA MACAPAGAL</t>
  </si>
  <si>
    <t>VIERNES/PERLITA PADILLA</t>
  </si>
  <si>
    <t>0JUL</t>
  </si>
  <si>
    <t>034775 016</t>
  </si>
  <si>
    <t>65RG52</t>
  </si>
  <si>
    <t>034776 016</t>
  </si>
  <si>
    <t>67F8VO</t>
  </si>
  <si>
    <t>AGUSTIN/TEOFILA VALDOZ</t>
  </si>
  <si>
    <t>6B684I</t>
  </si>
  <si>
    <t>034779 016</t>
  </si>
  <si>
    <t>SALAS/FRANCES T</t>
  </si>
  <si>
    <t>034781 079</t>
  </si>
  <si>
    <t>034782 016</t>
  </si>
  <si>
    <t>6GUPIW</t>
  </si>
  <si>
    <t>034783 016</t>
  </si>
  <si>
    <t>6CHCRQ</t>
  </si>
  <si>
    <t>034784 016</t>
  </si>
  <si>
    <t>034785 016</t>
  </si>
  <si>
    <t>6BHU5Z</t>
  </si>
  <si>
    <t>034786 016</t>
  </si>
  <si>
    <t>67NISP</t>
  </si>
  <si>
    <t>034787 016</t>
  </si>
  <si>
    <t>67J7RN</t>
  </si>
  <si>
    <t>LUSTERIO/EMMA OPAON</t>
  </si>
  <si>
    <t>LAI SAN/HEIMANARII JASON</t>
  </si>
  <si>
    <t>TAN/NATHANIA CHUNG YEE MS</t>
  </si>
  <si>
    <t>TANEDO/PURISIMA LUIS</t>
  </si>
  <si>
    <t xml:space="preserve">SINGH/KHUSBOO KRITIKA </t>
  </si>
  <si>
    <t>NAVARRO/JASON MALOLES-C/O CPRG</t>
  </si>
  <si>
    <t>034788*016</t>
  </si>
  <si>
    <t>SUWANNAR</t>
  </si>
  <si>
    <t>6HZP87</t>
  </si>
  <si>
    <t>CANX</t>
  </si>
  <si>
    <t>034789*016</t>
  </si>
  <si>
    <t>DARAPHAN</t>
  </si>
  <si>
    <t>6HZMJY</t>
  </si>
  <si>
    <t>034790*016</t>
  </si>
  <si>
    <t>RATCHAWO</t>
  </si>
  <si>
    <t>034791 016</t>
  </si>
  <si>
    <t>034792 016</t>
  </si>
  <si>
    <t>6ZAPMK</t>
  </si>
  <si>
    <t>034793 016</t>
  </si>
  <si>
    <t>6I7C8E</t>
  </si>
  <si>
    <t>034794 016</t>
  </si>
  <si>
    <t>6J4B4Y</t>
  </si>
  <si>
    <t>034795 016</t>
  </si>
  <si>
    <t>034796 016</t>
  </si>
  <si>
    <t>034797 016</t>
  </si>
  <si>
    <t>PNPR0400</t>
  </si>
  <si>
    <t>ENRAM</t>
  </si>
  <si>
    <t>000073*079</t>
  </si>
  <si>
    <t>UCJDUV</t>
  </si>
  <si>
    <t>000074*079</t>
  </si>
  <si>
    <t>000075*079</t>
  </si>
  <si>
    <t>KCNFTG</t>
  </si>
  <si>
    <t>DARAPHANIT/KEERATIKORN</t>
  </si>
  <si>
    <t>RATCHAWONGSA/YUTTICHAI</t>
  </si>
  <si>
    <t>SUWANNARIT/PHILAIWAN</t>
  </si>
  <si>
    <t>PEREZ/ALLAN CRIS BOTICTIC</t>
  </si>
  <si>
    <t>-------------</t>
  </si>
  <si>
    <t>034798*169</t>
  </si>
  <si>
    <t>5HWX69</t>
  </si>
  <si>
    <t>KIM/NAMHEE</t>
  </si>
  <si>
    <t>DOC NUMBER T</t>
  </si>
  <si>
    <t>OTAL DOC</t>
  </si>
  <si>
    <t>034799*016</t>
  </si>
  <si>
    <t>5YNK2T</t>
  </si>
  <si>
    <t>ERNEST/MARIA LUISA DELA CRUZ</t>
  </si>
  <si>
    <t>034800 016</t>
  </si>
  <si>
    <t>6BW4ZU</t>
  </si>
  <si>
    <t>KWAH/POH LING MS</t>
  </si>
  <si>
    <t>034801 016</t>
  </si>
  <si>
    <t>652KWK</t>
  </si>
  <si>
    <t>034802 016</t>
  </si>
  <si>
    <t>6DR4NR</t>
  </si>
  <si>
    <t>BEDANIA/JAMAICA BAYLON</t>
  </si>
  <si>
    <t>SONGCUAN/SATURNINO DULAY</t>
  </si>
  <si>
    <t>034803 016</t>
  </si>
  <si>
    <t>6OJOXX</t>
  </si>
  <si>
    <t>034804 016</t>
  </si>
  <si>
    <t>034805 016</t>
  </si>
  <si>
    <t>034806 016</t>
  </si>
  <si>
    <t>6NFG8I</t>
  </si>
  <si>
    <t>034807 016</t>
  </si>
  <si>
    <t>MX</t>
  </si>
  <si>
    <t>6NG4QI</t>
  </si>
  <si>
    <t>QUICHOCHO/IVAN EDWARD MR</t>
  </si>
  <si>
    <t>QUICHOCHO/IVAN EDWARD MR-CC-$148.1</t>
  </si>
  <si>
    <t>TOLENTINO/EMERENCIANA TORRES</t>
  </si>
  <si>
    <t>SANTOS/HANNAH KATHLYN RULL</t>
  </si>
  <si>
    <t>CURATE/ELNA CINA MS</t>
  </si>
  <si>
    <t>034815 016</t>
  </si>
  <si>
    <t>6P6NB5</t>
  </si>
  <si>
    <t>034816 016</t>
  </si>
  <si>
    <t>6P5VGB</t>
  </si>
  <si>
    <t>034817 016</t>
  </si>
  <si>
    <t>56HDOA</t>
  </si>
  <si>
    <t>034818 016</t>
  </si>
  <si>
    <t>034819 016</t>
  </si>
  <si>
    <t>5CTFJ8</t>
  </si>
  <si>
    <t>CHIPWELONG/TAMMY CUI</t>
  </si>
  <si>
    <t>ACOSTA/FRANCISCO FALALIMPA</t>
  </si>
  <si>
    <t>KIM/SHIRLEY DELA ROSA</t>
  </si>
  <si>
    <t>034820 016</t>
  </si>
  <si>
    <t>5EX3AL</t>
  </si>
  <si>
    <t>034821 016</t>
  </si>
  <si>
    <t>5D86RH</t>
  </si>
  <si>
    <t>034831 016</t>
  </si>
  <si>
    <t>034832 016</t>
  </si>
  <si>
    <t>034833 016</t>
  </si>
  <si>
    <t>034834 016</t>
  </si>
  <si>
    <t>034835 016</t>
  </si>
  <si>
    <t>034836 016</t>
  </si>
  <si>
    <t>034837 016</t>
  </si>
  <si>
    <t>034838 016</t>
  </si>
  <si>
    <t>034839 016</t>
  </si>
  <si>
    <t>034840 016</t>
  </si>
  <si>
    <t>034841 016</t>
  </si>
  <si>
    <t>034842 016</t>
  </si>
  <si>
    <t>034843 016</t>
  </si>
  <si>
    <t>034844 079</t>
  </si>
  <si>
    <t>5JS2QK</t>
  </si>
  <si>
    <t>ANGALOT/CYNTHIA JULIET BALANGK</t>
  </si>
  <si>
    <t>MPU-BAUER/BEAUGARTH(CHD)</t>
  </si>
  <si>
    <t>MPU-BAUER/RICHARDJAMES</t>
  </si>
  <si>
    <t xml:space="preserve">MPU-ANGELES/MATEOINIGOGEORFO(CHD) </t>
  </si>
  <si>
    <t>MPU-CAMACHO/XAVIERMICHAELPASSI</t>
  </si>
  <si>
    <t>MPU-HERAS/ANTONIOMARTINGVAN(CHD)</t>
  </si>
  <si>
    <t>MPU-JAMBOR/MARTIN</t>
  </si>
  <si>
    <t xml:space="preserve">MPU-JAMBOR/QUIDOLUCAS </t>
  </si>
  <si>
    <t>MPU-KITAGAWA/YUTARO</t>
  </si>
  <si>
    <t>MPU-NAMAISCOGGINS/TAIGAWILSON</t>
  </si>
  <si>
    <t>MPU-POOLE/EVANKEES(CHD)</t>
  </si>
  <si>
    <t xml:space="preserve">MPU-POOLE/LEITHALDEN </t>
  </si>
  <si>
    <t>MPU-PUDNEY/GUYPRINCETONFLORES(CHD)</t>
  </si>
  <si>
    <t>MPU-PUDNEY/LANDONSHAWNFLORES</t>
  </si>
  <si>
    <t>MPU-SPRINGER/LANDONLOUIS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</si>
</sst>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97</v>
      </c>
      <c r="B7">
        <v>3049482451</v>
      </c>
      <c r="C7">
        <v>385</v>
      </c>
      <c r="D7">
        <v>48.7</v>
      </c>
      <c r="E7">
        <v>0</v>
      </c>
      <c r="F7">
        <v>20</v>
      </c>
      <c r="G7" t="s">
        <v>20</v>
      </c>
      <c r="H7" t="s">
        <v>101</v>
      </c>
      <c r="I7" t="s">
        <v>45</v>
      </c>
      <c r="J7" t="s">
        <v>98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99</v>
      </c>
      <c r="B8">
        <v>3049482452</v>
      </c>
      <c r="C8">
        <v>561.28</v>
      </c>
      <c r="D8">
        <v>57.2</v>
      </c>
      <c r="E8">
        <v>0</v>
      </c>
      <c r="F8">
        <v>25</v>
      </c>
      <c r="G8" t="s">
        <v>20</v>
      </c>
      <c r="H8" t="s">
        <v>102</v>
      </c>
      <c r="I8" t="s">
        <v>45</v>
      </c>
      <c r="J8" t="s">
        <v>100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73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93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4980063</v>
      </c>
      <c r="D1" t="s">
        <v>1</v>
      </c>
      <c r="E1" t="s">
        <v>55</v>
      </c>
      <c r="F1" s="2">
        <v>45480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173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174</v>
      </c>
      <c r="J3" s="2">
        <v>45490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L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2406352072</v>
      </c>
      <c r="C7" s="6">
        <v>869.25</v>
      </c>
      <c r="D7">
        <v>98.4</v>
      </c>
      <c r="E7">
        <v>0</v>
      </c>
      <c r="F7">
        <f t="shared" ref="F7:F8" si="0">45.75+23.6</f>
        <v>69.349999999999994</v>
      </c>
      <c r="G7" t="s">
        <v>18</v>
      </c>
      <c r="H7" t="s">
        <v>180</v>
      </c>
      <c r="I7" t="s">
        <v>45</v>
      </c>
      <c r="J7" t="s">
        <v>176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2406352073</v>
      </c>
      <c r="C8" s="6">
        <v>869.25</v>
      </c>
      <c r="D8">
        <v>98.4</v>
      </c>
      <c r="E8">
        <v>0</v>
      </c>
      <c r="F8">
        <f t="shared" si="0"/>
        <v>69.349999999999994</v>
      </c>
      <c r="G8" t="s">
        <v>18</v>
      </c>
      <c r="H8" t="s">
        <v>181</v>
      </c>
      <c r="I8" t="s">
        <v>45</v>
      </c>
      <c r="J8" t="s">
        <v>176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2406352074</v>
      </c>
      <c r="C9" s="6">
        <v>869.25</v>
      </c>
      <c r="D9">
        <v>98.4</v>
      </c>
      <c r="E9">
        <v>0</v>
      </c>
      <c r="F9">
        <f>45.75+23.6</f>
        <v>69.349999999999994</v>
      </c>
      <c r="G9" t="s">
        <v>18</v>
      </c>
      <c r="H9" t="s">
        <v>182</v>
      </c>
      <c r="I9" t="s">
        <v>45</v>
      </c>
      <c r="J9" t="s">
        <v>179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93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127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3049482486</v>
      </c>
      <c r="C7" s="6">
        <v>500.00000000000006</v>
      </c>
      <c r="D7">
        <v>153.69999999999999</v>
      </c>
      <c r="E7">
        <v>0</v>
      </c>
      <c r="F7">
        <v>31.3</v>
      </c>
      <c r="G7" t="s">
        <v>18</v>
      </c>
      <c r="H7" t="s">
        <v>187</v>
      </c>
      <c r="I7" t="s">
        <v>45</v>
      </c>
      <c r="J7" t="s">
        <v>186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93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45475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184</v>
      </c>
      <c r="C4" t="s">
        <v>77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188</v>
      </c>
      <c r="C5" t="s">
        <v>189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184</v>
      </c>
      <c r="C6" t="s">
        <v>77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190</v>
      </c>
      <c r="B7">
        <v>3049482487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192</v>
      </c>
      <c r="I7" t="s">
        <v>45</v>
      </c>
      <c r="J7" t="s">
        <v>191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93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3049482488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195</v>
      </c>
      <c r="I7" t="s">
        <v>45</v>
      </c>
      <c r="J7" t="s">
        <v>194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93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196</v>
      </c>
      <c r="B7">
        <v>3049482489</v>
      </c>
      <c r="C7">
        <v>50</v>
      </c>
      <c r="D7">
        <v>7</v>
      </c>
      <c r="E7">
        <v>0</v>
      </c>
      <c r="F7">
        <v>25</v>
      </c>
      <c r="G7" t="s">
        <v>18</v>
      </c>
      <c r="H7" t="s">
        <v>200</v>
      </c>
      <c r="I7" t="s">
        <v>45</v>
      </c>
      <c r="J7" t="s">
        <v>197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198</v>
      </c>
      <c r="B8">
        <v>3049482490</v>
      </c>
      <c r="C8">
        <v>410</v>
      </c>
      <c r="D8">
        <v>44.5</v>
      </c>
      <c r="E8">
        <v>0</v>
      </c>
      <c r="F8">
        <v>35</v>
      </c>
      <c r="G8" t="s">
        <v>20</v>
      </c>
      <c r="H8" t="s">
        <v>201</v>
      </c>
      <c r="I8" t="s">
        <v>45</v>
      </c>
      <c r="J8" t="s">
        <v>199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93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3049482491</v>
      </c>
      <c r="C7" s="6">
        <v>276</v>
      </c>
      <c r="D7">
        <v>23.99</v>
      </c>
      <c r="E7">
        <v>0</v>
      </c>
      <c r="F7">
        <v>25</v>
      </c>
      <c r="G7" t="s">
        <v>18</v>
      </c>
      <c r="H7" t="s">
        <v>215</v>
      </c>
      <c r="I7" t="s">
        <v>45</v>
      </c>
      <c r="J7" t="s">
        <v>203</v>
      </c>
      <c r="K7" t="s">
        <v>19</v>
      </c>
      <c r="L7" s="6">
        <v>1414366</v>
      </c>
      <c r="N7" t="s">
        <v>74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204</v>
      </c>
      <c r="B8">
        <v>3049482492</v>
      </c>
      <c r="C8" s="6">
        <v>276</v>
      </c>
      <c r="D8">
        <v>23.99</v>
      </c>
      <c r="E8">
        <v>0</v>
      </c>
      <c r="F8">
        <v>25</v>
      </c>
      <c r="G8" t="s">
        <v>18</v>
      </c>
      <c r="H8" t="s">
        <v>214</v>
      </c>
      <c r="I8" t="s">
        <v>45</v>
      </c>
      <c r="J8" t="s">
        <v>203</v>
      </c>
      <c r="K8" t="s">
        <v>19</v>
      </c>
      <c r="L8" s="6">
        <v>1414366</v>
      </c>
      <c r="N8" t="s">
        <v>74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205</v>
      </c>
      <c r="B9">
        <v>3049482493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213</v>
      </c>
      <c r="I9" t="s">
        <v>45</v>
      </c>
      <c r="J9" t="s">
        <v>203</v>
      </c>
      <c r="K9" t="s">
        <v>19</v>
      </c>
      <c r="L9" s="6">
        <v>1414366</v>
      </c>
      <c r="N9" t="s">
        <v>74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206</v>
      </c>
      <c r="B10">
        <v>3049482494</v>
      </c>
      <c r="C10" s="6">
        <v>278</v>
      </c>
      <c r="D10">
        <v>13.89</v>
      </c>
      <c r="E10">
        <v>0</v>
      </c>
      <c r="F10">
        <v>25</v>
      </c>
      <c r="G10" t="s">
        <v>20</v>
      </c>
      <c r="H10" t="s">
        <v>211</v>
      </c>
      <c r="I10" t="s">
        <v>45</v>
      </c>
      <c r="J10" t="s">
        <v>207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208</v>
      </c>
      <c r="B11">
        <v>3049482495</v>
      </c>
      <c r="C11" s="6">
        <v>188</v>
      </c>
      <c r="D11">
        <v>10.1</v>
      </c>
      <c r="E11">
        <v>0</v>
      </c>
      <c r="F11">
        <v>0</v>
      </c>
      <c r="G11" t="s">
        <v>209</v>
      </c>
      <c r="H11" t="s">
        <v>212</v>
      </c>
      <c r="I11" t="s">
        <v>45</v>
      </c>
      <c r="J11" t="s">
        <v>210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93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tabSelected="1"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77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77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216</v>
      </c>
      <c r="B7">
        <v>3049487043</v>
      </c>
      <c r="C7" s="6">
        <v>278</v>
      </c>
      <c r="D7">
        <v>13.89</v>
      </c>
      <c r="E7">
        <v>0</v>
      </c>
      <c r="F7">
        <v>0</v>
      </c>
      <c r="G7" t="s">
        <v>20</v>
      </c>
      <c r="H7" t="s">
        <v>94</v>
      </c>
      <c r="I7" t="s">
        <v>45</v>
      </c>
      <c r="J7" t="s">
        <v>217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218</v>
      </c>
      <c r="B8">
        <v>3049487044</v>
      </c>
      <c r="C8" s="6">
        <v>138</v>
      </c>
      <c r="D8">
        <v>17.100000000000001</v>
      </c>
      <c r="E8">
        <v>0</v>
      </c>
      <c r="F8">
        <v>25</v>
      </c>
      <c r="G8" t="s">
        <v>20</v>
      </c>
      <c r="H8" t="s">
        <v>94</v>
      </c>
      <c r="I8" t="s">
        <v>45</v>
      </c>
      <c r="J8" t="s">
        <v>219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93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N10" sqref="N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220</v>
      </c>
      <c r="B7">
        <v>3049487045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226</v>
      </c>
      <c r="I7" t="s">
        <v>45</v>
      </c>
      <c r="J7" t="s">
        <v>221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222</v>
      </c>
      <c r="B8">
        <v>3049487046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225</v>
      </c>
      <c r="I8" t="s">
        <v>45</v>
      </c>
      <c r="J8" t="s">
        <v>221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223</v>
      </c>
      <c r="B9">
        <v>3049487047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227</v>
      </c>
      <c r="I9" t="s">
        <v>45</v>
      </c>
      <c r="J9" t="s">
        <v>224</v>
      </c>
      <c r="K9" t="s">
        <v>19</v>
      </c>
      <c r="L9" s="6">
        <v>1414366</v>
      </c>
      <c r="N9" t="s">
        <v>74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93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78</v>
      </c>
      <c r="F1" s="2" t="s">
        <v>127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3049487048</v>
      </c>
      <c r="C7" s="6">
        <v>276</v>
      </c>
      <c r="D7">
        <v>23.99</v>
      </c>
      <c r="E7">
        <v>0</v>
      </c>
      <c r="F7">
        <v>15</v>
      </c>
      <c r="G7" t="s">
        <v>18</v>
      </c>
      <c r="H7" t="s">
        <v>247</v>
      </c>
      <c r="I7" t="s">
        <v>45</v>
      </c>
      <c r="J7" t="s">
        <v>229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3049487049</v>
      </c>
      <c r="C8" s="6">
        <v>446</v>
      </c>
      <c r="D8">
        <v>172.4</v>
      </c>
      <c r="E8">
        <v>0</v>
      </c>
      <c r="F8">
        <v>24.6</v>
      </c>
      <c r="G8" t="s">
        <v>18</v>
      </c>
      <c r="H8" t="s">
        <v>249</v>
      </c>
      <c r="I8" t="s">
        <v>45</v>
      </c>
      <c r="J8" t="s">
        <v>231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232</v>
      </c>
      <c r="B9">
        <v>3049487059</v>
      </c>
      <c r="C9" s="6">
        <v>446</v>
      </c>
      <c r="D9">
        <v>172.4</v>
      </c>
      <c r="E9">
        <v>0</v>
      </c>
      <c r="F9">
        <v>24.6</v>
      </c>
      <c r="G9" t="s">
        <v>18</v>
      </c>
      <c r="H9" t="s">
        <v>251</v>
      </c>
      <c r="I9" t="s">
        <v>45</v>
      </c>
      <c r="J9" t="s">
        <v>231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233</v>
      </c>
      <c r="B10">
        <v>3049487060</v>
      </c>
      <c r="C10" s="6">
        <v>446</v>
      </c>
      <c r="D10">
        <v>172.4</v>
      </c>
      <c r="E10">
        <v>0</v>
      </c>
      <c r="F10">
        <v>24.6</v>
      </c>
      <c r="G10" t="s">
        <v>18</v>
      </c>
      <c r="H10" t="s">
        <v>253</v>
      </c>
      <c r="I10" t="s">
        <v>45</v>
      </c>
      <c r="J10" t="s">
        <v>231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234</v>
      </c>
      <c r="B11">
        <v>3049487061</v>
      </c>
      <c r="C11" s="6">
        <v>446</v>
      </c>
      <c r="D11">
        <v>172.4</v>
      </c>
      <c r="E11">
        <v>0</v>
      </c>
      <c r="F11">
        <v>24.6</v>
      </c>
      <c r="G11" t="s">
        <v>18</v>
      </c>
      <c r="H11" t="s">
        <v>254</v>
      </c>
      <c r="I11" t="s">
        <v>45</v>
      </c>
      <c r="J11" t="s">
        <v>231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235</v>
      </c>
      <c r="B12">
        <v>3049487062</v>
      </c>
      <c r="C12" s="6">
        <v>446</v>
      </c>
      <c r="D12">
        <v>172.4</v>
      </c>
      <c r="E12">
        <v>0</v>
      </c>
      <c r="F12">
        <v>24.6</v>
      </c>
      <c r="G12" t="s">
        <v>18</v>
      </c>
      <c r="H12" t="s">
        <v>255</v>
      </c>
      <c r="I12" t="s">
        <v>45</v>
      </c>
      <c r="J12" t="s">
        <v>231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236</v>
      </c>
      <c r="B13">
        <v>3049487063</v>
      </c>
      <c r="C13" s="6">
        <v>359.99999999999994</v>
      </c>
      <c r="D13">
        <v>162.80000000000001</v>
      </c>
      <c r="E13">
        <v>0</v>
      </c>
      <c r="F13">
        <v>19.2</v>
      </c>
      <c r="G13" t="s">
        <v>18</v>
      </c>
      <c r="H13" t="s">
        <v>257</v>
      </c>
      <c r="I13" t="s">
        <v>45</v>
      </c>
      <c r="J13" t="s">
        <v>231</v>
      </c>
      <c r="K13" t="s">
        <v>19</v>
      </c>
      <c r="L13" s="6">
        <v>1402926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237</v>
      </c>
      <c r="B14">
        <v>3049487064</v>
      </c>
      <c r="C14" s="6">
        <v>446</v>
      </c>
      <c r="D14">
        <v>172.4</v>
      </c>
      <c r="E14">
        <v>0</v>
      </c>
      <c r="F14">
        <v>24.6</v>
      </c>
      <c r="G14" t="s">
        <v>18</v>
      </c>
      <c r="H14" t="s">
        <v>256</v>
      </c>
      <c r="I14" t="s">
        <v>45</v>
      </c>
      <c r="J14" t="s">
        <v>231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238</v>
      </c>
      <c r="B15">
        <v>3049487065</v>
      </c>
      <c r="C15" s="6">
        <v>446</v>
      </c>
      <c r="D15">
        <v>172.4</v>
      </c>
      <c r="E15">
        <v>0</v>
      </c>
      <c r="F15">
        <v>24.6</v>
      </c>
      <c r="G15" t="s">
        <v>18</v>
      </c>
      <c r="H15" t="s">
        <v>258</v>
      </c>
      <c r="I15" t="s">
        <v>45</v>
      </c>
      <c r="J15" t="s">
        <v>231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239</v>
      </c>
      <c r="B16">
        <v>3049487066</v>
      </c>
      <c r="C16" s="6">
        <v>446</v>
      </c>
      <c r="D16">
        <v>172.4</v>
      </c>
      <c r="E16">
        <v>0</v>
      </c>
      <c r="F16">
        <v>24.6</v>
      </c>
      <c r="G16" t="s">
        <v>18</v>
      </c>
      <c r="H16" t="s">
        <v>260</v>
      </c>
      <c r="I16" t="s">
        <v>45</v>
      </c>
      <c r="J16" t="s">
        <v>231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240</v>
      </c>
      <c r="B17">
        <v>3049487067</v>
      </c>
      <c r="C17" s="6">
        <v>446</v>
      </c>
      <c r="D17">
        <v>172.4</v>
      </c>
      <c r="E17">
        <v>0</v>
      </c>
      <c r="F17">
        <v>24.6</v>
      </c>
      <c r="G17" t="s">
        <v>18</v>
      </c>
      <c r="H17" t="s">
        <v>261</v>
      </c>
      <c r="I17" t="s">
        <v>45</v>
      </c>
      <c r="J17" t="s">
        <v>231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241</v>
      </c>
      <c r="B18">
        <v>3049487068</v>
      </c>
      <c r="C18" s="6">
        <v>359.99999999999994</v>
      </c>
      <c r="D18">
        <v>162.80000000000001</v>
      </c>
      <c r="E18">
        <v>0</v>
      </c>
      <c r="F18">
        <v>19.2</v>
      </c>
      <c r="G18" t="s">
        <v>18</v>
      </c>
      <c r="H18" t="s">
        <v>250</v>
      </c>
      <c r="I18" t="s">
        <v>45</v>
      </c>
      <c r="J18" t="s">
        <v>231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242</v>
      </c>
      <c r="B19">
        <v>3049487069</v>
      </c>
      <c r="C19" s="6">
        <v>359.99999999999994</v>
      </c>
      <c r="D19">
        <v>162.80000000000001</v>
      </c>
      <c r="E19">
        <v>0</v>
      </c>
      <c r="F19">
        <v>19.2</v>
      </c>
      <c r="G19" t="s">
        <v>18</v>
      </c>
      <c r="H19" t="s">
        <v>248</v>
      </c>
      <c r="I19" t="s">
        <v>45</v>
      </c>
      <c r="J19" t="s">
        <v>231</v>
      </c>
      <c r="K19" t="s">
        <v>19</v>
      </c>
      <c r="L19" s="6">
        <v>1402926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243</v>
      </c>
      <c r="B20">
        <v>3049487070</v>
      </c>
      <c r="C20" s="6">
        <v>359.99999999999994</v>
      </c>
      <c r="D20">
        <v>162.80000000000001</v>
      </c>
      <c r="E20">
        <v>0</v>
      </c>
      <c r="F20">
        <v>19.2</v>
      </c>
      <c r="G20" t="s">
        <v>18</v>
      </c>
      <c r="H20" t="s">
        <v>252</v>
      </c>
      <c r="I20" t="s">
        <v>45</v>
      </c>
      <c r="J20" t="s">
        <v>231</v>
      </c>
      <c r="K20" t="s">
        <v>19</v>
      </c>
      <c r="L20" s="6">
        <v>1402926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244</v>
      </c>
      <c r="B21">
        <v>3049487071</v>
      </c>
      <c r="C21" s="6">
        <v>359.99999999999994</v>
      </c>
      <c r="D21">
        <v>162.80000000000001</v>
      </c>
      <c r="E21">
        <v>0</v>
      </c>
      <c r="F21">
        <v>19.2</v>
      </c>
      <c r="G21" t="s">
        <v>18</v>
      </c>
      <c r="H21" t="s">
        <v>259</v>
      </c>
      <c r="I21" t="s">
        <v>45</v>
      </c>
      <c r="J21" t="s">
        <v>231</v>
      </c>
      <c r="K21" t="s">
        <v>19</v>
      </c>
      <c r="L21" s="6">
        <v>1402926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245</v>
      </c>
      <c r="B22">
        <v>3049487072</v>
      </c>
      <c r="C22" s="6">
        <v>843.6</v>
      </c>
      <c r="D22">
        <v>36.69</v>
      </c>
      <c r="E22">
        <v>0</v>
      </c>
      <c r="F22">
        <v>44.4</v>
      </c>
      <c r="G22" t="s">
        <v>18</v>
      </c>
      <c r="H22" t="s">
        <v>118</v>
      </c>
      <c r="I22" t="s">
        <v>45</v>
      </c>
      <c r="J22" t="s">
        <v>246</v>
      </c>
      <c r="K22" t="s">
        <v>19</v>
      </c>
      <c r="L22" s="6">
        <v>1418359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93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78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90</v>
      </c>
      <c r="I7" t="s">
        <v>45</v>
      </c>
      <c r="J7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89</v>
      </c>
      <c r="I8" t="s">
        <v>45</v>
      </c>
      <c r="J8" t="s">
        <v>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72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83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92</v>
      </c>
      <c r="I10" t="s">
        <v>45</v>
      </c>
      <c r="J10" t="s">
        <v>84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85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76</v>
      </c>
      <c r="I11" t="s">
        <v>45</v>
      </c>
      <c r="J11" t="s">
        <v>86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87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91</v>
      </c>
      <c r="I12" t="s">
        <v>45</v>
      </c>
      <c r="J12" t="s">
        <v>88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93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3049482453</v>
      </c>
      <c r="C7" s="6">
        <v>1090</v>
      </c>
      <c r="D7">
        <v>91.39</v>
      </c>
      <c r="E7">
        <v>0</v>
      </c>
      <c r="F7">
        <v>40</v>
      </c>
      <c r="G7" t="s">
        <v>20</v>
      </c>
      <c r="H7" t="s">
        <v>95</v>
      </c>
      <c r="I7" t="s">
        <v>45</v>
      </c>
      <c r="J7" t="s">
        <v>104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3049482454</v>
      </c>
      <c r="C8" s="6">
        <v>376</v>
      </c>
      <c r="D8">
        <v>30.99</v>
      </c>
      <c r="E8">
        <v>0</v>
      </c>
      <c r="F8">
        <v>25</v>
      </c>
      <c r="G8" t="s">
        <v>18</v>
      </c>
      <c r="H8" t="s">
        <v>112</v>
      </c>
      <c r="I8" t="s">
        <v>45</v>
      </c>
      <c r="J8" t="s">
        <v>106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3049482455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94</v>
      </c>
      <c r="I9" t="s">
        <v>45</v>
      </c>
      <c r="J9" t="s">
        <v>108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109</v>
      </c>
      <c r="B10">
        <v>3049482456</v>
      </c>
      <c r="C10" s="6">
        <v>1154</v>
      </c>
      <c r="D10">
        <v>100.2</v>
      </c>
      <c r="E10">
        <v>0</v>
      </c>
      <c r="F10">
        <v>40</v>
      </c>
      <c r="G10" t="s">
        <v>20</v>
      </c>
      <c r="H10" t="s">
        <v>111</v>
      </c>
      <c r="I10" t="s">
        <v>45</v>
      </c>
      <c r="J10" t="s">
        <v>110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3049482457</v>
      </c>
      <c r="C11" s="6"/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93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45476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45476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77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77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113</v>
      </c>
      <c r="B7">
        <v>3049482458</v>
      </c>
      <c r="C7" s="6">
        <v>192</v>
      </c>
      <c r="D7">
        <v>96.8</v>
      </c>
      <c r="E7">
        <v>0</v>
      </c>
      <c r="F7">
        <v>17.2</v>
      </c>
      <c r="G7" t="s">
        <v>18</v>
      </c>
      <c r="H7" t="s">
        <v>117</v>
      </c>
      <c r="I7" t="s">
        <v>45</v>
      </c>
      <c r="J7" t="s">
        <v>114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115</v>
      </c>
      <c r="B8">
        <v>3049482459</v>
      </c>
      <c r="C8" s="6">
        <v>1700</v>
      </c>
      <c r="D8">
        <v>87.6</v>
      </c>
      <c r="E8">
        <v>0</v>
      </c>
      <c r="F8">
        <v>85</v>
      </c>
      <c r="G8" t="s">
        <v>18</v>
      </c>
      <c r="H8" t="s">
        <v>118</v>
      </c>
      <c r="I8" t="s">
        <v>45</v>
      </c>
      <c r="J8" t="s">
        <v>116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93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45481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45481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3049482460</v>
      </c>
      <c r="C7" s="6">
        <v>1748</v>
      </c>
      <c r="D7">
        <v>58.6</v>
      </c>
      <c r="E7">
        <v>0</v>
      </c>
      <c r="F7">
        <v>50</v>
      </c>
      <c r="G7" t="s">
        <v>18</v>
      </c>
      <c r="H7" t="s">
        <v>126</v>
      </c>
      <c r="I7" t="s">
        <v>45</v>
      </c>
      <c r="J7" t="s">
        <v>120</v>
      </c>
      <c r="K7" t="s">
        <v>19</v>
      </c>
      <c r="L7">
        <v>1413836</v>
      </c>
      <c r="N7" t="s">
        <v>74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121</v>
      </c>
      <c r="B8">
        <v>3049482461</v>
      </c>
      <c r="C8" s="6">
        <v>1748</v>
      </c>
      <c r="D8">
        <v>58.6</v>
      </c>
      <c r="E8">
        <v>0</v>
      </c>
      <c r="F8">
        <v>50</v>
      </c>
      <c r="G8" t="s">
        <v>18</v>
      </c>
      <c r="H8" t="s">
        <v>124</v>
      </c>
      <c r="I8" t="s">
        <v>45</v>
      </c>
      <c r="J8" t="s">
        <v>122</v>
      </c>
      <c r="K8" t="s">
        <v>19</v>
      </c>
      <c r="L8">
        <v>1413836</v>
      </c>
      <c r="N8" t="s">
        <v>74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123</v>
      </c>
      <c r="B9">
        <v>3049482462</v>
      </c>
      <c r="C9" s="6">
        <v>1748</v>
      </c>
      <c r="D9">
        <v>58.6</v>
      </c>
      <c r="E9">
        <v>0</v>
      </c>
      <c r="F9">
        <v>50</v>
      </c>
      <c r="G9" t="s">
        <v>18</v>
      </c>
      <c r="H9" t="s">
        <v>125</v>
      </c>
      <c r="I9" t="s">
        <v>45</v>
      </c>
      <c r="J9" t="s">
        <v>122</v>
      </c>
      <c r="K9" t="s">
        <v>19</v>
      </c>
      <c r="L9">
        <v>1413836</v>
      </c>
      <c r="N9" t="s">
        <v>74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75</v>
      </c>
    </row>
    <row r="27" spans="1:19" x14ac:dyDescent="0.25">
      <c r="A27" s="1"/>
      <c r="L27" s="6"/>
      <c r="P27">
        <v>1418359</v>
      </c>
      <c r="Q27" s="12" t="s">
        <v>93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127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45483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128</v>
      </c>
      <c r="B7">
        <v>3049482463</v>
      </c>
      <c r="C7">
        <v>783</v>
      </c>
      <c r="D7">
        <v>43.6</v>
      </c>
      <c r="E7">
        <v>0</v>
      </c>
      <c r="F7">
        <v>40</v>
      </c>
      <c r="G7" t="s">
        <v>18</v>
      </c>
      <c r="H7" t="s">
        <v>132</v>
      </c>
      <c r="I7" t="s">
        <v>45</v>
      </c>
      <c r="J7" t="s">
        <v>129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130</v>
      </c>
      <c r="B8">
        <v>3049482464</v>
      </c>
      <c r="C8">
        <v>333</v>
      </c>
      <c r="D8">
        <v>30.99</v>
      </c>
      <c r="E8">
        <v>0</v>
      </c>
      <c r="F8">
        <v>25</v>
      </c>
      <c r="G8" t="s">
        <v>20</v>
      </c>
      <c r="H8" t="s">
        <v>94</v>
      </c>
      <c r="I8" t="s">
        <v>45</v>
      </c>
      <c r="J8" t="s">
        <v>131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75</v>
      </c>
    </row>
    <row r="27" spans="1:19" x14ac:dyDescent="0.25">
      <c r="A27" s="1"/>
      <c r="L27" s="6"/>
      <c r="P27">
        <v>1418359</v>
      </c>
      <c r="Q27" s="12" t="s">
        <v>93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3049482467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135</v>
      </c>
      <c r="I7" t="s">
        <v>45</v>
      </c>
      <c r="J7" t="s">
        <v>133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93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136</v>
      </c>
      <c r="B7">
        <v>3049482469</v>
      </c>
      <c r="C7" s="6">
        <v>37</v>
      </c>
      <c r="D7">
        <v>50</v>
      </c>
      <c r="E7">
        <v>0</v>
      </c>
      <c r="F7">
        <v>0</v>
      </c>
      <c r="G7" t="s">
        <v>18</v>
      </c>
      <c r="H7" t="s">
        <v>153</v>
      </c>
      <c r="I7" t="s">
        <v>45</v>
      </c>
      <c r="J7" t="s">
        <v>96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137</v>
      </c>
      <c r="B8">
        <v>3049482470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148</v>
      </c>
      <c r="I8" t="s">
        <v>45</v>
      </c>
      <c r="J8" t="s">
        <v>138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139</v>
      </c>
      <c r="B9">
        <v>3049482471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149</v>
      </c>
      <c r="I9" t="s">
        <v>45</v>
      </c>
      <c r="J9" t="s">
        <v>140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141</v>
      </c>
      <c r="B10">
        <v>3049482472</v>
      </c>
      <c r="C10" s="6">
        <v>276</v>
      </c>
      <c r="D10">
        <v>30.99</v>
      </c>
      <c r="E10">
        <v>0</v>
      </c>
      <c r="F10">
        <v>25</v>
      </c>
      <c r="G10" t="s">
        <v>20</v>
      </c>
      <c r="H10" t="s">
        <v>150</v>
      </c>
      <c r="I10" t="s">
        <v>45</v>
      </c>
      <c r="J10" t="s">
        <v>140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142</v>
      </c>
      <c r="B11">
        <v>3049482473</v>
      </c>
      <c r="C11" s="6">
        <v>515</v>
      </c>
      <c r="D11">
        <v>56.79</v>
      </c>
      <c r="E11">
        <v>0</v>
      </c>
      <c r="F11">
        <v>24.21</v>
      </c>
      <c r="G11" t="s">
        <v>18</v>
      </c>
      <c r="H11" t="s">
        <v>151</v>
      </c>
      <c r="I11" t="s">
        <v>45</v>
      </c>
      <c r="J11" t="s">
        <v>143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144</v>
      </c>
      <c r="B12">
        <v>3049482474</v>
      </c>
      <c r="C12" s="6">
        <v>2412</v>
      </c>
      <c r="D12">
        <v>32.299999999999997</v>
      </c>
      <c r="E12">
        <v>0</v>
      </c>
      <c r="F12">
        <f>120.6-50</f>
        <v>70.599999999999994</v>
      </c>
      <c r="G12" t="s">
        <v>18</v>
      </c>
      <c r="H12" t="s">
        <v>152</v>
      </c>
      <c r="I12" t="s">
        <v>45</v>
      </c>
      <c r="J12" t="s">
        <v>145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146</v>
      </c>
      <c r="B13">
        <v>3049482475</v>
      </c>
      <c r="C13" s="6">
        <v>1064</v>
      </c>
      <c r="D13">
        <v>195.1</v>
      </c>
      <c r="E13">
        <v>0</v>
      </c>
      <c r="F13">
        <f>4.15+50</f>
        <v>54.15</v>
      </c>
      <c r="G13" t="s">
        <v>18</v>
      </c>
      <c r="H13" t="s">
        <v>152</v>
      </c>
      <c r="I13" t="s">
        <v>45</v>
      </c>
      <c r="J13" t="s">
        <v>147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93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K7" sqref="K7:K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45478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154</v>
      </c>
      <c r="B7">
        <v>3049482476</v>
      </c>
      <c r="C7" s="6">
        <v>1849.4</v>
      </c>
      <c r="D7">
        <v>131.4</v>
      </c>
      <c r="E7">
        <v>0</v>
      </c>
      <c r="F7">
        <v>0</v>
      </c>
      <c r="G7" t="s">
        <v>18</v>
      </c>
      <c r="H7" t="s">
        <v>155</v>
      </c>
      <c r="I7" t="s">
        <v>45</v>
      </c>
      <c r="J7" t="s">
        <v>156</v>
      </c>
      <c r="K7" s="11" t="s">
        <v>157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 t="s">
        <v>158</v>
      </c>
      <c r="B8">
        <v>3049482477</v>
      </c>
      <c r="C8" s="6">
        <v>970.4</v>
      </c>
      <c r="D8">
        <v>120.4</v>
      </c>
      <c r="E8">
        <v>0</v>
      </c>
      <c r="F8">
        <v>0</v>
      </c>
      <c r="G8" t="s">
        <v>18</v>
      </c>
      <c r="H8" t="s">
        <v>159</v>
      </c>
      <c r="I8" t="s">
        <v>45</v>
      </c>
      <c r="J8" t="s">
        <v>160</v>
      </c>
      <c r="K8" s="11" t="s">
        <v>157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161</v>
      </c>
      <c r="B9">
        <v>3049482478</v>
      </c>
      <c r="C9" s="6">
        <v>970.4</v>
      </c>
      <c r="D9">
        <v>120.4</v>
      </c>
      <c r="E9">
        <v>0</v>
      </c>
      <c r="F9">
        <v>0</v>
      </c>
      <c r="G9" t="s">
        <v>18</v>
      </c>
      <c r="H9" t="s">
        <v>162</v>
      </c>
      <c r="I9" t="s">
        <v>45</v>
      </c>
      <c r="J9" t="s">
        <v>160</v>
      </c>
      <c r="K9" s="11" t="s">
        <v>157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93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2" sqref="H22: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3049482479</v>
      </c>
      <c r="C7" s="6">
        <v>1718</v>
      </c>
      <c r="D7">
        <v>131.4</v>
      </c>
      <c r="E7">
        <v>0</v>
      </c>
      <c r="F7">
        <f>+C7*0.05-0.3</f>
        <v>85.600000000000009</v>
      </c>
      <c r="G7" t="s">
        <v>18</v>
      </c>
      <c r="H7" t="s">
        <v>182</v>
      </c>
      <c r="I7" t="s">
        <v>45</v>
      </c>
      <c r="J7" t="s">
        <v>156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164</v>
      </c>
      <c r="B8">
        <v>3049482480</v>
      </c>
      <c r="C8" s="39">
        <v>388</v>
      </c>
      <c r="D8">
        <v>66</v>
      </c>
      <c r="E8">
        <v>0</v>
      </c>
      <c r="F8">
        <f>+C8*0.05+0.6</f>
        <v>20.000000000000004</v>
      </c>
      <c r="G8" t="s">
        <v>18</v>
      </c>
      <c r="H8" t="s">
        <v>182</v>
      </c>
      <c r="I8" t="s">
        <v>45</v>
      </c>
      <c r="J8" t="s">
        <v>165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166</v>
      </c>
      <c r="B9">
        <v>3049482481</v>
      </c>
      <c r="C9" s="6">
        <v>388</v>
      </c>
      <c r="D9">
        <v>66</v>
      </c>
      <c r="E9">
        <v>0</v>
      </c>
      <c r="F9">
        <f>+C9*0.05+0.6</f>
        <v>20.000000000000004</v>
      </c>
      <c r="G9" t="s">
        <v>18</v>
      </c>
      <c r="H9" t="s">
        <v>183</v>
      </c>
      <c r="I9" t="s">
        <v>45</v>
      </c>
      <c r="J9" t="s">
        <v>167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168</v>
      </c>
      <c r="B10">
        <v>3049482482</v>
      </c>
      <c r="C10" s="39">
        <v>388</v>
      </c>
      <c r="D10">
        <v>66</v>
      </c>
      <c r="E10">
        <v>0</v>
      </c>
      <c r="F10">
        <f t="shared" ref="F10:F11" si="0">+C10*0.05+0.6</f>
        <v>20.000000000000004</v>
      </c>
      <c r="G10" t="s">
        <v>18</v>
      </c>
      <c r="H10" t="s">
        <v>180</v>
      </c>
      <c r="I10" t="s">
        <v>45</v>
      </c>
      <c r="J10" t="s">
        <v>169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170</v>
      </c>
      <c r="B11">
        <v>3049482483</v>
      </c>
      <c r="C11" s="39">
        <v>388</v>
      </c>
      <c r="D11">
        <v>66</v>
      </c>
      <c r="E11">
        <v>0</v>
      </c>
      <c r="F11">
        <f t="shared" si="0"/>
        <v>20.000000000000004</v>
      </c>
      <c r="G11" t="s">
        <v>18</v>
      </c>
      <c r="H11" t="s">
        <v>181</v>
      </c>
      <c r="I11" t="s">
        <v>45</v>
      </c>
      <c r="J11" t="s">
        <v>169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171</v>
      </c>
      <c r="B12">
        <v>3049482484</v>
      </c>
      <c r="C12" s="39">
        <v>1718</v>
      </c>
      <c r="D12">
        <v>131.4</v>
      </c>
      <c r="E12">
        <v>0</v>
      </c>
      <c r="F12">
        <f t="shared" ref="F12:F13" si="1">+C12*0.05-0.3</f>
        <v>85.600000000000009</v>
      </c>
      <c r="G12" t="s">
        <v>18</v>
      </c>
      <c r="H12" t="s">
        <v>180</v>
      </c>
      <c r="I12" t="s">
        <v>45</v>
      </c>
      <c r="J12" t="s">
        <v>160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172</v>
      </c>
      <c r="B13">
        <v>3049482485</v>
      </c>
      <c r="C13" s="39">
        <v>1718</v>
      </c>
      <c r="D13">
        <v>131.4</v>
      </c>
      <c r="E13">
        <v>0</v>
      </c>
      <c r="F13">
        <f t="shared" si="1"/>
        <v>85.600000000000009</v>
      </c>
      <c r="G13" t="s">
        <v>18</v>
      </c>
      <c r="H13" t="s">
        <v>181</v>
      </c>
      <c r="I13" t="s">
        <v>45</v>
      </c>
      <c r="J13" t="s">
        <v>160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39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9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9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9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93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Jul01</vt:lpstr>
      <vt:lpstr>Jul02</vt:lpstr>
      <vt:lpstr>Jul03</vt:lpstr>
      <vt:lpstr>Jul08</vt:lpstr>
      <vt:lpstr>Jul10</vt:lpstr>
      <vt:lpstr>Jul11</vt:lpstr>
      <vt:lpstr>Jul12</vt:lpstr>
      <vt:lpstr>Jul15</vt:lpstr>
      <vt:lpstr>Jul16</vt:lpstr>
      <vt:lpstr>Jul17</vt:lpstr>
      <vt:lpstr>Jul20</vt:lpstr>
      <vt:lpstr>Jul22</vt:lpstr>
      <vt:lpstr>Jul23</vt:lpstr>
      <vt:lpstr>Jul24</vt:lpstr>
      <vt:lpstr>Jul25</vt:lpstr>
      <vt:lpstr>Sheet1</vt:lpstr>
      <vt:lpstr>Jul29</vt:lpstr>
      <vt:lpstr>Jul30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2024-07-31T04:52:21Z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