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Sheet1!$A$6:$N$46</definedName>
  </definedNames>
  <calcPr calcId="125725"/>
</workbook>
</file>

<file path=xl/calcChain.xml><?xml version="1.0" encoding="utf-8"?>
<calcChain xmlns="http://schemas.openxmlformats.org/spreadsheetml/2006/main">
  <c r="D30" i="1"/>
  <c r="C30" s="1"/>
  <c r="D27"/>
  <c r="C27" s="1"/>
  <c r="G27"/>
  <c r="D25"/>
  <c r="C25" s="1"/>
  <c r="G25"/>
  <c r="D17"/>
  <c r="G17"/>
  <c r="D7"/>
  <c r="G7"/>
  <c r="C45"/>
  <c r="C44"/>
  <c r="C43"/>
  <c r="C42"/>
  <c r="C41"/>
  <c r="C40"/>
  <c r="C39"/>
  <c r="C38"/>
  <c r="C37"/>
  <c r="C36"/>
  <c r="C35"/>
  <c r="C34"/>
  <c r="C33"/>
  <c r="C32"/>
  <c r="C31"/>
  <c r="C29"/>
  <c r="C28"/>
  <c r="C26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46"/>
</calcChain>
</file>

<file path=xl/sharedStrings.xml><?xml version="1.0" encoding="utf-8"?>
<sst xmlns="http://schemas.openxmlformats.org/spreadsheetml/2006/main" count="285" uniqueCount="144">
  <si>
    <t>AGY NO - 5</t>
  </si>
  <si>
    <t>QUERY RE</t>
  </si>
  <si>
    <t>PORT 1</t>
  </si>
  <si>
    <t>AUG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</si>
  <si>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</si>
  <si>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</si>
  <si>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</si>
  <si>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</si>
  <si>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</si>
  <si>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</si>
  <si>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</si>
  <si>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</si>
  <si>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</si>
  <si>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</si>
  <si>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</si>
  <si>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</si>
  <si>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</si>
  <si>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</si>
  <si>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</si>
  <si>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</si>
  <si>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</si>
  <si>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</si>
  <si>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</si>
  <si>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</si>
  <si>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</si>
  <si>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</si>
  <si>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</si>
  <si>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</si>
  <si>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</si>
  <si>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</si>
  <si>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</si>
  <si>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015733*988</t>
  </si>
  <si>
    <t>CA</t>
  </si>
  <si>
    <t>LC</t>
  </si>
  <si>
    <t>ZJDWGZ</t>
  </si>
  <si>
    <t>TKTT</t>
  </si>
  <si>
    <t>015734*006</t>
  </si>
  <si>
    <t>CC</t>
  </si>
  <si>
    <t>AL</t>
  </si>
  <si>
    <t>ZDUA4L</t>
  </si>
  <si>
    <t>015735*006</t>
  </si>
  <si>
    <t>015736*006</t>
  </si>
  <si>
    <t>015737*006</t>
  </si>
  <si>
    <t>ZMY4K4</t>
  </si>
  <si>
    <t>015738*016</t>
  </si>
  <si>
    <t>ZMYSYE</t>
  </si>
  <si>
    <t>015739*988</t>
  </si>
  <si>
    <t>YRU999</t>
  </si>
  <si>
    <t>015740*016</t>
  </si>
  <si>
    <t>ZOITG4</t>
  </si>
  <si>
    <t>015741*016</t>
  </si>
  <si>
    <t>ZQUKX9</t>
  </si>
  <si>
    <t>015742*016</t>
  </si>
  <si>
    <t>015743*988</t>
  </si>
  <si>
    <t>ZQMOO6</t>
  </si>
  <si>
    <t>015744*988</t>
  </si>
  <si>
    <t>ZTAUKX</t>
  </si>
  <si>
    <t>015746*006</t>
  </si>
  <si>
    <t>ZQ87LD</t>
  </si>
  <si>
    <t>015747*006</t>
  </si>
  <si>
    <t>015748*006</t>
  </si>
  <si>
    <t>015749*006</t>
  </si>
  <si>
    <t>015750*006</t>
  </si>
  <si>
    <t>ZQ88E4</t>
  </si>
  <si>
    <t>015751*006</t>
  </si>
  <si>
    <t>015752*988</t>
  </si>
  <si>
    <t>ZQLSCM</t>
  </si>
  <si>
    <t>015753*016</t>
  </si>
  <si>
    <t>015754*988</t>
  </si>
  <si>
    <t>ZTBM8H</t>
  </si>
  <si>
    <t>015755*016</t>
  </si>
  <si>
    <t>ZU2LXG</t>
  </si>
  <si>
    <t>015756*016</t>
  </si>
  <si>
    <t>ZTBBJ8</t>
  </si>
  <si>
    <t>015757*988</t>
  </si>
  <si>
    <t>7258X4</t>
  </si>
  <si>
    <t>015758*988</t>
  </si>
  <si>
    <t>015759*988</t>
  </si>
  <si>
    <t>72LK73</t>
  </si>
  <si>
    <t>015760*988</t>
  </si>
  <si>
    <t>ZVAWG9</t>
  </si>
  <si>
    <t>015761*016</t>
  </si>
  <si>
    <t>ZUKVGD</t>
  </si>
  <si>
    <t>015762*016</t>
  </si>
  <si>
    <t>015763*016</t>
  </si>
  <si>
    <t>ZTAERV</t>
  </si>
  <si>
    <t>015764*016</t>
  </si>
  <si>
    <t>015765*016</t>
  </si>
  <si>
    <t>015766*016</t>
  </si>
  <si>
    <t>015767*016</t>
  </si>
  <si>
    <t>015768*016</t>
  </si>
  <si>
    <t>ZTCU74</t>
  </si>
  <si>
    <t>015769*016</t>
  </si>
  <si>
    <t>ZSO8FZ</t>
  </si>
  <si>
    <t>015770*016</t>
  </si>
  <si>
    <t>ZSE7Q5</t>
  </si>
  <si>
    <t>015771*006</t>
  </si>
  <si>
    <t>ZFJLQP</t>
  </si>
  <si>
    <t>015772*016</t>
  </si>
  <si>
    <t>ZTB6EO</t>
  </si>
  <si>
    <t>015773*016</t>
  </si>
  <si>
    <t>ZTB5ZM</t>
  </si>
  <si>
    <t>SAP CODE</t>
  </si>
  <si>
    <t>BANK CHARGES</t>
  </si>
  <si>
    <t>KOJIMA/TOYOYASU MR</t>
  </si>
  <si>
    <t>RONG/JIAO NONG MS</t>
  </si>
  <si>
    <t>CHEN/JUN YUAN MATTHEW</t>
  </si>
  <si>
    <t>CHEN/SHU YI MONA MS</t>
  </si>
  <si>
    <t>SATO/SEIJI MR</t>
  </si>
  <si>
    <t>BESAGAR/JOE MR</t>
  </si>
  <si>
    <t>TAN/JERRY CHO YEE MR</t>
  </si>
  <si>
    <t>SEMAN/VINCENT J MR</t>
  </si>
  <si>
    <t>CABRERA/JESUS CRUZ MR</t>
  </si>
  <si>
    <t>CABRERA/LEE DONG MSTR</t>
  </si>
  <si>
    <t>ZHU/HONGMEI</t>
  </si>
  <si>
    <t>ZHU/HONGMEI MS</t>
  </si>
  <si>
    <t>SABLAN/FRANCISCO</t>
  </si>
  <si>
    <t>TAITANO/CODY JAMES</t>
  </si>
  <si>
    <t>TAITANO/JOAB JOAQUIN</t>
  </si>
  <si>
    <t>TAITANO/JOEL VINCENT</t>
  </si>
  <si>
    <t>SABLAN/MANUELA</t>
  </si>
  <si>
    <t>TAITANO JR/JOAQUIN</t>
  </si>
  <si>
    <t>GONG/YUHUI</t>
  </si>
  <si>
    <t>LEE/WAI WO MR</t>
  </si>
  <si>
    <t>KIM/MIJA MS</t>
  </si>
  <si>
    <t>DELA CRUZ/STEVEN</t>
  </si>
  <si>
    <t>SITCHON/MANOLO</t>
  </si>
  <si>
    <t>HA/SEUNGEUN MS</t>
  </si>
  <si>
    <t>LEE/HAEUN MS</t>
  </si>
  <si>
    <t>LEE/JONG HAG</t>
  </si>
  <si>
    <t>KIM/HYEJOON</t>
  </si>
  <si>
    <t>PANGELINAN/YVONNE</t>
  </si>
  <si>
    <t>VILLAGOMEZ/LYNETTE</t>
  </si>
  <si>
    <t>GALANG/EMILIE</t>
  </si>
  <si>
    <t>GALANG/ABIGAIL</t>
  </si>
  <si>
    <t>GALANG/MICHELLE</t>
  </si>
  <si>
    <t>GALANG/SAMMY</t>
  </si>
  <si>
    <t>GALANG/GABRIELLE</t>
  </si>
  <si>
    <t>MARATITA/JANINA</t>
  </si>
  <si>
    <t>SANTOS/MARY GRACE</t>
  </si>
  <si>
    <t>JOHNSON/DONOVAN</t>
  </si>
  <si>
    <t>HAZEN/MAGDALENA</t>
  </si>
  <si>
    <t>MANGOSONG/ARLENE</t>
  </si>
  <si>
    <t>RAMOS/MA TERESA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</si>
</sst>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6"/>
  <sheetViews>
    <sheetView tabSelected="1" workbookViewId="0">
      <selection activeCell="I47" sqref="I47"/>
    </sheetView>
  </sheetViews>
  <sheetFormatPr defaultRowHeight="15"/>
  <cols>
    <col min="1" max="1" width="11.140625" bestFit="1" customWidth="1"/>
    <col min="2" max="2" width="13.140625" bestFit="1" customWidth="1"/>
    <col min="3" max="3" width="13.140625" customWidth="1"/>
    <col min="4" max="4" width="10.85546875" bestFit="1" customWidth="1"/>
    <col min="5" max="5" width="9.42578125" bestFit="1" customWidth="1"/>
    <col min="6" max="6" width="7.140625" bestFit="1" customWidth="1"/>
    <col min="7" max="7" width="8.85546875" bestFit="1" customWidth="1"/>
    <col min="8" max="8" width="4.85546875" bestFit="1" customWidth="1"/>
    <col min="9" max="9" width="28.28515625" customWidth="1"/>
    <col min="10" max="10" width="3.28515625" bestFit="1" customWidth="1"/>
    <col min="11" max="11" width="9.28515625" bestFit="1" customWidth="1"/>
    <col min="12" max="12" width="6" bestFit="1" customWidth="1"/>
  </cols>
  <sheetData>
    <row r="1" spans="1:14">
      <c r="A1" t="s">
        <v>0</v>
      </c>
      <c r="B1">
        <v>4624765</v>
      </c>
      <c r="E1" t="s">
        <v>1</v>
      </c>
      <c r="F1" t="s">
        <v>2</v>
      </c>
      <c r="G1" s="1">
        <v>44415</v>
      </c>
      <c r="H1" t="s">
        <v>3</v>
      </c>
      <c r="K1" t="s">
        <v>4</v>
      </c>
      <c r="L1" t="s">
        <v>5</v>
      </c>
    </row>
    <row r="2" spans="1:14">
      <c r="A2" t="s">
        <v>6</v>
      </c>
      <c r="B2" t="s">
        <v>7</v>
      </c>
      <c r="E2" t="s">
        <v>8</v>
      </c>
      <c r="F2" t="s">
        <v>9</v>
      </c>
    </row>
    <row r="3" spans="1:14">
      <c r="A3" t="s">
        <v>10</v>
      </c>
      <c r="B3" t="s">
        <v>11</v>
      </c>
      <c r="K3" s="2">
        <v>42240</v>
      </c>
      <c r="L3">
        <v>2015</v>
      </c>
    </row>
    <row r="4" spans="1:14">
      <c r="A4" t="s">
        <v>12</v>
      </c>
      <c r="B4" t="s">
        <v>13</v>
      </c>
      <c r="D4" t="s">
        <v>12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17</v>
      </c>
      <c r="K4" t="s">
        <v>16</v>
      </c>
      <c r="L4" t="s">
        <v>19</v>
      </c>
    </row>
    <row r="5" spans="1:14">
      <c r="A5" t="s">
        <v>20</v>
      </c>
      <c r="B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s="3" t="s">
        <v>102</v>
      </c>
      <c r="N5" s="4" t="s">
        <v>103</v>
      </c>
    </row>
    <row r="6" spans="1:14">
      <c r="A6" t="s">
        <v>12</v>
      </c>
      <c r="B6" t="s">
        <v>13</v>
      </c>
      <c r="D6" t="s">
        <v>12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17</v>
      </c>
      <c r="K6" t="s">
        <v>16</v>
      </c>
      <c r="L6" t="s">
        <v>19</v>
      </c>
    </row>
    <row r="7" spans="1:14">
      <c r="A7" t="s">
        <v>31</v>
      </c>
      <c r="B7">
        <v>9276163804</v>
      </c>
      <c r="C7">
        <f t="shared" ref="C7:C45" si="0">+SUM(D7:G7)</f>
        <v>665</v>
      </c>
      <c r="D7">
        <f>665-172.04-46.55</f>
        <v>446.41</v>
      </c>
      <c r="E7">
        <v>172.04</v>
      </c>
      <c r="F7">
        <v>0</v>
      </c>
      <c r="G7">
        <f>665*0.07</f>
        <v>46.550000000000004</v>
      </c>
      <c r="H7" t="s">
        <v>32</v>
      </c>
      <c r="I7" s="5" t="s">
        <v>104</v>
      </c>
      <c r="J7" t="s">
        <v>33</v>
      </c>
      <c r="K7" t="s">
        <v>34</v>
      </c>
      <c r="L7" t="s">
        <v>35</v>
      </c>
      <c r="M7">
        <v>1402926</v>
      </c>
    </row>
    <row r="8" spans="1:14">
      <c r="A8" t="s">
        <v>36</v>
      </c>
      <c r="B8">
        <v>9276163805</v>
      </c>
      <c r="C8">
        <f t="shared" si="0"/>
        <v>1516</v>
      </c>
      <c r="D8">
        <v>1274</v>
      </c>
      <c r="E8">
        <v>204.15</v>
      </c>
      <c r="F8">
        <v>0</v>
      </c>
      <c r="G8">
        <v>37.85</v>
      </c>
      <c r="H8" t="s">
        <v>37</v>
      </c>
      <c r="I8" s="5" t="s">
        <v>105</v>
      </c>
      <c r="J8" t="s">
        <v>38</v>
      </c>
      <c r="K8" t="s">
        <v>39</v>
      </c>
      <c r="L8" t="s">
        <v>35</v>
      </c>
      <c r="M8">
        <v>1402927</v>
      </c>
    </row>
    <row r="9" spans="1:14">
      <c r="A9" t="s">
        <v>40</v>
      </c>
      <c r="B9">
        <v>9276163806</v>
      </c>
      <c r="C9">
        <f t="shared" si="0"/>
        <v>1185</v>
      </c>
      <c r="D9">
        <v>956</v>
      </c>
      <c r="E9">
        <v>199.88</v>
      </c>
      <c r="F9">
        <v>0</v>
      </c>
      <c r="G9">
        <v>29.12</v>
      </c>
      <c r="H9" t="s">
        <v>37</v>
      </c>
      <c r="I9" s="5" t="s">
        <v>106</v>
      </c>
      <c r="J9" t="s">
        <v>38</v>
      </c>
      <c r="K9" t="s">
        <v>39</v>
      </c>
      <c r="L9" t="s">
        <v>35</v>
      </c>
      <c r="M9">
        <v>1402927</v>
      </c>
    </row>
    <row r="10" spans="1:14">
      <c r="A10" t="s">
        <v>41</v>
      </c>
      <c r="B10">
        <v>9276163807</v>
      </c>
      <c r="C10">
        <f t="shared" si="0"/>
        <v>1516</v>
      </c>
      <c r="D10">
        <v>1274</v>
      </c>
      <c r="E10">
        <v>204.15</v>
      </c>
      <c r="F10">
        <v>0</v>
      </c>
      <c r="G10">
        <v>37.85</v>
      </c>
      <c r="H10" t="s">
        <v>37</v>
      </c>
      <c r="I10" s="5" t="s">
        <v>107</v>
      </c>
      <c r="J10" t="s">
        <v>38</v>
      </c>
      <c r="K10" t="s">
        <v>39</v>
      </c>
      <c r="L10" t="s">
        <v>35</v>
      </c>
      <c r="M10">
        <v>1402927</v>
      </c>
    </row>
    <row r="11" spans="1:14">
      <c r="A11" t="s">
        <v>42</v>
      </c>
      <c r="B11">
        <v>9276163808</v>
      </c>
      <c r="C11">
        <f t="shared" si="0"/>
        <v>741</v>
      </c>
      <c r="D11">
        <v>634</v>
      </c>
      <c r="E11">
        <v>88.08</v>
      </c>
      <c r="F11">
        <v>0</v>
      </c>
      <c r="G11">
        <v>18.920000000000002</v>
      </c>
      <c r="H11" t="s">
        <v>32</v>
      </c>
      <c r="I11" s="5" t="s">
        <v>108</v>
      </c>
      <c r="J11" t="s">
        <v>38</v>
      </c>
      <c r="K11" t="s">
        <v>43</v>
      </c>
      <c r="L11" t="s">
        <v>35</v>
      </c>
      <c r="M11">
        <v>1414691</v>
      </c>
    </row>
    <row r="12" spans="1:14">
      <c r="A12" t="s">
        <v>44</v>
      </c>
      <c r="B12">
        <v>9276163809</v>
      </c>
      <c r="C12">
        <f t="shared" si="0"/>
        <v>427</v>
      </c>
      <c r="D12">
        <v>380</v>
      </c>
      <c r="E12">
        <v>28.49</v>
      </c>
      <c r="F12">
        <v>0</v>
      </c>
      <c r="G12">
        <v>18.510000000000002</v>
      </c>
      <c r="H12" t="s">
        <v>32</v>
      </c>
      <c r="I12" s="5" t="s">
        <v>109</v>
      </c>
      <c r="J12" t="s">
        <v>33</v>
      </c>
      <c r="K12" t="s">
        <v>45</v>
      </c>
      <c r="L12" t="s">
        <v>35</v>
      </c>
      <c r="M12">
        <v>1401179</v>
      </c>
    </row>
    <row r="13" spans="1:14">
      <c r="A13" t="s">
        <v>46</v>
      </c>
      <c r="B13">
        <v>9276163810</v>
      </c>
      <c r="C13">
        <f t="shared" si="0"/>
        <v>0</v>
      </c>
      <c r="D13">
        <v>0</v>
      </c>
      <c r="E13">
        <v>0</v>
      </c>
      <c r="F13">
        <v>0</v>
      </c>
      <c r="G13">
        <v>0</v>
      </c>
      <c r="I13" s="5" t="s">
        <v>110</v>
      </c>
      <c r="J13" t="s">
        <v>33</v>
      </c>
      <c r="K13" t="s">
        <v>47</v>
      </c>
      <c r="L13" t="s">
        <v>35</v>
      </c>
    </row>
    <row r="14" spans="1:14">
      <c r="A14" t="s">
        <v>48</v>
      </c>
      <c r="B14">
        <v>9276163811</v>
      </c>
      <c r="C14">
        <f t="shared" si="0"/>
        <v>297</v>
      </c>
      <c r="D14">
        <v>261</v>
      </c>
      <c r="E14">
        <v>28.49</v>
      </c>
      <c r="F14">
        <v>0</v>
      </c>
      <c r="G14">
        <v>7.51</v>
      </c>
      <c r="H14" t="s">
        <v>37</v>
      </c>
      <c r="I14" s="5" t="s">
        <v>111</v>
      </c>
      <c r="J14" t="s">
        <v>38</v>
      </c>
      <c r="K14" t="s">
        <v>49</v>
      </c>
      <c r="L14" t="s">
        <v>35</v>
      </c>
      <c r="M14">
        <v>1402927</v>
      </c>
    </row>
    <row r="15" spans="1:14">
      <c r="A15" t="s">
        <v>50</v>
      </c>
      <c r="B15">
        <v>9276163812</v>
      </c>
      <c r="C15">
        <f t="shared" si="0"/>
        <v>104</v>
      </c>
      <c r="D15">
        <v>82</v>
      </c>
      <c r="E15">
        <v>18.39</v>
      </c>
      <c r="F15">
        <v>0</v>
      </c>
      <c r="G15">
        <v>3.61</v>
      </c>
      <c r="H15" t="s">
        <v>32</v>
      </c>
      <c r="I15" s="5" t="s">
        <v>112</v>
      </c>
      <c r="J15" t="s">
        <v>38</v>
      </c>
      <c r="K15" t="s">
        <v>51</v>
      </c>
      <c r="L15" t="s">
        <v>35</v>
      </c>
      <c r="M15">
        <v>1402926</v>
      </c>
    </row>
    <row r="16" spans="1:14">
      <c r="A16" t="s">
        <v>52</v>
      </c>
      <c r="B16">
        <v>9276163813</v>
      </c>
      <c r="C16">
        <f t="shared" si="0"/>
        <v>93</v>
      </c>
      <c r="D16">
        <v>71</v>
      </c>
      <c r="E16">
        <v>18.39</v>
      </c>
      <c r="F16">
        <v>0</v>
      </c>
      <c r="G16">
        <v>3.61</v>
      </c>
      <c r="H16" t="s">
        <v>32</v>
      </c>
      <c r="I16" s="5" t="s">
        <v>113</v>
      </c>
      <c r="J16" t="s">
        <v>38</v>
      </c>
      <c r="K16" t="s">
        <v>51</v>
      </c>
      <c r="L16" t="s">
        <v>35</v>
      </c>
      <c r="M16">
        <v>1402926</v>
      </c>
    </row>
    <row r="17" spans="1:14">
      <c r="A17" t="s">
        <v>53</v>
      </c>
      <c r="B17">
        <v>9276163814</v>
      </c>
      <c r="C17">
        <f t="shared" si="0"/>
        <v>599.46</v>
      </c>
      <c r="D17">
        <f>520-G17</f>
        <v>483.6</v>
      </c>
      <c r="E17">
        <v>79.459999999999994</v>
      </c>
      <c r="F17">
        <v>0</v>
      </c>
      <c r="G17">
        <f>520*0.07</f>
        <v>36.400000000000006</v>
      </c>
      <c r="H17" t="s">
        <v>32</v>
      </c>
      <c r="I17" s="5" t="s">
        <v>114</v>
      </c>
      <c r="J17" t="s">
        <v>33</v>
      </c>
      <c r="K17" t="s">
        <v>54</v>
      </c>
      <c r="L17" t="s">
        <v>35</v>
      </c>
      <c r="M17">
        <v>1402927</v>
      </c>
      <c r="N17">
        <v>27</v>
      </c>
    </row>
    <row r="18" spans="1:14">
      <c r="A18" t="s">
        <v>55</v>
      </c>
      <c r="B18">
        <v>9276163815</v>
      </c>
      <c r="C18">
        <f t="shared" si="0"/>
        <v>25</v>
      </c>
      <c r="E18">
        <v>0</v>
      </c>
      <c r="F18">
        <v>0</v>
      </c>
      <c r="G18">
        <v>25</v>
      </c>
      <c r="I18" s="5" t="s">
        <v>115</v>
      </c>
      <c r="J18" t="s">
        <v>33</v>
      </c>
      <c r="K18" t="s">
        <v>54</v>
      </c>
      <c r="L18" t="s">
        <v>35</v>
      </c>
      <c r="M18">
        <v>1402927</v>
      </c>
    </row>
    <row r="19" spans="1:14">
      <c r="A19" t="s">
        <v>57</v>
      </c>
      <c r="B19">
        <v>9276163817</v>
      </c>
      <c r="C19">
        <f t="shared" si="0"/>
        <v>1184.0000000000002</v>
      </c>
      <c r="D19">
        <v>951</v>
      </c>
      <c r="E19">
        <v>204.36</v>
      </c>
      <c r="F19">
        <v>0</v>
      </c>
      <c r="G19">
        <v>28.64</v>
      </c>
      <c r="H19" t="s">
        <v>32</v>
      </c>
      <c r="I19" s="5" t="s">
        <v>116</v>
      </c>
      <c r="J19" t="s">
        <v>33</v>
      </c>
      <c r="K19" t="s">
        <v>58</v>
      </c>
      <c r="L19" t="s">
        <v>35</v>
      </c>
      <c r="M19">
        <v>1402926</v>
      </c>
    </row>
    <row r="20" spans="1:14">
      <c r="A20" t="s">
        <v>59</v>
      </c>
      <c r="B20">
        <v>9276163818</v>
      </c>
      <c r="C20">
        <f t="shared" si="0"/>
        <v>1184.0000000000002</v>
      </c>
      <c r="D20">
        <v>951</v>
      </c>
      <c r="E20">
        <v>204.36</v>
      </c>
      <c r="F20">
        <v>0</v>
      </c>
      <c r="G20">
        <v>28.64</v>
      </c>
      <c r="H20" t="s">
        <v>32</v>
      </c>
      <c r="I20" s="5" t="s">
        <v>117</v>
      </c>
      <c r="J20" t="s">
        <v>33</v>
      </c>
      <c r="K20" t="s">
        <v>58</v>
      </c>
      <c r="L20" t="s">
        <v>35</v>
      </c>
      <c r="M20">
        <v>1402926</v>
      </c>
    </row>
    <row r="21" spans="1:14">
      <c r="A21" t="s">
        <v>60</v>
      </c>
      <c r="B21">
        <v>9276163819</v>
      </c>
      <c r="C21">
        <f t="shared" si="0"/>
        <v>1184.0000000000002</v>
      </c>
      <c r="D21">
        <v>951</v>
      </c>
      <c r="E21">
        <v>204.36</v>
      </c>
      <c r="F21">
        <v>0</v>
      </c>
      <c r="G21">
        <v>28.64</v>
      </c>
      <c r="H21" t="s">
        <v>32</v>
      </c>
      <c r="I21" s="5" t="s">
        <v>118</v>
      </c>
      <c r="J21" t="s">
        <v>33</v>
      </c>
      <c r="K21" t="s">
        <v>58</v>
      </c>
      <c r="L21" t="s">
        <v>35</v>
      </c>
      <c r="M21">
        <v>1402926</v>
      </c>
    </row>
    <row r="22" spans="1:14">
      <c r="A22" t="s">
        <v>61</v>
      </c>
      <c r="B22">
        <v>9276163820</v>
      </c>
      <c r="C22">
        <f t="shared" si="0"/>
        <v>1184.0000000000002</v>
      </c>
      <c r="D22">
        <v>951</v>
      </c>
      <c r="E22">
        <v>204.36</v>
      </c>
      <c r="F22">
        <v>0</v>
      </c>
      <c r="G22">
        <v>28.64</v>
      </c>
      <c r="H22" t="s">
        <v>32</v>
      </c>
      <c r="I22" s="5" t="s">
        <v>119</v>
      </c>
      <c r="J22" t="s">
        <v>33</v>
      </c>
      <c r="K22" t="s">
        <v>58</v>
      </c>
      <c r="L22" t="s">
        <v>35</v>
      </c>
      <c r="M22">
        <v>1402926</v>
      </c>
    </row>
    <row r="23" spans="1:14">
      <c r="A23" t="s">
        <v>62</v>
      </c>
      <c r="B23">
        <v>9276163821</v>
      </c>
      <c r="C23">
        <f t="shared" si="0"/>
        <v>1313.62</v>
      </c>
      <c r="D23">
        <v>1062.6199999999999</v>
      </c>
      <c r="E23">
        <v>208.62</v>
      </c>
      <c r="F23">
        <v>0</v>
      </c>
      <c r="G23">
        <v>42.38</v>
      </c>
      <c r="H23" t="s">
        <v>32</v>
      </c>
      <c r="I23" s="5" t="s">
        <v>120</v>
      </c>
      <c r="J23" t="s">
        <v>33</v>
      </c>
      <c r="K23" t="s">
        <v>63</v>
      </c>
      <c r="L23" t="s">
        <v>35</v>
      </c>
      <c r="M23">
        <v>1402926</v>
      </c>
    </row>
    <row r="24" spans="1:14">
      <c r="A24" t="s">
        <v>64</v>
      </c>
      <c r="B24">
        <v>9276163822</v>
      </c>
      <c r="C24">
        <f t="shared" si="0"/>
        <v>1313.62</v>
      </c>
      <c r="D24">
        <v>1062.6199999999999</v>
      </c>
      <c r="E24">
        <v>208.62</v>
      </c>
      <c r="F24">
        <v>0</v>
      </c>
      <c r="G24">
        <v>42.38</v>
      </c>
      <c r="H24" t="s">
        <v>32</v>
      </c>
      <c r="I24" s="5" t="s">
        <v>121</v>
      </c>
      <c r="J24" t="s">
        <v>33</v>
      </c>
      <c r="K24" t="s">
        <v>63</v>
      </c>
      <c r="L24" t="s">
        <v>35</v>
      </c>
      <c r="M24">
        <v>1402926</v>
      </c>
    </row>
    <row r="25" spans="1:14">
      <c r="A25" t="s">
        <v>65</v>
      </c>
      <c r="B25">
        <v>9276163823</v>
      </c>
      <c r="C25">
        <f t="shared" si="0"/>
        <v>470</v>
      </c>
      <c r="D25">
        <f>470-80.35-32.9</f>
        <v>356.75</v>
      </c>
      <c r="E25">
        <v>80.349999999999994</v>
      </c>
      <c r="F25">
        <v>0</v>
      </c>
      <c r="G25">
        <f>470*0.07</f>
        <v>32.900000000000006</v>
      </c>
      <c r="H25" t="s">
        <v>32</v>
      </c>
      <c r="I25" s="5" t="s">
        <v>122</v>
      </c>
      <c r="J25" t="s">
        <v>38</v>
      </c>
      <c r="K25" t="s">
        <v>66</v>
      </c>
      <c r="L25" t="s">
        <v>35</v>
      </c>
      <c r="M25">
        <v>1402926</v>
      </c>
    </row>
    <row r="26" spans="1:14">
      <c r="A26" t="s">
        <v>67</v>
      </c>
      <c r="B26">
        <v>9276163824</v>
      </c>
      <c r="C26">
        <f t="shared" si="0"/>
        <v>1490</v>
      </c>
      <c r="D26">
        <v>1200</v>
      </c>
      <c r="E26">
        <v>253.58</v>
      </c>
      <c r="F26">
        <v>0</v>
      </c>
      <c r="G26">
        <v>36.42</v>
      </c>
      <c r="H26" t="s">
        <v>32</v>
      </c>
      <c r="I26" s="5" t="s">
        <v>123</v>
      </c>
      <c r="J26" t="s">
        <v>33</v>
      </c>
      <c r="K26" t="s">
        <v>56</v>
      </c>
      <c r="L26" t="s">
        <v>35</v>
      </c>
      <c r="M26">
        <v>1413836</v>
      </c>
    </row>
    <row r="27" spans="1:14">
      <c r="A27" t="s">
        <v>68</v>
      </c>
      <c r="B27">
        <v>9276163825</v>
      </c>
      <c r="C27">
        <f t="shared" si="0"/>
        <v>336.44000000000005</v>
      </c>
      <c r="D27">
        <f>304-G27</f>
        <v>282.72000000000003</v>
      </c>
      <c r="E27">
        <v>32.44</v>
      </c>
      <c r="F27">
        <v>0</v>
      </c>
      <c r="G27">
        <f>304*0.07</f>
        <v>21.28</v>
      </c>
      <c r="H27" t="s">
        <v>32</v>
      </c>
      <c r="I27" s="5" t="s">
        <v>124</v>
      </c>
      <c r="J27" t="s">
        <v>33</v>
      </c>
      <c r="K27" t="s">
        <v>69</v>
      </c>
      <c r="L27" t="s">
        <v>35</v>
      </c>
      <c r="M27">
        <v>1402926</v>
      </c>
    </row>
    <row r="28" spans="1:14">
      <c r="A28" t="s">
        <v>70</v>
      </c>
      <c r="B28">
        <v>9276163826</v>
      </c>
      <c r="C28">
        <f t="shared" si="0"/>
        <v>420</v>
      </c>
      <c r="D28">
        <v>373</v>
      </c>
      <c r="E28">
        <v>28.49</v>
      </c>
      <c r="F28">
        <v>0</v>
      </c>
      <c r="G28">
        <v>18.510000000000002</v>
      </c>
      <c r="H28" t="s">
        <v>37</v>
      </c>
      <c r="I28" s="5" t="s">
        <v>125</v>
      </c>
      <c r="J28" t="s">
        <v>38</v>
      </c>
      <c r="K28" t="s">
        <v>71</v>
      </c>
      <c r="L28" t="s">
        <v>35</v>
      </c>
      <c r="M28">
        <v>1402927</v>
      </c>
    </row>
    <row r="29" spans="1:14">
      <c r="A29" t="s">
        <v>72</v>
      </c>
      <c r="B29">
        <v>9276163827</v>
      </c>
      <c r="C29">
        <f t="shared" si="0"/>
        <v>1973</v>
      </c>
      <c r="D29">
        <v>1528</v>
      </c>
      <c r="E29">
        <v>399.62</v>
      </c>
      <c r="F29">
        <v>0</v>
      </c>
      <c r="G29">
        <v>45.38</v>
      </c>
      <c r="H29" t="s">
        <v>32</v>
      </c>
      <c r="I29" s="5" t="s">
        <v>126</v>
      </c>
      <c r="J29" t="s">
        <v>33</v>
      </c>
      <c r="K29" t="s">
        <v>73</v>
      </c>
      <c r="L29" t="s">
        <v>35</v>
      </c>
      <c r="M29">
        <v>1402485</v>
      </c>
    </row>
    <row r="30" spans="1:14">
      <c r="A30" t="s">
        <v>74</v>
      </c>
      <c r="B30">
        <v>9276163829</v>
      </c>
      <c r="C30">
        <f t="shared" si="0"/>
        <v>35</v>
      </c>
      <c r="D30">
        <f>35-2.45</f>
        <v>32.549999999999997</v>
      </c>
      <c r="E30">
        <v>0</v>
      </c>
      <c r="F30">
        <v>0</v>
      </c>
      <c r="G30">
        <v>2.4500000000000002</v>
      </c>
      <c r="H30" t="s">
        <v>32</v>
      </c>
      <c r="I30" s="5" t="s">
        <v>127</v>
      </c>
      <c r="J30" t="s">
        <v>33</v>
      </c>
      <c r="K30" t="s">
        <v>75</v>
      </c>
      <c r="L30" t="s">
        <v>35</v>
      </c>
      <c r="M30">
        <v>1402926</v>
      </c>
    </row>
    <row r="31" spans="1:14">
      <c r="A31" t="s">
        <v>76</v>
      </c>
      <c r="B31">
        <v>9276163830</v>
      </c>
      <c r="C31">
        <f t="shared" si="0"/>
        <v>35</v>
      </c>
      <c r="D31">
        <v>32.549999999999997</v>
      </c>
      <c r="E31">
        <v>0</v>
      </c>
      <c r="F31">
        <v>0</v>
      </c>
      <c r="G31">
        <v>2.4500000000000002</v>
      </c>
      <c r="H31" t="s">
        <v>32</v>
      </c>
      <c r="I31" s="5" t="s">
        <v>128</v>
      </c>
      <c r="J31" t="s">
        <v>33</v>
      </c>
      <c r="K31" t="s">
        <v>75</v>
      </c>
      <c r="L31" t="s">
        <v>35</v>
      </c>
      <c r="M31">
        <v>1402926</v>
      </c>
    </row>
    <row r="32" spans="1:14">
      <c r="A32" t="s">
        <v>77</v>
      </c>
      <c r="B32">
        <v>9276163831</v>
      </c>
      <c r="C32">
        <f t="shared" si="0"/>
        <v>35</v>
      </c>
      <c r="D32">
        <v>32.549999999999997</v>
      </c>
      <c r="E32">
        <v>0</v>
      </c>
      <c r="F32">
        <v>0</v>
      </c>
      <c r="G32">
        <v>2.4500000000000002</v>
      </c>
      <c r="H32" t="s">
        <v>32</v>
      </c>
      <c r="I32" s="5" t="s">
        <v>129</v>
      </c>
      <c r="J32" t="s">
        <v>33</v>
      </c>
      <c r="K32" t="s">
        <v>78</v>
      </c>
      <c r="L32" t="s">
        <v>35</v>
      </c>
      <c r="M32">
        <v>1402926</v>
      </c>
    </row>
    <row r="33" spans="1:13">
      <c r="A33" t="s">
        <v>79</v>
      </c>
      <c r="B33">
        <v>9276163832</v>
      </c>
      <c r="C33">
        <f t="shared" si="0"/>
        <v>35</v>
      </c>
      <c r="D33">
        <v>32.549999999999997</v>
      </c>
      <c r="E33">
        <v>0</v>
      </c>
      <c r="F33">
        <v>0</v>
      </c>
      <c r="G33">
        <v>2.4500000000000002</v>
      </c>
      <c r="H33" t="s">
        <v>32</v>
      </c>
      <c r="I33" s="5" t="s">
        <v>130</v>
      </c>
      <c r="J33" t="s">
        <v>33</v>
      </c>
      <c r="K33" t="s">
        <v>80</v>
      </c>
      <c r="L33" t="s">
        <v>35</v>
      </c>
      <c r="M33">
        <v>1402926</v>
      </c>
    </row>
    <row r="34" spans="1:13">
      <c r="A34" t="s">
        <v>81</v>
      </c>
      <c r="B34">
        <v>9276163833</v>
      </c>
      <c r="C34">
        <f t="shared" si="0"/>
        <v>266</v>
      </c>
      <c r="D34">
        <v>218</v>
      </c>
      <c r="E34">
        <v>32.99</v>
      </c>
      <c r="F34">
        <v>0</v>
      </c>
      <c r="G34">
        <v>15.01</v>
      </c>
      <c r="H34" t="s">
        <v>32</v>
      </c>
      <c r="I34" s="5" t="s">
        <v>131</v>
      </c>
      <c r="J34" t="s">
        <v>33</v>
      </c>
      <c r="K34" t="s">
        <v>82</v>
      </c>
      <c r="L34" t="s">
        <v>35</v>
      </c>
      <c r="M34">
        <v>1402926</v>
      </c>
    </row>
    <row r="35" spans="1:13">
      <c r="A35" t="s">
        <v>83</v>
      </c>
      <c r="B35">
        <v>9276163834</v>
      </c>
      <c r="C35">
        <f t="shared" si="0"/>
        <v>266</v>
      </c>
      <c r="D35">
        <v>218</v>
      </c>
      <c r="E35">
        <v>32.99</v>
      </c>
      <c r="F35">
        <v>0</v>
      </c>
      <c r="G35">
        <v>15.01</v>
      </c>
      <c r="H35" t="s">
        <v>32</v>
      </c>
      <c r="I35" s="5" t="s">
        <v>132</v>
      </c>
      <c r="J35" t="s">
        <v>33</v>
      </c>
      <c r="K35" t="s">
        <v>82</v>
      </c>
      <c r="L35" t="s">
        <v>35</v>
      </c>
      <c r="M35">
        <v>1402926</v>
      </c>
    </row>
    <row r="36" spans="1:13">
      <c r="A36" t="s">
        <v>84</v>
      </c>
      <c r="B36">
        <v>9276163835</v>
      </c>
      <c r="C36">
        <f t="shared" si="0"/>
        <v>669</v>
      </c>
      <c r="D36">
        <v>510</v>
      </c>
      <c r="E36">
        <v>123.6</v>
      </c>
      <c r="F36">
        <v>0</v>
      </c>
      <c r="G36">
        <v>35.4</v>
      </c>
      <c r="H36" t="s">
        <v>32</v>
      </c>
      <c r="I36" s="5" t="s">
        <v>133</v>
      </c>
      <c r="J36" t="s">
        <v>33</v>
      </c>
      <c r="K36" t="s">
        <v>85</v>
      </c>
      <c r="L36" t="s">
        <v>35</v>
      </c>
      <c r="M36">
        <v>1412735</v>
      </c>
    </row>
    <row r="37" spans="1:13">
      <c r="A37" t="s">
        <v>86</v>
      </c>
      <c r="B37">
        <v>9276163836</v>
      </c>
      <c r="C37">
        <f t="shared" si="0"/>
        <v>669</v>
      </c>
      <c r="D37">
        <v>510</v>
      </c>
      <c r="E37">
        <v>123.6</v>
      </c>
      <c r="F37">
        <v>0</v>
      </c>
      <c r="G37">
        <v>35.4</v>
      </c>
      <c r="H37" t="s">
        <v>32</v>
      </c>
      <c r="I37" s="5" t="s">
        <v>134</v>
      </c>
      <c r="J37" t="s">
        <v>33</v>
      </c>
      <c r="K37" t="s">
        <v>85</v>
      </c>
      <c r="L37" t="s">
        <v>35</v>
      </c>
      <c r="M37">
        <v>1412735</v>
      </c>
    </row>
    <row r="38" spans="1:13">
      <c r="A38" t="s">
        <v>87</v>
      </c>
      <c r="B38">
        <v>9276163837</v>
      </c>
      <c r="C38">
        <f t="shared" si="0"/>
        <v>669</v>
      </c>
      <c r="D38">
        <v>510</v>
      </c>
      <c r="E38">
        <v>123.6</v>
      </c>
      <c r="F38">
        <v>0</v>
      </c>
      <c r="G38">
        <v>35.4</v>
      </c>
      <c r="H38" t="s">
        <v>32</v>
      </c>
      <c r="I38" s="5" t="s">
        <v>135</v>
      </c>
      <c r="J38" t="s">
        <v>33</v>
      </c>
      <c r="K38" t="s">
        <v>85</v>
      </c>
      <c r="L38" t="s">
        <v>35</v>
      </c>
      <c r="M38">
        <v>1412735</v>
      </c>
    </row>
    <row r="39" spans="1:13">
      <c r="A39" t="s">
        <v>88</v>
      </c>
      <c r="B39">
        <v>9276163838</v>
      </c>
      <c r="C39">
        <f t="shared" si="0"/>
        <v>533</v>
      </c>
      <c r="D39">
        <v>383</v>
      </c>
      <c r="E39">
        <v>123.6</v>
      </c>
      <c r="F39">
        <v>0</v>
      </c>
      <c r="G39">
        <v>26.4</v>
      </c>
      <c r="H39" t="s">
        <v>32</v>
      </c>
      <c r="I39" s="5" t="s">
        <v>136</v>
      </c>
      <c r="J39" t="s">
        <v>33</v>
      </c>
      <c r="K39" t="s">
        <v>85</v>
      </c>
      <c r="L39" t="s">
        <v>35</v>
      </c>
      <c r="M39">
        <v>1412735</v>
      </c>
    </row>
    <row r="40" spans="1:13">
      <c r="A40" t="s">
        <v>89</v>
      </c>
      <c r="B40">
        <v>9276163839</v>
      </c>
      <c r="C40">
        <f t="shared" si="0"/>
        <v>660</v>
      </c>
      <c r="D40">
        <v>510</v>
      </c>
      <c r="E40">
        <v>123.6</v>
      </c>
      <c r="F40">
        <v>0</v>
      </c>
      <c r="G40">
        <v>26.4</v>
      </c>
      <c r="H40" t="s">
        <v>32</v>
      </c>
      <c r="I40" s="5" t="s">
        <v>137</v>
      </c>
      <c r="J40" t="s">
        <v>33</v>
      </c>
      <c r="K40" t="s">
        <v>85</v>
      </c>
      <c r="L40" t="s">
        <v>35</v>
      </c>
      <c r="M40">
        <v>1412735</v>
      </c>
    </row>
    <row r="41" spans="1:13">
      <c r="A41" t="s">
        <v>90</v>
      </c>
      <c r="B41">
        <v>9276163840</v>
      </c>
      <c r="C41">
        <f t="shared" si="0"/>
        <v>1007</v>
      </c>
      <c r="D41">
        <v>752</v>
      </c>
      <c r="E41">
        <v>202.3</v>
      </c>
      <c r="F41">
        <v>0</v>
      </c>
      <c r="G41">
        <v>52.7</v>
      </c>
      <c r="H41" t="s">
        <v>32</v>
      </c>
      <c r="I41" s="5" t="s">
        <v>138</v>
      </c>
      <c r="J41" t="s">
        <v>33</v>
      </c>
      <c r="K41" t="s">
        <v>91</v>
      </c>
      <c r="L41" t="s">
        <v>35</v>
      </c>
      <c r="M41">
        <v>1412735</v>
      </c>
    </row>
    <row r="42" spans="1:13">
      <c r="A42" t="s">
        <v>92</v>
      </c>
      <c r="B42">
        <v>9276163841</v>
      </c>
      <c r="C42">
        <f t="shared" si="0"/>
        <v>669</v>
      </c>
      <c r="D42">
        <v>510</v>
      </c>
      <c r="E42">
        <v>123.6</v>
      </c>
      <c r="F42">
        <v>0</v>
      </c>
      <c r="G42">
        <v>35.4</v>
      </c>
      <c r="H42" t="s">
        <v>32</v>
      </c>
      <c r="I42" s="5" t="s">
        <v>139</v>
      </c>
      <c r="J42" t="s">
        <v>33</v>
      </c>
      <c r="K42" t="s">
        <v>93</v>
      </c>
      <c r="L42" t="s">
        <v>35</v>
      </c>
      <c r="M42">
        <v>1412735</v>
      </c>
    </row>
    <row r="43" spans="1:13">
      <c r="A43" t="s">
        <v>94</v>
      </c>
      <c r="B43">
        <v>9276163842</v>
      </c>
      <c r="C43">
        <f t="shared" si="0"/>
        <v>119</v>
      </c>
      <c r="D43">
        <v>99</v>
      </c>
      <c r="E43">
        <v>10.1</v>
      </c>
      <c r="F43">
        <v>0</v>
      </c>
      <c r="G43">
        <v>9.9</v>
      </c>
      <c r="H43" t="s">
        <v>32</v>
      </c>
      <c r="I43" s="5" t="s">
        <v>140</v>
      </c>
      <c r="J43" t="s">
        <v>33</v>
      </c>
      <c r="K43" t="s">
        <v>95</v>
      </c>
      <c r="L43" t="s">
        <v>35</v>
      </c>
      <c r="M43">
        <v>1412735</v>
      </c>
    </row>
    <row r="44" spans="1:13">
      <c r="A44" t="s">
        <v>96</v>
      </c>
      <c r="B44">
        <v>9276163843</v>
      </c>
      <c r="C44">
        <f t="shared" si="0"/>
        <v>2321</v>
      </c>
      <c r="D44">
        <v>1433</v>
      </c>
      <c r="E44">
        <v>787.34</v>
      </c>
      <c r="F44">
        <v>0</v>
      </c>
      <c r="G44">
        <v>100.66</v>
      </c>
      <c r="H44" t="s">
        <v>32</v>
      </c>
      <c r="I44" s="5" t="s">
        <v>141</v>
      </c>
      <c r="J44" t="s">
        <v>33</v>
      </c>
      <c r="K44" t="s">
        <v>97</v>
      </c>
      <c r="L44" t="s">
        <v>35</v>
      </c>
      <c r="M44">
        <v>1412735</v>
      </c>
    </row>
    <row r="45" spans="1:13">
      <c r="A45" t="s">
        <v>98</v>
      </c>
      <c r="B45">
        <v>9276163844</v>
      </c>
      <c r="C45">
        <f t="shared" si="0"/>
        <v>714</v>
      </c>
      <c r="D45">
        <v>582</v>
      </c>
      <c r="E45">
        <v>91.39</v>
      </c>
      <c r="F45">
        <v>0</v>
      </c>
      <c r="G45">
        <v>40.61</v>
      </c>
      <c r="H45" t="s">
        <v>32</v>
      </c>
      <c r="I45" s="5" t="s">
        <v>142</v>
      </c>
      <c r="J45" t="s">
        <v>33</v>
      </c>
      <c r="K45" t="s">
        <v>99</v>
      </c>
      <c r="L45" t="s">
        <v>35</v>
      </c>
      <c r="M45">
        <v>1412735</v>
      </c>
    </row>
    <row r="46" spans="1:13">
      <c r="A46" t="s">
        <v>100</v>
      </c>
      <c r="B46">
        <v>9276163845</v>
      </c>
      <c r="C46">
        <f>+SUM(D46:G46)</f>
        <v>714</v>
      </c>
      <c r="D46">
        <v>582</v>
      </c>
      <c r="E46">
        <v>91.39</v>
      </c>
      <c r="F46">
        <v>0</v>
      </c>
      <c r="G46">
        <v>40.61</v>
      </c>
      <c r="H46" t="s">
        <v>32</v>
      </c>
      <c r="I46" s="5" t="s">
        <v>143</v>
      </c>
      <c r="J46" t="s">
        <v>33</v>
      </c>
      <c r="K46" t="s">
        <v>101</v>
      </c>
      <c r="L46" t="s">
        <v>35</v>
      </c>
      <c r="M46">
        <v>1412735</v>
      </c>
    </row>
  </sheetData>
  <autoFilter ref="A6:N46">
    <filterColumn colId="2"/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2015-08-23T23:28:07Z</dcterms:created>
  <dcterms:modified xsi:type="dcterms:W3CDTF">2015-08-24T04:00:33Z</dcterms:modified>
</cp:coreProperties>
</file>