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5/Amadeus/"/>
    </mc:Choice>
  </mc:AlternateContent>
  <xr:revisionPtr revIDLastSave="364" documentId="8_{B1CFD58C-478E-4D8D-9FEF-0446AE47EE03}" xr6:coauthVersionLast="47" xr6:coauthVersionMax="47" xr10:uidLastSave="{ED7A835F-71A2-476C-97EF-0420CB80DF7E}"/>
  <bookViews>
    <workbookView xWindow="-120" yWindow="-120" windowWidth="24240" windowHeight="13140" firstSheet="6" activeTab="12" xr2:uid="{00000000-000D-0000-FFFF-FFFF00000000}"/>
  </bookViews>
  <sheets>
    <sheet name="Mar03" sheetId="77" r:id="rId1"/>
    <sheet name="Mar04" sheetId="83" r:id="rId2"/>
    <sheet name="Mar05" sheetId="124" r:id="rId3"/>
    <sheet name="Mar06" sheetId="111" r:id="rId4"/>
    <sheet name="Mar07" sheetId="108" r:id="rId5"/>
    <sheet name="Mar10" sheetId="87" r:id="rId6"/>
    <sheet name="Mar11" sheetId="91" r:id="rId7"/>
    <sheet name="Mar13" sheetId="92" r:id="rId8"/>
    <sheet name="Mar14" sheetId="115" r:id="rId9"/>
    <sheet name="Mar18" sheetId="117" r:id="rId10"/>
    <sheet name="Mar20" sheetId="109" r:id="rId11"/>
    <sheet name="Mar21" sheetId="94" r:id="rId12"/>
    <sheet name="Sheet1" sheetId="119" r:id="rId13"/>
    <sheet name="Mar25" sheetId="120" r:id="rId14"/>
    <sheet name="Mar27" sheetId="122" r:id="rId15"/>
    <sheet name="Mar28" sheetId="123" r:id="rId16"/>
    <sheet name="Mar31" sheetId="98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20" l="1"/>
  <c r="F9" i="120"/>
  <c r="F8" i="120"/>
  <c r="F7" i="120"/>
  <c r="F9" i="94" l="1"/>
  <c r="F8" i="94"/>
  <c r="F7" i="94"/>
  <c r="F8" i="91"/>
</calcChain>
</file>

<file path=xl/sharedStrings.xml><?xml version="1.0" encoding="utf-8"?>
<sst xmlns="http://schemas.openxmlformats.org/spreadsheetml/2006/main" count="1606" uniqueCount="205">
  <si>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</si>
  <si>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</si>
  <si>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</si>
  <si>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</si>
  <si>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</si>
  <si>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</si>
  <si>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</si>
  <si>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</si>
  <si>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</si>
  <si>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</si>
  <si>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</si>
  <si>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</si>
  <si>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</si>
  <si>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</si>
  <si>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</si>
  <si>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</si>
  <si>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</si>
  <si>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</si>
  <si>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</si>
  <si>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</si>
  <si>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</si>
  <si>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</si>
  <si>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</si>
  <si>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</si>
  <si>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</si>
  <si>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</si>
  <si>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</si>
  <si>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</si>
  <si>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</si>
  <si>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</si>
  <si>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</si>
  <si>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</si>
  <si>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</si>
  <si>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</si>
  <si>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</si>
  <si>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</si>
  <si>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</si>
  <si>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</si>
  <si>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</si>
  <si>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</si>
  <si>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</si>
  <si>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</si>
  <si>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</si>
  <si>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</si>
  <si>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</si>
  <si>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</si>
  <si>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</si>
  <si>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</si>
  <si>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</si>
  <si>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</si>
  <si>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</si>
  <si>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</si>
  <si>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</si>
  <si>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</si>
  <si>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</si>
  <si>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</si>
  <si>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</si>
  <si>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</si>
  <si>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</si>
  <si>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</si>
  <si>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</si>
  <si>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</si>
  <si>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</si>
  <si>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</si>
  <si>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</si>
  <si>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</si>
  <si>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</si>
  <si>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</si>
  <si>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</si>
  <si>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</si>
  <si>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</si>
  <si>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</si>
  <si>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NMC-NORTHERN MARIANAS COL</t>
  </si>
  <si>
    <t>FSM Petroleum Corp</t>
  </si>
  <si>
    <t>QUICHOCHO/IVAN EDWARD MR</t>
  </si>
  <si>
    <t>--</t>
  </si>
  <si>
    <t>EPORT 3</t>
  </si>
  <si>
    <t>S</t>
  </si>
  <si>
    <t>6R8EPQ</t>
  </si>
  <si>
    <t>JARDINERO/MARIA LUISA RIVERA</t>
  </si>
  <si>
    <t>DE LUNA/DONALD PERGIS</t>
  </si>
  <si>
    <t>URRENCY</t>
  </si>
  <si>
    <t>USD</t>
  </si>
  <si>
    <t>CNJ</t>
  </si>
  <si>
    <t>035273 016</t>
  </si>
  <si>
    <t>5YIXPR</t>
  </si>
  <si>
    <t>035274 016</t>
  </si>
  <si>
    <t>MONROYO/ROSELYN BUNDAL</t>
  </si>
  <si>
    <t>SANTOS/HANNAH KATHLYN RULL</t>
  </si>
  <si>
    <t>035276 016</t>
  </si>
  <si>
    <t>623QCZ</t>
  </si>
  <si>
    <t>035277 016</t>
  </si>
  <si>
    <t>62478N</t>
  </si>
  <si>
    <t>035278 016</t>
  </si>
  <si>
    <t>035279 016</t>
  </si>
  <si>
    <t>CAPACIO/CECIL</t>
  </si>
  <si>
    <t>CAPACIO/NEIL</t>
  </si>
  <si>
    <t>CAPACIO/DAVID RAFAEL (CHD)</t>
  </si>
  <si>
    <t>CAPACIO/HENRY KYLE (CHD)</t>
  </si>
  <si>
    <t>035280 016</t>
  </si>
  <si>
    <t>5ZMBWR</t>
  </si>
  <si>
    <t>KALOU/ASENACA RAGACA</t>
  </si>
  <si>
    <t>035281 016</t>
  </si>
  <si>
    <t>6DFGGM</t>
  </si>
  <si>
    <t>035282 016</t>
  </si>
  <si>
    <t>TOLENTINO/EMERENCIANA TORRES</t>
  </si>
  <si>
    <t>CURATE/ELNA CINA MS</t>
  </si>
  <si>
    <t>035283 016</t>
  </si>
  <si>
    <t>6P63DL</t>
  </si>
  <si>
    <t>AMARO/CHRISTHENA MARIE DALIT</t>
  </si>
  <si>
    <t>0MAR</t>
  </si>
  <si>
    <t>035284 016</t>
  </si>
  <si>
    <t>035287 016</t>
  </si>
  <si>
    <t>5CB8AV</t>
  </si>
  <si>
    <t>035290 016</t>
  </si>
  <si>
    <t>56SGPK</t>
  </si>
  <si>
    <t>035291 016</t>
  </si>
  <si>
    <t>56K7TA</t>
  </si>
  <si>
    <t>035292 016</t>
  </si>
  <si>
    <t>5D4VFI</t>
  </si>
  <si>
    <t>035293 016</t>
  </si>
  <si>
    <t>5DZ7UM</t>
  </si>
  <si>
    <t>PADUA/TERESITA DALIT</t>
  </si>
  <si>
    <t>MASITABUA/ALIVERETI</t>
  </si>
  <si>
    <t>035294 016</t>
  </si>
  <si>
    <t>5NWNHB</t>
  </si>
  <si>
    <t>KONAGANO/MAMI</t>
  </si>
  <si>
    <t>035295 016</t>
  </si>
  <si>
    <t>5TVHVV</t>
  </si>
  <si>
    <t>035296 016</t>
  </si>
  <si>
    <t>035297 016</t>
  </si>
  <si>
    <t>5TV6X8</t>
  </si>
  <si>
    <t>035298 016</t>
  </si>
  <si>
    <t>035300 016</t>
  </si>
  <si>
    <t>5U7UZS</t>
  </si>
  <si>
    <t>035301 016</t>
  </si>
  <si>
    <t>5OHP8E</t>
  </si>
  <si>
    <t>035302 016</t>
  </si>
  <si>
    <t>SANTOS/ANGEL CHUNGI</t>
  </si>
  <si>
    <t>BAI/JENARA EVE SEMAN</t>
  </si>
  <si>
    <t>JAVIER/MARIA MARTINEZ</t>
  </si>
  <si>
    <t>HARUO/FULGENSIO</t>
  </si>
  <si>
    <t>HARUO/PEGGY NICHOLAS</t>
  </si>
  <si>
    <t>035303 016</t>
  </si>
  <si>
    <t>6IIZ5M</t>
  </si>
  <si>
    <t>NAM/KYOUNGJOON</t>
  </si>
  <si>
    <t>035304 016</t>
  </si>
  <si>
    <t>6Q2UZK</t>
  </si>
  <si>
    <t>ERNEST/MARIA LUISA DELA CRUZ</t>
  </si>
  <si>
    <t>035305*016</t>
  </si>
  <si>
    <t>6OF3Z8</t>
  </si>
  <si>
    <t>035306*016</t>
  </si>
  <si>
    <t>6J7VEX</t>
  </si>
  <si>
    <t>035307*016</t>
  </si>
  <si>
    <t>6DCXQH</t>
  </si>
  <si>
    <t>MANRIQUE/RHONALD SAPATIN-PO24485</t>
  </si>
  <si>
    <t>DELLORO/SALVADOR JR TILAON-PO24485</t>
  </si>
  <si>
    <t>VELASQUEZ/EDMOND LUNAR-PO24485</t>
  </si>
  <si>
    <t>035308 016</t>
  </si>
  <si>
    <t>5J6PEO</t>
  </si>
  <si>
    <t>035309 016</t>
  </si>
  <si>
    <t>MX</t>
  </si>
  <si>
    <t>035310 016</t>
  </si>
  <si>
    <t>5JHDUT</t>
  </si>
  <si>
    <t>035311 016</t>
  </si>
  <si>
    <t>5JIDJP</t>
  </si>
  <si>
    <t>TAMANI/SAVENACA</t>
  </si>
  <si>
    <t>YAMAGUCHI/MALTRICK</t>
  </si>
  <si>
    <t>035312 016</t>
  </si>
  <si>
    <t>5P3RRL</t>
  </si>
  <si>
    <t>035313 016</t>
  </si>
  <si>
    <t>035314 016</t>
  </si>
  <si>
    <t>6J9AMK</t>
  </si>
  <si>
    <t>035315 016</t>
  </si>
  <si>
    <t>MUELLE/BEVERLY DISTOR</t>
  </si>
  <si>
    <t>HARRIS/MICHELE MARIE PALOMO</t>
  </si>
  <si>
    <t>035316 016</t>
  </si>
  <si>
    <t>5UEVE7</t>
  </si>
  <si>
    <t>035317 016</t>
  </si>
  <si>
    <t>CAMA/ELIZABETH TAUMOLAU KOROI</t>
  </si>
  <si>
    <t>ROKOLATU/SERUWAIA SUSANA</t>
  </si>
  <si>
    <t>CORPUZ/JEMIMA MAE ALARCON</t>
  </si>
  <si>
    <t>CORPUZ/MICAIAH JOANNA ALARCON-$1,131.01</t>
  </si>
  <si>
    <t>PAX NAME A</t>
  </si>
  <si>
    <t>035322 079</t>
  </si>
  <si>
    <t>R</t>
  </si>
  <si>
    <t>69PRZQ</t>
  </si>
  <si>
    <t>035323 016</t>
  </si>
  <si>
    <t>69ZBN9</t>
  </si>
  <si>
    <t>SALAS/FRANCES T</t>
  </si>
  <si>
    <t>035324 016</t>
  </si>
  <si>
    <t>6A8HGJ</t>
  </si>
  <si>
    <t>035325 016</t>
  </si>
  <si>
    <t>6A9OGH</t>
  </si>
  <si>
    <t>035326 016</t>
  </si>
  <si>
    <t>6AFCWW</t>
  </si>
  <si>
    <t>035327 016</t>
  </si>
  <si>
    <t>035328 016</t>
  </si>
  <si>
    <t>035329 016</t>
  </si>
  <si>
    <t>6ML3AY</t>
  </si>
  <si>
    <t>SAN PEDRO/VINCE LEONARD JUNIO</t>
  </si>
  <si>
    <t>LIM/JO JEREMY JUST ROSALES</t>
  </si>
  <si>
    <t>KONISHI/MICA MAE AVENIDO</t>
  </si>
  <si>
    <t>KAMSANI/NUR LISA JOY SANTOS</t>
  </si>
  <si>
    <t>GO/JHOANNA FELIZA CAW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</si>
</sst>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11" fontId="0" fillId="0" borderId="0" xfId="0" applyNumberFormat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45719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45719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84</v>
      </c>
      <c r="B7">
        <v>3454886193</v>
      </c>
      <c r="C7">
        <v>963</v>
      </c>
      <c r="D7">
        <v>36.700000000000003</v>
      </c>
      <c r="E7">
        <v>0</v>
      </c>
      <c r="F7">
        <v>45</v>
      </c>
      <c r="G7" t="s">
        <v>18</v>
      </c>
      <c r="H7" t="s">
        <v>87</v>
      </c>
      <c r="I7" t="s">
        <v>45</v>
      </c>
      <c r="J7" t="s">
        <v>85</v>
      </c>
      <c r="K7" t="s">
        <v>19</v>
      </c>
      <c r="L7">
        <v>1414366</v>
      </c>
      <c r="N7" t="s">
        <v>77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86</v>
      </c>
      <c r="B8">
        <v>3454886194</v>
      </c>
      <c r="C8">
        <v>963</v>
      </c>
      <c r="D8">
        <v>36.700000000000003</v>
      </c>
      <c r="E8">
        <v>0</v>
      </c>
      <c r="F8">
        <v>45</v>
      </c>
      <c r="G8" t="s">
        <v>18</v>
      </c>
      <c r="H8" t="s">
        <v>88</v>
      </c>
      <c r="I8" t="s">
        <v>45</v>
      </c>
      <c r="J8" t="s">
        <v>85</v>
      </c>
      <c r="K8" t="s">
        <v>19</v>
      </c>
      <c r="L8">
        <v>1414366</v>
      </c>
      <c r="N8" t="s">
        <v>77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9">
        <v>1409390</v>
      </c>
      <c r="Q13" s="10" t="s">
        <v>37</v>
      </c>
      <c r="R13" s="11"/>
      <c r="S13" s="11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61</v>
      </c>
      <c r="R24" s="11"/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71</v>
      </c>
    </row>
    <row r="27" spans="1:19" x14ac:dyDescent="0.25">
      <c r="A27" s="1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E5A8B95B-4384-4F55-94EE-582A54910D5B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45724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45734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143</v>
      </c>
      <c r="B7">
        <v>3454892815</v>
      </c>
      <c r="C7" s="6">
        <v>188</v>
      </c>
      <c r="D7">
        <v>13.89</v>
      </c>
      <c r="E7">
        <v>0</v>
      </c>
      <c r="F7">
        <v>10</v>
      </c>
      <c r="G7" t="s">
        <v>18</v>
      </c>
      <c r="H7" t="s">
        <v>145</v>
      </c>
      <c r="I7" t="s">
        <v>45</v>
      </c>
      <c r="J7" t="s">
        <v>144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K24" sqref="K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t="s">
        <v>0</v>
      </c>
      <c r="B1">
        <v>4624765</v>
      </c>
      <c r="D1" t="s">
        <v>1</v>
      </c>
      <c r="E1" s="2" t="s">
        <v>54</v>
      </c>
      <c r="F1" s="2" t="s">
        <v>110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45736</v>
      </c>
      <c r="K3">
        <v>2025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146</v>
      </c>
      <c r="B7">
        <v>3454892816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148</v>
      </c>
      <c r="I7" t="s">
        <v>45</v>
      </c>
      <c r="J7" t="s">
        <v>147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45717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45740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149</v>
      </c>
      <c r="B7">
        <v>3454892817</v>
      </c>
      <c r="C7" s="6">
        <v>850</v>
      </c>
      <c r="D7">
        <v>121.6</v>
      </c>
      <c r="E7">
        <v>0</v>
      </c>
      <c r="F7">
        <f>+C7*0.05</f>
        <v>42.5</v>
      </c>
      <c r="G7" t="s">
        <v>18</v>
      </c>
      <c r="H7" t="s">
        <v>156</v>
      </c>
      <c r="I7" t="s">
        <v>45</v>
      </c>
      <c r="J7" t="s">
        <v>150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151</v>
      </c>
      <c r="B8">
        <v>3454892818</v>
      </c>
      <c r="C8" s="6">
        <v>850</v>
      </c>
      <c r="D8">
        <v>121.6</v>
      </c>
      <c r="E8">
        <v>0</v>
      </c>
      <c r="F8">
        <f t="shared" ref="F8:F9" si="0">+C8*0.05</f>
        <v>42.5</v>
      </c>
      <c r="G8" t="s">
        <v>18</v>
      </c>
      <c r="H8" t="s">
        <v>155</v>
      </c>
      <c r="I8" t="s">
        <v>45</v>
      </c>
      <c r="J8" t="s">
        <v>152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153</v>
      </c>
      <c r="B9">
        <v>3454892819</v>
      </c>
      <c r="C9" s="6">
        <v>850</v>
      </c>
      <c r="D9">
        <v>121.6</v>
      </c>
      <c r="E9">
        <v>0</v>
      </c>
      <c r="F9">
        <f t="shared" si="0"/>
        <v>42.5</v>
      </c>
      <c r="G9" t="s">
        <v>18</v>
      </c>
      <c r="H9" t="s">
        <v>157</v>
      </c>
      <c r="I9" t="s">
        <v>45</v>
      </c>
      <c r="J9" t="s">
        <v>154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tabSelected="1"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45720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45740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158</v>
      </c>
      <c r="B7">
        <v>3454892820</v>
      </c>
      <c r="C7">
        <v>1202</v>
      </c>
      <c r="D7">
        <v>194.01</v>
      </c>
      <c r="E7">
        <v>0</v>
      </c>
      <c r="F7">
        <v>35</v>
      </c>
      <c r="G7" t="s">
        <v>20</v>
      </c>
      <c r="H7" t="s">
        <v>181</v>
      </c>
      <c r="I7" t="s">
        <v>45</v>
      </c>
      <c r="J7" t="s">
        <v>159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160</v>
      </c>
      <c r="B8">
        <v>3454892821</v>
      </c>
      <c r="C8">
        <v>1202</v>
      </c>
      <c r="D8">
        <v>194.01</v>
      </c>
      <c r="E8">
        <v>0</v>
      </c>
      <c r="F8">
        <v>35</v>
      </c>
      <c r="G8" t="s">
        <v>161</v>
      </c>
      <c r="H8" t="s">
        <v>182</v>
      </c>
      <c r="I8" t="s">
        <v>45</v>
      </c>
      <c r="J8" t="s">
        <v>159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162</v>
      </c>
      <c r="B9">
        <v>3454892822</v>
      </c>
      <c r="C9">
        <v>1000</v>
      </c>
      <c r="D9">
        <v>50.7</v>
      </c>
      <c r="E9">
        <v>0</v>
      </c>
      <c r="F9">
        <v>50</v>
      </c>
      <c r="G9" t="s">
        <v>18</v>
      </c>
      <c r="H9" t="s">
        <v>166</v>
      </c>
      <c r="I9" t="s">
        <v>45</v>
      </c>
      <c r="J9" t="s">
        <v>163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164</v>
      </c>
      <c r="B10">
        <v>3454892823</v>
      </c>
      <c r="C10">
        <v>1000</v>
      </c>
      <c r="D10">
        <v>50.7</v>
      </c>
      <c r="E10">
        <v>0</v>
      </c>
      <c r="F10">
        <v>50</v>
      </c>
      <c r="G10" t="s">
        <v>18</v>
      </c>
      <c r="H10" t="s">
        <v>167</v>
      </c>
      <c r="I10" t="s">
        <v>45</v>
      </c>
      <c r="J10" t="s">
        <v>165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F11" sqref="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45721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45741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168</v>
      </c>
      <c r="B7">
        <v>3454892824</v>
      </c>
      <c r="C7">
        <v>188</v>
      </c>
      <c r="D7">
        <v>10.1</v>
      </c>
      <c r="E7">
        <v>0</v>
      </c>
      <c r="F7">
        <f>+C7*0.05+0.85</f>
        <v>10.25</v>
      </c>
      <c r="G7" t="s">
        <v>20</v>
      </c>
      <c r="H7" t="s">
        <v>175</v>
      </c>
      <c r="I7" t="s">
        <v>45</v>
      </c>
      <c r="J7" t="s">
        <v>169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170</v>
      </c>
      <c r="B8">
        <v>3454892825</v>
      </c>
      <c r="C8">
        <v>188</v>
      </c>
      <c r="D8">
        <v>10.1</v>
      </c>
      <c r="E8">
        <v>0</v>
      </c>
      <c r="F8">
        <f t="shared" ref="F8:F10" si="0">+C8*0.05+0.85</f>
        <v>10.25</v>
      </c>
      <c r="G8" t="s">
        <v>20</v>
      </c>
      <c r="H8" t="s">
        <v>174</v>
      </c>
      <c r="I8" t="s">
        <v>45</v>
      </c>
      <c r="J8" t="s">
        <v>169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171</v>
      </c>
      <c r="B9">
        <v>3454892826</v>
      </c>
      <c r="C9">
        <v>278</v>
      </c>
      <c r="D9">
        <v>13.89</v>
      </c>
      <c r="E9">
        <v>0</v>
      </c>
      <c r="F9">
        <f t="shared" si="0"/>
        <v>14.75</v>
      </c>
      <c r="G9" t="s">
        <v>20</v>
      </c>
      <c r="H9" t="s">
        <v>175</v>
      </c>
      <c r="I9" t="s">
        <v>45</v>
      </c>
      <c r="J9" t="s">
        <v>172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173</v>
      </c>
      <c r="B10">
        <v>3454892827</v>
      </c>
      <c r="C10">
        <v>278</v>
      </c>
      <c r="D10">
        <v>13.89</v>
      </c>
      <c r="E10">
        <v>0</v>
      </c>
      <c r="F10">
        <f t="shared" si="0"/>
        <v>14.75</v>
      </c>
      <c r="G10" t="s">
        <v>20</v>
      </c>
      <c r="H10" t="s">
        <v>174</v>
      </c>
      <c r="I10" t="s">
        <v>45</v>
      </c>
      <c r="J10" t="s">
        <v>172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A99B-A444-4172-9837-1D6EA8014A7C}">
  <dimension ref="A1:S44"/>
  <sheetViews>
    <sheetView zoomScaleNormal="100" workbookViewId="0">
      <selection activeCell="H8" sqref="H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45723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45743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176</v>
      </c>
      <c r="B7">
        <v>3454892828</v>
      </c>
      <c r="C7">
        <v>2412</v>
      </c>
      <c r="D7">
        <v>33</v>
      </c>
      <c r="E7">
        <v>0</v>
      </c>
      <c r="F7">
        <v>120</v>
      </c>
      <c r="G7" t="s">
        <v>18</v>
      </c>
      <c r="H7" t="s">
        <v>179</v>
      </c>
      <c r="I7" t="s">
        <v>45</v>
      </c>
      <c r="J7" s="38" t="s">
        <v>177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178</v>
      </c>
      <c r="B8">
        <v>3454892829</v>
      </c>
      <c r="C8">
        <v>2412</v>
      </c>
      <c r="D8">
        <v>33</v>
      </c>
      <c r="E8">
        <v>0</v>
      </c>
      <c r="F8">
        <v>120</v>
      </c>
      <c r="G8" t="s">
        <v>18</v>
      </c>
      <c r="H8" t="s">
        <v>180</v>
      </c>
      <c r="I8" t="s">
        <v>45</v>
      </c>
      <c r="J8" s="38" t="s">
        <v>177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J9" s="38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J10" s="38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J11" s="38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J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J13" s="38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EC59216-51CF-4FEE-A087-B0AABA76299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B44D-6B59-4830-A105-387879403BFE}">
  <dimension ref="A1:S44"/>
  <sheetViews>
    <sheetView zoomScaleNormal="100" workbookViewId="0">
      <selection activeCell="L8" sqref="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45724</v>
      </c>
      <c r="I1" t="s">
        <v>69</v>
      </c>
      <c r="J1" t="s">
        <v>81</v>
      </c>
      <c r="K1" t="s">
        <v>82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45744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6</v>
      </c>
      <c r="I4" t="s">
        <v>75</v>
      </c>
      <c r="J4" t="s">
        <v>8</v>
      </c>
      <c r="K4" t="s">
        <v>65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183</v>
      </c>
      <c r="I5" t="s">
        <v>77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6</v>
      </c>
      <c r="I6" t="s">
        <v>75</v>
      </c>
      <c r="J6" t="s">
        <v>8</v>
      </c>
      <c r="K6" t="s">
        <v>65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184</v>
      </c>
      <c r="B7">
        <v>3454892834</v>
      </c>
      <c r="C7">
        <v>248.9</v>
      </c>
      <c r="D7">
        <v>32</v>
      </c>
      <c r="E7">
        <v>0</v>
      </c>
      <c r="F7">
        <v>13.1</v>
      </c>
      <c r="G7" t="s">
        <v>18</v>
      </c>
      <c r="H7" t="s">
        <v>106</v>
      </c>
      <c r="I7" t="s">
        <v>185</v>
      </c>
      <c r="J7" s="38" t="s">
        <v>186</v>
      </c>
      <c r="K7" t="s">
        <v>19</v>
      </c>
      <c r="L7" s="39">
        <v>1414366</v>
      </c>
      <c r="N7" t="s">
        <v>77</v>
      </c>
      <c r="P7" s="39">
        <v>1414366</v>
      </c>
      <c r="Q7" s="40" t="s">
        <v>31</v>
      </c>
      <c r="R7" s="41"/>
      <c r="S7" s="41"/>
    </row>
    <row r="8" spans="1:19" x14ac:dyDescent="0.25">
      <c r="A8" s="1" t="s">
        <v>187</v>
      </c>
      <c r="B8">
        <v>3454892835</v>
      </c>
      <c r="C8">
        <v>376</v>
      </c>
      <c r="D8">
        <v>23.99</v>
      </c>
      <c r="E8">
        <v>0</v>
      </c>
      <c r="F8">
        <v>25</v>
      </c>
      <c r="G8" t="s">
        <v>18</v>
      </c>
      <c r="H8" t="s">
        <v>189</v>
      </c>
      <c r="I8" t="s">
        <v>45</v>
      </c>
      <c r="J8" s="38" t="s">
        <v>188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J9" s="38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J10" s="38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J11" s="38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J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J13" s="38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38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666336D-300B-4F57-948B-E722B738F91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J23" sqref="J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76</v>
      </c>
      <c r="F1" s="2">
        <v>45717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45747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190</v>
      </c>
      <c r="B7">
        <v>3454892836</v>
      </c>
      <c r="C7">
        <v>570</v>
      </c>
      <c r="D7">
        <v>69.09</v>
      </c>
      <c r="E7">
        <v>0</v>
      </c>
      <c r="F7">
        <v>25</v>
      </c>
      <c r="G7" t="s">
        <v>20</v>
      </c>
      <c r="H7" t="s">
        <v>204</v>
      </c>
      <c r="I7" t="s">
        <v>45</v>
      </c>
      <c r="J7" s="38" t="s">
        <v>191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192</v>
      </c>
      <c r="B8">
        <v>3454892837</v>
      </c>
      <c r="C8">
        <v>510</v>
      </c>
      <c r="D8">
        <v>69.09</v>
      </c>
      <c r="E8">
        <v>0</v>
      </c>
      <c r="F8">
        <v>25</v>
      </c>
      <c r="G8" t="s">
        <v>20</v>
      </c>
      <c r="H8" t="s">
        <v>203</v>
      </c>
      <c r="I8" t="s">
        <v>45</v>
      </c>
      <c r="J8" s="38" t="s">
        <v>193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194</v>
      </c>
      <c r="B9">
        <v>3454892838</v>
      </c>
      <c r="C9">
        <v>300</v>
      </c>
      <c r="D9">
        <v>58.99</v>
      </c>
      <c r="E9">
        <v>0</v>
      </c>
      <c r="F9">
        <v>25</v>
      </c>
      <c r="G9" t="s">
        <v>20</v>
      </c>
      <c r="H9" t="s">
        <v>202</v>
      </c>
      <c r="I9" t="s">
        <v>45</v>
      </c>
      <c r="J9" s="38" t="s">
        <v>195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196</v>
      </c>
      <c r="B10">
        <v>3454892839</v>
      </c>
      <c r="C10">
        <v>300</v>
      </c>
      <c r="D10">
        <v>58.99</v>
      </c>
      <c r="E10">
        <v>0</v>
      </c>
      <c r="F10">
        <v>25</v>
      </c>
      <c r="G10" t="s">
        <v>20</v>
      </c>
      <c r="H10" t="s">
        <v>201</v>
      </c>
      <c r="I10" t="s">
        <v>45</v>
      </c>
      <c r="J10" s="38" t="s">
        <v>195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197</v>
      </c>
      <c r="B11">
        <v>3454892840</v>
      </c>
      <c r="C11">
        <v>300</v>
      </c>
      <c r="D11">
        <v>58.99</v>
      </c>
      <c r="E11">
        <v>0</v>
      </c>
      <c r="F11">
        <v>25</v>
      </c>
      <c r="G11" t="s">
        <v>20</v>
      </c>
      <c r="H11" t="s">
        <v>200</v>
      </c>
      <c r="I11" t="s">
        <v>45</v>
      </c>
      <c r="J11" s="38" t="s">
        <v>195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198</v>
      </c>
      <c r="B12">
        <v>3454892841</v>
      </c>
      <c r="C12">
        <v>276</v>
      </c>
      <c r="D12">
        <v>30.99</v>
      </c>
      <c r="E12">
        <v>0</v>
      </c>
      <c r="F12">
        <v>25</v>
      </c>
      <c r="G12" t="s">
        <v>18</v>
      </c>
      <c r="H12" t="s">
        <v>126</v>
      </c>
      <c r="I12" t="s">
        <v>45</v>
      </c>
      <c r="J12" s="38" t="s">
        <v>199</v>
      </c>
      <c r="K12" t="s">
        <v>19</v>
      </c>
      <c r="L12" s="6">
        <v>1417666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J13" s="38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38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C18" sqref="C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45720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45720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89</v>
      </c>
      <c r="B7">
        <v>3454886196</v>
      </c>
      <c r="C7" s="6">
        <v>455</v>
      </c>
      <c r="D7">
        <v>45.6</v>
      </c>
      <c r="E7">
        <v>0</v>
      </c>
      <c r="F7">
        <v>20.399999999999999</v>
      </c>
      <c r="G7" t="s">
        <v>18</v>
      </c>
      <c r="H7" t="s">
        <v>95</v>
      </c>
      <c r="I7" t="s">
        <v>45</v>
      </c>
      <c r="J7" t="s">
        <v>90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91</v>
      </c>
      <c r="B8">
        <v>3454886197</v>
      </c>
      <c r="C8" s="6">
        <v>455</v>
      </c>
      <c r="D8">
        <v>45.6</v>
      </c>
      <c r="E8">
        <v>0</v>
      </c>
      <c r="F8">
        <v>20.399999999999999</v>
      </c>
      <c r="G8" t="s">
        <v>18</v>
      </c>
      <c r="H8" t="s">
        <v>96</v>
      </c>
      <c r="I8" t="s">
        <v>45</v>
      </c>
      <c r="J8" t="s">
        <v>92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93</v>
      </c>
      <c r="B9">
        <v>3454886198</v>
      </c>
      <c r="C9" s="6">
        <v>341</v>
      </c>
      <c r="D9">
        <v>45.6</v>
      </c>
      <c r="E9">
        <v>0</v>
      </c>
      <c r="F9">
        <v>15.4</v>
      </c>
      <c r="G9" t="s">
        <v>18</v>
      </c>
      <c r="H9" t="s">
        <v>97</v>
      </c>
      <c r="I9" t="s">
        <v>45</v>
      </c>
      <c r="J9" t="s">
        <v>92</v>
      </c>
      <c r="K9" t="s">
        <v>19</v>
      </c>
      <c r="L9" s="6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94</v>
      </c>
      <c r="B10">
        <v>3454886199</v>
      </c>
      <c r="C10" s="6">
        <v>341</v>
      </c>
      <c r="D10">
        <v>45.6</v>
      </c>
      <c r="E10">
        <v>0</v>
      </c>
      <c r="F10">
        <v>15.4</v>
      </c>
      <c r="G10" t="s">
        <v>18</v>
      </c>
      <c r="H10" t="s">
        <v>98</v>
      </c>
      <c r="I10" t="s">
        <v>45</v>
      </c>
      <c r="J10" t="s">
        <v>92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46C14-67CF-461C-91B5-2AD12803309B}">
  <dimension ref="A1:T44"/>
  <sheetViews>
    <sheetView topLeftCell="A3" zoomScaleNormal="100" workbookViewId="0">
      <selection activeCell="L10" sqref="L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  <col min="12" max="12" width="10.5703125" bestFit="1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45721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45721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99</v>
      </c>
      <c r="B7">
        <v>3454886200</v>
      </c>
      <c r="C7" s="6">
        <v>1085</v>
      </c>
      <c r="D7">
        <v>195.91</v>
      </c>
      <c r="E7">
        <v>0</v>
      </c>
      <c r="F7" s="36">
        <v>2</v>
      </c>
      <c r="G7" t="s">
        <v>18</v>
      </c>
      <c r="H7" t="s">
        <v>101</v>
      </c>
      <c r="I7" t="s">
        <v>45</v>
      </c>
      <c r="J7" t="s">
        <v>100</v>
      </c>
      <c r="K7" t="s">
        <v>19</v>
      </c>
      <c r="L7" s="15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5AC25EB6-27C7-4CCA-904A-63484FCC23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E12" sqref="E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45722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45722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102</v>
      </c>
      <c r="B7">
        <v>3454886201</v>
      </c>
      <c r="C7" s="6">
        <v>1170</v>
      </c>
      <c r="D7">
        <v>126</v>
      </c>
      <c r="E7">
        <v>0</v>
      </c>
      <c r="F7">
        <v>55</v>
      </c>
      <c r="G7" t="s">
        <v>18</v>
      </c>
      <c r="H7" t="s">
        <v>106</v>
      </c>
      <c r="I7" t="s">
        <v>45</v>
      </c>
      <c r="J7" t="s">
        <v>103</v>
      </c>
      <c r="K7" t="s">
        <v>19</v>
      </c>
      <c r="L7">
        <v>1414366</v>
      </c>
      <c r="N7" t="s">
        <v>77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104</v>
      </c>
      <c r="B8">
        <v>3454886202</v>
      </c>
      <c r="C8" s="6">
        <v>1170</v>
      </c>
      <c r="D8">
        <v>126</v>
      </c>
      <c r="E8">
        <v>0</v>
      </c>
      <c r="F8">
        <v>55</v>
      </c>
      <c r="G8" t="s">
        <v>18</v>
      </c>
      <c r="H8" t="s">
        <v>105</v>
      </c>
      <c r="I8" t="s">
        <v>45</v>
      </c>
      <c r="J8" t="s">
        <v>103</v>
      </c>
      <c r="K8" t="s">
        <v>19</v>
      </c>
      <c r="L8">
        <v>1414366</v>
      </c>
      <c r="N8" t="s">
        <v>77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45723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45723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107</v>
      </c>
      <c r="B7">
        <v>3454886203</v>
      </c>
      <c r="C7">
        <v>1063</v>
      </c>
      <c r="D7">
        <v>36.799999999999997</v>
      </c>
      <c r="E7">
        <v>0</v>
      </c>
      <c r="F7">
        <v>35.200000000000003</v>
      </c>
      <c r="G7" t="s">
        <v>18</v>
      </c>
      <c r="H7" t="s">
        <v>109</v>
      </c>
      <c r="I7" t="s">
        <v>45</v>
      </c>
      <c r="J7" t="s">
        <v>108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6">
        <v>1417666</v>
      </c>
      <c r="Q22" s="27" t="s">
        <v>67</v>
      </c>
      <c r="R22" s="28"/>
      <c r="S22" s="28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G13" sqref="G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110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45726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111</v>
      </c>
      <c r="B7">
        <v>3454886204</v>
      </c>
      <c r="C7">
        <v>0</v>
      </c>
      <c r="D7">
        <v>7</v>
      </c>
      <c r="E7">
        <v>0</v>
      </c>
      <c r="F7">
        <v>0</v>
      </c>
      <c r="G7" t="s">
        <v>20</v>
      </c>
      <c r="H7" t="s">
        <v>79</v>
      </c>
      <c r="I7" t="s">
        <v>45</v>
      </c>
      <c r="J7" t="s">
        <v>78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H14" s="37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H15" s="37"/>
      <c r="L15" s="6"/>
      <c r="P15" s="6">
        <v>1414691</v>
      </c>
      <c r="Q15" s="4" t="s">
        <v>38</v>
      </c>
      <c r="R15" s="5"/>
    </row>
    <row r="16" spans="1:19" x14ac:dyDescent="0.25">
      <c r="A16" s="1"/>
      <c r="H16" s="37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37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37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37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37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37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37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I23" sqref="I23:I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45717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45727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112</v>
      </c>
      <c r="B7">
        <v>3454886207</v>
      </c>
      <c r="C7" s="6">
        <v>376</v>
      </c>
      <c r="D7">
        <v>23.99</v>
      </c>
      <c r="E7">
        <v>0</v>
      </c>
      <c r="F7">
        <v>25</v>
      </c>
      <c r="G7" t="s">
        <v>18</v>
      </c>
      <c r="H7" t="s">
        <v>80</v>
      </c>
      <c r="I7" t="s">
        <v>45</v>
      </c>
      <c r="J7" t="s">
        <v>113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114</v>
      </c>
      <c r="B8">
        <v>3454886210</v>
      </c>
      <c r="C8" s="6">
        <v>2098</v>
      </c>
      <c r="D8">
        <v>363.81</v>
      </c>
      <c r="E8">
        <v>0</v>
      </c>
      <c r="F8">
        <f>+C8*0.05</f>
        <v>104.9</v>
      </c>
      <c r="G8" t="s">
        <v>18</v>
      </c>
      <c r="H8" t="s">
        <v>123</v>
      </c>
      <c r="I8" t="s">
        <v>45</v>
      </c>
      <c r="J8" t="s">
        <v>115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116</v>
      </c>
      <c r="B9">
        <v>3454886211</v>
      </c>
      <c r="C9" s="6">
        <v>138</v>
      </c>
      <c r="D9">
        <v>13.89</v>
      </c>
      <c r="E9">
        <v>0</v>
      </c>
      <c r="F9">
        <v>12.5</v>
      </c>
      <c r="G9" t="s">
        <v>20</v>
      </c>
      <c r="H9" t="s">
        <v>74</v>
      </c>
      <c r="I9" t="s">
        <v>45</v>
      </c>
      <c r="J9" t="s">
        <v>117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118</v>
      </c>
      <c r="B10">
        <v>3454886212</v>
      </c>
      <c r="C10" s="6">
        <v>188</v>
      </c>
      <c r="D10">
        <v>10.1</v>
      </c>
      <c r="E10">
        <v>0</v>
      </c>
      <c r="F10">
        <v>12.5</v>
      </c>
      <c r="G10" t="s">
        <v>20</v>
      </c>
      <c r="H10" t="s">
        <v>74</v>
      </c>
      <c r="I10" t="s">
        <v>45</v>
      </c>
      <c r="J10" t="s">
        <v>119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120</v>
      </c>
      <c r="B11">
        <v>3454886213</v>
      </c>
      <c r="C11" s="6">
        <v>700</v>
      </c>
      <c r="D11">
        <v>60.8</v>
      </c>
      <c r="E11">
        <v>0</v>
      </c>
      <c r="F11">
        <v>30.2</v>
      </c>
      <c r="G11" t="s">
        <v>18</v>
      </c>
      <c r="H11" t="s">
        <v>122</v>
      </c>
      <c r="I11" t="s">
        <v>45</v>
      </c>
      <c r="J11" t="s">
        <v>121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17">
        <v>1409390</v>
      </c>
      <c r="Q13" s="18" t="s">
        <v>37</v>
      </c>
      <c r="R13" s="19"/>
      <c r="S13" s="1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73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45729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32"/>
      <c r="R4" s="32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124</v>
      </c>
      <c r="B7">
        <v>3454886214</v>
      </c>
      <c r="C7" s="6">
        <v>276</v>
      </c>
      <c r="D7">
        <v>23.99</v>
      </c>
      <c r="E7">
        <v>0</v>
      </c>
      <c r="F7">
        <v>25</v>
      </c>
      <c r="G7" t="s">
        <v>18</v>
      </c>
      <c r="H7" t="s">
        <v>126</v>
      </c>
      <c r="I7" t="s">
        <v>45</v>
      </c>
      <c r="J7" t="s">
        <v>125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4" t="s">
        <v>46</v>
      </c>
    </row>
    <row r="27" spans="1:19" x14ac:dyDescent="0.25">
      <c r="A27" s="1"/>
      <c r="L27" s="6"/>
      <c r="P27" s="35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45720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45730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3454886215</v>
      </c>
      <c r="C7" s="6">
        <v>123.89000000000001</v>
      </c>
      <c r="D7">
        <v>24.6</v>
      </c>
      <c r="E7">
        <v>0</v>
      </c>
      <c r="F7">
        <v>26.51</v>
      </c>
      <c r="G7" t="s">
        <v>18</v>
      </c>
      <c r="H7" t="s">
        <v>139</v>
      </c>
      <c r="I7" t="s">
        <v>45</v>
      </c>
      <c r="J7" t="s">
        <v>128</v>
      </c>
      <c r="K7" t="s">
        <v>19</v>
      </c>
      <c r="L7" s="6">
        <v>1403389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129</v>
      </c>
      <c r="B8">
        <v>3454886216</v>
      </c>
      <c r="C8" s="6">
        <v>123.89000000000001</v>
      </c>
      <c r="D8">
        <v>24.6</v>
      </c>
      <c r="E8">
        <v>0</v>
      </c>
      <c r="F8">
        <v>26.51</v>
      </c>
      <c r="G8" t="s">
        <v>18</v>
      </c>
      <c r="H8" t="s">
        <v>138</v>
      </c>
      <c r="I8" t="s">
        <v>45</v>
      </c>
      <c r="J8" t="s">
        <v>128</v>
      </c>
      <c r="K8" t="s">
        <v>19</v>
      </c>
      <c r="L8" s="6">
        <v>1403389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130</v>
      </c>
      <c r="B9">
        <v>3454886217</v>
      </c>
      <c r="C9" s="6">
        <v>123.89000000000001</v>
      </c>
      <c r="D9">
        <v>24.6</v>
      </c>
      <c r="E9">
        <v>0</v>
      </c>
      <c r="F9">
        <v>26.51</v>
      </c>
      <c r="G9" t="s">
        <v>18</v>
      </c>
      <c r="H9" t="s">
        <v>139</v>
      </c>
      <c r="I9" t="s">
        <v>45</v>
      </c>
      <c r="J9" t="s">
        <v>131</v>
      </c>
      <c r="K9" t="s">
        <v>19</v>
      </c>
      <c r="L9" s="6">
        <v>1403389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132</v>
      </c>
      <c r="B10">
        <v>3454886218</v>
      </c>
      <c r="C10" s="6">
        <v>123.89000000000001</v>
      </c>
      <c r="D10">
        <v>24.6</v>
      </c>
      <c r="E10">
        <v>0</v>
      </c>
      <c r="F10">
        <v>26.51</v>
      </c>
      <c r="G10" t="s">
        <v>18</v>
      </c>
      <c r="H10" t="s">
        <v>138</v>
      </c>
      <c r="I10" t="s">
        <v>45</v>
      </c>
      <c r="J10" t="s">
        <v>131</v>
      </c>
      <c r="K10" t="s">
        <v>19</v>
      </c>
      <c r="L10" s="6">
        <v>1403389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133</v>
      </c>
      <c r="B11">
        <v>3454892811</v>
      </c>
      <c r="C11" s="6">
        <v>1964</v>
      </c>
      <c r="D11">
        <v>384.61</v>
      </c>
      <c r="E11">
        <v>0</v>
      </c>
      <c r="F11">
        <v>50</v>
      </c>
      <c r="G11" t="s">
        <v>20</v>
      </c>
      <c r="H11" t="s">
        <v>140</v>
      </c>
      <c r="I11" t="s">
        <v>45</v>
      </c>
      <c r="J11" t="s">
        <v>134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3454892812</v>
      </c>
      <c r="C12" s="6"/>
      <c r="K12" t="s">
        <v>83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135</v>
      </c>
      <c r="B13">
        <v>3454892813</v>
      </c>
      <c r="C13" s="6">
        <v>761</v>
      </c>
      <c r="D13">
        <v>200.2</v>
      </c>
      <c r="E13">
        <v>0</v>
      </c>
      <c r="F13">
        <v>25</v>
      </c>
      <c r="G13" t="s">
        <v>20</v>
      </c>
      <c r="H13" t="s">
        <v>141</v>
      </c>
      <c r="I13" t="s">
        <v>45</v>
      </c>
      <c r="J13" t="s">
        <v>136</v>
      </c>
      <c r="K13" t="s">
        <v>19</v>
      </c>
      <c r="L13" s="6">
        <v>1402927</v>
      </c>
      <c r="N13" t="s">
        <v>23</v>
      </c>
      <c r="P13" s="29">
        <v>1409390</v>
      </c>
      <c r="Q13" s="30" t="s">
        <v>37</v>
      </c>
      <c r="R13" s="31"/>
      <c r="S13" s="31"/>
    </row>
    <row r="14" spans="1:19" x14ac:dyDescent="0.25">
      <c r="A14" s="1" t="s">
        <v>137</v>
      </c>
      <c r="B14">
        <v>3454892814</v>
      </c>
      <c r="C14" s="6">
        <v>761</v>
      </c>
      <c r="D14">
        <v>200.2</v>
      </c>
      <c r="E14">
        <v>0</v>
      </c>
      <c r="F14">
        <v>25</v>
      </c>
      <c r="G14" t="s">
        <v>20</v>
      </c>
      <c r="H14" t="s">
        <v>142</v>
      </c>
      <c r="I14" t="s">
        <v>45</v>
      </c>
      <c r="J14" t="s">
        <v>136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Mar03</vt:lpstr>
      <vt:lpstr>Mar04</vt:lpstr>
      <vt:lpstr>Mar05</vt:lpstr>
      <vt:lpstr>Mar06</vt:lpstr>
      <vt:lpstr>Mar07</vt:lpstr>
      <vt:lpstr>Mar10</vt:lpstr>
      <vt:lpstr>Mar11</vt:lpstr>
      <vt:lpstr>Mar13</vt:lpstr>
      <vt:lpstr>Mar14</vt:lpstr>
      <vt:lpstr>Mar18</vt:lpstr>
      <vt:lpstr>Mar20</vt:lpstr>
      <vt:lpstr>Mar21</vt:lpstr>
      <vt:lpstr>Sheet1</vt:lpstr>
      <vt:lpstr>Mar25</vt:lpstr>
      <vt:lpstr>Mar27</vt:lpstr>
      <vt:lpstr>Mar28</vt:lpstr>
      <vt:lpstr>Mar31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2025-04-03T00:13:27Z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