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92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  <Override PartName="/xl/persons/person21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61" documentId="8_{F68F0ECF-0360-461B-AD57-6D49D8C819DB}" xr6:coauthVersionLast="47" xr6:coauthVersionMax="47" xr10:uidLastSave="{FC912E56-5D39-4B59-9553-26615D47E9A4}"/>
  <bookViews>
    <workbookView xWindow="-120" yWindow="-120" windowWidth="24240" windowHeight="13140" activeTab="5" xr2:uid="{00000000-000D-0000-FFFF-FFFF00000000}"/>
  </bookViews>
  <sheets>
    <sheet name="Jul01" sheetId="77" r:id="rId1"/>
    <sheet name="Jul02" sheetId="83" r:id="rId2"/>
    <sheet name="Jul03" sheetId="84" r:id="rId3"/>
    <sheet name="Jul08" sheetId="111" r:id="rId4"/>
    <sheet name="Jul10" sheetId="108" r:id="rId5"/>
    <sheet name="Sheet1" sheetId="87" r:id="rId6"/>
    <sheet name="Jul12" sheetId="88" r:id="rId7"/>
    <sheet name="Jul15" sheetId="91" r:id="rId8"/>
    <sheet name="Jul16" sheetId="92" r:id="rId9"/>
    <sheet name="Jul17" sheetId="115" r:id="rId10"/>
    <sheet name="Jul20" sheetId="117" r:id="rId11"/>
    <sheet name="Jul22" sheetId="109" r:id="rId12"/>
    <sheet name="Jul23" sheetId="94" r:id="rId13"/>
    <sheet name="Jun25" sheetId="98" r:id="rId14"/>
    <sheet name="Jun26" sheetId="110" r:id="rId15"/>
    <sheet name="May27" sheetId="112" r:id="rId16"/>
    <sheet name="May29" sheetId="113" r:id="rId17"/>
    <sheet name="May30" sheetId="114" r:id="rId18"/>
    <sheet name="May31" sheetId="102" r:id="rId19"/>
  </sheets>
  <calcPr calcId="191029"/>
</workbook>
</file>

<file path=xl/calcChain.xml><?xml version="1.0" encoding="utf-8"?>
<calcChain xmlns="http://schemas.openxmlformats.org/spreadsheetml/2006/main">
  <c r="F9" i="92" l="1"/>
  <c r="F13" i="92"/>
  <c r="F12" i="92"/>
  <c r="F11" i="92"/>
  <c r="F10" i="92"/>
  <c r="F8" i="115"/>
  <c r="F7" i="115"/>
  <c r="F9" i="115"/>
  <c r="F8" i="92"/>
  <c r="F7" i="92"/>
  <c r="F13" i="88" l="1"/>
  <c r="F12" i="88"/>
</calcChain>
</file>

<file path=xl/sharedStrings.xml><?xml version="1.0" encoding="utf-8"?>
<sst xmlns="http://schemas.openxmlformats.org/spreadsheetml/2006/main" count="1815" uniqueCount="233">
  <si>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</si>
  <si>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</si>
  <si>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</si>
  <si>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</si>
  <si>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</si>
  <si>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</si>
  <si>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</si>
  <si>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</si>
  <si>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</si>
  <si>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</si>
  <si>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</si>
  <si>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</si>
  <si>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</si>
  <si>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</si>
  <si>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</si>
  <si>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</si>
  <si>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</si>
  <si>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</si>
  <si>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</si>
  <si>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</si>
  <si>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</si>
  <si>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</si>
  <si>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</si>
  <si>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</si>
  <si>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</si>
  <si>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</si>
  <si>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</si>
  <si>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</si>
  <si>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</si>
  <si>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</si>
  <si>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</si>
  <si>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</si>
  <si>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</si>
  <si>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</si>
  <si>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</si>
  <si>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</si>
  <si>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</si>
  <si>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</si>
  <si>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</si>
  <si>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</si>
  <si>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</si>
  <si>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</si>
  <si>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</si>
  <si>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</si>
  <si>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</si>
  <si>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</si>
  <si>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</si>
  <si>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</si>
  <si>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</si>
  <si>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</si>
  <si>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</si>
  <si>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</si>
  <si>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</si>
  <si>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</si>
  <si>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</si>
  <si>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</si>
  <si>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</si>
  <si>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</si>
  <si>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</si>
  <si>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</si>
  <si>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</si>
  <si>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</si>
  <si>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</si>
  <si>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</si>
  <si>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</si>
  <si>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</si>
  <si>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</si>
  <si>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</si>
  <si>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</si>
  <si>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</si>
  <si>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</si>
  <si>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</si>
  <si>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CNJ</t>
  </si>
  <si>
    <t>LOPEZ/CESAR GABRIEL</t>
  </si>
  <si>
    <t>PSS-CNMI-PUBLIC SCHOOL SYSTEM-Francisca Reyes</t>
  </si>
  <si>
    <t>S</t>
  </si>
  <si>
    <t>NMC-NORTHERN MARIANAS COL</t>
  </si>
  <si>
    <t>0MAY</t>
  </si>
  <si>
    <t>AKIMA/YU</t>
  </si>
  <si>
    <t>034675 016</t>
  </si>
  <si>
    <t>6Q4Q9J</t>
  </si>
  <si>
    <t>SANTOS/MELANIE MANONGSONG</t>
  </si>
  <si>
    <t>--------</t>
  </si>
  <si>
    <t>034676 169</t>
  </si>
  <si>
    <t>53H2AC</t>
  </si>
  <si>
    <t>EPORT 3</t>
  </si>
  <si>
    <t>034677 016</t>
  </si>
  <si>
    <t>58CTCF</t>
  </si>
  <si>
    <t>034678 016</t>
  </si>
  <si>
    <t>034679 016</t>
  </si>
  <si>
    <t>034680 169</t>
  </si>
  <si>
    <t>583HN6</t>
  </si>
  <si>
    <t>034681 169</t>
  </si>
  <si>
    <t>034682 016</t>
  </si>
  <si>
    <t>595JS8</t>
  </si>
  <si>
    <t>034683 016</t>
  </si>
  <si>
    <t>034684 016</t>
  </si>
  <si>
    <t>59AXJB</t>
  </si>
  <si>
    <t>034685 016</t>
  </si>
  <si>
    <t>59AGK3</t>
  </si>
  <si>
    <t>ELIEISAR/KALESHIA</t>
  </si>
  <si>
    <t xml:space="preserve">ELIEISAR/TRISA JACKQREEN </t>
  </si>
  <si>
    <t>ELIEISAR/KALITOS</t>
  </si>
  <si>
    <t>NAVARRO/MANUEL FLORES</t>
  </si>
  <si>
    <t>G</t>
  </si>
  <si>
    <t>QUIAOIT/EINSTEIN AQUINO</t>
  </si>
  <si>
    <t>CRUZ/JOEY KEN REYES</t>
  </si>
  <si>
    <t>CRUZ/ROLAND JAY REYES</t>
  </si>
  <si>
    <t>034686 016</t>
  </si>
  <si>
    <t>5E63KB</t>
  </si>
  <si>
    <t>034687 016</t>
  </si>
  <si>
    <t>5E4IPJ</t>
  </si>
  <si>
    <t>034688 016</t>
  </si>
  <si>
    <t>5EA7ZX</t>
  </si>
  <si>
    <t>034689 016</t>
  </si>
  <si>
    <t>5EC567</t>
  </si>
  <si>
    <t>034690 016</t>
  </si>
  <si>
    <t>5FL5C7</t>
  </si>
  <si>
    <t>SABLAN CEPEDA/CATHERINE S MS</t>
  </si>
  <si>
    <t>CEPEDA/CHARLES PABLO SABLAN</t>
  </si>
  <si>
    <t>DELIGUIN/KEIKO CLAUDIA HIRAO</t>
  </si>
  <si>
    <t>KASIAN/NETISA</t>
  </si>
  <si>
    <t>ALVARADO/MELY AGLIPAY</t>
  </si>
  <si>
    <t>FSM Petroleum Corp</t>
  </si>
  <si>
    <t>KRETZERS/AURELIA ALEPUYO</t>
  </si>
  <si>
    <t>SURBAN/STEVEN RODRIGUEZ</t>
  </si>
  <si>
    <t>6QMZ6S</t>
  </si>
  <si>
    <t>034761 016</t>
  </si>
  <si>
    <t>5GKBXJ</t>
  </si>
  <si>
    <t>PENAREDONDO/LORNA IGNACIO</t>
  </si>
  <si>
    <t>034762 016</t>
  </si>
  <si>
    <t>5SE5SQ</t>
  </si>
  <si>
    <t>034763 016</t>
  </si>
  <si>
    <t>BALARAO/CORAZON ALVARADO</t>
  </si>
  <si>
    <t>034764 016</t>
  </si>
  <si>
    <t>5LTBLK</t>
  </si>
  <si>
    <t>034765 016</t>
  </si>
  <si>
    <t>6MRX5G</t>
  </si>
  <si>
    <t>HELSON/RESS D</t>
  </si>
  <si>
    <t>JACKSON/BARTLEY ABBOTT</t>
  </si>
  <si>
    <t>034766 016</t>
  </si>
  <si>
    <t>6XQSPZ</t>
  </si>
  <si>
    <t>034767 016</t>
  </si>
  <si>
    <t>6SY7H4</t>
  </si>
  <si>
    <t>034768 016</t>
  </si>
  <si>
    <t>6RKC8M</t>
  </si>
  <si>
    <t>034769 016</t>
  </si>
  <si>
    <t>6XI3YT</t>
  </si>
  <si>
    <t>CORPUZ/MAGTANGGOL HERRERA</t>
  </si>
  <si>
    <t>KIM/KI YOUNG</t>
  </si>
  <si>
    <t>034770 169</t>
  </si>
  <si>
    <t>6XFFL8</t>
  </si>
  <si>
    <t>034771 016</t>
  </si>
  <si>
    <t>6SP2PP</t>
  </si>
  <si>
    <t>GOMEZ/FRANCIS MANAPSAL</t>
  </si>
  <si>
    <t>VELASCO/BERNARDO CASURAO</t>
  </si>
  <si>
    <t>034772 016</t>
  </si>
  <si>
    <t>5GPWHJ</t>
  </si>
  <si>
    <t>034773 016</t>
  </si>
  <si>
    <t>5GP9EI</t>
  </si>
  <si>
    <t>034774 016</t>
  </si>
  <si>
    <t>ARROYO/JOSE MIGUEL TUASON</t>
  </si>
  <si>
    <t>ARROYO/MA GLORIA MACAPAGAL</t>
  </si>
  <si>
    <t>VIERNES/PERLITA PADILLA</t>
  </si>
  <si>
    <t>0JUL</t>
  </si>
  <si>
    <t>034775 016</t>
  </si>
  <si>
    <t>65RG52</t>
  </si>
  <si>
    <t>034776 016</t>
  </si>
  <si>
    <t>67F8VO</t>
  </si>
  <si>
    <t>AGUSTIN/TEOFILA VALDOZ</t>
  </si>
  <si>
    <t>6B684I</t>
  </si>
  <si>
    <t>034779 016</t>
  </si>
  <si>
    <t>SALAS/FRANCES T</t>
  </si>
  <si>
    <t>034781 079</t>
  </si>
  <si>
    <t>034782 016</t>
  </si>
  <si>
    <t>6GUPIW</t>
  </si>
  <si>
    <t>034783 016</t>
  </si>
  <si>
    <t>6CHCRQ</t>
  </si>
  <si>
    <t>034784 016</t>
  </si>
  <si>
    <t>034785 016</t>
  </si>
  <si>
    <t>6BHU5Z</t>
  </si>
  <si>
    <t>034786 016</t>
  </si>
  <si>
    <t>67NISP</t>
  </si>
  <si>
    <t>034787 016</t>
  </si>
  <si>
    <t>67J7RN</t>
  </si>
  <si>
    <t>LUSTERIO/EMMA OPAON</t>
  </si>
  <si>
    <t>LAI SAN/HEIMANARII JASON</t>
  </si>
  <si>
    <t>TAN/NATHANIA CHUNG YEE MS</t>
  </si>
  <si>
    <t>TANEDO/PURISIMA LUIS</t>
  </si>
  <si>
    <t xml:space="preserve">SINGH/KHUSBOO KRITIKA </t>
  </si>
  <si>
    <t>NAVARRO/JASON MALOLES-C/O CPRG</t>
  </si>
  <si>
    <t>034788*016</t>
  </si>
  <si>
    <t>SUWANNAR</t>
  </si>
  <si>
    <t>6HZP87</t>
  </si>
  <si>
    <t>CANX</t>
  </si>
  <si>
    <t>034789*016</t>
  </si>
  <si>
    <t>DARAPHAN</t>
  </si>
  <si>
    <t>6HZMJY</t>
  </si>
  <si>
    <t>034790*016</t>
  </si>
  <si>
    <t>RATCHAWO</t>
  </si>
  <si>
    <t>034791 016</t>
  </si>
  <si>
    <t>034792 016</t>
  </si>
  <si>
    <t>6ZAPMK</t>
  </si>
  <si>
    <t>034793 016</t>
  </si>
  <si>
    <t>6I7C8E</t>
  </si>
  <si>
    <t>034794 016</t>
  </si>
  <si>
    <t>6J4B4Y</t>
  </si>
  <si>
    <t>034795 016</t>
  </si>
  <si>
    <t>034796 016</t>
  </si>
  <si>
    <t>034797 016</t>
  </si>
  <si>
    <t>PNPR0400</t>
  </si>
  <si>
    <t>ENRAM</t>
  </si>
  <si>
    <t>000073*079</t>
  </si>
  <si>
    <t>UCJDUV</t>
  </si>
  <si>
    <t>000074*079</t>
  </si>
  <si>
    <t>000075*079</t>
  </si>
  <si>
    <t>KCNFTG</t>
  </si>
  <si>
    <t>DARAPHANIT/KEERATIKORN</t>
  </si>
  <si>
    <t>RATCHAWONGSA/YUTTICHAI</t>
  </si>
  <si>
    <t>SUWANNARIT/PHILAIWAN</t>
  </si>
  <si>
    <t>PEREZ/ALLAN CRIS BOTICTIC</t>
  </si>
  <si>
    <t>-------------</t>
  </si>
  <si>
    <t>034798*169</t>
  </si>
  <si>
    <t>5HWX69</t>
  </si>
  <si>
    <t>KIM/NAMHEE</t>
  </si>
  <si>
    <t>DOC NUMBER T</t>
  </si>
  <si>
    <t>OTAL DOC</t>
  </si>
  <si>
    <t>034799*016</t>
  </si>
  <si>
    <t>5YNK2T</t>
  </si>
  <si>
    <t>ERNEST/MARIA LUISA DELA CRUZ</t>
  </si>
  <si>
    <t>034800 016</t>
  </si>
  <si>
    <t>6BW4ZU</t>
  </si>
  <si>
    <t>KWAH/POH LING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</si>
</sst>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  <xf numFmtId="0" fontId="2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styles" Target="styles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openxmlformats.org/officeDocument/2006/relationships/calcChain" Target="calcChain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2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6" Type="http://schemas.openxmlformats.org/officeDocument/2006/relationships/customXml" Target="../customXml/item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worksheet" Target="worksheets/sheet19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theme" Target="theme/theme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sharedStrings" Target="sharedStrings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24" Type="http://schemas.openxmlformats.org/officeDocument/2006/relationships/customXml" Target="../customXml/item1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Relationship Id="rId240" Type="http://schemas.microsoft.com/office/2017/10/relationships/person" Target="persons/person21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A3" sqref="A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45474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45474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134</v>
      </c>
      <c r="B7">
        <v>3049482451</v>
      </c>
      <c r="C7">
        <v>385</v>
      </c>
      <c r="D7">
        <v>48.7</v>
      </c>
      <c r="E7">
        <v>0</v>
      </c>
      <c r="F7">
        <v>20</v>
      </c>
      <c r="G7" t="s">
        <v>20</v>
      </c>
      <c r="H7" t="s">
        <v>138</v>
      </c>
      <c r="I7" t="s">
        <v>45</v>
      </c>
      <c r="J7" t="s">
        <v>135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136</v>
      </c>
      <c r="B8">
        <v>3049482452</v>
      </c>
      <c r="C8">
        <v>561.28</v>
      </c>
      <c r="D8">
        <v>57.2</v>
      </c>
      <c r="E8">
        <v>0</v>
      </c>
      <c r="F8">
        <v>25</v>
      </c>
      <c r="G8" t="s">
        <v>20</v>
      </c>
      <c r="H8" t="s">
        <v>139</v>
      </c>
      <c r="I8" t="s">
        <v>45</v>
      </c>
      <c r="J8" t="s">
        <v>137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74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0">
        <v>1417666</v>
      </c>
      <c r="Q23" s="31" t="s">
        <v>67</v>
      </c>
      <c r="R23" s="32"/>
      <c r="S23" s="32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1418359</v>
      </c>
      <c r="Q26" s="12" t="s">
        <v>123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4980063</v>
      </c>
      <c r="D1" t="s">
        <v>1</v>
      </c>
      <c r="E1" t="s">
        <v>55</v>
      </c>
      <c r="F1" s="2">
        <v>45479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210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211</v>
      </c>
      <c r="J3" s="2">
        <v>45490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L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212</v>
      </c>
      <c r="B7">
        <v>2406352072</v>
      </c>
      <c r="C7" s="6">
        <v>869.25</v>
      </c>
      <c r="D7">
        <v>98.4</v>
      </c>
      <c r="E7">
        <v>0</v>
      </c>
      <c r="F7">
        <f t="shared" ref="F7:F8" si="0">45.75+23.6</f>
        <v>69.349999999999994</v>
      </c>
      <c r="G7" t="s">
        <v>18</v>
      </c>
      <c r="H7" t="s">
        <v>217</v>
      </c>
      <c r="I7" t="s">
        <v>45</v>
      </c>
      <c r="J7" t="s">
        <v>213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214</v>
      </c>
      <c r="B8">
        <v>2406352073</v>
      </c>
      <c r="C8" s="6">
        <v>869.25</v>
      </c>
      <c r="D8">
        <v>98.4</v>
      </c>
      <c r="E8">
        <v>0</v>
      </c>
      <c r="F8">
        <f t="shared" si="0"/>
        <v>69.349999999999994</v>
      </c>
      <c r="G8" t="s">
        <v>18</v>
      </c>
      <c r="H8" t="s">
        <v>218</v>
      </c>
      <c r="I8" t="s">
        <v>45</v>
      </c>
      <c r="J8" t="s">
        <v>213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215</v>
      </c>
      <c r="B9">
        <v>2406352074</v>
      </c>
      <c r="C9" s="6">
        <v>869.25</v>
      </c>
      <c r="D9">
        <v>98.4</v>
      </c>
      <c r="E9">
        <v>0</v>
      </c>
      <c r="F9">
        <f>45.75+23.6</f>
        <v>69.349999999999994</v>
      </c>
      <c r="G9" t="s">
        <v>18</v>
      </c>
      <c r="H9" t="s">
        <v>219</v>
      </c>
      <c r="I9" t="s">
        <v>45</v>
      </c>
      <c r="J9" t="s">
        <v>216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123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N7" sqref="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164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45496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222</v>
      </c>
      <c r="B7">
        <v>3049482486</v>
      </c>
      <c r="C7" s="6">
        <v>500.00000000000006</v>
      </c>
      <c r="D7">
        <v>153.69999999999999</v>
      </c>
      <c r="E7">
        <v>0</v>
      </c>
      <c r="F7">
        <v>31.3</v>
      </c>
      <c r="G7" t="s">
        <v>18</v>
      </c>
      <c r="H7" t="s">
        <v>224</v>
      </c>
      <c r="I7" t="s">
        <v>45</v>
      </c>
      <c r="J7" t="s">
        <v>223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123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N7" sqref="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45475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45496</v>
      </c>
      <c r="K3">
        <v>2024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221</v>
      </c>
      <c r="C4" t="s">
        <v>82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225</v>
      </c>
      <c r="C5" t="s">
        <v>226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221</v>
      </c>
      <c r="C6" t="s">
        <v>82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7">
        <v>1413264</v>
      </c>
      <c r="Q6" s="28" t="s">
        <v>30</v>
      </c>
      <c r="R6" s="29"/>
      <c r="S6" s="29"/>
      <c r="T6" s="29"/>
      <c r="U6" s="29"/>
    </row>
    <row r="7" spans="1:21" x14ac:dyDescent="0.25">
      <c r="A7" s="1" t="s">
        <v>227</v>
      </c>
      <c r="B7">
        <v>3049482487</v>
      </c>
      <c r="C7" s="6">
        <v>276</v>
      </c>
      <c r="D7">
        <v>23.99</v>
      </c>
      <c r="E7">
        <v>0</v>
      </c>
      <c r="F7">
        <v>25</v>
      </c>
      <c r="G7" t="s">
        <v>20</v>
      </c>
      <c r="H7" t="s">
        <v>229</v>
      </c>
      <c r="I7" t="s">
        <v>45</v>
      </c>
      <c r="J7" t="s">
        <v>228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123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45476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45496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230</v>
      </c>
      <c r="B7">
        <v>3049482488</v>
      </c>
      <c r="C7" s="6">
        <v>276</v>
      </c>
      <c r="D7">
        <v>30.99</v>
      </c>
      <c r="E7">
        <v>0</v>
      </c>
      <c r="F7">
        <v>25</v>
      </c>
      <c r="G7" t="s">
        <v>20</v>
      </c>
      <c r="H7" t="s">
        <v>232</v>
      </c>
      <c r="I7" t="s">
        <v>45</v>
      </c>
      <c r="J7" t="s">
        <v>231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123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topLeftCell="A10" zoomScaleNormal="100" workbookViewId="0">
      <selection activeCell="P28" sqref="P28:R2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45448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45468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127</v>
      </c>
      <c r="B7">
        <v>3049482448</v>
      </c>
      <c r="C7">
        <v>783</v>
      </c>
      <c r="D7">
        <v>43.6</v>
      </c>
      <c r="E7">
        <v>0</v>
      </c>
      <c r="F7">
        <v>35</v>
      </c>
      <c r="G7" t="s">
        <v>20</v>
      </c>
      <c r="H7" t="s">
        <v>129</v>
      </c>
      <c r="I7" t="s">
        <v>45</v>
      </c>
      <c r="J7" t="s">
        <v>128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123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45449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45469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130</v>
      </c>
      <c r="B7">
        <v>3049482449</v>
      </c>
      <c r="C7" s="6">
        <v>433</v>
      </c>
      <c r="D7">
        <v>10.1</v>
      </c>
      <c r="E7">
        <v>0</v>
      </c>
      <c r="F7">
        <v>20</v>
      </c>
      <c r="G7" t="s">
        <v>18</v>
      </c>
      <c r="H7" t="s">
        <v>122</v>
      </c>
      <c r="I7" t="s">
        <v>45</v>
      </c>
      <c r="J7" t="s">
        <v>131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132</v>
      </c>
      <c r="B8">
        <v>3049482450</v>
      </c>
      <c r="C8" s="6">
        <v>433</v>
      </c>
      <c r="D8">
        <v>10.1</v>
      </c>
      <c r="E8">
        <v>0</v>
      </c>
      <c r="F8">
        <v>20</v>
      </c>
      <c r="G8" t="s">
        <v>18</v>
      </c>
      <c r="H8" t="s">
        <v>133</v>
      </c>
      <c r="I8" t="s">
        <v>45</v>
      </c>
      <c r="J8" t="s">
        <v>131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123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132-5628-4703-8AB9-4D1FABCBBE48}">
  <dimension ref="A1:S44"/>
  <sheetViews>
    <sheetView zoomScaleNormal="100" workbookViewId="0">
      <selection activeCell="P27" sqref="P27:R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45419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45439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79</v>
      </c>
      <c r="B7">
        <v>3049476023</v>
      </c>
      <c r="C7" s="6">
        <v>299</v>
      </c>
      <c r="D7">
        <v>0</v>
      </c>
      <c r="E7">
        <v>0</v>
      </c>
      <c r="F7">
        <v>25</v>
      </c>
      <c r="G7" t="s">
        <v>18</v>
      </c>
      <c r="H7" t="s">
        <v>81</v>
      </c>
      <c r="I7" t="s">
        <v>45</v>
      </c>
      <c r="J7" t="s">
        <v>80</v>
      </c>
      <c r="K7" t="s">
        <v>19</v>
      </c>
      <c r="L7" s="6">
        <v>1414366</v>
      </c>
      <c r="N7" t="s">
        <v>75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123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D0AD998-8DE9-482C-93A0-75182B729A5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DE7-0E97-4949-81E5-02409085C7BA}">
  <dimension ref="A1:S44"/>
  <sheetViews>
    <sheetView topLeftCell="A2" zoomScaleNormal="100" workbookViewId="0">
      <selection activeCell="P27" sqref="P27:R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45421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82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82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83</v>
      </c>
      <c r="B7">
        <v>3049476024</v>
      </c>
      <c r="C7" s="6">
        <v>202.99999999999997</v>
      </c>
      <c r="D7">
        <v>102.9</v>
      </c>
      <c r="E7">
        <v>-76.900000000000006</v>
      </c>
      <c r="F7">
        <v>0</v>
      </c>
      <c r="G7" t="s">
        <v>18</v>
      </c>
      <c r="H7" t="s">
        <v>73</v>
      </c>
      <c r="I7" t="s">
        <v>45</v>
      </c>
      <c r="J7" t="s">
        <v>84</v>
      </c>
      <c r="K7" t="s">
        <v>19</v>
      </c>
      <c r="L7" s="6">
        <v>1401179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123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D6F6145-6227-4DBB-A0E2-F0C4F58D85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38C-CCFC-434E-B9C1-B07523699A84}">
  <dimension ref="A1:S44"/>
  <sheetViews>
    <sheetView zoomScaleNormal="100" workbookViewId="0">
      <selection activeCell="P27" sqref="P27:R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85</v>
      </c>
      <c r="F1" s="2" t="s">
        <v>77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86</v>
      </c>
      <c r="B7">
        <v>3049476025</v>
      </c>
      <c r="C7" s="6">
        <v>188</v>
      </c>
      <c r="D7">
        <v>13.89</v>
      </c>
      <c r="E7">
        <v>0</v>
      </c>
      <c r="F7">
        <v>15</v>
      </c>
      <c r="G7" t="s">
        <v>20</v>
      </c>
      <c r="H7" t="s">
        <v>100</v>
      </c>
      <c r="I7" t="s">
        <v>45</v>
      </c>
      <c r="J7" t="s">
        <v>87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88</v>
      </c>
      <c r="B8">
        <v>3049476026</v>
      </c>
      <c r="C8" s="6">
        <v>188</v>
      </c>
      <c r="D8">
        <v>13.89</v>
      </c>
      <c r="E8">
        <v>0</v>
      </c>
      <c r="F8">
        <v>15</v>
      </c>
      <c r="G8" t="s">
        <v>20</v>
      </c>
      <c r="H8" t="s">
        <v>102</v>
      </c>
      <c r="I8" t="s">
        <v>45</v>
      </c>
      <c r="J8" t="s">
        <v>87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89</v>
      </c>
      <c r="B9">
        <v>3049476027</v>
      </c>
      <c r="C9" s="6">
        <v>188</v>
      </c>
      <c r="D9">
        <v>13.89</v>
      </c>
      <c r="E9">
        <v>0</v>
      </c>
      <c r="F9">
        <v>15</v>
      </c>
      <c r="G9" t="s">
        <v>20</v>
      </c>
      <c r="H9" t="s">
        <v>101</v>
      </c>
      <c r="I9" t="s">
        <v>45</v>
      </c>
      <c r="J9" t="s">
        <v>87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90</v>
      </c>
      <c r="B10">
        <v>3049476028</v>
      </c>
      <c r="C10" s="6">
        <v>332</v>
      </c>
      <c r="D10">
        <v>103</v>
      </c>
      <c r="E10">
        <v>0</v>
      </c>
      <c r="F10">
        <v>35</v>
      </c>
      <c r="G10" t="s">
        <v>18</v>
      </c>
      <c r="H10" t="s">
        <v>103</v>
      </c>
      <c r="I10" t="s">
        <v>45</v>
      </c>
      <c r="J10" t="s">
        <v>91</v>
      </c>
      <c r="K10" t="s">
        <v>19</v>
      </c>
      <c r="L10" s="6">
        <v>1402688</v>
      </c>
      <c r="N10" t="s">
        <v>104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92</v>
      </c>
      <c r="B11">
        <v>3049476029</v>
      </c>
      <c r="C11" s="6">
        <v>332</v>
      </c>
      <c r="D11">
        <v>103</v>
      </c>
      <c r="E11">
        <v>0</v>
      </c>
      <c r="F11">
        <v>30</v>
      </c>
      <c r="G11" t="s">
        <v>18</v>
      </c>
      <c r="H11" t="s">
        <v>105</v>
      </c>
      <c r="I11" t="s">
        <v>45</v>
      </c>
      <c r="J11" t="s">
        <v>91</v>
      </c>
      <c r="K11" t="s">
        <v>19</v>
      </c>
      <c r="L11" s="6">
        <v>1402688</v>
      </c>
      <c r="N11" t="s">
        <v>104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93</v>
      </c>
      <c r="B12">
        <v>3049476030</v>
      </c>
      <c r="C12" s="6">
        <v>352</v>
      </c>
      <c r="D12">
        <v>41.6</v>
      </c>
      <c r="E12">
        <v>0</v>
      </c>
      <c r="F12">
        <v>30</v>
      </c>
      <c r="G12" t="s">
        <v>20</v>
      </c>
      <c r="H12" t="s">
        <v>106</v>
      </c>
      <c r="I12" t="s">
        <v>45</v>
      </c>
      <c r="J12" t="s">
        <v>94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95</v>
      </c>
      <c r="B13">
        <v>3049476031</v>
      </c>
      <c r="C13" s="6">
        <v>352</v>
      </c>
      <c r="D13">
        <v>41.6</v>
      </c>
      <c r="E13">
        <v>0</v>
      </c>
      <c r="F13">
        <v>30</v>
      </c>
      <c r="G13" t="s">
        <v>20</v>
      </c>
      <c r="H13" t="s">
        <v>107</v>
      </c>
      <c r="I13" t="s">
        <v>45</v>
      </c>
      <c r="J13" t="s">
        <v>94</v>
      </c>
      <c r="K13" t="s">
        <v>19</v>
      </c>
      <c r="L13" s="6">
        <v>1402927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96</v>
      </c>
      <c r="B14">
        <v>3049476032</v>
      </c>
      <c r="C14" s="6">
        <v>252.00000000000003</v>
      </c>
      <c r="D14">
        <v>17.100000000000001</v>
      </c>
      <c r="E14">
        <v>0</v>
      </c>
      <c r="F14">
        <v>15</v>
      </c>
      <c r="G14" t="s">
        <v>18</v>
      </c>
      <c r="H14" t="s">
        <v>105</v>
      </c>
      <c r="I14" t="s">
        <v>45</v>
      </c>
      <c r="J14" t="s">
        <v>97</v>
      </c>
      <c r="K14" t="s">
        <v>19</v>
      </c>
      <c r="L14" s="6">
        <v>1402688</v>
      </c>
      <c r="N14" t="s">
        <v>104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98</v>
      </c>
      <c r="B15">
        <v>3049476033</v>
      </c>
      <c r="C15" s="6">
        <v>205</v>
      </c>
      <c r="D15">
        <v>39.79</v>
      </c>
      <c r="E15">
        <v>0</v>
      </c>
      <c r="F15">
        <v>20</v>
      </c>
      <c r="G15" t="s">
        <v>18</v>
      </c>
      <c r="H15" t="s">
        <v>105</v>
      </c>
      <c r="I15" t="s">
        <v>45</v>
      </c>
      <c r="J15" t="s">
        <v>99</v>
      </c>
      <c r="K15" t="s">
        <v>19</v>
      </c>
      <c r="L15" s="6">
        <v>1402688</v>
      </c>
      <c r="N15" t="s">
        <v>104</v>
      </c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123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C983F8D-A981-4F95-8094-394FD99B32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P27" sqref="P27:R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85</v>
      </c>
      <c r="F1" s="2">
        <v>45413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108</v>
      </c>
      <c r="B7">
        <v>3049476034</v>
      </c>
      <c r="C7" s="6">
        <v>1067</v>
      </c>
      <c r="D7">
        <v>191.73</v>
      </c>
      <c r="E7">
        <v>0</v>
      </c>
      <c r="F7">
        <v>25</v>
      </c>
      <c r="G7" t="s">
        <v>20</v>
      </c>
      <c r="H7" t="s">
        <v>119</v>
      </c>
      <c r="I7" t="s">
        <v>45</v>
      </c>
      <c r="J7" t="s">
        <v>109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110</v>
      </c>
      <c r="B8">
        <v>3049476035</v>
      </c>
      <c r="C8" s="6">
        <v>3038</v>
      </c>
      <c r="D8">
        <v>379.93</v>
      </c>
      <c r="E8">
        <v>0</v>
      </c>
      <c r="F8">
        <v>25</v>
      </c>
      <c r="G8" t="s">
        <v>20</v>
      </c>
      <c r="H8" t="s">
        <v>118</v>
      </c>
      <c r="I8" t="s">
        <v>45</v>
      </c>
      <c r="J8" t="s">
        <v>111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3049476036</v>
      </c>
      <c r="C9" s="6"/>
      <c r="K9" t="s">
        <v>72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 t="s">
        <v>112</v>
      </c>
      <c r="B10">
        <v>3049476037</v>
      </c>
      <c r="C10" s="6">
        <v>312</v>
      </c>
      <c r="D10">
        <v>50.1</v>
      </c>
      <c r="E10">
        <v>0</v>
      </c>
      <c r="F10">
        <v>15</v>
      </c>
      <c r="G10" t="s">
        <v>20</v>
      </c>
      <c r="H10" t="s">
        <v>121</v>
      </c>
      <c r="I10" t="s">
        <v>45</v>
      </c>
      <c r="J10" t="s">
        <v>113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114</v>
      </c>
      <c r="B11">
        <v>3049476038</v>
      </c>
      <c r="C11" s="6">
        <v>376</v>
      </c>
      <c r="D11">
        <v>30.99</v>
      </c>
      <c r="E11">
        <v>0</v>
      </c>
      <c r="F11">
        <v>25</v>
      </c>
      <c r="G11" t="s">
        <v>18</v>
      </c>
      <c r="H11" t="s">
        <v>78</v>
      </c>
      <c r="I11" t="s">
        <v>45</v>
      </c>
      <c r="J11" t="s">
        <v>115</v>
      </c>
      <c r="K11" t="s">
        <v>19</v>
      </c>
      <c r="L11" s="6">
        <v>1409390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116</v>
      </c>
      <c r="B12">
        <v>3049476039</v>
      </c>
      <c r="C12" s="6">
        <v>376</v>
      </c>
      <c r="D12">
        <v>23.99</v>
      </c>
      <c r="E12">
        <v>0</v>
      </c>
      <c r="F12">
        <v>25</v>
      </c>
      <c r="G12" t="s">
        <v>18</v>
      </c>
      <c r="H12" t="s">
        <v>120</v>
      </c>
      <c r="I12" t="s">
        <v>45</v>
      </c>
      <c r="J12" t="s">
        <v>117</v>
      </c>
      <c r="K12" t="s">
        <v>19</v>
      </c>
      <c r="L12" s="6">
        <v>1409390</v>
      </c>
      <c r="N12" t="s">
        <v>64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123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G18" sqref="G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45475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45475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140</v>
      </c>
      <c r="B7">
        <v>3049482453</v>
      </c>
      <c r="C7" s="6">
        <v>1090</v>
      </c>
      <c r="D7">
        <v>91.39</v>
      </c>
      <c r="E7">
        <v>0</v>
      </c>
      <c r="F7">
        <v>40</v>
      </c>
      <c r="G7" t="s">
        <v>20</v>
      </c>
      <c r="H7" t="s">
        <v>125</v>
      </c>
      <c r="I7" t="s">
        <v>45</v>
      </c>
      <c r="J7" t="s">
        <v>141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142</v>
      </c>
      <c r="B8">
        <v>3049482454</v>
      </c>
      <c r="C8" s="6">
        <v>376</v>
      </c>
      <c r="D8">
        <v>30.99</v>
      </c>
      <c r="E8">
        <v>0</v>
      </c>
      <c r="F8">
        <v>25</v>
      </c>
      <c r="G8" t="s">
        <v>18</v>
      </c>
      <c r="H8" t="s">
        <v>149</v>
      </c>
      <c r="I8" t="s">
        <v>45</v>
      </c>
      <c r="J8" t="s">
        <v>143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144</v>
      </c>
      <c r="B9">
        <v>3049482455</v>
      </c>
      <c r="C9" s="6">
        <v>376</v>
      </c>
      <c r="D9">
        <v>30.99</v>
      </c>
      <c r="E9">
        <v>0</v>
      </c>
      <c r="F9">
        <v>25</v>
      </c>
      <c r="G9" t="s">
        <v>20</v>
      </c>
      <c r="H9" t="s">
        <v>124</v>
      </c>
      <c r="I9" t="s">
        <v>45</v>
      </c>
      <c r="J9" t="s">
        <v>145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146</v>
      </c>
      <c r="B10">
        <v>3049482456</v>
      </c>
      <c r="C10" s="6">
        <v>1154</v>
      </c>
      <c r="D10">
        <v>100.2</v>
      </c>
      <c r="E10">
        <v>0</v>
      </c>
      <c r="F10">
        <v>40</v>
      </c>
      <c r="G10" t="s">
        <v>20</v>
      </c>
      <c r="H10" t="s">
        <v>148</v>
      </c>
      <c r="I10" t="s">
        <v>45</v>
      </c>
      <c r="J10" t="s">
        <v>147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>
        <v>16</v>
      </c>
      <c r="B11">
        <v>3049482457</v>
      </c>
      <c r="C11" s="6"/>
      <c r="K11" t="s">
        <v>72</v>
      </c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71</v>
      </c>
    </row>
    <row r="27" spans="1:19" x14ac:dyDescent="0.25">
      <c r="A27" s="1"/>
      <c r="P27">
        <v>1418359</v>
      </c>
      <c r="Q27" s="12" t="s">
        <v>123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45476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45476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82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82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150</v>
      </c>
      <c r="B7">
        <v>3049482458</v>
      </c>
      <c r="C7" s="6">
        <v>192</v>
      </c>
      <c r="D7">
        <v>96.8</v>
      </c>
      <c r="E7">
        <v>0</v>
      </c>
      <c r="F7">
        <v>17.2</v>
      </c>
      <c r="G7" t="s">
        <v>18</v>
      </c>
      <c r="H7" t="s">
        <v>154</v>
      </c>
      <c r="I7" t="s">
        <v>45</v>
      </c>
      <c r="J7" t="s">
        <v>151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152</v>
      </c>
      <c r="B8">
        <v>3049482459</v>
      </c>
      <c r="C8" s="6">
        <v>1700</v>
      </c>
      <c r="D8">
        <v>87.6</v>
      </c>
      <c r="E8">
        <v>0</v>
      </c>
      <c r="F8">
        <v>85</v>
      </c>
      <c r="G8" t="s">
        <v>18</v>
      </c>
      <c r="H8" t="s">
        <v>155</v>
      </c>
      <c r="I8" t="s">
        <v>45</v>
      </c>
      <c r="J8" t="s">
        <v>153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123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F22" sqref="F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45481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45481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156</v>
      </c>
      <c r="B7">
        <v>3049482460</v>
      </c>
      <c r="C7" s="6">
        <v>1748</v>
      </c>
      <c r="D7">
        <v>58.6</v>
      </c>
      <c r="E7">
        <v>0</v>
      </c>
      <c r="F7">
        <v>50</v>
      </c>
      <c r="G7" t="s">
        <v>18</v>
      </c>
      <c r="H7" t="s">
        <v>163</v>
      </c>
      <c r="I7" t="s">
        <v>45</v>
      </c>
      <c r="J7" t="s">
        <v>157</v>
      </c>
      <c r="K7" t="s">
        <v>19</v>
      </c>
      <c r="L7">
        <v>1413836</v>
      </c>
      <c r="N7" t="s">
        <v>75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158</v>
      </c>
      <c r="B8">
        <v>3049482461</v>
      </c>
      <c r="C8" s="6">
        <v>1748</v>
      </c>
      <c r="D8">
        <v>58.6</v>
      </c>
      <c r="E8">
        <v>0</v>
      </c>
      <c r="F8">
        <v>50</v>
      </c>
      <c r="G8" t="s">
        <v>18</v>
      </c>
      <c r="H8" t="s">
        <v>161</v>
      </c>
      <c r="I8" t="s">
        <v>45</v>
      </c>
      <c r="J8" t="s">
        <v>159</v>
      </c>
      <c r="K8" t="s">
        <v>19</v>
      </c>
      <c r="L8">
        <v>1413836</v>
      </c>
      <c r="N8" t="s">
        <v>75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160</v>
      </c>
      <c r="B9">
        <v>3049482462</v>
      </c>
      <c r="C9" s="6">
        <v>1748</v>
      </c>
      <c r="D9">
        <v>58.6</v>
      </c>
      <c r="E9">
        <v>0</v>
      </c>
      <c r="F9">
        <v>50</v>
      </c>
      <c r="G9" t="s">
        <v>18</v>
      </c>
      <c r="H9" t="s">
        <v>162</v>
      </c>
      <c r="I9" t="s">
        <v>45</v>
      </c>
      <c r="J9" t="s">
        <v>159</v>
      </c>
      <c r="K9" t="s">
        <v>19</v>
      </c>
      <c r="L9">
        <v>1413836</v>
      </c>
      <c r="N9" t="s">
        <v>75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76</v>
      </c>
    </row>
    <row r="27" spans="1:19" x14ac:dyDescent="0.25">
      <c r="A27" s="1"/>
      <c r="L27" s="6"/>
      <c r="P27">
        <v>1418359</v>
      </c>
      <c r="Q27" s="12" t="s">
        <v>123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F17" sqref="F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164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45483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165</v>
      </c>
      <c r="B7">
        <v>3049482463</v>
      </c>
      <c r="C7">
        <v>783</v>
      </c>
      <c r="D7">
        <v>43.6</v>
      </c>
      <c r="E7">
        <v>0</v>
      </c>
      <c r="F7">
        <v>40</v>
      </c>
      <c r="G7" t="s">
        <v>18</v>
      </c>
      <c r="H7" t="s">
        <v>169</v>
      </c>
      <c r="I7" t="s">
        <v>45</v>
      </c>
      <c r="J7" t="s">
        <v>166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167</v>
      </c>
      <c r="B8">
        <v>3049482464</v>
      </c>
      <c r="C8">
        <v>333</v>
      </c>
      <c r="D8">
        <v>30.99</v>
      </c>
      <c r="E8">
        <v>0</v>
      </c>
      <c r="F8">
        <v>25</v>
      </c>
      <c r="G8" t="s">
        <v>20</v>
      </c>
      <c r="H8" t="s">
        <v>124</v>
      </c>
      <c r="I8" t="s">
        <v>45</v>
      </c>
      <c r="J8" t="s">
        <v>168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3">
        <v>1417666</v>
      </c>
      <c r="Q22" s="34" t="s">
        <v>67</v>
      </c>
      <c r="R22" s="35"/>
      <c r="S22" s="3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76</v>
      </c>
    </row>
    <row r="27" spans="1:19" x14ac:dyDescent="0.25">
      <c r="A27" s="1"/>
      <c r="L27" s="6"/>
      <c r="P27">
        <v>1418359</v>
      </c>
      <c r="Q27" s="12" t="s">
        <v>123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tabSelected="1"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45474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45484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171</v>
      </c>
      <c r="B7">
        <v>3049482467</v>
      </c>
      <c r="C7">
        <v>376</v>
      </c>
      <c r="D7">
        <v>30.99</v>
      </c>
      <c r="E7">
        <v>0</v>
      </c>
      <c r="F7">
        <v>25</v>
      </c>
      <c r="G7" t="s">
        <v>18</v>
      </c>
      <c r="H7" t="s">
        <v>172</v>
      </c>
      <c r="I7" t="s">
        <v>45</v>
      </c>
      <c r="J7" t="s">
        <v>170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123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D7" sqref="C7:D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45475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45485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173</v>
      </c>
      <c r="B7">
        <v>3049482469</v>
      </c>
      <c r="C7" s="6">
        <v>37</v>
      </c>
      <c r="D7">
        <v>50</v>
      </c>
      <c r="E7">
        <v>0</v>
      </c>
      <c r="F7">
        <v>0</v>
      </c>
      <c r="G7" t="s">
        <v>18</v>
      </c>
      <c r="H7" t="s">
        <v>190</v>
      </c>
      <c r="I7" t="s">
        <v>45</v>
      </c>
      <c r="J7" t="s">
        <v>126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174</v>
      </c>
      <c r="B8">
        <v>3049482470</v>
      </c>
      <c r="C8" s="6">
        <v>276</v>
      </c>
      <c r="D8">
        <v>23.99</v>
      </c>
      <c r="E8">
        <v>0</v>
      </c>
      <c r="F8">
        <v>15</v>
      </c>
      <c r="G8" t="s">
        <v>18</v>
      </c>
      <c r="H8" t="s">
        <v>185</v>
      </c>
      <c r="I8" t="s">
        <v>45</v>
      </c>
      <c r="J8" t="s">
        <v>175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176</v>
      </c>
      <c r="B9">
        <v>3049482471</v>
      </c>
      <c r="C9" s="6">
        <v>276</v>
      </c>
      <c r="D9">
        <v>30.99</v>
      </c>
      <c r="E9">
        <v>0</v>
      </c>
      <c r="F9">
        <v>25</v>
      </c>
      <c r="G9" t="s">
        <v>20</v>
      </c>
      <c r="H9" t="s">
        <v>186</v>
      </c>
      <c r="I9" t="s">
        <v>45</v>
      </c>
      <c r="J9" t="s">
        <v>177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178</v>
      </c>
      <c r="B10">
        <v>3049482472</v>
      </c>
      <c r="C10" s="6">
        <v>276</v>
      </c>
      <c r="D10">
        <v>30.99</v>
      </c>
      <c r="E10">
        <v>0</v>
      </c>
      <c r="F10">
        <v>25</v>
      </c>
      <c r="G10" t="s">
        <v>20</v>
      </c>
      <c r="H10" t="s">
        <v>187</v>
      </c>
      <c r="I10" t="s">
        <v>45</v>
      </c>
      <c r="J10" t="s">
        <v>177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179</v>
      </c>
      <c r="B11">
        <v>3049482473</v>
      </c>
      <c r="C11" s="6">
        <v>515</v>
      </c>
      <c r="D11">
        <v>56.79</v>
      </c>
      <c r="E11">
        <v>0</v>
      </c>
      <c r="F11">
        <v>24.21</v>
      </c>
      <c r="G11" t="s">
        <v>18</v>
      </c>
      <c r="H11" t="s">
        <v>188</v>
      </c>
      <c r="I11" t="s">
        <v>45</v>
      </c>
      <c r="J11" t="s">
        <v>180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181</v>
      </c>
      <c r="B12">
        <v>3049482474</v>
      </c>
      <c r="C12" s="6">
        <v>2412</v>
      </c>
      <c r="D12">
        <v>32.299999999999997</v>
      </c>
      <c r="E12">
        <v>0</v>
      </c>
      <c r="F12">
        <f>120.6-50</f>
        <v>70.599999999999994</v>
      </c>
      <c r="G12" t="s">
        <v>18</v>
      </c>
      <c r="H12" t="s">
        <v>189</v>
      </c>
      <c r="I12" t="s">
        <v>45</v>
      </c>
      <c r="J12" t="s">
        <v>182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183</v>
      </c>
      <c r="B13">
        <v>3049482475</v>
      </c>
      <c r="C13" s="6">
        <v>1064</v>
      </c>
      <c r="D13">
        <v>195.1</v>
      </c>
      <c r="E13">
        <v>0</v>
      </c>
      <c r="F13">
        <f>4.15+50</f>
        <v>54.15</v>
      </c>
      <c r="G13" t="s">
        <v>18</v>
      </c>
      <c r="H13" t="s">
        <v>189</v>
      </c>
      <c r="I13" t="s">
        <v>45</v>
      </c>
      <c r="J13" t="s">
        <v>184</v>
      </c>
      <c r="K13" t="s">
        <v>19</v>
      </c>
      <c r="L13" s="6">
        <v>1418359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67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 s="16" t="s">
        <v>59</v>
      </c>
    </row>
    <row r="27" spans="1:19" x14ac:dyDescent="0.25">
      <c r="A27" s="1"/>
      <c r="L27" s="6"/>
      <c r="P27">
        <v>1418359</v>
      </c>
      <c r="Q27" s="12" t="s">
        <v>123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" sqref="H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45478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45489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191</v>
      </c>
      <c r="B7">
        <v>3049482476</v>
      </c>
      <c r="C7" s="6">
        <v>1849.4</v>
      </c>
      <c r="D7">
        <v>131.4</v>
      </c>
      <c r="E7">
        <v>0</v>
      </c>
      <c r="F7">
        <v>0</v>
      </c>
      <c r="G7" t="s">
        <v>18</v>
      </c>
      <c r="H7" t="s">
        <v>192</v>
      </c>
      <c r="I7" t="s">
        <v>45</v>
      </c>
      <c r="J7" t="s">
        <v>193</v>
      </c>
      <c r="K7" t="s">
        <v>194</v>
      </c>
      <c r="L7" s="6"/>
      <c r="P7" s="6">
        <v>1414366</v>
      </c>
      <c r="Q7" s="4" t="s">
        <v>31</v>
      </c>
      <c r="R7" s="5"/>
      <c r="S7" s="5"/>
    </row>
    <row r="8" spans="1:19" x14ac:dyDescent="0.25">
      <c r="A8" s="1" t="s">
        <v>195</v>
      </c>
      <c r="B8">
        <v>3049482477</v>
      </c>
      <c r="C8" s="6">
        <v>970.4</v>
      </c>
      <c r="D8">
        <v>120.4</v>
      </c>
      <c r="E8">
        <v>0</v>
      </c>
      <c r="F8">
        <v>0</v>
      </c>
      <c r="G8" t="s">
        <v>18</v>
      </c>
      <c r="H8" t="s">
        <v>196</v>
      </c>
      <c r="I8" t="s">
        <v>45</v>
      </c>
      <c r="J8" t="s">
        <v>197</v>
      </c>
      <c r="K8" t="s">
        <v>194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198</v>
      </c>
      <c r="B9">
        <v>3049482478</v>
      </c>
      <c r="C9" s="6">
        <v>970.4</v>
      </c>
      <c r="D9">
        <v>120.4</v>
      </c>
      <c r="E9">
        <v>0</v>
      </c>
      <c r="F9">
        <v>0</v>
      </c>
      <c r="G9" t="s">
        <v>18</v>
      </c>
      <c r="H9" t="s">
        <v>199</v>
      </c>
      <c r="I9" t="s">
        <v>45</v>
      </c>
      <c r="J9" t="s">
        <v>197</v>
      </c>
      <c r="K9" t="s">
        <v>194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123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F9" sqref="C9: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45479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45489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200</v>
      </c>
      <c r="B7">
        <v>3049482479</v>
      </c>
      <c r="C7" s="6">
        <v>1718</v>
      </c>
      <c r="D7">
        <v>131.4</v>
      </c>
      <c r="E7">
        <v>0</v>
      </c>
      <c r="F7">
        <f>+C7*0.05-0.3</f>
        <v>85.600000000000009</v>
      </c>
      <c r="G7" t="s">
        <v>18</v>
      </c>
      <c r="H7" t="s">
        <v>219</v>
      </c>
      <c r="I7" t="s">
        <v>45</v>
      </c>
      <c r="J7" t="s">
        <v>193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201</v>
      </c>
      <c r="B8">
        <v>3049482480</v>
      </c>
      <c r="C8" s="39">
        <v>388</v>
      </c>
      <c r="D8">
        <v>66</v>
      </c>
      <c r="E8">
        <v>0</v>
      </c>
      <c r="F8">
        <f>+C8*0.05+0.6</f>
        <v>20.000000000000004</v>
      </c>
      <c r="G8" t="s">
        <v>18</v>
      </c>
      <c r="H8" t="s">
        <v>219</v>
      </c>
      <c r="I8" t="s">
        <v>45</v>
      </c>
      <c r="J8" t="s">
        <v>202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203</v>
      </c>
      <c r="B9">
        <v>3049482481</v>
      </c>
      <c r="C9" s="6">
        <v>388</v>
      </c>
      <c r="D9">
        <v>66</v>
      </c>
      <c r="E9">
        <v>0</v>
      </c>
      <c r="F9">
        <f>+C9*0.05+0.6</f>
        <v>20.000000000000004</v>
      </c>
      <c r="G9" t="s">
        <v>18</v>
      </c>
      <c r="H9" t="s">
        <v>220</v>
      </c>
      <c r="I9" t="s">
        <v>45</v>
      </c>
      <c r="J9" t="s">
        <v>204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205</v>
      </c>
      <c r="B10">
        <v>3049482482</v>
      </c>
      <c r="C10" s="39">
        <v>388</v>
      </c>
      <c r="D10">
        <v>66</v>
      </c>
      <c r="E10">
        <v>0</v>
      </c>
      <c r="F10">
        <f t="shared" ref="F10:F11" si="0">+C10*0.05+0.6</f>
        <v>20.000000000000004</v>
      </c>
      <c r="G10" t="s">
        <v>18</v>
      </c>
      <c r="H10" t="s">
        <v>217</v>
      </c>
      <c r="I10" t="s">
        <v>45</v>
      </c>
      <c r="J10" t="s">
        <v>206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207</v>
      </c>
      <c r="B11">
        <v>3049482483</v>
      </c>
      <c r="C11" s="39">
        <v>388</v>
      </c>
      <c r="D11">
        <v>66</v>
      </c>
      <c r="E11">
        <v>0</v>
      </c>
      <c r="F11">
        <f t="shared" si="0"/>
        <v>20.000000000000004</v>
      </c>
      <c r="G11" t="s">
        <v>18</v>
      </c>
      <c r="H11" t="s">
        <v>218</v>
      </c>
      <c r="I11" t="s">
        <v>45</v>
      </c>
      <c r="J11" t="s">
        <v>206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208</v>
      </c>
      <c r="B12">
        <v>3049482484</v>
      </c>
      <c r="C12" s="39">
        <v>1718</v>
      </c>
      <c r="D12">
        <v>131.4</v>
      </c>
      <c r="E12">
        <v>0</v>
      </c>
      <c r="F12">
        <f t="shared" ref="F12:F13" si="1">+C12*0.05-0.3</f>
        <v>85.600000000000009</v>
      </c>
      <c r="G12" t="s">
        <v>18</v>
      </c>
      <c r="H12" t="s">
        <v>217</v>
      </c>
      <c r="I12" t="s">
        <v>45</v>
      </c>
      <c r="J12" t="s">
        <v>197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209</v>
      </c>
      <c r="B13">
        <v>3049482485</v>
      </c>
      <c r="C13" s="39">
        <v>1718</v>
      </c>
      <c r="D13">
        <v>131.4</v>
      </c>
      <c r="E13">
        <v>0</v>
      </c>
      <c r="F13">
        <f t="shared" si="1"/>
        <v>85.600000000000009</v>
      </c>
      <c r="G13" t="s">
        <v>18</v>
      </c>
      <c r="H13" t="s">
        <v>218</v>
      </c>
      <c r="I13" t="s">
        <v>45</v>
      </c>
      <c r="J13" t="s">
        <v>197</v>
      </c>
      <c r="K13" t="s">
        <v>19</v>
      </c>
      <c r="L13" s="6">
        <v>1418359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39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39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39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39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123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Jul01</vt:lpstr>
      <vt:lpstr>Jul02</vt:lpstr>
      <vt:lpstr>Jul03</vt:lpstr>
      <vt:lpstr>Jul08</vt:lpstr>
      <vt:lpstr>Jul10</vt:lpstr>
      <vt:lpstr>Sheet1</vt:lpstr>
      <vt:lpstr>Jul12</vt:lpstr>
      <vt:lpstr>Jul15</vt:lpstr>
      <vt:lpstr>Jul16</vt:lpstr>
      <vt:lpstr>Jul17</vt:lpstr>
      <vt:lpstr>Jul20</vt:lpstr>
      <vt:lpstr>Jul22</vt:lpstr>
      <vt:lpstr>Jul23</vt:lpstr>
      <vt:lpstr>Jun25</vt:lpstr>
      <vt:lpstr>Jun26</vt:lpstr>
      <vt:lpstr>May27</vt:lpstr>
      <vt:lpstr>May29</vt:lpstr>
      <vt:lpstr>May30</vt:lpstr>
      <vt:lpstr>May31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2024-07-24T03:40:32Z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