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P\OneDrive\Desktop\Power Bi Project\"/>
    </mc:Choice>
  </mc:AlternateContent>
  <xr:revisionPtr revIDLastSave="0" documentId="8_{186EE620-6435-49A7-A334-C3EA7617DAFD}" xr6:coauthVersionLast="47" xr6:coauthVersionMax="47" xr10:uidLastSave="{00000000-0000-0000-0000-000000000000}"/>
  <bookViews>
    <workbookView xWindow="-108" yWindow="-108" windowWidth="23256" windowHeight="12456" firstSheet="2" activeTab="9" xr2:uid="{A6B54EEC-9C56-4271-B552-53FA6ECCC760}"/>
  </bookViews>
  <sheets>
    <sheet name="combo chat" sheetId="3" r:id="rId1"/>
    <sheet name="Waterfall chart" sheetId="4" r:id="rId2"/>
    <sheet name="pie chart" sheetId="5" r:id="rId3"/>
    <sheet name="Sheet6" sheetId="7" r:id="rId4"/>
    <sheet name="top 5" sheetId="8" r:id="rId5"/>
    <sheet name="Sheet2" sheetId="11" r:id="rId6"/>
    <sheet name="kpi" sheetId="10" r:id="rId7"/>
    <sheet name="kpi yoy" sheetId="13" r:id="rId8"/>
    <sheet name="Table_1" sheetId="2" r:id="rId9"/>
    <sheet name="Sheet1" sheetId="14"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Sheet6!$D$2</definedName>
    <definedName name="_xlchart.v5.11" hidden="1">Sheet6!$D$3:$D$53</definedName>
    <definedName name="_xlchart.v5.12" hidden="1">Sheet6!$E$2</definedName>
    <definedName name="_xlchart.v5.13" hidden="1">Sheet6!$E$3:$E$53</definedName>
    <definedName name="_xlchart.v5.14" hidden="1">Sheet6!$D$2</definedName>
    <definedName name="_xlchart.v5.15" hidden="1">Sheet6!$D$3:$D$53</definedName>
    <definedName name="_xlchart.v5.16" hidden="1">Sheet6!$E$2</definedName>
    <definedName name="_xlchart.v5.17" hidden="1">Sheet6!$E$3:$E$53</definedName>
    <definedName name="_xlchart.v5.18" hidden="1">Sheet6!$D$2</definedName>
    <definedName name="_xlchart.v5.19" hidden="1">Sheet6!$D$3:$D$53</definedName>
    <definedName name="_xlchart.v5.20" hidden="1">Sheet6!$E$2</definedName>
    <definedName name="_xlchart.v5.21" hidden="1">Sheet6!$E$3:$E$53</definedName>
    <definedName name="_xlchart.v5.3" hidden="1">Sheet6!$D$2</definedName>
    <definedName name="_xlchart.v5.4" hidden="1">Sheet6!$D$3:$D$53</definedName>
    <definedName name="_xlchart.v5.5" hidden="1">Sheet6!$E$2</definedName>
    <definedName name="_xlchart.v5.6" hidden="1">Sheet6!$E$3:$E$53</definedName>
    <definedName name="ExternalData_1" localSheetId="8" hidden="1">Table_1!$A$1:$V$9995</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4"/>
  <c r="D6" i="4"/>
  <c r="D7" i="4"/>
  <c r="D4" i="4"/>
  <c r="K8" i="13"/>
  <c r="J8" i="13"/>
  <c r="I8" i="13"/>
  <c r="H8" i="13"/>
  <c r="G8" i="13"/>
  <c r="H17" i="10"/>
  <c r="E19" i="7"/>
  <c r="E44" i="7"/>
  <c r="E41" i="7"/>
  <c r="E8" i="7"/>
  <c r="E6" i="7"/>
  <c r="E17" i="10"/>
  <c r="E12" i="7"/>
  <c r="E47" i="7"/>
  <c r="E46" i="7"/>
  <c r="E43" i="7"/>
  <c r="B17" i="10"/>
  <c r="E13" i="7"/>
  <c r="E23" i="7"/>
  <c r="E25" i="7"/>
  <c r="E48" i="7"/>
  <c r="E18" i="7"/>
  <c r="E45" i="7"/>
  <c r="E24" i="7"/>
  <c r="E5" i="7"/>
  <c r="E38" i="7"/>
  <c r="E37" i="7"/>
  <c r="E26" i="7"/>
  <c r="E30" i="7"/>
  <c r="E32" i="7"/>
  <c r="E52" i="7"/>
  <c r="E9" i="7"/>
  <c r="E53" i="7"/>
  <c r="E36" i="7"/>
  <c r="E42" i="7"/>
  <c r="E49" i="7"/>
  <c r="E35" i="7"/>
  <c r="E34" i="7"/>
  <c r="E5" i="4"/>
  <c r="E39" i="7"/>
  <c r="E27" i="7"/>
  <c r="E20" i="7"/>
  <c r="E15" i="7"/>
  <c r="E7" i="4"/>
  <c r="E31" i="7"/>
  <c r="E4" i="7"/>
  <c r="E50" i="7"/>
  <c r="E16" i="7"/>
  <c r="E4" i="4"/>
  <c r="E21" i="7"/>
  <c r="E11" i="7"/>
  <c r="E51" i="7"/>
  <c r="E40" i="7"/>
  <c r="E6" i="4"/>
  <c r="N17" i="10"/>
  <c r="E29" i="7"/>
  <c r="E7" i="7"/>
  <c r="E28" i="7"/>
  <c r="E22" i="7"/>
  <c r="E14" i="7"/>
  <c r="E17" i="7"/>
  <c r="E33" i="7"/>
  <c r="E10" i="7"/>
  <c r="K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C6C5E9-9BE1-4B6E-8BF9-D23DC242DA2B}"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<sst xmlns="http://schemas.openxmlformats.org/spreadsheetml/2006/main" count="138759" uniqueCount="10960">
  <si>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</si>
  <si>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</si>
  <si>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</si>
  <si>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</si>
  <si>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</si>
  <si>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</si>
  <si>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</si>
  <si>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</si>
  <si>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</si>
  <si>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</si>
  <si>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</si>
  <si>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</si>
  <si>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</si>
  <si>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</si>
  <si>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</si>
  <si>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</si>
  <si>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</si>
  <si>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</si>
  <si>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</si>
  <si>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</si>
  <si>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</si>
  <si>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</si>
  <si>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</si>
  <si>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</si>
  <si>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</si>
  <si>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</si>
  <si>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</si>
  <si>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</si>
  <si>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</si>
  <si>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</si>
  <si>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</si>
  <si>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</si>
  <si>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</si>
  <si>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</si>
  <si>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</si>
  <si>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</si>
  <si>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</si>
  <si>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</si>
  <si>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</si>
  <si>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</si>
  <si>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</si>
  <si>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</si>
  <si>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</si>
  <si>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</si>
  <si>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</si>
  <si>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</si>
  <si>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</si>
  <si>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</si>
  <si>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</si>
  <si>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</si>
  <si>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</si>
  <si>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</si>
  <si>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</si>
  <si>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</si>
  <si>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</si>
  <si>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</si>
  <si>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</si>
  <si>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</si>
  <si>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</si>
  <si>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</si>
  <si>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</si>
  <si>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</si>
  <si>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</si>
  <si>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</si>
  <si>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</si>
  <si>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</si>
  <si>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</si>
  <si>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</si>
  <si>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</si>
  <si>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</si>
  <si>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</si>
  <si>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</si>
  <si>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</si>
  <si>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</si>
  <si>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</si>
  <si>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</si>
  <si>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</si>
  <si>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</si>
  <si>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</si>
  <si>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</si>
  <si>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</si>
  <si>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</si>
  <si>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</si>
  <si>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</si>
  <si>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</si>
  <si>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</si>
  <si>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</si>
  <si>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</si>
  <si>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</si>
  <si>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</si>
  <si>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</si>
  <si>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</si>
  <si>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</si>
  <si>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</si>
  <si>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</si>
  <si>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</si>
  <si>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</si>
  <si>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</si>
  <si>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</si>
  <si>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</si>
  <si>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</si>
  <si>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</si>
  <si>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</si>
  <si>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</si>
  <si>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</si>
  <si>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</si>
  <si>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</si>
  <si>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</si>
  <si>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</si>
  <si>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</si>
  <si>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</si>
  <si>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</si>
  <si>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</si>
  <si>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</si>
  <si>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</si>
  <si>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</si>
  <si>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</si>
  <si>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</si>
  <si>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</si>
  <si>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</si>
  <si>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</si>
  <si>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</si>
  <si>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</si>
  <si>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</si>
  <si>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</si>
  <si>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</si>
  <si>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</si>
  <si>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</si>
  <si>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</si>
  <si>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</si>
  <si>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</si>
  <si>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</si>
  <si>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</si>
  <si>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</si>
  <si>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</si>
  <si>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</si>
  <si>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</si>
  <si>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</si>
  <si>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</si>
  <si>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</si>
  <si>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</si>
  <si>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</si>
  <si>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</si>
  <si>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</si>
  <si>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</si>
  <si>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</si>
  <si>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</si>
  <si>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</si>
  <si>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</si>
  <si>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</si>
  <si>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</si>
  <si>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</si>
  <si>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</si>
  <si>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</si>
  <si>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</si>
  <si>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</si>
  <si>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</si>
  <si>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</si>
  <si>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</si>
  <si>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</si>
  <si>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</si>
  <si>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</si>
  <si>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</si>
  <si>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</si>
  <si>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</si>
  <si>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</si>
  <si>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</si>
  <si>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</si>
  <si>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</si>
  <si>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</si>
  <si>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</si>
  <si>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</si>
  <si>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</si>
  <si>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</si>
  <si>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</si>
  <si>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</si>
  <si>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</si>
  <si>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</si>
  <si>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</si>
  <si>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</si>
  <si>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</si>
  <si>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</si>
  <si>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</si>
  <si>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</si>
  <si>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</si>
  <si>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</si>
  <si>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</si>
  <si>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</si>
  <si>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</si>
  <si>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</si>
  <si>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</si>
  <si>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</si>
  <si>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</si>
  <si>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</si>
  <si>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</si>
  <si>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</si>
  <si>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</si>
  <si>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</si>
  <si>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</si>
  <si>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</si>
  <si>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</si>
  <si>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</si>
  <si>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</si>
  <si>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</si>
  <si>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</si>
  <si>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</si>
  <si>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</si>
  <si>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</si>
  <si>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</si>
  <si>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</si>
  <si>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</si>
  <si>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</si>
  <si>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</si>
  <si>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</si>
  <si>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</si>
  <si>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</si>
  <si>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</si>
  <si>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</si>
  <si>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</si>
  <si>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</si>
  <si>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</si>
  <si>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</si>
  <si>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</si>
  <si>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</si>
  <si>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</si>
  <si>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</si>
  <si>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</si>
  <si>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</si>
  <si>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</si>
  <si>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</si>
  <si>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</si>
  <si>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</si>
  <si>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</si>
  <si>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</si>
  <si>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</si>
  <si>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</si>
  <si>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</si>
  <si>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</si>
  <si>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</si>
  <si>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</si>
  <si>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</si>
  <si>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</si>
  <si>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</si>
  <si>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</si>
  <si>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</si>
  <si>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</si>
  <si>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</si>
  <si>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</si>
  <si>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</si>
  <si>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</si>
  <si>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</si>
  <si>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</si>
  <si>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</si>
  <si>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</si>
  <si>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</si>
  <si>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</si>
  <si>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</si>
  <si>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</si>
  <si>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</si>
  <si>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</si>
  <si>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</si>
  <si>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</si>
  <si>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</si>
  <si>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</si>
  <si>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</si>
  <si>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</si>
  <si>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</si>
  <si>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</si>
  <si>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</si>
  <si>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</si>
  <si>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</si>
  <si>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</si>
  <si>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</si>
  <si>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</si>
  <si>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</si>
  <si>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</si>
  <si>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</si>
  <si>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</si>
  <si>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</si>
  <si>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</si>
  <si>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</si>
  <si>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</si>
  <si>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</si>
  <si>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</si>
  <si>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</si>
  <si>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</si>
  <si>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</si>
  <si>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</si>
  <si>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</si>
  <si>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</si>
  <si>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</si>
  <si>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</si>
  <si>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</si>
  <si>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</si>
  <si>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</si>
  <si>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</si>
  <si>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</si>
  <si>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</si>
  <si>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</si>
  <si>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</si>
  <si>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</si>
  <si>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</si>
  <si>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</si>
  <si>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</si>
  <si>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</si>
  <si>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</si>
  <si>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</si>
  <si>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</si>
  <si>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</si>
  <si>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</si>
  <si>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</si>
  <si>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</si>
  <si>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</si>
  <si>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</si>
  <si>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</si>
  <si>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</si>
  <si>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</si>
  <si>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</si>
  <si>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</si>
  <si>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</si>
  <si>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</si>
  <si>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</si>
  <si>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</si>
  <si>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</si>
  <si>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</si>
  <si>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</si>
  <si>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</si>
  <si>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</si>
  <si>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</si>
  <si>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</si>
  <si>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</si>
  <si>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</si>
  <si>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</si>
  <si>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</si>
  <si>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</si>
  <si>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</si>
  <si>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</si>
  <si>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</si>
  <si>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</si>
  <si>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</si>
  <si>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</si>
  <si>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</si>
  <si>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</si>
  <si>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</si>
  <si>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</si>
  <si>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</si>
  <si>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</si>
  <si>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</si>
  <si>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</si>
  <si>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</si>
  <si>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</si>
  <si>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</si>
  <si>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</si>
  <si>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</si>
  <si>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</si>
  <si>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</si>
  <si>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</si>
  <si>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</si>
  <si>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</si>
  <si>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</si>
  <si>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</si>
  <si>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</si>
  <si>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</si>
  <si>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</si>
  <si>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</si>
  <si>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</si>
  <si>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</si>
  <si>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</si>
  <si>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</si>
  <si>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</si>
  <si>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</si>
  <si>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</si>
  <si>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</si>
  <si>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</si>
  <si>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</si>
  <si>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</si>
  <si>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</si>
  <si>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</si>
  <si>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</si>
  <si>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</si>
  <si>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</si>
  <si>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</si>
  <si>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</si>
  <si>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</si>
  <si>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</si>
  <si>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</si>
  <si>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</si>
  <si>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</si>
  <si>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</si>
  <si>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</si>
  <si>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</si>
  <si>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</si>
  <si>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</si>
  <si>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</si>
  <si>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</si>
  <si>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</si>
  <si>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</si>
  <si>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</si>
  <si>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</si>
  <si>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</si>
  <si>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</si>
  <si>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</si>
  <si>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</si>
  <si>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</si>
  <si>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</si>
  <si>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</si>
  <si>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</si>
  <si>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</si>
  <si>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</si>
  <si>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</si>
  <si>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</si>
  <si>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</si>
  <si>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</si>
  <si>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</si>
  <si>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</si>
  <si>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</si>
  <si>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</si>
  <si>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</si>
  <si>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</si>
  <si>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</si>
  <si>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</si>
  <si>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</si>
  <si>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</si>
  <si>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</si>
  <si>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</si>
  <si>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</si>
  <si>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</si>
  <si>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</si>
  <si>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</si>
  <si>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</si>
  <si>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</si>
  <si>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</si>
  <si>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</si>
  <si>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</si>
  <si>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</si>
  <si>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</si>
  <si>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</si>
  <si>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</si>
  <si>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</si>
  <si>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</si>
  <si>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</si>
  <si>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</si>
  <si>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</si>
  <si>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</si>
  <si>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</si>
  <si>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</si>
  <si>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</si>
  <si>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</si>
  <si>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</si>
  <si>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</si>
  <si>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</si>
  <si>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</si>
  <si>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</si>
  <si>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</si>
  <si>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</si>
  <si>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</si>
  <si>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</si>
  <si>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</si>
  <si>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</si>
  <si>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</si>
  <si>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</si>
  <si>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</si>
  <si>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</si>
  <si>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</si>
  <si>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</si>
  <si>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</si>
  <si>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</si>
  <si>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</si>
  <si>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</si>
  <si>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</si>
  <si>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</si>
  <si>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</si>
  <si>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</si>
  <si>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</si>
  <si>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</si>
  <si>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</si>
  <si>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</si>
  <si>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</si>
  <si>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</si>
  <si>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</si>
  <si>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</si>
  <si>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</si>
  <si>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</si>
  <si>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</si>
  <si>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</si>
  <si>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</si>
  <si>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</si>
  <si>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</si>
  <si>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</si>
  <si>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</si>
  <si>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</si>
  <si>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</si>
  <si>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</si>
  <si>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</si>
  <si>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</si>
  <si>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</si>
  <si>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</si>
  <si>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</si>
  <si>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</si>
  <si>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</si>
  <si>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</si>
  <si>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</si>
  <si>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</si>
  <si>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</si>
  <si>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</si>
  <si>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</si>
  <si>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</si>
  <si>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</si>
  <si>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</si>
  <si>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</si>
  <si>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</si>
  <si>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</si>
  <si>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</si>
  <si>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</si>
  <si>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</si>
  <si>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</si>
  <si>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</si>
  <si>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</si>
  <si>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</si>
  <si>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</si>
  <si>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</si>
  <si>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</si>
  <si>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</si>
  <si>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</si>
  <si>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</si>
  <si>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</si>
  <si>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</si>
  <si>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</si>
  <si>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</si>
  <si>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</si>
  <si>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</si>
  <si>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</si>
  <si>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</si>
  <si>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</si>
  <si>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</si>
  <si>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</si>
  <si>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</si>
  <si>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</si>
  <si>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</si>
  <si>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</si>
  <si>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</si>
  <si>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</si>
  <si>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</si>
  <si>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</si>
  <si>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</si>
  <si>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</si>
  <si>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</si>
  <si>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</si>
  <si>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</si>
  <si>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</si>
  <si>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</si>
  <si>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</si>
  <si>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</si>
  <si>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</si>
  <si>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</si>
  <si>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</si>
  <si>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</si>
  <si>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</si>
  <si>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</si>
  <si>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</si>
  <si>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</si>
  <si>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</si>
  <si>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</si>
  <si>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</si>
  <si>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</si>
  <si>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</si>
  <si>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</si>
  <si>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</si>
  <si>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</si>
  <si>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</si>
  <si>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</si>
  <si>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</si>
  <si>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</si>
  <si>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</si>
  <si>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</si>
  <si>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</si>
  <si>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</si>
  <si>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</si>
  <si>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</si>
  <si>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</si>
  <si>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</si>
  <si>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</si>
  <si>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</si>
  <si>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</si>
  <si>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</si>
  <si>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</si>
  <si>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</si>
  <si>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</si>
  <si>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</si>
  <si>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</si>
  <si>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</si>
  <si>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</si>
  <si>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</si>
  <si>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</si>
  <si>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</si>
  <si>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</si>
  <si>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</si>
  <si>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</si>
  <si>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</si>
  <si>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</si>
  <si>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</si>
  <si>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</si>
  <si>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</si>
  <si>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</si>
  <si>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</si>
  <si>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</si>
  <si>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</si>
  <si>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</si>
  <si>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</si>
  <si>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</si>
  <si>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</si>
  <si>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</si>
  <si>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</si>
  <si>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</si>
  <si>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</si>
  <si>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</si>
  <si>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</si>
  <si>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</si>
  <si>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</si>
  <si>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</si>
  <si>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</si>
  <si>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</si>
  <si>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</si>
  <si>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</si>
  <si>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</si>
  <si>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</si>
  <si>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</si>
  <si>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</si>
  <si>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</si>
  <si>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</si>
  <si>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</si>
  <si>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</si>
  <si>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</si>
  <si>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</si>
  <si>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</si>
  <si>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</si>
  <si>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</si>
  <si>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</si>
  <si>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</si>
  <si>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</si>
  <si>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</si>
  <si>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</si>
  <si>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</si>
  <si>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</si>
  <si>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</si>
  <si>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</si>
  <si>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</si>
  <si>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</si>
  <si>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</si>
  <si>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</si>
  <si>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</si>
  <si>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</si>
  <si>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</si>
  <si>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</si>
  <si>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</si>
  <si>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</si>
  <si>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</si>
  <si>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</si>
  <si>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</si>
  <si>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</si>
  <si>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</si>
  <si>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</si>
  <si>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</si>
  <si>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</si>
  <si>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</si>
  <si>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</si>
  <si>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</si>
  <si>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</si>
  <si>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</si>
  <si>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</si>
  <si>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</si>
  <si>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</si>
  <si>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</si>
  <si>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</si>
  <si>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</si>
  <si>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</si>
  <si>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</si>
  <si>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</si>
  <si>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</si>
  <si>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</si>
  <si>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</si>
  <si>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</si>
  <si>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</si>
  <si>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</si>
  <si>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</si>
  <si>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</si>
  <si>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</si>
  <si>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</si>
  <si>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</si>
  <si>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</si>
  <si>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</si>
  <si>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</si>
  <si>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</si>
  <si>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</si>
  <si>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</si>
  <si>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</si>
  <si>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</si>
  <si>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</si>
  <si>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</si>
  <si>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</si>
  <si>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</si>
  <si>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</si>
  <si>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</si>
  <si>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</si>
  <si>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</si>
  <si>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</si>
  <si>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</si>
  <si>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</si>
  <si>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</si>
  <si>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</si>
  <si>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</si>
  <si>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</si>
  <si>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</si>
  <si>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</si>
  <si>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</si>
  <si>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</si>
  <si>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</si>
  <si>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</si>
  <si>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</si>
  <si>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</si>
  <si>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</si>
  <si>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</si>
  <si>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</si>
  <si>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</si>
  <si>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</si>
  <si>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</si>
  <si>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</si>
  <si>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</si>
  <si>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</si>
  <si>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</si>
  <si>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</si>
  <si>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</si>
  <si>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</si>
  <si>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</si>
  <si>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</si>
  <si>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</si>
  <si>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</si>
  <si>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</si>
  <si>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</si>
  <si>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</si>
  <si>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</si>
  <si>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</si>
  <si>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</si>
  <si>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</si>
  <si>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</si>
  <si>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</si>
  <si>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</si>
  <si>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</si>
  <si>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</si>
  <si>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</si>
  <si>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</si>
  <si>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</si>
  <si>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</si>
  <si>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</si>
  <si>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</si>
  <si>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</si>
  <si>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</si>
  <si>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</si>
  <si>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</si>
  <si>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</si>
  <si>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</si>
  <si>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</si>
  <si>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</si>
  <si>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</si>
  <si>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</si>
  <si>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</si>
  <si>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</si>
  <si>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</si>
  <si>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</si>
  <si>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</si>
  <si>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</si>
  <si>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</si>
  <si>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</si>
  <si>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</si>
  <si>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</si>
  <si>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</si>
  <si>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</si>
  <si>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</si>
  <si>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</si>
  <si>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</si>
  <si>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</si>
  <si>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</si>
  <si>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</si>
  <si>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</si>
  <si>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</si>
  <si>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</si>
  <si>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</si>
  <si>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</si>
  <si>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</si>
  <si>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</si>
  <si>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</si>
  <si>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</si>
  <si>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</si>
  <si>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</si>
  <si>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</si>
  <si>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</si>
  <si>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</si>
  <si>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</si>
  <si>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</si>
  <si>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</si>
  <si>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</si>
  <si>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</si>
  <si>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</si>
  <si>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</si>
  <si>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</si>
  <si>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</si>
  <si>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</si>
  <si>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</si>
  <si>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</si>
  <si>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</si>
  <si>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</si>
  <si>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</si>
  <si>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</si>
  <si>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</si>
  <si>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</si>
  <si>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</si>
  <si>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</si>
  <si>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</si>
  <si>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</si>
  <si>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</si>
  <si>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</si>
  <si>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</si>
  <si>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</si>
  <si>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</si>
  <si>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</si>
  <si>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</si>
  <si>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</si>
  <si>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</si>
  <si>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</si>
  <si>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</si>
  <si>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</si>
  <si>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</si>
  <si>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</si>
  <si>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</si>
  <si>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</si>
  <si>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</si>
  <si>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</si>
  <si>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</si>
  <si>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</si>
  <si>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</si>
  <si>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</si>
  <si>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</si>
  <si>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</si>
  <si>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</si>
  <si>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</si>
  <si>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</si>
  <si>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</si>
  <si>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</si>
  <si>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</si>
  <si>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</si>
  <si>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</si>
  <si>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</si>
  <si>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</si>
  <si>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</si>
  <si>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</si>
  <si>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</si>
  <si>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</si>
  <si>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</si>
  <si>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</si>
  <si>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</si>
  <si>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</si>
  <si>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</si>
  <si>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</si>
  <si>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</si>
  <si>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</si>
  <si>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</si>
  <si>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</si>
  <si>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</si>
  <si>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</si>
  <si>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</si>
  <si>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</si>
  <si>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</si>
  <si>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</si>
  <si>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</si>
  <si>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</si>
  <si>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</si>
  <si>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</si>
  <si>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</si>
  <si>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</si>
  <si>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</si>
  <si>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</si>
  <si>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</si>
  <si>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</si>
  <si>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</si>
  <si>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</si>
  <si>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</si>
  <si>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</si>
  <si>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</si>
  <si>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</si>
  <si>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</si>
  <si>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</si>
  <si>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</si>
  <si>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</si>
  <si>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</si>
  <si>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</si>
  <si>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</si>
  <si>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</si>
  <si>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</si>
  <si>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</si>
  <si>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</si>
  <si>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</si>
  <si>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</si>
  <si>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</si>
  <si>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</si>
  <si>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</si>
  <si>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</si>
  <si>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</si>
  <si>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</si>
  <si>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</si>
  <si>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</si>
  <si>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</si>
  <si>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</si>
  <si>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</si>
  <si>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</si>
  <si>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</si>
  <si>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</si>
  <si>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</si>
  <si>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</si>
  <si>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</si>
  <si>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</si>
  <si>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</si>
  <si>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</si>
  <si>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</si>
  <si>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</si>
  <si>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</si>
  <si>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</si>
  <si>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</si>
  <si>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</si>
  <si>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</si>
  <si>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</si>
  <si>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</si>
  <si>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</si>
  <si>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</si>
  <si>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</si>
  <si>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</si>
  <si>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</si>
  <si>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</si>
  <si>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</si>
  <si>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</si>
  <si>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</si>
  <si>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</si>
  <si>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</si>
  <si>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</si>
  <si>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</si>
  <si>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</si>
  <si>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</si>
  <si>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</si>
  <si>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</si>
  <si>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</si>
  <si>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</si>
  <si>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</si>
  <si>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</si>
  <si>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</si>
  <si>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</si>
  <si>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</si>
  <si>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</si>
  <si>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</si>
  <si>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</si>
  <si>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</si>
  <si>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</si>
  <si>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</si>
  <si>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</si>
  <si>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</si>
  <si>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</si>
  <si>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</si>
  <si>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</si>
  <si>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</si>
  <si>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</si>
  <si>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</si>
  <si>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</si>
  <si>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</si>
  <si>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</si>
  <si>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</si>
  <si>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</si>
  <si>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</si>
  <si>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</si>
  <si>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</si>
  <si>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</si>
  <si>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</si>
  <si>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</si>
  <si>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</si>
  <si>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</si>
  <si>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</si>
  <si>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</si>
  <si>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</si>
  <si>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</si>
  <si>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</si>
  <si>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</si>
  <si>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</si>
  <si>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</si>
  <si>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</si>
  <si>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</si>
  <si>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</si>
  <si>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</si>
  <si>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</si>
  <si>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</si>
  <si>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</si>
  <si>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</si>
  <si>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</si>
  <si>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</si>
  <si>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</si>
  <si>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</si>
  <si>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</si>
  <si>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</si>
  <si>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</si>
  <si>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</si>
  <si>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</si>
  <si>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</si>
  <si>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</si>
  <si>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</si>
  <si>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</si>
  <si>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</si>
  <si>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</si>
  <si>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</si>
  <si>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</si>
  <si>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</si>
  <si>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</si>
  <si>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</si>
  <si>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</si>
  <si>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</si>
  <si>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</si>
  <si>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</si>
  <si>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</si>
  <si>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</si>
  <si>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</si>
  <si>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</si>
  <si>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</si>
  <si>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</si>
  <si>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</si>
  <si>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</si>
  <si>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</si>
  <si>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</si>
  <si>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</si>
  <si>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</si>
  <si>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</si>
  <si>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</si>
  <si>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</si>
  <si>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</si>
  <si>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</si>
  <si>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</si>
  <si>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</si>
  <si>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</si>
  <si>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</si>
  <si>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</si>
  <si>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</si>
  <si>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</si>
  <si>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</si>
  <si>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</si>
  <si>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</si>
  <si>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</si>
  <si>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</si>
  <si>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</si>
  <si>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</si>
  <si>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</si>
  <si>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</si>
  <si>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</si>
  <si>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</si>
  <si>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</si>
  <si>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</si>
  <si>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</si>
  <si>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</si>
  <si>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</si>
  <si>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</si>
  <si>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</si>
  <si>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</si>
  <si>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</si>
  <si>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</si>
  <si>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</si>
  <si>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</si>
  <si>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</si>
  <si>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</si>
  <si>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</si>
  <si>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</si>
  <si>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</si>
  <si>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</si>
  <si>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</si>
  <si>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</si>
  <si>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</si>
  <si>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</si>
  <si>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</si>
  <si>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</si>
  <si>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</si>
  <si>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</si>
  <si>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</si>
  <si>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</si>
  <si>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</si>
  <si>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</si>
  <si>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</si>
  <si>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</si>
  <si>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</si>
  <si>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</si>
  <si>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</si>
  <si>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</si>
  <si>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</si>
  <si>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</si>
  <si>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</si>
  <si>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</si>
  <si>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</si>
  <si>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</si>
  <si>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</si>
  <si>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</si>
  <si>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</si>
  <si>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</si>
  <si>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</si>
  <si>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</si>
  <si>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</si>
  <si>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</si>
  <si>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</si>
  <si>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</si>
  <si>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</si>
  <si>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</si>
  <si>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</si>
  <si>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</si>
  <si>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</si>
  <si>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</si>
  <si>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</si>
  <si>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</si>
  <si>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</si>
  <si>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</si>
  <si>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</si>
  <si>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</si>
  <si>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</si>
  <si>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</si>
  <si>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</si>
  <si>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</si>
  <si>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</si>
  <si>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</si>
  <si>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</si>
  <si>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</si>
  <si>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</si>
  <si>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</si>
  <si>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</si>
  <si>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</si>
  <si>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</si>
  <si>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</si>
  <si>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</si>
  <si>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</si>
  <si>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</si>
  <si>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</si>
  <si>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</si>
  <si>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</si>
  <si>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</si>
  <si>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</si>
  <si>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</si>
  <si>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</si>
  <si>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</si>
  <si>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</si>
  <si>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</si>
  <si>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</si>
  <si>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</si>
  <si>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</si>
  <si>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</si>
  <si>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</si>
  <si>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</si>
  <si>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</si>
  <si>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</si>
  <si>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</si>
  <si>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</si>
  <si>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</si>
  <si>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</si>
  <si>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</si>
  <si>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</si>
  <si>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</si>
  <si>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</si>
  <si>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</si>
  <si>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</si>
  <si>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</si>
  <si>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</si>
  <si>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</si>
  <si>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</si>
  <si>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</si>
  <si>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</si>
  <si>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</si>
  <si>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</si>
  <si>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</si>
  <si>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</si>
  <si>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</si>
  <si>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</si>
  <si>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</si>
  <si>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</si>
  <si>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</si>
  <si>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</si>
  <si>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</si>
  <si>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</si>
  <si>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</si>
  <si>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</si>
  <si>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</si>
  <si>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</si>
  <si>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</si>
  <si>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</si>
  <si>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</si>
  <si>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</si>
  <si>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</si>
  <si>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</si>
  <si>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</si>
  <si>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</si>
  <si>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</si>
  <si>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</si>
  <si>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</si>
  <si>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</si>
  <si>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</si>
  <si>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</si>
  <si>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</si>
  <si>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</si>
  <si>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</si>
  <si>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</si>
  <si>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</si>
  <si>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</si>
  <si>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</si>
  <si>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</si>
  <si>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</si>
  <si>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</si>
  <si>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</si>
  <si>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</si>
  <si>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</si>
  <si>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</si>
  <si>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</si>
  <si>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</si>
  <si>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</si>
  <si>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</si>
  <si>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</si>
  <si>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</si>
  <si>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</si>
  <si>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</si>
  <si>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</si>
  <si>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</si>
  <si>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</si>
  <si>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</si>
  <si>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</si>
  <si>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</si>
  <si>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</si>
  <si>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</si>
  <si>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</si>
  <si>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</si>
  <si>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</si>
  <si>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</si>
  <si>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</si>
  <si>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</si>
  <si>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</si>
  <si>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</si>
  <si>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</si>
  <si>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</si>
  <si>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</si>
  <si>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</si>
  <si>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</si>
  <si>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</si>
  <si>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</si>
  <si>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</si>
  <si>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</si>
  <si>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</si>
  <si>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</si>
  <si>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</si>
  <si>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</si>
  <si>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</si>
  <si>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</si>
  <si>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</si>
  <si>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</si>
  <si>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</si>
  <si>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</si>
  <si>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</si>
  <si>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</si>
  <si>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</si>
  <si>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</si>
  <si>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</si>
  <si>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</si>
  <si>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</si>
  <si>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</si>
  <si>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</si>
  <si>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</si>
  <si>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</si>
  <si>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</si>
  <si>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</si>
  <si>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</si>
  <si>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</si>
  <si>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</si>
  <si>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</si>
  <si>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</si>
  <si>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</si>
  <si>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</si>
  <si>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</si>
  <si>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</si>
  <si>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</si>
  <si>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</si>
  <si>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</si>
  <si>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</si>
  <si>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</si>
  <si>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</si>
  <si>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</si>
  <si>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</si>
  <si>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</si>
  <si>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</si>
  <si>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</si>
  <si>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</si>
  <si>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</si>
  <si>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</si>
  <si>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</si>
  <si>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</si>
  <si>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</si>
  <si>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</si>
  <si>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</si>
  <si>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</si>
  <si>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</si>
  <si>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</si>
  <si>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</si>
  <si>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</si>
  <si>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</si>
  <si>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</si>
  <si>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</si>
  <si>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</si>
  <si>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</si>
  <si>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</si>
  <si>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</si>
  <si>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</si>
  <si>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</si>
  <si>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</si>
  <si>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</si>
  <si>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</si>
  <si>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</si>
  <si>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</si>
  <si>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</si>
  <si>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</si>
  <si>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</si>
  <si>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</si>
  <si>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</si>
  <si>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</si>
  <si>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</si>
  <si>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</si>
  <si>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</si>
  <si>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</si>
  <si>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</si>
  <si>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</si>
  <si>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</si>
  <si>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</si>
  <si>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</si>
  <si>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</si>
  <si>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</si>
  <si>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</si>
  <si>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</si>
  <si>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</si>
  <si>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</si>
  <si>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</si>
  <si>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</si>
  <si>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</si>
  <si>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</si>
  <si>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</si>
  <si>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</si>
  <si>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</si>
  <si>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</si>
  <si>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</si>
  <si>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</si>
  <si>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</si>
  <si>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</si>
  <si>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</si>
  <si>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</si>
  <si>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</si>
  <si>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</si>
  <si>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</si>
  <si>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</si>
  <si>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</si>
  <si>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</si>
  <si>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</si>
  <si>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</si>
  <si>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</si>
  <si>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</si>
  <si>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</si>
  <si>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</si>
  <si>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</si>
  <si>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</si>
  <si>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</si>
  <si>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</si>
  <si>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</si>
  <si>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</si>
  <si>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</si>
  <si>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</si>
  <si>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</si>
  <si>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</si>
  <si>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</si>
  <si>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</si>
  <si>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</si>
  <si>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</si>
  <si>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</si>
  <si>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</si>
  <si>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</si>
  <si>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</si>
  <si>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</si>
  <si>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</si>
  <si>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</si>
  <si>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</si>
  <si>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</si>
  <si>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</si>
  <si>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</si>
  <si>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</si>
  <si>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</si>
  <si>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</si>
  <si>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</si>
  <si>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</si>
  <si>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</si>
  <si>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</si>
  <si>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</si>
  <si>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</si>
  <si>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</si>
  <si>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</si>
  <si>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</si>
  <si>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</si>
  <si>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</si>
  <si>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</si>
  <si>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</si>
  <si>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</si>
  <si>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</si>
  <si>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</si>
  <si>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</si>
  <si>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</si>
  <si>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</si>
  <si>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</si>
  <si>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</si>
  <si>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</si>
  <si>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</si>
  <si>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</si>
  <si>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</si>
  <si>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</si>
  <si>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</si>
  <si>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</si>
  <si>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</si>
  <si>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</si>
  <si>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</si>
  <si>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</si>
  <si>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</si>
  <si>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</si>
  <si>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</si>
  <si>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</si>
  <si>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</si>
  <si>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</si>
  <si>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</si>
  <si>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</si>
  <si>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</si>
  <si>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</si>
  <si>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</si>
  <si>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</si>
  <si>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</si>
  <si>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</si>
  <si>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</si>
  <si>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</si>
  <si>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</si>
  <si>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</si>
  <si>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</si>
  <si>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</si>
  <si>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</si>
  <si>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</si>
  <si>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</si>
  <si>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</si>
  <si>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</si>
  <si>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</si>
  <si>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</si>
  <si>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</si>
  <si>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</si>
  <si>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</si>
  <si>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</si>
  <si>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</si>
  <si>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</si>
  <si>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</si>
  <si>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</si>
  <si>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</si>
  <si>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</si>
  <si>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</si>
  <si>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</si>
  <si>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</si>
  <si>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</si>
  <si>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</si>
  <si>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</si>
  <si>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</si>
  <si>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</si>
  <si>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</si>
  <si>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</si>
  <si>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</si>
  <si>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</si>
  <si>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</si>
  <si>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</si>
  <si>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</si>
  <si>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</si>
  <si>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</si>
  <si>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</si>
  <si>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</si>
  <si>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</si>
  <si>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</si>
  <si>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</si>
  <si>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</si>
  <si>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</si>
  <si>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</si>
  <si>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</si>
  <si>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</si>
  <si>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</si>
  <si>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</si>
  <si>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</si>
  <si>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</si>
  <si>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</si>
  <si>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</si>
  <si>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</si>
  <si>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</si>
  <si>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</si>
  <si>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</si>
  <si>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</si>
  <si>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</si>
  <si>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</si>
  <si>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</si>
  <si>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</si>
  <si>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</si>
  <si>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</si>
  <si>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</si>
  <si>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</si>
  <si>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</si>
  <si>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</si>
  <si>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</si>
  <si>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</si>
  <si>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</si>
  <si>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</si>
  <si>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</si>
  <si>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</si>
  <si>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</si>
  <si>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</si>
  <si>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</si>
  <si>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</si>
  <si>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</si>
  <si>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</si>
  <si>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</si>
  <si>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</si>
  <si>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</si>
  <si>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</si>
  <si>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</si>
  <si>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</si>
  <si>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</si>
  <si>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</si>
  <si>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</si>
  <si>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</si>
  <si>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</si>
  <si>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</si>
  <si>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</si>
  <si>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</si>
  <si>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</si>
  <si>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</si>
  <si>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</si>
  <si>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</si>
  <si>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</si>
  <si>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</si>
  <si>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</si>
  <si>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</si>
  <si>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</si>
  <si>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</si>
  <si>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</si>
  <si>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</si>
  <si>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</si>
  <si>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</si>
  <si>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</si>
  <si>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</si>
  <si>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</si>
  <si>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</si>
  <si>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</si>
  <si>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</si>
  <si>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</si>
  <si>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</si>
  <si>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</si>
  <si>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</si>
  <si>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</si>
  <si>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</si>
  <si>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</si>
  <si>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</si>
  <si>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</si>
  <si>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</si>
  <si>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</si>
  <si>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</si>
  <si>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</si>
  <si>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</si>
  <si>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</si>
  <si>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</si>
  <si>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</si>
  <si>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</si>
  <si>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</si>
  <si>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</si>
  <si>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</si>
  <si>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</si>
  <si>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</si>
  <si>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</si>
  <si>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</si>
  <si>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</si>
  <si>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</si>
  <si>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</si>
  <si>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</si>
  <si>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</si>
  <si>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</si>
  <si>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</si>
  <si>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</si>
  <si>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</si>
  <si>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</si>
  <si>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</si>
  <si>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</si>
  <si>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</si>
  <si>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</si>
  <si>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</si>
  <si>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</si>
  <si>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</si>
  <si>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</si>
  <si>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</si>
  <si>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</si>
  <si>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</si>
  <si>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</si>
  <si>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</si>
  <si>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</si>
  <si>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</si>
  <si>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</si>
  <si>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</si>
  <si>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</si>
  <si>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</si>
  <si>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</si>
  <si>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</si>
  <si>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</si>
  <si>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</si>
  <si>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</si>
  <si>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</si>
  <si>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</si>
  <si>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</si>
  <si>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</si>
  <si>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</si>
  <si>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</si>
  <si>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</si>
  <si>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</si>
  <si>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</si>
  <si>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</si>
  <si>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</si>
  <si>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</si>
  <si>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</si>
  <si>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</si>
  <si>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</si>
  <si>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</si>
  <si>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</si>
  <si>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</si>
  <si>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</si>
  <si>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</si>
  <si>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</si>
  <si>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</si>
  <si>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</si>
  <si>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</si>
  <si>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</si>
  <si>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</si>
  <si>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</si>
  <si>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</si>
  <si>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</si>
  <si>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</si>
  <si>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</si>
  <si>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</si>
  <si>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</si>
  <si>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</si>
  <si>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</si>
  <si>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</si>
  <si>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</si>
  <si>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</si>
  <si>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</si>
  <si>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</si>
  <si>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</si>
  <si>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</si>
  <si>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</si>
  <si>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</si>
  <si>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</si>
  <si>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</si>
  <si>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</si>
  <si>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</si>
  <si>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</si>
  <si>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</si>
  <si>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</si>
  <si>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</si>
  <si>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</si>
  <si>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</si>
  <si>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</si>
  <si>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</si>
  <si>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</si>
  <si>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</si>
  <si>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</si>
  <si>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</si>
  <si>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</si>
  <si>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</si>
  <si>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</si>
  <si>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</si>
  <si>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</si>
  <si>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</si>
  <si>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</si>
  <si>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</si>
  <si>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</si>
  <si>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</si>
  <si>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</si>
  <si>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</si>
  <si>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</si>
  <si>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</si>
  <si>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</si>
  <si>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</si>
  <si>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</si>
  <si>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</si>
  <si>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</si>
  <si>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</si>
  <si>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</si>
  <si>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</si>
  <si>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</si>
  <si>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</si>
  <si>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</si>
  <si>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</si>
  <si>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</si>
  <si>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</si>
  <si>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</si>
  <si>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</si>
  <si>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</si>
  <si>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</si>
  <si>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</si>
  <si>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</si>
  <si>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</si>
  <si>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</si>
  <si>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</si>
  <si>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</si>
  <si>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</si>
  <si>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</si>
  <si>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</si>
  <si>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</si>
  <si>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</si>
  <si>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</si>
  <si>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</si>
  <si>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</si>
  <si>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</si>
  <si>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</si>
  <si>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</si>
  <si>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</si>
  <si>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</si>
  <si>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</si>
  <si>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</si>
  <si>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</si>
  <si>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</si>
  <si>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</si>
  <si>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</si>
  <si>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</si>
  <si>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</si>
  <si>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</si>
  <si>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</si>
  <si>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</si>
  <si>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</si>
  <si>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</si>
  <si>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</si>
  <si>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</si>
  <si>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</si>
  <si>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</si>
  <si>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</si>
  <si>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</si>
  <si>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</si>
  <si>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</si>
  <si>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</si>
  <si>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</si>
  <si>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</si>
  <si>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</si>
  <si>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</si>
  <si>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</si>
  <si>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</si>
  <si>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</si>
  <si>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</si>
  <si>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</si>
  <si>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</si>
  <si>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</si>
  <si>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</si>
  <si>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</si>
  <si>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</si>
  <si>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</si>
  <si>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</si>
  <si>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</si>
  <si>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</si>
  <si>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</si>
  <si>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</si>
  <si>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</si>
  <si>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</si>
  <si>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</si>
  <si>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</si>
  <si>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</si>
  <si>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</si>
  <si>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</si>
  <si>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</si>
  <si>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</si>
  <si>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</si>
  <si>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</si>
  <si>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</si>
  <si>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</si>
  <si>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</si>
  <si>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</si>
  <si>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</si>
  <si>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</si>
  <si>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</si>
  <si>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</si>
  <si>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</si>
  <si>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</si>
  <si>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</si>
  <si>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</si>
  <si>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</si>
  <si>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</si>
  <si>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</si>
  <si>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</si>
  <si>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</si>
  <si>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</si>
  <si>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</si>
  <si>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</si>
  <si>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</si>
  <si>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</si>
  <si>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</si>
  <si>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</si>
  <si>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</si>
  <si>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</si>
  <si>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</si>
  <si>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</si>
  <si>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</si>
  <si>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</si>
  <si>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</si>
  <si>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</si>
  <si>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</si>
  <si>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</si>
  <si>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</si>
  <si>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</si>
  <si>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</si>
  <si>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</si>
  <si>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</si>
  <si>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</si>
  <si>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</si>
  <si>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</si>
  <si>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</si>
  <si>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</si>
  <si>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</si>
  <si>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</si>
  <si>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</si>
  <si>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</si>
  <si>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</si>
  <si>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</si>
  <si>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</si>
  <si>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</si>
  <si>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</si>
  <si>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</si>
  <si>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</si>
  <si>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</si>
  <si>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</si>
  <si>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</si>
  <si>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</si>
  <si>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</si>
  <si>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</si>
  <si>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</si>
  <si>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</si>
  <si>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</si>
  <si>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</si>
  <si>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</si>
  <si>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</si>
  <si>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</si>
  <si>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</si>
  <si>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</si>
  <si>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</si>
  <si>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</si>
  <si>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</si>
  <si>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</si>
  <si>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</si>
  <si>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</si>
  <si>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</si>
  <si>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</si>
  <si>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</si>
  <si>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</si>
  <si>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</si>
  <si>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</si>
  <si>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</si>
  <si>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</si>
  <si>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</si>
  <si>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</si>
  <si>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</si>
  <si>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</si>
  <si>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</si>
  <si>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</si>
  <si>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</si>
  <si>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</si>
  <si>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</si>
  <si>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</si>
  <si>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</si>
  <si>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</si>
  <si>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</si>
  <si>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</si>
  <si>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</si>
  <si>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</si>
  <si>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</si>
  <si>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</si>
  <si>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</si>
  <si>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</si>
  <si>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</si>
  <si>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</si>
  <si>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</si>
  <si>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</si>
  <si>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</si>
  <si>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</si>
  <si>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</si>
  <si>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</si>
  <si>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</si>
  <si>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</si>
  <si>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</si>
  <si>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</si>
  <si>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</si>
  <si>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</si>
  <si>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</si>
  <si>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</si>
  <si>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</si>
  <si>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</si>
  <si>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</si>
  <si>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</si>
  <si>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</si>
  <si>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</si>
  <si>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</si>
  <si>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</si>
  <si>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</si>
  <si>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</si>
  <si>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</si>
  <si>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</si>
  <si>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</si>
  <si>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</si>
  <si>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</si>
  <si>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</si>
  <si>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</si>
  <si>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</si>
  <si>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</si>
  <si>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</si>
  <si>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</si>
  <si>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</si>
  <si>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</si>
  <si>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</si>
  <si>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</si>
  <si>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</si>
  <si>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</si>
  <si>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</si>
  <si>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</si>
  <si>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</si>
  <si>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</si>
  <si>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</si>
  <si>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</si>
  <si>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</si>
  <si>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</si>
  <si>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</si>
  <si>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</si>
  <si>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</si>
  <si>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</si>
  <si>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</si>
  <si>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</si>
  <si>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</si>
  <si>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</si>
  <si>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</si>
  <si>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</si>
  <si>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</si>
  <si>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</si>
  <si>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</si>
  <si>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</si>
  <si>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</si>
  <si>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</si>
  <si>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</si>
  <si>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</si>
  <si>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</si>
  <si>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</si>
  <si>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</si>
  <si>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</si>
  <si>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</si>
  <si>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</si>
  <si>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</si>
  <si>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</si>
  <si>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</si>
  <si>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</si>
  <si>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</si>
  <si>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</si>
  <si>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</si>
  <si>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</si>
  <si>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</si>
  <si>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</si>
  <si>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</si>
  <si>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</si>
  <si>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</si>
  <si>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</si>
  <si>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</si>
  <si>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</si>
  <si>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</si>
  <si>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</si>
  <si>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</si>
  <si>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</si>
  <si>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</si>
  <si>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</si>
  <si>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</si>
  <si>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</si>
  <si>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</si>
  <si>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</si>
  <si>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</si>
  <si>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</si>
  <si>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</si>
  <si>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</si>
  <si>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</si>
  <si>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</si>
  <si>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</si>
  <si>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</si>
  <si>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</si>
  <si>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</si>
  <si>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</si>
  <si>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</si>
  <si>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</si>
  <si>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</si>
  <si>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</si>
  <si>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</si>
  <si>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</si>
  <si>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</si>
  <si>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</si>
  <si>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</si>
  <si>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</si>
  <si>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</si>
  <si>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</si>
  <si>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</si>
  <si>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</si>
  <si>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</si>
  <si>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</si>
  <si>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</si>
  <si>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</si>
  <si>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</si>
  <si>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</si>
  <si>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</si>
  <si>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</si>
  <si>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</si>
  <si>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</si>
  <si>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</si>
  <si>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</si>
  <si>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</si>
  <si>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</si>
  <si>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</si>
  <si>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</si>
  <si>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</si>
  <si>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</si>
  <si>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</si>
  <si>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</si>
  <si>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</si>
  <si>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</si>
  <si>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</si>
  <si>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</si>
  <si>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</si>
  <si>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</si>
  <si>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</si>
  <si>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</si>
  <si>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</si>
  <si>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</si>
  <si>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</si>
  <si>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</si>
  <si>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</si>
  <si>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</si>
  <si>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</si>
  <si>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</si>
  <si>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</si>
  <si>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</si>
  <si>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</si>
  <si>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</si>
  <si>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</si>
  <si>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</si>
  <si>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</si>
  <si>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</si>
  <si>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</si>
  <si>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</si>
  <si>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</si>
  <si>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</si>
  <si>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</si>
  <si>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</si>
  <si>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</si>
  <si>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</si>
  <si>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</si>
  <si>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</si>
  <si>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</si>
  <si>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</si>
  <si>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</si>
  <si>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</si>
  <si>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</si>
  <si>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</si>
  <si>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</si>
  <si>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</si>
  <si>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</si>
  <si>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</si>
  <si>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</si>
  <si>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</si>
  <si>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</si>
  <si>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</si>
  <si>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</si>
  <si>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</si>
  <si>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</si>
  <si>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</si>
  <si>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</si>
  <si>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</si>
  <si>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</si>
  <si>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</si>
  <si>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</si>
  <si>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</si>
  <si>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</si>
  <si>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</si>
  <si>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</si>
  <si>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</si>
  <si>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</si>
  <si>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</si>
  <si>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</si>
  <si>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</si>
  <si>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</si>
  <si>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</si>
  <si>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</si>
  <si>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</si>
  <si>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</si>
  <si>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</si>
  <si>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</si>
  <si>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</si>
  <si>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</si>
  <si>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</si>
  <si>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</si>
  <si>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</si>
  <si>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</si>
  <si>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</si>
  <si>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</si>
  <si>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</si>
  <si>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</si>
  <si>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</si>
  <si>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</si>
  <si>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</si>
  <si>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</si>
  <si>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</si>
  <si>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</si>
  <si>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</si>
  <si>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</si>
  <si>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</si>
  <si>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</si>
  <si>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</si>
  <si>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</si>
  <si>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</si>
  <si>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</si>
  <si>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</si>
  <si>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</si>
  <si>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</si>
  <si>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</si>
  <si>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</si>
  <si>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</si>
  <si>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</si>
  <si>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</si>
  <si>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</si>
  <si>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</si>
  <si>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</si>
  <si>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</si>
  <si>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</si>
  <si>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</si>
  <si>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</si>
  <si>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</si>
  <si>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</si>
  <si>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</si>
  <si>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</si>
  <si>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</si>
  <si>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</si>
  <si>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</si>
  <si>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</si>
  <si>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</si>
  <si>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</si>
  <si>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</si>
  <si>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</si>
  <si>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</si>
  <si>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</si>
  <si>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</si>
  <si>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</si>
  <si>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</si>
  <si>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</si>
  <si>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</si>
  <si>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</si>
  <si>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</si>
  <si>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</si>
  <si>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</si>
  <si>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</si>
  <si>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</si>
  <si>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</si>
  <si>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</si>
  <si>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</si>
  <si>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</si>
  <si>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</si>
  <si>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</si>
  <si>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</si>
  <si>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</si>
  <si>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</si>
  <si>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</si>
  <si>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</si>
  <si>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</si>
  <si>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</si>
  <si>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</si>
  <si>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</si>
  <si>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</si>
  <si>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</si>
  <si>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</si>
  <si>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</si>
  <si>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</si>
  <si>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</si>
  <si>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</si>
  <si>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</si>
  <si>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</si>
  <si>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</si>
  <si>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</si>
  <si>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</si>
  <si>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</si>
  <si>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</si>
  <si>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</si>
  <si>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</si>
  <si>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</si>
  <si>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</si>
  <si>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</si>
  <si>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</si>
  <si>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</si>
  <si>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</si>
  <si>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</si>
  <si>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</si>
  <si>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</si>
  <si>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</si>
  <si>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</si>
  <si>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</si>
  <si>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</si>
  <si>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</si>
  <si>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</si>
  <si>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</si>
  <si>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</si>
  <si>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</si>
  <si>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</si>
  <si>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</si>
  <si>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</si>
  <si>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</si>
  <si>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</si>
  <si>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</si>
  <si>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</si>
  <si>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</si>
  <si>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</si>
  <si>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</si>
  <si>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</si>
  <si>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</si>
  <si>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</si>
  <si>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</si>
  <si>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</si>
  <si>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</si>
  <si>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</si>
  <si>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</si>
  <si>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</si>
  <si>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</si>
  <si>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</si>
  <si>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</si>
  <si>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</si>
  <si>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</si>
  <si>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</si>
  <si>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</si>
  <si>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</si>
  <si>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</si>
  <si>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</si>
  <si>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</si>
  <si>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</si>
  <si>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</si>
  <si>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</si>
  <si>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</si>
  <si>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</si>
  <si>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</si>
  <si>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</si>
  <si>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</si>
  <si>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</si>
  <si>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</si>
  <si>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</si>
  <si>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</si>
  <si>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</si>
  <si>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</si>
  <si>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</si>
  <si>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</si>
  <si>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</si>
  <si>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</si>
  <si>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</si>
  <si>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</si>
  <si>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</si>
  <si>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</si>
  <si>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</si>
  <si>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</si>
  <si>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</si>
  <si>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</si>
  <si>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</si>
  <si>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</si>
  <si>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</si>
  <si>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</si>
  <si>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</si>
  <si>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</si>
  <si>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</si>
  <si>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</si>
  <si>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</si>
  <si>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</si>
  <si>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</si>
  <si>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</si>
  <si>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</si>
  <si>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</si>
  <si>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</si>
  <si>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</si>
  <si>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</si>
  <si>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</si>
  <si>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</si>
  <si>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</si>
  <si>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</si>
  <si>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</si>
  <si>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</si>
  <si>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</si>
  <si>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</si>
  <si>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</si>
  <si>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</si>
  <si>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</si>
  <si>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</si>
  <si>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</si>
  <si>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</si>
  <si>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</si>
  <si>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</si>
  <si>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</si>
  <si>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</si>
  <si>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</si>
  <si>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</si>
  <si>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</si>
  <si>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</si>
  <si>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</si>
  <si>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</si>
  <si>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</si>
  <si>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</si>
  <si>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</si>
  <si>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</si>
  <si>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</si>
  <si>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</si>
  <si>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</si>
  <si>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</si>
  <si>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</si>
  <si>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</si>
  <si>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</si>
  <si>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</si>
  <si>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</si>
  <si>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</si>
  <si>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</si>
  <si>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</si>
  <si>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</si>
  <si>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</si>
  <si>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</si>
  <si>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</si>
  <si>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</si>
  <si>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</si>
  <si>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</si>
  <si>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</si>
  <si>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</si>
  <si>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</si>
  <si>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</si>
  <si>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</si>
  <si>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</si>
  <si>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</si>
  <si>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</si>
  <si>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</si>
  <si>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</si>
  <si>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</si>
  <si>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</si>
  <si>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</si>
  <si>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</si>
  <si>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</si>
  <si>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</si>
  <si>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</si>
  <si>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</si>
  <si>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</si>
  <si>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</si>
  <si>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</si>
  <si>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</si>
  <si>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</si>
  <si>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</si>
  <si>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</si>
  <si>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</si>
  <si>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</si>
  <si>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</si>
  <si>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</si>
  <si>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</si>
  <si>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</si>
  <si>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</si>
  <si>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</si>
  <si>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</si>
  <si>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</si>
  <si>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</si>
  <si>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</si>
  <si>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</si>
  <si>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</si>
  <si>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</si>
  <si>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</si>
  <si>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</si>
  <si>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</si>
  <si>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</si>
  <si>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</si>
  <si>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</si>
  <si>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</si>
  <si>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</si>
  <si>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</si>
  <si>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</si>
  <si>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</si>
  <si>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</si>
  <si>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</si>
  <si>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</si>
  <si>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</si>
  <si>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</si>
  <si>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</si>
  <si>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</si>
  <si>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</si>
  <si>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</si>
  <si>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</si>
  <si>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</si>
  <si>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</si>
  <si>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</si>
  <si>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</si>
  <si>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</si>
  <si>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</si>
  <si>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</si>
  <si>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</si>
  <si>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</si>
  <si>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</si>
  <si>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</si>
  <si>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</si>
  <si>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</si>
  <si>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</si>
  <si>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</si>
  <si>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</si>
  <si>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</si>
  <si>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</si>
  <si>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</si>
  <si>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</si>
  <si>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</si>
  <si>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</si>
  <si>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</si>
  <si>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</si>
  <si>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</si>
  <si>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</si>
  <si>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</si>
  <si>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</si>
  <si>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</si>
  <si>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</si>
  <si>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</si>
  <si>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</si>
  <si>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</si>
  <si>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</si>
  <si>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</si>
  <si>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</si>
  <si>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</si>
  <si>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</si>
  <si>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</si>
  <si>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</si>
  <si>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</si>
  <si>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</si>
  <si>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</si>
  <si>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</si>
  <si>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</si>
  <si>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</si>
  <si>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</si>
  <si>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</si>
  <si>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</si>
  <si>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</si>
  <si>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</si>
  <si>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</si>
  <si>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</si>
  <si>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</si>
  <si>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</si>
  <si>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</si>
  <si>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</si>
  <si>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</si>
  <si>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</si>
  <si>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</si>
  <si>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</si>
  <si>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</si>
  <si>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</si>
  <si>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</si>
  <si>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</si>
  <si>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</si>
  <si>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</si>
  <si>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</si>
  <si>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</si>
  <si>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</si>
  <si>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</si>
  <si>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</si>
  <si>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</si>
  <si>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</si>
  <si>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</si>
  <si>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</si>
  <si>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</si>
  <si>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</si>
  <si>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</si>
  <si>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</si>
  <si>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</si>
  <si>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</si>
  <si>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</si>
  <si>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</si>
  <si>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</si>
  <si>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</si>
  <si>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</si>
  <si>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</si>
  <si>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</si>
  <si>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</si>
  <si>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</si>
  <si>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</si>
  <si>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</si>
  <si>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</si>
  <si>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</si>
  <si>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</si>
  <si>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</si>
  <si>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</si>
  <si>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</si>
  <si>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</si>
  <si>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</si>
  <si>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</si>
  <si>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</si>
  <si>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</si>
  <si>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</si>
  <si>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</si>
  <si>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</si>
  <si>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</si>
  <si>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</si>
  <si>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</si>
  <si>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</si>
  <si>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</si>
  <si>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</si>
  <si>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</si>
  <si>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</si>
  <si>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</si>
  <si>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</si>
  <si>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</si>
  <si>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</si>
  <si>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</si>
  <si>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</si>
  <si>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</si>
  <si>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</si>
  <si>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</si>
  <si>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</si>
  <si>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</si>
  <si>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</si>
  <si>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</si>
  <si>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</si>
  <si>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</si>
  <si>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</si>
  <si>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</si>
  <si>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</si>
  <si>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</si>
  <si>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</si>
  <si>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</si>
  <si>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</si>
  <si>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</si>
  <si>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</si>
  <si>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</si>
  <si>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</si>
  <si>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</si>
  <si>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</si>
  <si>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</si>
  <si>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</si>
  <si>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</si>
  <si>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</si>
  <si>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</si>
  <si>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</si>
  <si>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</si>
  <si>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</si>
  <si>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</si>
  <si>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</si>
  <si>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</si>
  <si>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</si>
  <si>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</si>
  <si>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</si>
  <si>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</si>
  <si>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</si>
  <si>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</si>
  <si>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</si>
  <si>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</si>
  <si>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</si>
  <si>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</si>
  <si>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</si>
  <si>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</si>
  <si>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</si>
  <si>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</si>
  <si>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</si>
  <si>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</si>
  <si>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</si>
  <si>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</si>
  <si>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</si>
  <si>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</si>
  <si>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</si>
  <si>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</si>
  <si>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</si>
  <si>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</si>
  <si>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</si>
  <si>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</si>
  <si>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</si>
  <si>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</si>
  <si>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</si>
  <si>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</si>
  <si>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</si>
  <si>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</si>
  <si>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</si>
  <si>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</si>
  <si>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</si>
  <si>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</si>
  <si>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</si>
  <si>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</si>
  <si>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</si>
  <si>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</si>
  <si>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</si>
  <si>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</si>
  <si>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</si>
  <si>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</si>
  <si>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</si>
  <si>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</si>
  <si>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</si>
  <si>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</si>
  <si>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</si>
  <si>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</si>
  <si>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</si>
  <si>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</si>
  <si>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</si>
  <si>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</si>
  <si>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</si>
  <si>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</si>
  <si>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</si>
  <si>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</si>
  <si>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</si>
  <si>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</si>
  <si>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</si>
  <si>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</si>
  <si>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</si>
  <si>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</si>
  <si>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</si>
  <si>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</si>
  <si>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</si>
  <si>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</si>
  <si>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</si>
  <si>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</si>
  <si>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</si>
  <si>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</si>
  <si>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</si>
  <si>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</si>
  <si>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</si>
  <si>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</si>
  <si>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</si>
  <si>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</si>
  <si>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</si>
  <si>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</si>
  <si>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</si>
  <si>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</si>
  <si>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</si>
  <si>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</si>
  <si>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</si>
  <si>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</si>
  <si>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</si>
  <si>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</si>
  <si>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</si>
  <si>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</si>
  <si>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</si>
  <si>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</si>
  <si>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</si>
  <si>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</si>
  <si>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</si>
  <si>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</si>
  <si>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</si>
  <si>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</si>
  <si>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</si>
  <si>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</si>
  <si>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</si>
  <si>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</si>
  <si>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</si>
  <si>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</si>
  <si>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</si>
  <si>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</si>
  <si>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</si>
  <si>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</si>
  <si>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</si>
  <si>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</si>
  <si>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</si>
  <si>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</si>
  <si>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</si>
  <si>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</si>
  <si>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</si>
  <si>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</si>
  <si>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</si>
  <si>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</si>
  <si>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</si>
  <si>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</si>
  <si>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</si>
  <si>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</si>
  <si>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</si>
  <si>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</si>
  <si>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</si>
  <si>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</si>
  <si>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</si>
  <si>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</si>
  <si>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</si>
  <si>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</si>
  <si>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</si>
  <si>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</si>
  <si>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</si>
  <si>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</si>
  <si>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</si>
  <si>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</si>
  <si>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</si>
  <si>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</si>
  <si>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</si>
  <si>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</si>
  <si>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</si>
  <si>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</si>
  <si>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</si>
  <si>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</si>
  <si>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</si>
  <si>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</si>
  <si>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</si>
  <si>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</si>
  <si>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</si>
  <si>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</si>
  <si>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</si>
  <si>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</si>
  <si>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</si>
  <si>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</si>
  <si>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</si>
  <si>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</si>
  <si>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</si>
  <si>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</si>
  <si>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</si>
  <si>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</si>
  <si>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</si>
  <si>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</si>
  <si>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</si>
  <si>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</si>
  <si>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</si>
  <si>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</si>
  <si>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</si>
  <si>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</si>
  <si>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</si>
  <si>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</si>
  <si>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</si>
  <si>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</si>
  <si>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</si>
  <si>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</si>
  <si>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</si>
  <si>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</si>
  <si>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</si>
  <si>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</si>
  <si>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</si>
  <si>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</si>
  <si>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</si>
  <si>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</si>
  <si>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</si>
  <si>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</si>
  <si>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</si>
  <si>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</si>
  <si>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</si>
  <si>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</si>
  <si>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</si>
  <si>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</si>
  <si>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</si>
  <si>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</si>
  <si>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</si>
  <si>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</si>
  <si>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</si>
  <si>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</si>
  <si>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</si>
  <si>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</si>
  <si>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</si>
  <si>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</si>
  <si>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</si>
  <si>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</si>
  <si>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</si>
  <si>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</si>
  <si>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</si>
  <si>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</si>
  <si>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</si>
  <si>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</si>
  <si>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</si>
  <si>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</si>
  <si>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</si>
  <si>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</si>
  <si>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</si>
  <si>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</si>
  <si>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</si>
  <si>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</si>
  <si>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</si>
  <si>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</si>
  <si>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</si>
  <si>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</si>
  <si>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</si>
  <si>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</si>
  <si>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</si>
  <si>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</si>
  <si>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</si>
  <si>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</si>
  <si>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</si>
  <si>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</si>
  <si>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</si>
  <si>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</si>
  <si>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</si>
  <si>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</si>
  <si>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</si>
  <si>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</si>
  <si>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</si>
  <si>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</si>
  <si>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</si>
  <si>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</si>
  <si>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</si>
  <si>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</si>
  <si>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</si>
  <si>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</si>
  <si>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</si>
  <si>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</si>
  <si>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</si>
  <si>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</si>
  <si>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</si>
  <si>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</si>
  <si>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</si>
  <si>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</si>
  <si>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</si>
  <si>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</si>
  <si>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</si>
  <si>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</si>
  <si>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</si>
  <si>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</si>
  <si>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</si>
  <si>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</si>
  <si>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</si>
  <si>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</si>
  <si>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</si>
  <si>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</si>
  <si>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</si>
  <si>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</si>
  <si>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</si>
  <si>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</si>
  <si>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</si>
  <si>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</si>
  <si>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</si>
  <si>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</si>
  <si>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</si>
  <si>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</si>
  <si>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</si>
  <si>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</si>
  <si>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</si>
  <si>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</si>
  <si>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</si>
  <si>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</si>
  <si>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</si>
  <si>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</si>
  <si>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</si>
  <si>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</si>
  <si>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</si>
  <si>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</si>
  <si>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</si>
  <si>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</si>
  <si>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</si>
  <si>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</si>
  <si>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</si>
  <si>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</si>
  <si>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</si>
  <si>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</si>
  <si>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</si>
  <si>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</si>
  <si>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</si>
  <si>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</si>
  <si>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</si>
  <si>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</si>
  <si>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</si>
  <si>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</si>
  <si>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</si>
  <si>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</si>
  <si>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</si>
  <si>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</si>
  <si>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</si>
  <si>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</si>
  <si>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</si>
  <si>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</si>
  <si>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</si>
  <si>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</si>
  <si>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</si>
  <si>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</si>
  <si>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</si>
  <si>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</si>
  <si>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</si>
  <si>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</si>
  <si>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</si>
  <si>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</si>
  <si>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</si>
  <si>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</si>
  <si>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</si>
  <si>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</si>
  <si>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</si>
  <si>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</si>
  <si>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</si>
  <si>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</si>
  <si>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</si>
  <si>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</si>
  <si>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</si>
  <si>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</si>
  <si>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</si>
  <si>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</si>
  <si>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</si>
  <si>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</si>
  <si>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</si>
  <si>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</si>
  <si>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</si>
  <si>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</si>
  <si>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</si>
  <si>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</si>
  <si>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</si>
  <si>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</si>
  <si>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</si>
  <si>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</si>
  <si>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</si>
  <si>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</si>
  <si>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</si>
  <si>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</si>
  <si>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</si>
  <si>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</si>
  <si>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</si>
  <si>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</si>
  <si>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</si>
  <si>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</si>
  <si>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</si>
  <si>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</si>
  <si>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</si>
  <si>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</si>
  <si>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</si>
  <si>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</si>
  <si>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</si>
  <si>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</si>
  <si>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</si>
  <si>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</si>
  <si>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</si>
  <si>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</si>
  <si>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</si>
  <si>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</si>
  <si>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</si>
  <si>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</si>
  <si>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</si>
  <si>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</si>
  <si>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</si>
  <si>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</si>
  <si>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</si>
  <si>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</si>
  <si>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</si>
  <si>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</si>
  <si>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</si>
  <si>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</si>
  <si>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</si>
  <si>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</si>
  <si>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</si>
  <si>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</si>
  <si>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</si>
  <si>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</si>
  <si>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</si>
  <si>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</si>
  <si>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</si>
  <si>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</si>
  <si>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</si>
  <si>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</si>
  <si>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</si>
  <si>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</si>
  <si>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</si>
  <si>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</si>
  <si>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</si>
  <si>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</si>
  <si>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</si>
  <si>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</si>
  <si>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</si>
  <si>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</si>
  <si>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</si>
  <si>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</si>
  <si>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</si>
  <si>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</si>
  <si>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</si>
  <si>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</si>
  <si>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</si>
  <si>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</si>
  <si>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</si>
  <si>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</si>
  <si>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</si>
  <si>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</si>
  <si>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</si>
  <si>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</si>
  <si>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</si>
  <si>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</si>
  <si>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</si>
  <si>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</si>
  <si>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</si>
  <si>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</si>
  <si>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</si>
  <si>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</si>
  <si>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</si>
  <si>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</si>
  <si>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</si>
  <si>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</si>
  <si>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</si>
  <si>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</si>
  <si>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</si>
  <si>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</si>
  <si>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</si>
  <si>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</si>
  <si>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</si>
  <si>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</si>
  <si>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</si>
  <si>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</si>
  <si>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</si>
  <si>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</si>
  <si>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</si>
  <si>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</si>
  <si>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</si>
  <si>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</si>
  <si>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</si>
  <si>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</si>
  <si>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</si>
  <si>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</si>
  <si>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</si>
  <si>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</si>
  <si>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</si>
  <si>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</si>
  <si>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</si>
  <si>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</si>
  <si>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</si>
  <si>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</si>
  <si>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</si>
  <si>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</si>
  <si>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</si>
  <si>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</si>
  <si>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</si>
  <si>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</si>
  <si>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</si>
  <si>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</si>
  <si>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</si>
  <si>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</si>
  <si>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</si>
  <si>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</si>
  <si>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</si>
  <si>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</si>
  <si>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</si>
  <si>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</si>
  <si>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</si>
  <si>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</si>
  <si>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</si>
  <si>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</si>
  <si>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</si>
  <si>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</si>
  <si>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</si>
  <si>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</si>
  <si>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</si>
  <si>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</si>
  <si>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</si>
  <si>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</si>
  <si>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</si>
  <si>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</si>
  <si>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</si>
  <si>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</si>
  <si>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</si>
  <si>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</si>
  <si>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</si>
  <si>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</si>
  <si>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</si>
  <si>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</si>
  <si>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</si>
  <si>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</si>
  <si>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</si>
  <si>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</si>
  <si>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</si>
  <si>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</si>
  <si>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</si>
  <si>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</si>
  <si>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</si>
  <si>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</si>
  <si>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</si>
  <si>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</si>
  <si>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</si>
  <si>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</si>
  <si>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</si>
  <si>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</si>
  <si>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</si>
  <si>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</si>
  <si>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</si>
  <si>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</si>
  <si>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</si>
  <si>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</si>
  <si>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</si>
  <si>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</si>
  <si>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</si>
  <si>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</si>
  <si>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</si>
  <si>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</si>
  <si>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</si>
  <si>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</si>
  <si>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</si>
  <si>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</si>
  <si>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</si>
  <si>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</si>
  <si>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</si>
  <si>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</si>
  <si>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</si>
  <si>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</si>
  <si>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</si>
  <si>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</si>
  <si>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</si>
  <si>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</si>
  <si>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</si>
  <si>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</si>
  <si>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</si>
  <si>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</si>
  <si>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</si>
  <si>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</si>
  <si>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</si>
  <si>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</si>
  <si>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</si>
  <si>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</si>
  <si>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</si>
  <si>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</si>
  <si>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</si>
  <si>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</si>
  <si>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</si>
  <si>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</si>
  <si>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</si>
  <si>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</si>
  <si>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</si>
  <si>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</si>
  <si>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</si>
  <si>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</si>
  <si>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</si>
  <si>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</si>
  <si>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</si>
  <si>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</si>
  <si>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</si>
  <si>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</si>
  <si>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</si>
  <si>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</si>
  <si>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</si>
  <si>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</si>
  <si>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</si>
  <si>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</si>
  <si>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</si>
  <si>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</si>
  <si>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</si>
  <si>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</si>
  <si>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</si>
  <si>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</si>
  <si>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</si>
  <si>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</si>
  <si>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</si>
  <si>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</si>
  <si>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</si>
  <si>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</si>
  <si>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</si>
  <si>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</si>
  <si>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</si>
  <si>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</si>
  <si>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</si>
  <si>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</si>
  <si>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</si>
  <si>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</si>
  <si>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</si>
  <si>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</si>
  <si>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</si>
  <si>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</si>
  <si>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</si>
  <si>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</si>
  <si>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</si>
  <si>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</si>
  <si>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</si>
  <si>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</si>
  <si>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</si>
  <si>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</si>
  <si>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</si>
  <si>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</si>
  <si>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</si>
  <si>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</si>
  <si>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</si>
  <si>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</si>
  <si>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</si>
  <si>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</si>
  <si>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</si>
  <si>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</si>
  <si>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</si>
  <si>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</si>
  <si>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</si>
  <si>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</si>
  <si>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</si>
  <si>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</si>
  <si>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</si>
  <si>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</si>
  <si>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</si>
  <si>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</si>
  <si>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</si>
  <si>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</si>
  <si>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</si>
  <si>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</si>
  <si>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</si>
  <si>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</si>
  <si>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</si>
  <si>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</si>
  <si>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</si>
  <si>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</si>
  <si>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</si>
  <si>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</si>
  <si>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</si>
  <si>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</si>
  <si>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</si>
  <si>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</si>
  <si>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</si>
  <si>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</si>
  <si>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</si>
  <si>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</si>
  <si>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</si>
  <si>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</si>
  <si>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</si>
  <si>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</si>
  <si>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</si>
  <si>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</si>
  <si>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</si>
  <si>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</si>
  <si>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</si>
  <si>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</si>
  <si>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</si>
  <si>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</si>
  <si>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</si>
  <si>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</si>
  <si>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</si>
  <si>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</si>
  <si>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</si>
  <si>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</si>
  <si>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</si>
  <si>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</si>
  <si>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</si>
  <si>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</si>
  <si>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</si>
  <si>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</si>
  <si>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</si>
  <si>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</si>
  <si>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</si>
  <si>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</si>
  <si>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</si>
  <si>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</si>
  <si>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</si>
  <si>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</si>
  <si>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</si>
  <si>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</si>
  <si>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</si>
  <si>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</si>
  <si>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</si>
  <si>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</si>
  <si>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</si>
  <si>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</si>
  <si>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</si>
  <si>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</si>
  <si>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</si>
  <si>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</si>
  <si>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</si>
  <si>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</si>
  <si>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</si>
  <si>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</si>
  <si>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</si>
  <si>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</si>
  <si>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</si>
  <si>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</si>
  <si>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</si>
  <si>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</si>
  <si>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</si>
  <si>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</si>
  <si>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</si>
  <si>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</si>
  <si>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</si>
  <si>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</si>
  <si>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</si>
  <si>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</si>
  <si>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</si>
  <si>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</si>
  <si>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</si>
  <si>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</si>
  <si>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</si>
  <si>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</si>
  <si>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</si>
  <si>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</si>
  <si>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</si>
  <si>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</si>
  <si>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</si>
  <si>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</si>
  <si>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</si>
  <si>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</si>
  <si>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</si>
  <si>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</si>
  <si>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</si>
  <si>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</si>
  <si>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</si>
  <si>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</si>
  <si>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</si>
  <si>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</si>
  <si>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</si>
  <si>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</si>
  <si>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</si>
  <si>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</si>
  <si>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</si>
  <si>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</si>
  <si>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</si>
  <si>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</si>
  <si>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</si>
  <si>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</si>
  <si>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</si>
  <si>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</si>
  <si>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</si>
  <si>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</si>
  <si>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</si>
  <si>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</si>
  <si>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</si>
  <si>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</si>
  <si>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</si>
  <si>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</si>
  <si>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</si>
  <si>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</si>
  <si>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</si>
  <si>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</si>
  <si>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</si>
  <si>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</si>
  <si>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</si>
  <si>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</si>
  <si>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</si>
  <si>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</si>
  <si>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</si>
  <si>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</si>
  <si>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</si>
  <si>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</si>
  <si>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</si>
  <si>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</si>
  <si>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</si>
  <si>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</si>
  <si>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</si>
  <si>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</si>
  <si>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</si>
  <si>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</si>
  <si>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</si>
  <si>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</si>
  <si>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</si>
  <si>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</si>
  <si>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</si>
  <si>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</si>
  <si>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</si>
  <si>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</si>
  <si>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</si>
  <si>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</si>
  <si>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</si>
  <si>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</si>
  <si>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</si>
  <si>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</si>
  <si>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</si>
  <si>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</si>
  <si>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</si>
  <si>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</si>
  <si>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</si>
  <si>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</si>
  <si>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</si>
  <si>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</si>
  <si>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</si>
  <si>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</si>
  <si>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</si>
  <si>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</si>
  <si>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</si>
  <si>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</si>
  <si>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</si>
  <si>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</si>
  <si>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</si>
  <si>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</si>
  <si>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</si>
  <si>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</si>
  <si>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</si>
  <si>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</si>
  <si>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</si>
  <si>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</si>
  <si>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</si>
  <si>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</si>
  <si>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</si>
  <si>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</si>
  <si>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</si>
  <si>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</si>
  <si>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</si>
  <si>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</si>
  <si>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</si>
  <si>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</si>
  <si>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</si>
  <si>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</si>
  <si>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</si>
  <si>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</si>
  <si>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</si>
  <si>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</si>
  <si>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</si>
  <si>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</si>
  <si>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</si>
  <si>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</si>
  <si>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</si>
  <si>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</si>
  <si>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</si>
  <si>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</si>
  <si>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</si>
  <si>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</si>
  <si>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</si>
  <si>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</si>
  <si>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</si>
  <si>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</si>
  <si>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</si>
  <si>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</si>
  <si>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</si>
  <si>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</si>
  <si>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</si>
  <si>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</si>
  <si>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</si>
  <si>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</si>
  <si>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</si>
  <si>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</si>
  <si>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</si>
  <si>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</si>
  <si>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</si>
  <si>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</si>
  <si>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</si>
  <si>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</si>
  <si>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</si>
  <si>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</si>
  <si>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</si>
  <si>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</si>
  <si>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</si>
  <si>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</si>
  <si>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</si>
  <si>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</si>
  <si>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</si>
  <si>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</si>
  <si>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</si>
  <si>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</si>
  <si>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</si>
  <si>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</si>
  <si>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</si>
  <si>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</si>
  <si>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</si>
  <si>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</si>
  <si>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</si>
  <si>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</si>
  <si>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</si>
  <si>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</si>
  <si>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</si>
  <si>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</si>
  <si>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</si>
  <si>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</si>
  <si>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</si>
  <si>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</si>
  <si>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</si>
  <si>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</si>
  <si>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</si>
  <si>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</si>
  <si>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</si>
  <si>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</si>
  <si>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</si>
  <si>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</si>
  <si>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</si>
  <si>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</si>
  <si>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</si>
  <si>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</si>
  <si>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</si>
  <si>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</si>
  <si>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</si>
  <si>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</si>
  <si>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</si>
  <si>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</si>
  <si>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</si>
  <si>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</si>
  <si>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</si>
  <si>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</si>
  <si>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</si>
  <si>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</si>
  <si>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</si>
  <si>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</si>
  <si>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</si>
  <si>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</si>
  <si>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</si>
  <si>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</si>
  <si>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</si>
  <si>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</si>
  <si>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</si>
  <si>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</si>
  <si>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</si>
  <si>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</si>
  <si>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</si>
  <si>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</si>
  <si>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</si>
  <si>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</si>
  <si>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</si>
  <si>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</si>
  <si>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</si>
  <si>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</si>
  <si>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</si>
  <si>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</si>
  <si>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</si>
  <si>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</si>
  <si>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</si>
  <si>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</si>
  <si>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</si>
  <si>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</si>
  <si>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</si>
  <si>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</si>
  <si>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</si>
  <si>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</si>
  <si>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</si>
  <si>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</si>
  <si>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</si>
  <si>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</si>
  <si>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</si>
  <si>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</si>
  <si>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</si>
  <si>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</si>
  <si>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</si>
  <si>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</si>
  <si>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</si>
  <si>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</si>
  <si>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</si>
  <si>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</si>
  <si>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</si>
  <si>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</si>
  <si>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</si>
  <si>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</si>
  <si>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</si>
  <si>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</si>
  <si>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</si>
  <si>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</si>
  <si>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</si>
  <si>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</si>
  <si>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</si>
  <si>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</si>
  <si>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</si>
  <si>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</si>
  <si>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</si>
  <si>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</si>
  <si>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</si>
  <si>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</si>
  <si>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</si>
  <si>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</si>
  <si>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</si>
  <si>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</si>
  <si>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</si>
  <si>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</si>
  <si>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</si>
  <si>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</si>
  <si>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</si>
  <si>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</si>
  <si>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</si>
  <si>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</si>
  <si>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</si>
  <si>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</si>
  <si>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</si>
  <si>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</si>
  <si>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</si>
  <si>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</si>
  <si>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</si>
  <si>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</si>
  <si>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</si>
  <si>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</si>
  <si>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</si>
  <si>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</si>
  <si>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</si>
  <si>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</si>
  <si>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</si>
  <si>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</si>
  <si>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</si>
  <si>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</si>
  <si>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</si>
  <si>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</si>
  <si>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</si>
  <si>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</si>
  <si>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</si>
  <si>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</si>
  <si>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</si>
  <si>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</si>
  <si>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</si>
  <si>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</si>
  <si>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</si>
  <si>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</si>
  <si>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</si>
  <si>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</si>
  <si>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</si>
  <si>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</si>
  <si>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</si>
  <si>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</si>
  <si>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</si>
  <si>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</si>
  <si>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</si>
  <si>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</si>
  <si>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</si>
  <si>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</si>
  <si>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</si>
  <si>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</si>
  <si>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</si>
  <si>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</si>
  <si>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</si>
  <si>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</si>
  <si>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</si>
  <si>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</si>
  <si>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</si>
  <si>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</si>
  <si>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</si>
  <si>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</si>
  <si>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</si>
  <si>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</si>
  <si>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</si>
  <si>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</si>
  <si>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</si>
  <si>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</si>
  <si>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</si>
  <si>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</si>
  <si>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</si>
  <si>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</si>
  <si>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</si>
  <si>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</si>
  <si>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</si>
  <si>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</si>
  <si>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</si>
  <si>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</si>
  <si>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</si>
  <si>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</si>
  <si>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</si>
  <si>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</si>
  <si>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</si>
  <si>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</si>
  <si>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</si>
  <si>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</si>
  <si>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</si>
  <si>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</si>
  <si>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</si>
  <si>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</si>
  <si>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</si>
  <si>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</si>
  <si>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</si>
  <si>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</si>
  <si>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</si>
  <si>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</si>
  <si>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</si>
  <si>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</si>
  <si>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</si>
  <si>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</si>
  <si>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</si>
  <si>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</si>
  <si>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</si>
  <si>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</si>
  <si>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</si>
  <si>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</si>
  <si>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</si>
  <si>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</si>
  <si>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</si>
  <si>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</si>
  <si>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</si>
  <si>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</si>
  <si>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</si>
  <si>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</si>
  <si>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</si>
  <si>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</si>
  <si>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</si>
  <si>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</si>
  <si>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</si>
  <si>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</si>
  <si>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</si>
  <si>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</si>
  <si>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</si>
  <si>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</si>
  <si>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</si>
  <si>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</si>
  <si>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</si>
  <si>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</si>
  <si>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</si>
  <si>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</si>
  <si>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</si>
  <si>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</si>
  <si>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</si>
  <si>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</si>
  <si>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</si>
  <si>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</si>
  <si>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</si>
  <si>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</si>
  <si>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</si>
  <si>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</si>
  <si>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</si>
  <si>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</si>
  <si>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</si>
  <si>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</si>
  <si>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</si>
  <si>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</si>
  <si>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</si>
  <si>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</si>
  <si>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</si>
  <si>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</si>
  <si>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</si>
  <si>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</si>
  <si>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</si>
  <si>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</si>
  <si>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</si>
  <si>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</si>
  <si>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</si>
  <si>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</si>
  <si>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</si>
  <si>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</si>
  <si>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</si>
  <si>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</si>
  <si>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</si>
  <si>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</si>
  <si>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</si>
  <si>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</si>
  <si>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</si>
  <si>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</si>
  <si>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</si>
  <si>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</si>
  <si>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</si>
  <si>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</si>
  <si>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</si>
  <si>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</si>
  <si>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</si>
  <si>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</si>
  <si>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</si>
  <si>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</si>
  <si>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</si>
  <si>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</si>
  <si>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</si>
  <si>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</si>
  <si>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</si>
  <si>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</si>
  <si>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</si>
  <si>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</si>
  <si>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</si>
  <si>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</si>
  <si>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</si>
  <si>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</si>
  <si>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</si>
  <si>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</si>
  <si>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</si>
  <si>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</si>
  <si>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</si>
  <si>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</si>
  <si>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</si>
  <si>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</si>
  <si>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</si>
  <si>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</si>
  <si>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</si>
  <si>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</si>
  <si>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</si>
  <si>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</si>
  <si>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</si>
  <si>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</si>
  <si>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</si>
  <si>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</si>
  <si>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</si>
  <si>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</si>
  <si>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</si>
  <si>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</si>
  <si>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</si>
  <si>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</si>
  <si>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</si>
  <si>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</si>
  <si>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</si>
  <si>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</si>
  <si>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</si>
  <si>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</si>
  <si>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</si>
  <si>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</si>
  <si>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</si>
  <si>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</si>
  <si>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</si>
  <si>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</si>
  <si>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</si>
  <si>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</si>
  <si>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</si>
  <si>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</si>
  <si>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</si>
  <si>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</si>
  <si>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</si>
  <si>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</si>
  <si>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</si>
  <si>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</si>
  <si>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</si>
  <si>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</si>
  <si>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</si>
  <si>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</si>
  <si>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</si>
  <si>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</si>
  <si>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</si>
  <si>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</si>
  <si>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</si>
  <si>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</si>
  <si>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</si>
  <si>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</si>
  <si>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</si>
  <si>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</si>
  <si>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</si>
  <si>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</si>
  <si>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</si>
  <si>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</si>
  <si>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</si>
  <si>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</si>
  <si>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</si>
  <si>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</si>
  <si>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</si>
  <si>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</si>
  <si>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</si>
  <si>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</si>
  <si>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</si>
  <si>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</si>
  <si>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</si>
  <si>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</si>
  <si>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</si>
  <si>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</si>
  <si>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</si>
  <si>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</si>
  <si>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</si>
  <si>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</si>
  <si>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</si>
  <si>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</si>
  <si>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</si>
  <si>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</si>
  <si>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</si>
  <si>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</si>
  <si>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</si>
  <si>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</si>
  <si>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</si>
  <si>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</si>
  <si>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</si>
  <si>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</si>
  <si>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</si>
  <si>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</si>
  <si>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</si>
  <si>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</si>
  <si>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</si>
  <si>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</si>
  <si>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</si>
  <si>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</si>
  <si>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</si>
  <si>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</si>
  <si>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</si>
  <si>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</si>
  <si>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</si>
  <si>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</si>
  <si>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</si>
  <si>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</si>
  <si>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</si>
  <si>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</si>
  <si>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</si>
  <si>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</si>
  <si>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</si>
  <si>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</si>
  <si>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</si>
  <si>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</si>
  <si>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</si>
  <si>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</si>
  <si>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</si>
  <si>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</si>
  <si>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</si>
  <si>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</si>
  <si>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</si>
  <si>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</si>
  <si>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</si>
  <si>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</si>
  <si>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</si>
  <si>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</si>
  <si>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</si>
  <si>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</si>
  <si>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</si>
  <si>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</si>
  <si>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</si>
  <si>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</si>
  <si>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</si>
  <si>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</si>
  <si>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</si>
  <si>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</si>
  <si>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</si>
  <si>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</si>
  <si>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</si>
  <si>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</si>
  <si>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</si>
  <si>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</si>
  <si>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</si>
  <si>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</si>
  <si>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</si>
  <si>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</si>
  <si>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</si>
  <si>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</si>
  <si>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</si>
  <si>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</si>
  <si>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</si>
  <si>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</si>
  <si>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</si>
  <si>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</si>
  <si>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</si>
  <si>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</si>
  <si>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</si>
  <si>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</si>
  <si>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</si>
  <si>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</si>
  <si>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</si>
  <si>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</si>
  <si>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</si>
  <si>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</si>
  <si>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</si>
  <si>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</si>
  <si>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</si>
  <si>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</si>
  <si>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</si>
  <si>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</si>
  <si>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</si>
  <si>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</si>
  <si>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</si>
  <si>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</si>
  <si>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</si>
  <si>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</si>
  <si>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</si>
  <si>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</si>
  <si>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</si>
  <si>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</si>
  <si>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</si>
  <si>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</si>
  <si>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</si>
  <si>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</si>
  <si>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</si>
  <si>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</si>
  <si>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</si>
  <si>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</si>
  <si>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</si>
  <si>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</si>
  <si>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</si>
  <si>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</si>
  <si>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</si>
  <si>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</si>
  <si>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</si>
  <si>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</si>
  <si>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</si>
  <si>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</si>
  <si>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</si>
  <si>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</si>
  <si>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</si>
  <si>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</si>
  <si>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</si>
  <si>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</si>
  <si>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</si>
  <si>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</si>
  <si>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</si>
  <si>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</si>
  <si>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</si>
  <si>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</si>
  <si>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</si>
  <si>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</si>
  <si>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</si>
  <si>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</si>
  <si>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</si>
  <si>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</si>
  <si>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</si>
  <si>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</si>
  <si>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</si>
  <si>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</si>
  <si>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</si>
  <si>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</si>
  <si>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</si>
  <si>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</si>
  <si>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</si>
  <si>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</si>
  <si>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</si>
  <si>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</si>
  <si>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</si>
  <si>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</si>
  <si>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</si>
  <si>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</si>
  <si>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</si>
  <si>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</si>
  <si>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</si>
  <si>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</si>
  <si>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</si>
  <si>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</si>
  <si>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</si>
  <si>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</si>
  <si>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</si>
  <si>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</si>
  <si>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</si>
  <si>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</si>
  <si>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</si>
  <si>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</si>
  <si>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</si>
  <si>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</si>
  <si>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</si>
  <si>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</si>
  <si>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</si>
  <si>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</si>
  <si>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</si>
  <si>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</si>
  <si>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</si>
  <si>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</si>
  <si>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</si>
  <si>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</si>
  <si>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</si>
  <si>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</si>
  <si>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</si>
  <si>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</si>
  <si>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</si>
  <si>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</si>
  <si>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</si>
  <si>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</si>
  <si>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</si>
  <si>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</si>
  <si>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</si>
  <si>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</si>
  <si>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</si>
  <si>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</si>
  <si>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</si>
  <si>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</si>
  <si>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</si>
  <si>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</si>
  <si>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</si>
  <si>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</si>
  <si>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</si>
  <si>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</si>
  <si>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</si>
  <si>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</si>
  <si>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</si>
  <si>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</si>
  <si>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</si>
  <si>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</si>
  <si>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</si>
  <si>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</si>
  <si>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</si>
  <si>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</si>
  <si>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</si>
  <si>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</si>
  <si>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</si>
  <si>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</si>
  <si>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</si>
  <si>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</si>
  <si>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</si>
  <si>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</si>
  <si>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</si>
  <si>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</si>
  <si>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</si>
  <si>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</si>
  <si>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</si>
  <si>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</si>
  <si>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</si>
  <si>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</si>
  <si>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</si>
  <si>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</si>
  <si>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</si>
  <si>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</si>
  <si>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</si>
  <si>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</si>
  <si>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</si>
  <si>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</si>
  <si>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</si>
  <si>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</si>
  <si>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</si>
  <si>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</si>
  <si>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</si>
  <si>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</si>
  <si>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</si>
  <si>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</si>
  <si>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</si>
  <si>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</si>
  <si>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</si>
  <si>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</si>
  <si>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</si>
  <si>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</si>
  <si>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</si>
  <si>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</si>
  <si>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</si>
  <si>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</si>
  <si>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</si>
  <si>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</si>
  <si>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</si>
  <si>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</si>
  <si>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</si>
  <si>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</si>
  <si>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</si>
  <si>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</si>
  <si>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</si>
  <si>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</si>
  <si>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</si>
  <si>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</si>
  <si>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</si>
  <si>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</si>
  <si>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</si>
  <si>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</si>
  <si>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</si>
  <si>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</si>
  <si>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</si>
  <si>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</si>
  <si>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</si>
  <si>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</si>
  <si>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</si>
  <si>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</si>
  <si>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</si>
  <si>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</si>
  <si>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</si>
  <si>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</si>
  <si>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</si>
  <si>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</si>
  <si>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</si>
  <si>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</si>
  <si>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</si>
  <si>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</si>
  <si>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</si>
  <si>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</si>
  <si>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</si>
  <si>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</si>
  <si>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</si>
  <si>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</si>
  <si>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</si>
  <si>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</si>
  <si>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</si>
  <si>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</si>
  <si>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</si>
  <si>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</si>
  <si>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</si>
  <si>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</si>
  <si>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</si>
  <si>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</si>
  <si>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</si>
  <si>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</si>
  <si>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</si>
  <si>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</si>
  <si>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</si>
  <si>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</si>
  <si>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</si>
  <si>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</si>
  <si>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</si>
  <si>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</si>
  <si>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</si>
  <si>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</si>
  <si>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</si>
  <si>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</si>
  <si>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</si>
  <si>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</si>
  <si>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</si>
  <si>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</si>
  <si>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</si>
  <si>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</si>
  <si>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</si>
  <si>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</si>
  <si>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</si>
  <si>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</si>
  <si>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</si>
  <si>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</si>
  <si>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</si>
  <si>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</si>
  <si>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</si>
  <si>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</si>
  <si>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</si>
  <si>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</si>
  <si>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</si>
  <si>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</si>
  <si>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</si>
  <si>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</si>
  <si>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</si>
  <si>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</si>
  <si>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</si>
  <si>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</si>
  <si>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</si>
  <si>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</si>
  <si>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</si>
  <si>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</si>
  <si>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</si>
  <si>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</si>
  <si>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</si>
  <si>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</si>
  <si>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</si>
  <si>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</si>
  <si>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</si>
  <si>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</si>
  <si>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</si>
  <si>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</si>
  <si>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</si>
  <si>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</si>
  <si>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</si>
  <si>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</si>
  <si>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</si>
  <si>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</si>
  <si>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</si>
  <si>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</si>
  <si>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</si>
  <si>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</si>
  <si>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</si>
  <si>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</si>
  <si>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</si>
  <si>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</si>
  <si>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</si>
  <si>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</si>
  <si>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</si>
  <si>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</si>
  <si>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</si>
  <si>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</si>
  <si>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</si>
  <si>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</si>
  <si>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</si>
  <si>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</si>
  <si>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</si>
  <si>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</si>
  <si>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</si>
  <si>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</si>
  <si>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</si>
  <si>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</si>
  <si>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</si>
  <si>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</si>
  <si>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</si>
  <si>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</si>
  <si>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</si>
  <si>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</si>
  <si>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</si>
  <si>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</si>
  <si>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</si>
  <si>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</si>
  <si>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</si>
  <si>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</si>
  <si>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</si>
  <si>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</si>
  <si>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</si>
  <si>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</si>
  <si>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</si>
  <si>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</si>
  <si>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</si>
  <si>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</si>
  <si>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</si>
  <si>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</si>
  <si>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</si>
  <si>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</si>
  <si>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</si>
  <si>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</si>
  <si>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</si>
  <si>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</si>
  <si>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</si>
  <si>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</si>
  <si>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</si>
  <si>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</si>
  <si>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</si>
  <si>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</si>
  <si>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</si>
  <si>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</si>
  <si>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</si>
  <si>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</si>
  <si>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</si>
  <si>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</si>
  <si>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</si>
  <si>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</si>
  <si>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</si>
  <si>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</si>
  <si>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</si>
  <si>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</si>
  <si>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</si>
  <si>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</si>
  <si>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</si>
  <si>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</si>
  <si>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</si>
  <si>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</si>
  <si>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</si>
  <si>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</si>
  <si>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</si>
  <si>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</si>
  <si>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</si>
  <si>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</si>
  <si>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</si>
  <si>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</si>
  <si>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</si>
  <si>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</si>
  <si>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</si>
  <si>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</si>
  <si>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</si>
  <si>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</si>
  <si>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</si>
  <si>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</si>
  <si>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</si>
  <si>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</si>
  <si>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</si>
  <si>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</si>
  <si>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</si>
  <si>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</si>
  <si>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</si>
  <si>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</si>
  <si>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</si>
  <si>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</si>
  <si>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</si>
  <si>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</si>
  <si>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</si>
  <si>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</si>
  <si>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</si>
  <si>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</si>
  <si>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</si>
  <si>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</si>
  <si>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</si>
  <si>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</si>
  <si>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</si>
  <si>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</si>
  <si>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</si>
  <si>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</si>
  <si>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</si>
  <si>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</si>
  <si>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</si>
  <si>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</si>
  <si>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</si>
  <si>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</si>
  <si>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</si>
  <si>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</si>
  <si>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</si>
  <si>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</si>
  <si>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</si>
  <si>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</si>
  <si>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</si>
  <si>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</si>
  <si>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</si>
  <si>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</si>
  <si>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</si>
  <si>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</si>
  <si>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</si>
  <si>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</si>
  <si>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</si>
  <si>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</si>
  <si>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</si>
  <si>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</si>
  <si>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</si>
  <si>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</si>
  <si>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</si>
  <si>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</si>
  <si>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</si>
  <si>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</si>
  <si>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</si>
  <si>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</si>
  <si>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</si>
  <si>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</si>
  <si>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</si>
  <si>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</si>
  <si>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</si>
  <si>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</si>
  <si>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</si>
  <si>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</si>
  <si>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</si>
  <si>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</si>
  <si>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</si>
  <si>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</si>
  <si>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</si>
  <si>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</si>
  <si>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</si>
  <si>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</si>
  <si>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</si>
  <si>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</si>
  <si>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</si>
  <si>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</si>
  <si>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</si>
  <si>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</si>
  <si>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</si>
  <si>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</si>
  <si>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</si>
  <si>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</si>
  <si>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</si>
  <si>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</si>
  <si>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</si>
  <si>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</si>
  <si>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</si>
  <si>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</si>
  <si>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</si>
  <si>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</si>
  <si>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</si>
  <si>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</si>
  <si>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</si>
  <si>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</si>
  <si>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</si>
  <si>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</si>
  <si>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</si>
  <si>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</si>
  <si>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</si>
  <si>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</si>
  <si>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</si>
  <si>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</si>
  <si>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</si>
  <si>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</si>
  <si>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</si>
  <si>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</si>
  <si>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</si>
  <si>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</si>
  <si>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</si>
  <si>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</si>
  <si>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</si>
  <si>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</si>
  <si>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</si>
  <si>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</si>
  <si>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</si>
  <si>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</si>
  <si>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</si>
  <si>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</si>
  <si>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</si>
  <si>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</si>
  <si>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</si>
  <si>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</si>
  <si>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</si>
  <si>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</si>
  <si>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</si>
  <si>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</si>
  <si>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</si>
  <si>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</si>
  <si>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</si>
  <si>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</si>
  <si>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</si>
  <si>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</si>
  <si>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</si>
  <si>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</si>
  <si>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</si>
  <si>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</si>
  <si>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</si>
  <si>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</si>
  <si>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</si>
  <si>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</si>
  <si>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</si>
  <si>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</si>
  <si>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</si>
  <si>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</si>
  <si>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</si>
  <si>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</si>
  <si>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</si>
  <si>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</si>
  <si>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</si>
  <si>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</si>
  <si>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</si>
  <si>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</si>
  <si>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</si>
  <si>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</si>
  <si>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</si>
  <si>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</si>
  <si>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</si>
  <si>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</si>
  <si>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</si>
  <si>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</si>
  <si>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</si>
  <si>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</si>
  <si>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</si>
  <si>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</si>
  <si>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</si>
  <si>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</si>
  <si>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</si>
  <si>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</si>
  <si>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</si>
  <si>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</si>
  <si>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</si>
  <si>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</si>
  <si>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</si>
  <si>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</si>
  <si>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</si>
  <si>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</si>
  <si>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</si>
  <si>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</si>
  <si>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</si>
  <si>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</si>
  <si>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</si>
  <si>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</si>
  <si>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</si>
  <si>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</si>
  <si>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</si>
  <si>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</si>
  <si>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</si>
  <si>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</si>
  <si>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</si>
  <si>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</si>
  <si>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</si>
  <si>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</si>
  <si>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</si>
  <si>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</si>
  <si>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</si>
  <si>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</si>
  <si>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</si>
  <si>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</si>
  <si>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</si>
  <si>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</si>
  <si>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</si>
  <si>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</si>
  <si>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</si>
  <si>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</si>
  <si>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</si>
  <si>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</si>
  <si>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</si>
  <si>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</si>
  <si>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</si>
  <si>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</si>
  <si>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</si>
  <si>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</si>
  <si>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</si>
  <si>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</si>
  <si>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</si>
  <si>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</si>
  <si>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</si>
  <si>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</si>
  <si>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</si>
  <si>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</si>
  <si>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</si>
  <si>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</si>
  <si>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</si>
  <si>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</si>
  <si>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</si>
  <si>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</si>
  <si>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</si>
  <si>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</si>
  <si>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</si>
  <si>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</si>
  <si>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</si>
  <si>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</si>
  <si>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</si>
  <si>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</si>
  <si>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</si>
  <si>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</si>
  <si>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</si>
  <si>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</si>
  <si>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</si>
  <si>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</si>
  <si>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</si>
  <si>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</si>
  <si>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</si>
  <si>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</si>
  <si>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</si>
  <si>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</si>
  <si>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</si>
  <si>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</si>
  <si>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</si>
  <si>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</si>
  <si>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</si>
  <si>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</si>
  <si>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</si>
  <si>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</si>
  <si>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</si>
  <si>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</si>
  <si>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</si>
  <si>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</si>
  <si>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</si>
  <si>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</si>
  <si>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</si>
  <si>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</si>
  <si>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</si>
  <si>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</si>
  <si>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</si>
  <si>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</si>
  <si>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</si>
  <si>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</si>
  <si>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</si>
  <si>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</si>
  <si>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</si>
  <si>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</si>
  <si>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</si>
  <si>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</si>
  <si>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</si>
  <si>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</si>
  <si>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</si>
  <si>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</si>
  <si>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</si>
  <si>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</si>
  <si>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</si>
  <si>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</si>
  <si>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</si>
  <si>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</si>
  <si>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</si>
  <si>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</si>
  <si>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</si>
  <si>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</si>
  <si>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</si>
  <si>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</si>
  <si>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</si>
  <si>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</si>
  <si>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</si>
  <si>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</si>
  <si>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</si>
  <si>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</si>
  <si>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</si>
  <si>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</si>
  <si>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</si>
  <si>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</si>
  <si>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</si>
  <si>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</si>
  <si>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</si>
  <si>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</si>
  <si>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</si>
  <si>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</si>
  <si>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</si>
  <si>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</si>
  <si>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</si>
  <si>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</si>
  <si>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</si>
  <si>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</si>
  <si>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</si>
  <si>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</si>
  <si>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</si>
  <si>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</si>
  <si>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</si>
  <si>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</si>
  <si>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</si>
  <si>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</si>
  <si>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</si>
  <si>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</si>
  <si>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</si>
  <si>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</si>
  <si>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</si>
  <si>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</si>
  <si>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</si>
  <si>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</si>
  <si>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</si>
  <si>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</si>
  <si>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</si>
  <si>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</si>
  <si>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</si>
  <si>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</si>
  <si>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</si>
  <si>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</si>
  <si>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</si>
  <si>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</si>
  <si>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</si>
  <si>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</si>
  <si>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</si>
  <si>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</si>
  <si>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</si>
  <si>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</si>
  <si>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</si>
  <si>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</si>
  <si>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</si>
  <si>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</si>
  <si>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</si>
  <si>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</si>
  <si>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</si>
  <si>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</si>
  <si>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</si>
  <si>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</si>
  <si>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</si>
  <si>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</si>
  <si>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</si>
  <si>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</si>
  <si>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</si>
  <si>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</si>
  <si>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</si>
  <si>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</si>
  <si>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</si>
  <si>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</si>
  <si>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</si>
  <si>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</si>
  <si>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</si>
  <si>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</si>
  <si>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</si>
  <si>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</si>
  <si>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</si>
  <si>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</si>
  <si>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</si>
  <si>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</si>
  <si>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</si>
  <si>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</si>
  <si>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</si>
  <si>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</si>
  <si>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</si>
  <si>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</si>
  <si>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</si>
  <si>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</si>
  <si>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</si>
  <si>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</si>
  <si>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</si>
  <si>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</si>
  <si>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</si>
  <si>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</si>
  <si>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</si>
  <si>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</si>
  <si>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</si>
  <si>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</si>
  <si>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</si>
  <si>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</si>
  <si>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</si>
  <si>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</si>
  <si>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</si>
  <si>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</si>
  <si>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</si>
  <si>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</si>
  <si>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</si>
  <si>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</si>
  <si>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</si>
  <si>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</si>
  <si>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</si>
  <si>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</si>
  <si>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</si>
  <si>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</si>
  <si>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</si>
  <si>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</si>
  <si>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</si>
  <si>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</si>
  <si>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</si>
  <si>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</si>
  <si>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</si>
  <si>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</si>
  <si>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</si>
  <si>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</si>
  <si>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</si>
  <si>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</si>
  <si>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</si>
  <si>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</si>
  <si>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</si>
  <si>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</si>
  <si>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</si>
  <si>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</si>
  <si>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</si>
  <si>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</si>
  <si>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</si>
  <si>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</si>
  <si>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</si>
  <si>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</si>
  <si>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</si>
  <si>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</si>
  <si>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</si>
  <si>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</si>
  <si>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</si>
  <si>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</si>
  <si>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</si>
  <si>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</si>
  <si>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</si>
  <si>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</si>
  <si>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</si>
  <si>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</si>
  <si>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</si>
  <si>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</si>
  <si>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</si>
  <si>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</si>
  <si>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</si>
  <si>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</si>
  <si>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</si>
  <si>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</si>
  <si>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</si>
  <si>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</si>
  <si>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</si>
  <si>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</si>
  <si>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</si>
  <si>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</si>
  <si>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</si>
  <si>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</si>
  <si>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</si>
  <si>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</si>
  <si>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</si>
  <si>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</si>
  <si>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</si>
  <si>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</si>
  <si>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</si>
  <si>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</si>
  <si>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</si>
  <si>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</si>
  <si>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</si>
  <si>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</si>
  <si>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</si>
  <si>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</si>
  <si>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</si>
  <si>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</si>
  <si>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</si>
  <si>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</si>
  <si>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</si>
  <si>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</si>
  <si>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</si>
  <si>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</si>
  <si>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</si>
  <si>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</si>
  <si>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</si>
  <si>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</si>
  <si>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</si>
  <si>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</si>
  <si>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</si>
  <si>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</si>
  <si>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</si>
  <si>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</si>
  <si>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</si>
  <si>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</si>
  <si>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</si>
  <si>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</si>
  <si>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</si>
  <si>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</si>
  <si>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</si>
  <si>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</si>
  <si>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</si>
  <si>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</si>
  <si>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</si>
  <si>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</si>
  <si>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</si>
  <si>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</si>
  <si>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</si>
  <si>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</si>
  <si>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</si>
  <si>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</si>
  <si>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</si>
  <si>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</si>
  <si>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</si>
  <si>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</si>
  <si>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</si>
  <si>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</si>
  <si>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</si>
  <si>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</si>
  <si>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</si>
  <si>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</si>
  <si>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</si>
  <si>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</si>
  <si>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</si>
  <si>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</si>
  <si>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</si>
  <si>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</si>
  <si>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</si>
  <si>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</si>
  <si>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</si>
  <si>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</si>
  <si>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</si>
  <si>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</si>
  <si>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</si>
  <si>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</si>
  <si>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</si>
  <si>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</si>
  <si>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</si>
  <si>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</si>
  <si>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</si>
  <si>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</si>
  <si>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</si>
  <si>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</si>
  <si>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</si>
  <si>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</si>
  <si>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</si>
  <si>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</si>
  <si>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</si>
  <si>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</si>
  <si>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</si>
  <si>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</si>
  <si>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</si>
  <si>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</si>
  <si>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</si>
  <si>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</si>
  <si>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</si>
  <si>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</si>
  <si>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</si>
  <si>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</si>
  <si>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</si>
  <si>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</si>
  <si>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</si>
  <si>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</si>
  <si>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</si>
  <si>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</si>
  <si>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</si>
  <si>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</si>
  <si>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</si>
  <si>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</si>
  <si>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</si>
  <si>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</si>
  <si>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</si>
  <si>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</si>
  <si>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</si>
  <si>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</si>
  <si>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</si>
  <si>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</si>
  <si>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</si>
  <si>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</si>
  <si>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</si>
  <si>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</si>
  <si>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</si>
  <si>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</si>
  <si>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</si>
  <si>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</si>
  <si>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</si>
  <si>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</si>
  <si>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</si>
  <si>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</si>
  <si>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</si>
  <si>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</si>
  <si>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</si>
  <si>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</si>
  <si>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</si>
  <si>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</si>
  <si>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</si>
  <si>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</si>
  <si>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</si>
  <si>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</si>
  <si>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</si>
  <si>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</si>
  <si>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</si>
  <si>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</si>
  <si>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</si>
  <si>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</si>
  <si>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</si>
  <si>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</si>
  <si>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</si>
  <si>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</si>
  <si>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</si>
  <si>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</si>
  <si>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</si>
  <si>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</si>
  <si>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</si>
  <si>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</si>
  <si>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</si>
  <si>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</si>
  <si>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</si>
  <si>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</si>
  <si>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</si>
  <si>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</si>
  <si>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</si>
  <si>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</si>
  <si>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</si>
  <si>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</si>
  <si>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</si>
  <si>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</si>
  <si>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</si>
  <si>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</si>
  <si>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</si>
  <si>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</si>
  <si>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</si>
  <si>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</si>
  <si>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</si>
  <si>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</si>
  <si>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</si>
  <si>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</si>
  <si>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</si>
  <si>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</si>
  <si>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</si>
  <si>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</si>
  <si>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</si>
  <si>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</si>
  <si>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</si>
  <si>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</si>
  <si>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</si>
  <si>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</si>
  <si>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</si>
  <si>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</si>
  <si>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</si>
  <si>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</si>
  <si>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</si>
  <si>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</si>
  <si>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</si>
  <si>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</si>
  <si>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</si>
  <si>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</si>
  <si>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</si>
  <si>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</si>
  <si>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</si>
  <si>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</si>
  <si>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</si>
  <si>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</si>
  <si>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</si>
  <si>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</si>
  <si>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</si>
  <si>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</si>
  <si>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</si>
  <si>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</si>
  <si>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</si>
  <si>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</si>
  <si>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</si>
  <si>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</si>
  <si>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</si>
  <si>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</si>
  <si>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</si>
  <si>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</si>
  <si>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</si>
  <si>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</si>
  <si>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</si>
  <si>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</si>
  <si>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</si>
  <si>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</si>
  <si>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</si>
  <si>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</si>
  <si>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</si>
  <si>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</si>
  <si>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</si>
  <si>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</si>
  <si>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</si>
  <si>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</si>
  <si>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</si>
  <si>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</si>
  <si>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</si>
  <si>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</si>
  <si>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</si>
  <si>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</si>
  <si>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</si>
  <si>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</si>
  <si>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</si>
  <si>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</si>
  <si>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</si>
  <si>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</si>
  <si>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</si>
  <si>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</si>
  <si>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</si>
  <si>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</si>
  <si>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</si>
  <si>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</si>
  <si>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</si>
  <si>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</si>
  <si>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</si>
  <si>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</si>
  <si>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</si>
  <si>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</si>
  <si>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</si>
  <si>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</si>
  <si>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</si>
  <si>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</si>
  <si>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</si>
  <si>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</si>
  <si>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</si>
  <si>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</si>
  <si>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</si>
  <si>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</si>
  <si>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</si>
  <si>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</si>
  <si>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</si>
  <si>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</si>
  <si>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</si>
  <si>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</si>
  <si>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</si>
  <si>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</si>
  <si>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</si>
  <si>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</si>
  <si>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</si>
  <si>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</si>
  <si>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</si>
  <si>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</si>
  <si>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</si>
  <si>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</si>
  <si>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</si>
  <si>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</si>
  <si>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</si>
  <si>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</si>
  <si>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</si>
  <si>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</si>
  <si>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</si>
  <si>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</si>
  <si>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</si>
  <si>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</si>
  <si>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</si>
  <si>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</si>
  <si>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</si>
  <si>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</si>
  <si>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</si>
  <si>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</si>
  <si>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</si>
  <si>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</si>
  <si>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</si>
  <si>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</si>
  <si>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</si>
  <si>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</si>
  <si>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</si>
  <si>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</si>
  <si>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</si>
  <si>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</si>
  <si>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</si>
  <si>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</si>
  <si>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</si>
  <si>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</si>
  <si>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</si>
  <si>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</si>
  <si>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</si>
  <si>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</si>
  <si>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</si>
  <si>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</si>
  <si>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</si>
  <si>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</si>
  <si>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</si>
  <si>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</si>
  <si>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</si>
  <si>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</si>
  <si>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</si>
  <si>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</si>
  <si>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</si>
  <si>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</si>
  <si>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</si>
  <si>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</si>
  <si>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</si>
  <si>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</si>
  <si>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</si>
  <si>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</si>
  <si>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</si>
  <si>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</si>
  <si>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</si>
  <si>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</si>
  <si>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</si>
  <si>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</si>
  <si>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</si>
  <si>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</si>
  <si>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</si>
  <si>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</si>
  <si>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</si>
  <si>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</si>
  <si>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</si>
  <si>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</si>
  <si>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</si>
  <si>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</si>
  <si>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</si>
  <si>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</si>
  <si>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</si>
  <si>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</si>
  <si>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</si>
  <si>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</si>
  <si>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</si>
  <si>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</si>
  <si>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</si>
  <si>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</si>
  <si>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</si>
  <si>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</si>
  <si>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</si>
  <si>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</si>
  <si>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</si>
  <si>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</si>
  <si>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</si>
  <si>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</si>
  <si>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</si>
  <si>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</si>
  <si>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</si>
  <si>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</si>
  <si>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</si>
  <si>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</si>
  <si>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</si>
  <si>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</si>
  <si>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</si>
  <si>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</si>
  <si>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</si>
  <si>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</si>
  <si>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</si>
  <si>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</si>
  <si>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</si>
  <si>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</si>
  <si>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</si>
  <si>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</si>
  <si>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</si>
  <si>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</si>
  <si>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</si>
  <si>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</si>
  <si>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</si>
  <si>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</si>
  <si>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</si>
  <si>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</si>
  <si>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</si>
  <si>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</si>
  <si>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</si>
  <si>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</si>
  <si>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</si>
  <si>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</si>
  <si>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</si>
  <si>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</si>
  <si>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</si>
  <si>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</si>
  <si>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</si>
  <si>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</si>
  <si>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</si>
  <si>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</si>
  <si>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</si>
  <si>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</si>
  <si>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</si>
  <si>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</si>
  <si>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</si>
  <si>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</si>
  <si>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</si>
  <si>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</si>
  <si>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</si>
  <si>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</si>
  <si>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</si>
  <si>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</si>
  <si>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</si>
  <si>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</si>
  <si>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</si>
  <si>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</si>
  <si>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</si>
  <si>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</si>
  <si>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</si>
  <si>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</si>
  <si>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</si>
  <si>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</si>
  <si>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</si>
  <si>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</si>
  <si>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</si>
  <si>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</si>
  <si>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</si>
  <si>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</si>
  <si>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</si>
  <si>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</si>
  <si>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</si>
  <si>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</si>
  <si>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</si>
  <si>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</si>
  <si>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</si>
  <si>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</si>
  <si>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</si>
  <si>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</si>
  <si>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</si>
  <si>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</si>
  <si>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</si>
  <si>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</si>
  <si>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</si>
  <si>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</si>
  <si>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</si>
  <si>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</si>
  <si>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</si>
  <si>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</si>
  <si>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</si>
  <si>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</si>
  <si>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</si>
  <si>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</si>
  <si>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</si>
  <si>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</si>
  <si>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</si>
  <si>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</si>
  <si>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</si>
  <si>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</si>
  <si>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</si>
  <si>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</si>
  <si>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</si>
  <si>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</si>
  <si>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</si>
  <si>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</si>
  <si>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</si>
  <si>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</si>
  <si>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</si>
  <si>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</si>
  <si>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</si>
  <si>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</si>
  <si>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</si>
  <si>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</si>
  <si>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</si>
  <si>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</si>
  <si>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</si>
  <si>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</si>
  <si>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</si>
  <si>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</si>
  <si>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</si>
  <si>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</si>
  <si>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</si>
  <si>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</si>
  <si>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</si>
  <si>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</si>
  <si>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</si>
  <si>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</si>
  <si>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</si>
  <si>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</si>
  <si>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</si>
  <si>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</si>
  <si>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</si>
  <si>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</si>
  <si>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</si>
  <si>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</si>
  <si>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</si>
  <si>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</si>
  <si>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</si>
  <si>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</si>
  <si>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</si>
  <si>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</si>
  <si>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</si>
  <si>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</si>
  <si>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</si>
  <si>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</si>
  <si>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</si>
  <si>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</si>
  <si>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</si>
  <si>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</si>
  <si>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</si>
  <si>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</si>
  <si>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</si>
  <si>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</si>
  <si>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</si>
  <si>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</si>
  <si>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</si>
  <si>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</si>
  <si>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</si>
  <si>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</si>
  <si>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</si>
  <si>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</si>
  <si>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</si>
  <si>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</si>
  <si>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</si>
  <si>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</si>
  <si>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</si>
  <si>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</si>
  <si>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</si>
  <si>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</si>
  <si>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</si>
  <si>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</si>
  <si>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</si>
  <si>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</si>
  <si>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</si>
  <si>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</si>
  <si>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</si>
  <si>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</si>
  <si>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</si>
  <si>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</si>
  <si>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</si>
  <si>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</si>
  <si>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</si>
  <si>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</si>
  <si>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</si>
  <si>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</si>
  <si>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</si>
  <si>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</si>
  <si>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</si>
  <si>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</si>
  <si>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</si>
  <si>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</si>
  <si>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</si>
  <si>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</si>
  <si>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</si>
  <si>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</si>
  <si>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</si>
  <si>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</si>
  <si>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</si>
  <si>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</si>
  <si>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</si>
  <si>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</si>
  <si>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</si>
  <si>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</si>
  <si>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</si>
  <si>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</si>
  <si>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</si>
  <si>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</si>
  <si>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</si>
  <si>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</si>
  <si>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</si>
  <si>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</si>
  <si>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</si>
  <si>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</si>
  <si>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</si>
  <si>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</si>
  <si>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</si>
  <si>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</si>
  <si>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</si>
  <si>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</si>
  <si>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</si>
  <si>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</si>
  <si>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</si>
  <si>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</si>
  <si>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</si>
  <si>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</si>
  <si>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</si>
  <si>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</si>
  <si>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</si>
  <si>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</si>
  <si>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</si>
  <si>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</si>
  <si>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</si>
  <si>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</si>
  <si>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</si>
  <si>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</si>
  <si>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</si>
  <si>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</si>
  <si>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</si>
  <si>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</si>
  <si>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</si>
  <si>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</si>
  <si>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</si>
  <si>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</si>
  <si>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</si>
  <si>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</si>
  <si>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</si>
  <si>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</si>
  <si>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</si>
  <si>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</si>
  <si>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</si>
  <si>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</si>
  <si>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</si>
  <si>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</si>
  <si>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</si>
  <si>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</si>
  <si>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</si>
  <si>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</si>
  <si>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</si>
  <si>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</si>
  <si>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</si>
  <si>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</si>
  <si>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</si>
  <si>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</si>
  <si>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</si>
  <si>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</si>
  <si>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</si>
  <si>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</si>
  <si>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</si>
  <si>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</si>
  <si>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</si>
  <si>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</si>
  <si>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</si>
  <si>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</si>
  <si>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</si>
  <si>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</si>
  <si>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</si>
  <si>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</si>
  <si>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</si>
  <si>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</si>
  <si>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</si>
  <si>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</si>
  <si>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</si>
  <si>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</si>
  <si>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</si>
  <si>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</si>
  <si>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</si>
  <si>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</si>
  <si>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</si>
  <si>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</si>
  <si>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</si>
  <si>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</si>
  <si>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</si>
  <si>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</si>
  <si>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</si>
  <si>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</si>
  <si>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</si>
  <si>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</si>
  <si>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</si>
  <si>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</si>
  <si>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</si>
  <si>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</si>
  <si>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</si>
  <si>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</si>
  <si>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</si>
  <si>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</si>
  <si>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</si>
  <si>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</si>
  <si>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</si>
  <si>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</si>
  <si>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</si>
  <si>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</si>
  <si>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</si>
  <si>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</si>
  <si>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</si>
  <si>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</si>
  <si>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</si>
  <si>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</si>
  <si>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</si>
  <si>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</si>
  <si>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</si>
  <si>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</si>
  <si>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</si>
  <si>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</si>
  <si>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</si>
  <si>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</si>
  <si>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</si>
  <si>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</si>
  <si>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</si>
  <si>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</si>
  <si>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</si>
  <si>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</si>
  <si>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</si>
  <si>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</si>
  <si>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</si>
  <si>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</si>
  <si>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</si>
  <si>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</si>
  <si>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</si>
  <si>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</si>
  <si>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</si>
  <si>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</si>
  <si>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</si>
  <si>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</si>
  <si>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</si>
  <si>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</si>
  <si>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</si>
  <si>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</si>
  <si>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</si>
  <si>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</si>
  <si>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</si>
  <si>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</si>
  <si>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</si>
  <si>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</si>
  <si>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</si>
  <si>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</si>
  <si>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</si>
  <si>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</si>
  <si>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</si>
  <si>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</si>
  <si>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</si>
  <si>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</si>
  <si>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</si>
  <si>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</si>
  <si>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</si>
  <si>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</si>
  <si>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</si>
  <si>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</si>
  <si>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</si>
  <si>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</si>
  <si>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</si>
  <si>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</si>
  <si>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</si>
  <si>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</si>
  <si>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</si>
  <si>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</si>
  <si>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</si>
  <si>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</si>
  <si>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</si>
  <si>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</si>
  <si>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</si>
  <si>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</si>
  <si>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</si>
  <si>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</si>
  <si>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</si>
  <si>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</si>
  <si>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</si>
  <si>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</si>
  <si>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</si>
  <si>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</si>
  <si>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</si>
  <si>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</si>
  <si>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</si>
  <si>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</si>
  <si>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</si>
  <si>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</si>
  <si>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</si>
  <si>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</si>
  <si>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</si>
  <si>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</si>
  <si>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</si>
  <si>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</si>
  <si>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</si>
  <si>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</si>
  <si>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</si>
  <si>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</si>
  <si>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</si>
  <si>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</si>
  <si>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</si>
  <si>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</si>
  <si>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</si>
  <si>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</si>
  <si>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</si>
  <si>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</si>
  <si>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</si>
  <si>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</si>
  <si>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</si>
  <si>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</si>
  <si>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</si>
  <si>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</si>
  <si>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</si>
  <si>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</si>
  <si>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</si>
  <si>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</si>
  <si>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</si>
  <si>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</si>
  <si>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</si>
  <si>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</si>
  <si>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</si>
  <si>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</si>
  <si>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</si>
  <si>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</si>
  <si>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</si>
  <si>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</si>
  <si>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</si>
  <si>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</si>
  <si>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</si>
  <si>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</si>
  <si>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</si>
  <si>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</si>
  <si>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</si>
  <si>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</si>
  <si>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</si>
  <si>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</si>
  <si>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</si>
  <si>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</si>
  <si>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</si>
  <si>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</si>
  <si>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</si>
  <si>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</si>
  <si>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</si>
  <si>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</si>
  <si>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</si>
  <si>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</si>
  <si>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</si>
  <si>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</si>
  <si>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</si>
  <si>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</si>
  <si>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</si>
  <si>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</si>
  <si>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</si>
  <si>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</si>
  <si>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</si>
  <si>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</si>
  <si>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</si>
  <si>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</si>
  <si>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</si>
  <si>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</si>
  <si>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</si>
  <si>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</si>
  <si>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</si>
  <si>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</si>
  <si>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</si>
  <si>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</si>
  <si>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</si>
  <si>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</si>
  <si>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</si>
  <si>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</si>
  <si>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</si>
  <si>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</si>
  <si>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</si>
  <si>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</si>
  <si>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</si>
  <si>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</si>
  <si>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</si>
  <si>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</si>
  <si>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</si>
  <si>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</si>
  <si>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</si>
  <si>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</si>
  <si>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</si>
  <si>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</si>
  <si>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</si>
  <si>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</si>
  <si>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</si>
  <si>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</si>
  <si>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</si>
  <si>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</si>
  <si>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</si>
  <si>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</si>
  <si>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</si>
  <si>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</si>
  <si>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</si>
  <si>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</si>
  <si>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</si>
  <si>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</si>
  <si>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</si>
  <si>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</si>
  <si>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</si>
  <si>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</si>
  <si>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</si>
  <si>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</si>
  <si>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</si>
  <si>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</si>
  <si>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</si>
  <si>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</si>
  <si>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</si>
  <si>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</si>
  <si>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</si>
  <si>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</si>
  <si>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</si>
  <si>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</si>
  <si>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</si>
  <si>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</si>
  <si>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</si>
  <si>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</si>
  <si>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</si>
  <si>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</si>
  <si>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</si>
  <si>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</si>
  <si>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</si>
  <si>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</si>
  <si>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</si>
  <si>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</si>
  <si>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</si>
  <si>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</si>
  <si>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</si>
  <si>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</si>
  <si>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</si>
  <si>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</si>
  <si>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</si>
  <si>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</si>
  <si>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</si>
  <si>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</si>
  <si>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</si>
  <si>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</si>
  <si>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</si>
  <si>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</si>
  <si>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</si>
  <si>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</si>
  <si>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</si>
  <si>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</si>
  <si>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</si>
  <si>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</si>
  <si>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</si>
  <si>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</si>
  <si>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</si>
  <si>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</si>
  <si>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</si>
  <si>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</si>
  <si>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</si>
  <si>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</si>
  <si>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</si>
  <si>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</si>
  <si>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</si>
  <si>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</si>
  <si>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</si>
  <si>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</si>
  <si>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</si>
  <si>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</si>
  <si>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</si>
  <si>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</si>
  <si>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</si>
  <si>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</si>
  <si>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</si>
  <si>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</si>
  <si>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</si>
  <si>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</si>
  <si>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</si>
  <si>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</si>
  <si>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</si>
  <si>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</si>
  <si>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</si>
  <si>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</si>
  <si>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</si>
  <si>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</si>
  <si>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</si>
  <si>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</si>
  <si>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</si>
  <si>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</si>
  <si>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</si>
  <si>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</si>
  <si>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</si>
  <si>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</si>
  <si>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</si>
  <si>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</si>
  <si>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</si>
  <si>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</si>
  <si>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</si>
  <si>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</si>
  <si>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</si>
  <si>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</si>
  <si>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</si>
  <si>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</si>
  <si>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</si>
  <si>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</si>
  <si>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</si>
  <si>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</si>
  <si>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</si>
  <si>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</si>
  <si>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</si>
  <si>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</si>
  <si>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</si>
  <si>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</si>
  <si>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</si>
  <si>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</si>
  <si>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</si>
  <si>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</si>
  <si>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</si>
  <si>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</si>
  <si>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</si>
  <si>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</si>
  <si>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</si>
  <si>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</si>
  <si>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</si>
  <si>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</si>
  <si>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</si>
  <si>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</si>
  <si>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</si>
  <si>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</si>
  <si>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</si>
  <si>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</si>
  <si>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</si>
  <si>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</si>
  <si>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</si>
  <si>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</si>
  <si>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</si>
  <si>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</si>
  <si>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</si>
  <si>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</si>
  <si>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</si>
  <si>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</si>
  <si>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</si>
  <si>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</si>
  <si>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</si>
  <si>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</si>
  <si>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</si>
  <si>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</si>
  <si>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</si>
  <si>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</si>
  <si>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</si>
  <si>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</si>
  <si>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</si>
  <si>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</si>
  <si>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</si>
  <si>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</si>
  <si>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</si>
  <si>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</si>
  <si>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</si>
  <si>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</si>
  <si>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</si>
  <si>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</si>
  <si>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</si>
  <si>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</si>
  <si>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</si>
  <si>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</si>
  <si>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</si>
  <si>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</si>
  <si>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</si>
  <si>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</si>
  <si>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</si>
  <si>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</si>
  <si>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</si>
  <si>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</si>
  <si>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</si>
  <si>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</si>
  <si>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</si>
  <si>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</si>
  <si>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</si>
  <si>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</si>
  <si>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</si>
  <si>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</si>
  <si>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</si>
  <si>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</si>
  <si>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</si>
  <si>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</si>
  <si>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</si>
  <si>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</si>
  <si>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</si>
  <si>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</si>
  <si>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</si>
  <si>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</si>
  <si>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</si>
  <si>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</si>
  <si>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</si>
  <si>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</si>
  <si>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</si>
  <si>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</si>
  <si>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</si>
  <si>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</si>
  <si>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</si>
  <si>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</si>
  <si>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</si>
  <si>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</si>
  <si>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</si>
  <si>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</si>
  <si>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</si>
  <si>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</si>
  <si>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</si>
  <si>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</si>
  <si>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</si>
  <si>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</si>
  <si>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</si>
  <si>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</si>
  <si>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</si>
  <si>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</si>
  <si>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</si>
  <si>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</si>
  <si>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</si>
  <si>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</si>
  <si>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</si>
  <si>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</si>
  <si>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</si>
  <si>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</si>
  <si>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</si>
  <si>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</si>
  <si>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</si>
  <si>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</si>
  <si>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</si>
  <si>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</si>
  <si>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</si>
  <si>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</si>
  <si>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</si>
  <si>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</si>
  <si>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</si>
  <si>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</si>
  <si>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</si>
  <si>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</si>
  <si>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</si>
  <si>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</si>
  <si>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</si>
  <si>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</si>
  <si>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</si>
  <si>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</si>
  <si>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</si>
  <si>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</si>
  <si>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</si>
  <si>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</si>
  <si>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</si>
  <si>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</si>
  <si>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</si>
  <si>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</si>
  <si>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</si>
  <si>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</si>
  <si>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</si>
  <si>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</si>
  <si>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</si>
  <si>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</si>
  <si>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</si>
  <si>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</si>
  <si>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</si>
  <si>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</si>
  <si>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</si>
  <si>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</si>
  <si>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</si>
  <si>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</si>
  <si>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</si>
  <si>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</si>
  <si>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</si>
  <si>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</si>
  <si>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</si>
  <si>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</si>
  <si>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</si>
  <si>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</si>
  <si>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</si>
  <si>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</si>
  <si>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</si>
  <si>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</si>
  <si>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</si>
  <si>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</si>
  <si>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</si>
  <si>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</si>
  <si>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</si>
  <si>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</si>
  <si>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</si>
  <si>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</si>
  <si>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</si>
  <si>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</si>
  <si>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</si>
  <si>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</si>
  <si>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</si>
  <si>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</si>
  <si>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</si>
  <si>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</si>
  <si>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</si>
  <si>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</si>
  <si>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</si>
  <si>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</si>
  <si>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</si>
  <si>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</si>
  <si>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</si>
  <si>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</si>
  <si>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</si>
  <si>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</si>
  <si>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</si>
  <si>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</si>
  <si>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</si>
  <si>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</si>
  <si>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</si>
  <si>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</si>
  <si>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</si>
  <si>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</si>
  <si>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</si>
  <si>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</si>
  <si>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</si>
  <si>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</si>
  <si>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</si>
  <si>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</si>
  <si>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</si>
  <si>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</si>
  <si>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</si>
  <si>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</si>
  <si>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</si>
  <si>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</si>
  <si>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</si>
  <si>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</si>
  <si>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</si>
  <si>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</si>
  <si>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</si>
  <si>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</si>
  <si>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</si>
  <si>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</si>
  <si>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</si>
  <si>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</si>
  <si>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</si>
  <si>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</si>
  <si>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</si>
  <si>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</si>
  <si>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</si>
  <si>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</si>
  <si>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</si>
  <si>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</si>
  <si>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</si>
  <si>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</si>
  <si>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</si>
  <si>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</si>
  <si>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</si>
  <si>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</si>
  <si>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</si>
  <si>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</si>
  <si>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</si>
  <si>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</si>
  <si>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</si>
  <si>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</si>
  <si>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</si>
  <si>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</si>
  <si>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</si>
  <si>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</si>
  <si>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</si>
  <si>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</si>
  <si>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</si>
  <si>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</si>
  <si>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</si>
  <si>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</si>
  <si>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</si>
  <si>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</si>
  <si>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</si>
  <si>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</si>
  <si>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</si>
  <si>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</si>
  <si>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</si>
  <si>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</si>
  <si>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</si>
  <si>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</si>
  <si>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</si>
  <si>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</si>
  <si>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</si>
  <si>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</si>
  <si>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</si>
  <si>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</si>
  <si>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</si>
  <si>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</si>
  <si>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</si>
  <si>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</si>
  <si>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</si>
  <si>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</si>
  <si>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</si>
  <si>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</si>
  <si>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</si>
  <si>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</si>
  <si>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</si>
  <si>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</si>
  <si>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</si>
  <si>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</si>
  <si>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</si>
  <si>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</si>
  <si>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</si>
  <si>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</si>
  <si>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</si>
  <si>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</si>
  <si>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</si>
  <si>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</si>
  <si>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</si>
  <si>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</si>
  <si>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</si>
  <si>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</si>
  <si>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</si>
  <si>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</si>
  <si>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</si>
  <si>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</si>
  <si>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</si>
  <si>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</si>
  <si>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</si>
  <si>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</si>
  <si>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</si>
  <si>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</si>
  <si>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</si>
  <si>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</si>
  <si>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</si>
  <si>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</si>
  <si>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</si>
  <si>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</si>
  <si>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</si>
  <si>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</si>
  <si>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</si>
  <si>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</si>
  <si>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</si>
  <si>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</si>
  <si>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</si>
  <si>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</si>
  <si>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</si>
  <si>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</si>
  <si>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</si>
  <si>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</si>
  <si>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</si>
  <si>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</si>
  <si>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</si>
  <si>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</si>
  <si>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</si>
  <si>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</si>
  <si>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</si>
  <si>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</si>
  <si>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</si>
  <si>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</si>
  <si>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</si>
  <si>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</si>
  <si>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</si>
  <si>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</si>
  <si>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</si>
  <si>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</si>
  <si>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</si>
  <si>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</si>
  <si>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</si>
  <si>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</si>
  <si>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</si>
  <si>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</si>
  <si>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</si>
  <si>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</si>
  <si>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</si>
  <si>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</si>
  <si>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</si>
  <si>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</si>
  <si>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</si>
  <si>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</si>
  <si>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</si>
  <si>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</si>
  <si>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</si>
  <si>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</si>
  <si>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</si>
  <si>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</si>
  <si>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</si>
  <si>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</si>
  <si>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</si>
  <si>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</si>
  <si>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</si>
  <si>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</si>
  <si>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</si>
  <si>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</si>
  <si>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</si>
  <si>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</si>
  <si>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</si>
  <si>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</si>
  <si>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</si>
  <si>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</si>
  <si>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</si>
  <si>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</si>
  <si>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</si>
  <si>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</si>
  <si>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</si>
  <si>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</si>
  <si>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</si>
  <si>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</si>
  <si>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</si>
  <si>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</si>
  <si>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</si>
  <si>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</si>
  <si>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</si>
  <si>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</si>
  <si>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</si>
  <si>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</si>
  <si>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</si>
  <si>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</si>
  <si>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</si>
  <si>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</si>
  <si>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</si>
  <si>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</si>
  <si>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</si>
  <si>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</si>
  <si>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</si>
  <si>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</si>
  <si>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</si>
  <si>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</si>
  <si>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</si>
  <si>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</si>
  <si>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</si>
  <si>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</si>
  <si>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</si>
  <si>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</si>
  <si>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</si>
  <si>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</si>
  <si>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</si>
  <si>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</si>
  <si>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</si>
  <si>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</si>
  <si>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</si>
  <si>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</si>
  <si>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</si>
  <si>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</si>
  <si>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</si>
  <si>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</si>
  <si>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</si>
  <si>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</si>
  <si>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</si>
  <si>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</si>
  <si>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</si>
  <si>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</si>
  <si>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</si>
  <si>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</si>
  <si>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</si>
  <si>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</si>
  <si>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</si>
  <si>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</si>
  <si>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</si>
  <si>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</si>
  <si>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</si>
  <si>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</si>
  <si>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</si>
  <si>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</si>
  <si>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</si>
  <si>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</si>
  <si>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</si>
  <si>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</si>
  <si>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</si>
  <si>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</si>
  <si>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</si>
  <si>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</si>
  <si>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</si>
  <si>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</si>
  <si>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</si>
  <si>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</si>
  <si>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</si>
  <si>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</si>
  <si>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</si>
  <si>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</si>
  <si>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</si>
  <si>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</si>
  <si>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</si>
  <si>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</si>
  <si>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</si>
  <si>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</si>
  <si>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</si>
  <si>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</si>
  <si>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</si>
  <si>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</si>
  <si>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</si>
  <si>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</si>
  <si>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</si>
  <si>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</si>
  <si>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</si>
  <si>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</si>
  <si>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</si>
  <si>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</si>
  <si>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</si>
  <si>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</si>
  <si>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</si>
  <si>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</si>
  <si>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</si>
  <si>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</si>
  <si>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</si>
  <si>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</si>
  <si>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</si>
  <si>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</si>
  <si>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</si>
  <si>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</si>
  <si>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</si>
  <si>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</si>
  <si>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</si>
  <si>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</si>
  <si>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</si>
  <si>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</si>
  <si>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</si>
  <si>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</si>
  <si>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</si>
  <si>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</si>
  <si>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</si>
  <si>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</si>
  <si>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</si>
  <si>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</si>
  <si>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</si>
  <si>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</si>
  <si>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</si>
  <si>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</si>
  <si>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</si>
  <si>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</si>
  <si>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</si>
  <si>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</si>
  <si>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</si>
  <si>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</si>
  <si>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</si>
  <si>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</si>
  <si>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</si>
  <si>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</si>
  <si>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</si>
  <si>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</si>
  <si>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</si>
  <si>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</si>
  <si>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</si>
  <si>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</si>
  <si>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</si>
  <si>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</si>
  <si>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</si>
  <si>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</si>
  <si>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</si>
  <si>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</si>
  <si>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</si>
  <si>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</si>
  <si>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</si>
  <si>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</si>
  <si>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</si>
  <si>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</si>
  <si>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</si>
  <si>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</si>
  <si>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</si>
  <si>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</si>
  <si>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</si>
  <si>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</si>
  <si>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</si>
  <si>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</si>
  <si>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</si>
  <si>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</si>
  <si>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</si>
  <si>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</si>
  <si>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</si>
  <si>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</si>
  <si>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</si>
  <si>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</si>
  <si>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</si>
  <si>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</si>
  <si>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</si>
  <si>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</si>
  <si>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</si>
  <si>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</si>
  <si>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</si>
  <si>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</si>
  <si>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</si>
  <si>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</si>
  <si>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</si>
  <si>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</si>
  <si>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</si>
  <si>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</si>
  <si>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</si>
  <si>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</si>
  <si>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</si>
  <si>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</si>
  <si>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</si>
  <si>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</si>
  <si>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</si>
  <si>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</si>
  <si>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</si>
  <si>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</si>
  <si>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</si>
  <si>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</si>
  <si>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</si>
  <si>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</si>
  <si>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</si>
  <si>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</si>
  <si>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</si>
  <si>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</si>
  <si>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</si>
  <si>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</si>
  <si>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</si>
  <si>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</si>
  <si>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</si>
  <si>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</si>
  <si>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</si>
  <si>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</si>
  <si>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</si>
  <si>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</si>
  <si>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</si>
  <si>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</si>
  <si>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</si>
  <si>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</si>
  <si>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</si>
  <si>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</si>
  <si>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</si>
  <si>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</si>
  <si>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</si>
  <si>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</si>
  <si>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</si>
  <si>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</si>
  <si>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</si>
  <si>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</si>
  <si>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</si>
  <si>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</si>
  <si>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</si>
  <si>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</si>
  <si>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</si>
  <si>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</si>
  <si>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</si>
  <si>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</si>
  <si>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</si>
  <si>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</si>
  <si>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</si>
  <si>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</si>
  <si>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</si>
  <si>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</si>
  <si>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</si>
  <si>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</si>
  <si>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</si>
  <si>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</si>
  <si>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</si>
  <si>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</si>
  <si>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</si>
  <si>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</si>
  <si>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</si>
  <si>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</si>
  <si>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</si>
  <si>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</si>
  <si>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</si>
  <si>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</si>
  <si>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</si>
  <si>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</si>
  <si>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</si>
  <si>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</si>
  <si>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</si>
  <si>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</si>
  <si>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</si>
  <si>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</si>
  <si>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</si>
  <si>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</si>
  <si>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</si>
  <si>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</si>
  <si>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</si>
  <si>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</si>
  <si>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</si>
  <si>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</si>
  <si>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</si>
  <si>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</si>
  <si>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</si>
  <si>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</si>
  <si>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</si>
  <si>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</si>
  <si>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</si>
  <si>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</si>
  <si>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</si>
  <si>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</si>
  <si>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</si>
  <si>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</si>
  <si>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</si>
  <si>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</si>
  <si>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</si>
  <si>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</si>
  <si>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</si>
  <si>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</si>
  <si>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</si>
  <si>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</si>
  <si>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</si>
  <si>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</si>
  <si>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</si>
  <si>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</si>
  <si>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</si>
  <si>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</si>
  <si>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</si>
  <si>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</si>
  <si>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</si>
  <si>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</si>
  <si>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</si>
  <si>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</si>
  <si>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</si>
  <si>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</si>
  <si>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</si>
  <si>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</si>
  <si>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</si>
  <si>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</si>
  <si>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</si>
  <si>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</si>
  <si>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</si>
  <si>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</si>
  <si>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</si>
  <si>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</si>
  <si>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</si>
  <si>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</si>
  <si>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</si>
  <si>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</si>
  <si>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</si>
  <si>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</si>
  <si>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</si>
  <si>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</si>
  <si>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</si>
  <si>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</si>
  <si>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</si>
  <si>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</si>
  <si>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</si>
  <si>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</si>
  <si>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</si>
  <si>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</si>
  <si>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</si>
  <si>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</si>
  <si>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</si>
  <si>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</si>
  <si>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</si>
  <si>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</si>
  <si>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</si>
  <si>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</si>
  <si>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</si>
  <si>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</si>
  <si>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</si>
  <si>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</si>
  <si>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</si>
  <si>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</si>
  <si>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</si>
  <si>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</si>
  <si>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</si>
  <si>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</si>
  <si>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</si>
  <si>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</si>
  <si>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</si>
  <si>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</si>
  <si>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</si>
  <si>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</si>
  <si>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</si>
  <si>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</si>
  <si>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</si>
  <si>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</si>
  <si>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</si>
  <si>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</si>
  <si>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</si>
  <si>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</si>
  <si>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</si>
  <si>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</si>
  <si>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</si>
  <si>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</si>
  <si>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</si>
  <si>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</si>
  <si>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</si>
  <si>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</si>
  <si>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</si>
  <si>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</si>
  <si>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</si>
  <si>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</si>
  <si>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</si>
  <si>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</si>
  <si>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</si>
  <si>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</si>
  <si>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</si>
  <si>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</si>
  <si>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</si>
  <si>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</si>
  <si>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</si>
  <si>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</si>
  <si>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</si>
  <si>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</si>
  <si>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</si>
  <si>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</si>
  <si>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</si>
  <si>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</si>
  <si>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</si>
  <si>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</si>
  <si>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</si>
  <si>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</si>
  <si>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</si>
  <si>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</si>
  <si>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</si>
  <si>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</si>
  <si>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</si>
  <si>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</si>
  <si>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</si>
  <si>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</si>
  <si>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</si>
  <si>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</si>
  <si>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</si>
  <si>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</si>
  <si>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</si>
  <si>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</si>
  <si>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</si>
  <si>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</si>
  <si>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</si>
  <si>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</si>
  <si>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</si>
  <si>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</si>
  <si>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</si>
  <si>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</si>
  <si>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</si>
  <si>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</si>
  <si>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</si>
  <si>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</si>
  <si>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</si>
  <si>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</si>
  <si>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</si>
  <si>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</si>
  <si>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</si>
  <si>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</si>
  <si>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</si>
  <si>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</si>
  <si>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</si>
  <si>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</si>
  <si>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</si>
  <si>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</si>
  <si>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</si>
  <si>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</si>
  <si>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</si>
  <si>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</si>
  <si>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</si>
  <si>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</si>
  <si>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</si>
  <si>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</si>
  <si>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</si>
  <si>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</si>
  <si>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</si>
  <si>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</si>
  <si>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</si>
  <si>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</si>
  <si>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</si>
  <si>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</si>
  <si>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</si>
  <si>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</si>
  <si>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</si>
  <si>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</si>
  <si>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</si>
  <si>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</si>
  <si>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</si>
  <si>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</si>
  <si>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</si>
  <si>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</si>
  <si>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</si>
  <si>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</si>
  <si>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</si>
  <si>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</si>
  <si>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</si>
  <si>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</si>
  <si>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</si>
  <si>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</si>
  <si>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</si>
  <si>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</si>
  <si>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</si>
  <si>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</si>
  <si>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</si>
  <si>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</si>
  <si>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</si>
  <si>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</si>
  <si>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</si>
  <si>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</si>
  <si>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</si>
  <si>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</si>
  <si>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</si>
  <si>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</si>
  <si>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</si>
  <si>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</si>
  <si>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</si>
  <si>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</si>
  <si>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</si>
  <si>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</si>
  <si>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</si>
  <si>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</si>
  <si>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</si>
  <si>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</si>
  <si>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</si>
  <si>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</si>
  <si>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</si>
  <si>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</si>
  <si>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</si>
  <si>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</si>
  <si>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</si>
  <si>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</si>
  <si>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</si>
  <si>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</si>
  <si>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</si>
  <si>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</si>
  <si>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</si>
  <si>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</si>
  <si>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</si>
  <si>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</si>
  <si>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</si>
  <si>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</si>
  <si>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</si>
  <si>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</si>
  <si>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</si>
  <si>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</si>
  <si>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</si>
  <si>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</si>
  <si>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</si>
  <si>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</si>
  <si>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</si>
  <si>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</si>
  <si>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</si>
  <si>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</si>
  <si>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</si>
  <si>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</si>
  <si>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</si>
  <si>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</si>
  <si>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</si>
  <si>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</si>
  <si>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</si>
  <si>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</si>
  <si>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</si>
  <si>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</si>
  <si>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</si>
  <si>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</si>
  <si>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</si>
  <si>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</si>
  <si>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</si>
  <si>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</si>
  <si>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</si>
  <si>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</si>
  <si>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</si>
  <si>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</si>
  <si>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</si>
  <si>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</si>
  <si>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</si>
  <si>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</si>
  <si>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</si>
  <si>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</si>
  <si>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</si>
  <si>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</si>
  <si>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</si>
  <si>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</si>
  <si>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</si>
  <si>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</si>
  <si>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</si>
  <si>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</si>
  <si>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</si>
  <si>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</si>
  <si>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</si>
  <si>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</si>
  <si>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</si>
  <si>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</si>
  <si>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</si>
  <si>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</si>
  <si>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</si>
  <si>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</si>
  <si>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</si>
  <si>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</si>
  <si>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</si>
  <si>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</si>
  <si>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</si>
  <si>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</si>
  <si>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</si>
  <si>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</si>
  <si>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</si>
  <si>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</si>
  <si>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</si>
  <si>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</si>
  <si>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</si>
  <si>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</si>
  <si>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</si>
  <si>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</si>
  <si>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</si>
  <si>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</si>
  <si>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</si>
  <si>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</si>
  <si>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</si>
  <si>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</si>
  <si>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</si>
  <si>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</si>
  <si>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</si>
  <si>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</si>
  <si>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</si>
  <si>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</si>
  <si>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</si>
  <si>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</si>
  <si>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</si>
  <si>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</si>
  <si>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</si>
  <si>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</si>
  <si>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</si>
  <si>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</si>
  <si>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</si>
  <si>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</si>
  <si>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</si>
  <si>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</si>
  <si>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</si>
  <si>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</si>
  <si>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</si>
  <si>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</si>
  <si>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</si>
  <si>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</si>
  <si>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</si>
  <si>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</si>
  <si>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</si>
  <si>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</si>
  <si>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</si>
  <si>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</si>
  <si>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</si>
  <si>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</si>
  <si>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</si>
  <si>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</si>
  <si>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</si>
  <si>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</si>
  <si>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</si>
  <si>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</si>
  <si>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</si>
  <si>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</si>
  <si>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</si>
  <si>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</si>
  <si>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</si>
  <si>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</si>
  <si>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</si>
  <si>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</si>
  <si>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</si>
  <si>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</si>
  <si>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</si>
  <si>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</si>
  <si>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</si>
  <si>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</si>
  <si>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</si>
  <si>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</si>
  <si>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</si>
  <si>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</si>
  <si>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</si>
  <si>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</si>
  <si>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</si>
  <si>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</si>
  <si>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</si>
  <si>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</si>
  <si>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</si>
  <si>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</si>
  <si>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</si>
  <si>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</si>
  <si>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</si>
  <si>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</si>
  <si>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</si>
  <si>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</si>
  <si>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</si>
  <si>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</si>
  <si>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</si>
  <si>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</si>
  <si>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</si>
  <si>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</si>
  <si>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</si>
  <si>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</si>
  <si>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</si>
  <si>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</si>
  <si>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</si>
  <si>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</si>
  <si>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</si>
  <si>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</si>
  <si>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</si>
  <si>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</si>
  <si>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</si>
  <si>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</si>
  <si>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</si>
  <si>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</si>
  <si>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</si>
  <si>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</si>
  <si>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</si>
  <si>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</si>
  <si>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</si>
  <si>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</si>
  <si>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</si>
  <si>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</si>
  <si>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</si>
  <si>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</si>
  <si>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</si>
  <si>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</si>
  <si>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</si>
  <si>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</si>
  <si>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</si>
  <si>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</si>
  <si>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</si>
  <si>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</si>
  <si>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</si>
  <si>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</si>
  <si>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</si>
  <si>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</si>
  <si>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</si>
  <si>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</si>
  <si>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</si>
  <si>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</si>
  <si>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</si>
  <si>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</si>
  <si>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</si>
  <si>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</si>
  <si>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</si>
  <si>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</si>
  <si>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</si>
  <si>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</si>
  <si>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</si>
  <si>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</si>
  <si>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</si>
  <si>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</si>
  <si>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</si>
  <si>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</si>
  <si>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</si>
  <si>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</si>
  <si>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</si>
  <si>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</si>
  <si>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</si>
  <si>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</si>
  <si>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</si>
  <si>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</si>
  <si>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</si>
  <si>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</si>
  <si>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</si>
  <si>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</si>
  <si>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</si>
  <si>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</si>
  <si>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</si>
  <si>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</si>
  <si>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</si>
  <si>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</si>
  <si>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</si>
  <si>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</si>
  <si>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</si>
  <si>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</si>
  <si>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</si>
  <si>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</si>
  <si>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</si>
  <si>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</si>
  <si>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</si>
  <si>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</si>
  <si>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</si>
  <si>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</si>
  <si>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</si>
  <si>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</si>
  <si>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</si>
  <si>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</si>
  <si>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</si>
  <si>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</si>
  <si>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</si>
  <si>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</si>
  <si>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</si>
  <si>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</si>
  <si>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</si>
  <si>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</si>
  <si>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</si>
  <si>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</si>
  <si>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</si>
  <si>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</si>
  <si>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</si>
  <si>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</si>
  <si>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</si>
  <si>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</si>
  <si>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</si>
  <si>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</si>
  <si>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</si>
  <si>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</si>
  <si>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</si>
  <si>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</si>
  <si>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</si>
  <si>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</si>
  <si>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</si>
  <si>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</si>
  <si>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</si>
  <si>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</si>
  <si>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</si>
  <si>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</si>
  <si>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</si>
  <si>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</si>
  <si>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</si>
  <si>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</si>
  <si>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</si>
  <si>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</si>
  <si>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</si>
  <si>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</si>
  <si>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</si>
  <si>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</si>
  <si>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</si>
  <si>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</si>
  <si>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</si>
  <si>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</si>
  <si>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</si>
  <si>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</si>
  <si>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</si>
  <si>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</si>
  <si>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</si>
  <si>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</si>
  <si>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</si>
  <si>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</si>
  <si>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</si>
  <si>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</si>
  <si>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</si>
  <si>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</si>
  <si>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</si>
  <si>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</si>
  <si>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</si>
  <si>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</si>
  <si>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</si>
  <si>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</si>
  <si>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</si>
  <si>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</si>
  <si>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</si>
  <si>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</si>
  <si>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</si>
  <si>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</si>
  <si>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</si>
  <si>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</si>
  <si>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</si>
  <si>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</si>
  <si>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</si>
  <si>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</si>
  <si>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</si>
  <si>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</si>
  <si>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</si>
  <si>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</si>
  <si>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</si>
  <si>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</si>
  <si>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</si>
  <si>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</si>
  <si>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</si>
  <si>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</si>
  <si>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</si>
  <si>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</si>
  <si>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</si>
  <si>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</si>
  <si>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</si>
  <si>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</si>
  <si>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</si>
  <si>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</si>
  <si>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</si>
  <si>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</si>
  <si>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</si>
  <si>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</si>
  <si>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</si>
  <si>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</si>
  <si>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</si>
  <si>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</si>
  <si>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</si>
  <si>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</si>
  <si>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</si>
  <si>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</si>
  <si>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</si>
  <si>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</si>
  <si>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</si>
  <si>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</si>
  <si>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</si>
  <si>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</si>
  <si>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</si>
  <si>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</si>
  <si>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</si>
  <si>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</si>
  <si>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</si>
  <si>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</si>
  <si>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</si>
  <si>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</si>
  <si>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</si>
  <si>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</si>
  <si>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</si>
  <si>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</si>
  <si>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</si>
  <si>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</si>
  <si>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</si>
  <si>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</si>
  <si>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</si>
  <si>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</si>
  <si>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</si>
  <si>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</si>
  <si>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</si>
  <si>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</si>
  <si>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</si>
  <si>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</si>
  <si>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</si>
  <si>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</si>
  <si>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</si>
  <si>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</si>
  <si>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</si>
  <si>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</si>
  <si>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</si>
  <si>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</si>
  <si>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</si>
  <si>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</si>
  <si>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</si>
  <si>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</si>
  <si>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</si>
  <si>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</si>
  <si>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</si>
  <si>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</si>
  <si>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</si>
  <si>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</si>
  <si>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</si>
  <si>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</si>
  <si>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</si>
  <si>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</si>
  <si>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</si>
  <si>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</si>
  <si>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</si>
  <si>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</si>
  <si>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</si>
  <si>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</si>
  <si>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</si>
  <si>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</si>
  <si>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</si>
  <si>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</si>
  <si>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</si>
  <si>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</si>
  <si>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</si>
  <si>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</si>
  <si>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</si>
  <si>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</si>
  <si>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</si>
  <si>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</si>
  <si>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</si>
  <si>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</si>
  <si>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</si>
  <si>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</si>
  <si>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</si>
  <si>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</si>
  <si>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</si>
  <si>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</si>
  <si>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</si>
  <si>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</si>
  <si>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</si>
  <si>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</si>
  <si>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</si>
  <si>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</si>
  <si>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</si>
  <si>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</si>
  <si>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</si>
  <si>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</si>
  <si>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</si>
  <si>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</si>
  <si>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</si>
  <si>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</si>
  <si>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</si>
  <si>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</si>
  <si>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</si>
  <si>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</si>
  <si>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</si>
  <si>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</si>
  <si>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</si>
  <si>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</si>
  <si>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</si>
  <si>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</si>
  <si>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</si>
  <si>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</si>
  <si>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</si>
  <si>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</si>
  <si>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</si>
  <si>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</si>
  <si>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</si>
  <si>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</si>
  <si>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</si>
  <si>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</si>
  <si>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</si>
  <si>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</si>
  <si>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</si>
  <si>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</si>
  <si>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</si>
  <si>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</si>
  <si>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</si>
  <si>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</si>
  <si>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</si>
  <si>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</si>
  <si>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</si>
  <si>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</si>
  <si>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</si>
  <si>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</si>
  <si>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</si>
  <si>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</si>
  <si>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</si>
  <si>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</si>
  <si>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</si>
  <si>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</si>
  <si>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</si>
  <si>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</si>
  <si>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</si>
  <si>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</si>
  <si>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</si>
  <si>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</si>
  <si>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</si>
  <si>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</si>
  <si>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</si>
  <si>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</si>
  <si>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</si>
  <si>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</si>
  <si>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</si>
  <si>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</si>
  <si>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</si>
  <si>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</si>
  <si>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</si>
  <si>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</si>
  <si>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</si>
  <si>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</si>
  <si>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</si>
  <si>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</si>
  <si>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</si>
  <si>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</si>
  <si>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</si>
  <si>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</si>
  <si>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</si>
  <si>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</si>
  <si>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</si>
  <si>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</si>
  <si>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</si>
  <si>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</si>
  <si>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</si>
  <si>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</si>
  <si>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</si>
  <si>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</si>
  <si>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</si>
  <si>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</si>
  <si>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</si>
  <si>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</si>
  <si>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</si>
  <si>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</si>
  <si>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</si>
  <si>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</si>
  <si>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</si>
  <si>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</si>
  <si>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</si>
  <si>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</si>
  <si>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</si>
  <si>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</si>
  <si>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</si>
  <si>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</si>
  <si>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</si>
  <si>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</si>
  <si>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</si>
  <si>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</si>
  <si>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</si>
  <si>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</si>
  <si>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</si>
  <si>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</si>
  <si>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</si>
  <si>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</si>
  <si>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</si>
  <si>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</si>
  <si>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</si>
  <si>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</si>
  <si>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</si>
  <si>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</si>
  <si>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</si>
  <si>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</si>
  <si>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</si>
  <si>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</si>
  <si>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</si>
  <si>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</si>
  <si>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</si>
  <si>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</si>
  <si>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</si>
  <si>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</si>
  <si>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</si>
  <si>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</si>
  <si>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</si>
  <si>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</si>
  <si>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</si>
  <si>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</si>
  <si>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</si>
  <si>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</si>
  <si>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</si>
  <si>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</si>
  <si>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</si>
  <si>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</si>
  <si>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</si>
  <si>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</si>
  <si>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</si>
  <si>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</si>
  <si>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</si>
  <si>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</si>
  <si>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</si>
  <si>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</si>
  <si>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</si>
  <si>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</si>
  <si>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</si>
  <si>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</si>
  <si>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</si>
  <si>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</si>
  <si>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</si>
  <si>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</si>
  <si>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</si>
  <si>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</si>
  <si>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</si>
  <si>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</si>
  <si>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</si>
  <si>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</si>
  <si>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</si>
  <si>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</si>
  <si>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</si>
  <si>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</si>
  <si>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</si>
  <si>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</si>
  <si>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</si>
  <si>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</si>
  <si>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</si>
  <si>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</si>
  <si>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</si>
  <si>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</si>
  <si>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</si>
  <si>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</si>
  <si>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</si>
  <si>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</si>
  <si>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</si>
  <si>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</si>
  <si>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</si>
  <si>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</si>
  <si>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</si>
  <si>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</si>
  <si>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</si>
  <si>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</si>
  <si>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</si>
  <si>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</si>
  <si>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</si>
  <si>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</si>
  <si>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</si>
  <si>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</si>
  <si>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</si>
  <si>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</si>
  <si>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</si>
  <si>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</si>
  <si>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</si>
  <si>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</si>
  <si>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</si>
  <si>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</si>
  <si>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</si>
  <si>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</si>
  <si>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</si>
  <si>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</si>
  <si>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</si>
  <si>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</si>
  <si>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</si>
  <si>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</si>
  <si>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</si>
  <si>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</si>
  <si>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</si>
  <si>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</si>
  <si>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</si>
  <si>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</si>
  <si>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</si>
  <si>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</si>
  <si>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</si>
  <si>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</si>
  <si>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</si>
  <si>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</si>
  <si>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</si>
  <si>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</si>
  <si>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</si>
  <si>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</si>
  <si>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</si>
  <si>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</si>
  <si>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</si>
  <si>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</si>
  <si>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</si>
  <si>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</si>
  <si>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</si>
  <si>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</si>
  <si>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</si>
  <si>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</si>
  <si>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</si>
  <si>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</si>
  <si>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</si>
  <si>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</si>
  <si>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</si>
  <si>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</si>
  <si>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</si>
  <si>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</si>
  <si>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</si>
  <si>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</si>
  <si>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</si>
  <si>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</si>
  <si>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</si>
  <si>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</si>
  <si>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</si>
  <si>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</si>
  <si>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</si>
  <si>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</si>
  <si>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</si>
  <si>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</si>
  <si>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</si>
  <si>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</si>
  <si>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</si>
  <si>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</si>
  <si>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</si>
  <si>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</si>
  <si>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</si>
  <si>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</si>
  <si>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</si>
  <si>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</si>
  <si>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</si>
  <si>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</si>
  <si>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</si>
  <si>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</si>
  <si>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</si>
  <si>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</si>
  <si>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</si>
  <si>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</si>
  <si>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</si>
  <si>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</si>
  <si>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</si>
  <si>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</si>
  <si>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</si>
  <si>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</si>
  <si>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</si>
  <si>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</si>
  <si>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</si>
  <si>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</si>
  <si>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</si>
  <si>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</si>
  <si>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</si>
  <si>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</si>
  <si>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</si>
  <si>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</si>
  <si>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</si>
  <si>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</si>
  <si>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</si>
  <si>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</si>
  <si>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</si>
  <si>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</si>
  <si>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</si>
  <si>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</si>
  <si>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</si>
  <si>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</si>
  <si>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</si>
  <si>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</si>
  <si>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</si>
  <si>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</si>
  <si>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</si>
  <si>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</si>
  <si>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</si>
  <si>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</si>
  <si>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</si>
  <si>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</si>
  <si>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</si>
  <si>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</si>
  <si>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</si>
  <si>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</si>
  <si>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</si>
  <si>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</si>
  <si>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</si>
  <si>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</si>
  <si>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</si>
  <si>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</si>
  <si>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</si>
  <si>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</si>
  <si>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</si>
  <si>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</si>
  <si>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</si>
  <si>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</si>
  <si>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</si>
  <si>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</si>
  <si>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</si>
  <si>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</si>
  <si>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</si>
  <si>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</si>
  <si>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</si>
  <si>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</si>
  <si>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</si>
  <si>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</si>
  <si>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</si>
  <si>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</si>
  <si>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</si>
  <si>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</si>
  <si>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</si>
  <si>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</si>
  <si>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</si>
  <si>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</si>
  <si>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</si>
  <si>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</si>
  <si>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</si>
  <si>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</si>
  <si>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</si>
  <si>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</si>
  <si>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</si>
  <si>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</si>
  <si>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</si>
  <si>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</si>
  <si>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</si>
  <si>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</si>
  <si>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</si>
  <si>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</si>
  <si>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</si>
  <si>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</si>
  <si>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</si>
  <si>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</si>
  <si>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</si>
  <si>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</si>
  <si>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</si>
  <si>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</si>
  <si>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</si>
  <si>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</si>
  <si>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</si>
  <si>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</si>
  <si>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</si>
  <si>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</si>
  <si>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</si>
  <si>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</si>
  <si>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</si>
  <si>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</si>
  <si>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</si>
  <si>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</si>
  <si>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</si>
  <si>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</si>
  <si>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</si>
  <si>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</si>
  <si>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</si>
  <si>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</si>
  <si>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</si>
  <si>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</si>
  <si>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</si>
  <si>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</si>
  <si>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</si>
  <si>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</si>
  <si>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</si>
  <si>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</si>
  <si>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</si>
  <si>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</si>
  <si>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</si>
  <si>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</si>
  <si>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</si>
  <si>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</si>
  <si>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</si>
  <si>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</si>
  <si>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</si>
  <si>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</si>
  <si>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</si>
  <si>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</si>
  <si>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</si>
  <si>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</si>
  <si>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</si>
  <si>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</si>
  <si>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</si>
  <si>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</si>
  <si>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</si>
  <si>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</si>
  <si>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</si>
  <si>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</si>
  <si>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</si>
  <si>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</si>
  <si>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</si>
  <si>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</si>
  <si>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</si>
  <si>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</si>
  <si>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</si>
  <si>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</si>
  <si>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</si>
  <si>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</si>
  <si>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</si>
  <si>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</si>
  <si>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</si>
  <si>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</si>
  <si>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</si>
  <si>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</si>
  <si>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</si>
  <si>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</si>
  <si>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</si>
  <si>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</si>
  <si>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</si>
  <si>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</si>
  <si>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</si>
  <si>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</si>
  <si>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</si>
  <si>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</si>
  <si>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</si>
  <si>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</si>
  <si>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</si>
  <si>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</si>
  <si>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</si>
  <si>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</si>
  <si>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</si>
  <si>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</si>
  <si>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</si>
  <si>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</si>
  <si>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</si>
  <si>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</si>
  <si>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</si>
  <si>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</si>
  <si>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</si>
  <si>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</si>
  <si>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</si>
  <si>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</si>
  <si>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</si>
  <si>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</si>
  <si>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</si>
  <si>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</si>
  <si>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</si>
  <si>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</si>
  <si>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</si>
  <si>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</si>
  <si>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</si>
  <si>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</si>
  <si>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</si>
  <si>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</si>
  <si>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</si>
  <si>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</si>
  <si>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</si>
  <si>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</si>
  <si>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</si>
  <si>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</si>
  <si>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</si>
  <si>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</si>
  <si>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</si>
  <si>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</si>
  <si>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</si>
  <si>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</si>
  <si>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</si>
  <si>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</si>
  <si>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</si>
  <si>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</si>
  <si>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</si>
  <si>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</si>
  <si>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</si>
  <si>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</si>
  <si>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</si>
  <si>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</si>
  <si>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</si>
  <si>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</si>
  <si>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</si>
  <si>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</si>
  <si>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</si>
  <si>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</si>
  <si>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</si>
  <si>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</si>
  <si>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</si>
  <si>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</si>
  <si>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</si>
  <si>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</si>
  <si>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</si>
  <si>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</si>
  <si>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</si>
  <si>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</si>
  <si>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</si>
  <si>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</si>
  <si>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</si>
  <si>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</si>
  <si>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</si>
  <si>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</si>
  <si>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</si>
  <si>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</si>
  <si>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</si>
  <si>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</si>
  <si>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</si>
  <si>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</si>
  <si>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</si>
  <si>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</si>
  <si>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</si>
  <si>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</si>
  <si>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</si>
  <si>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</si>
  <si>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</si>
  <si>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</si>
  <si>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</si>
  <si>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</si>
  <si>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</si>
  <si>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</si>
  <si>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</si>
  <si>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</si>
  <si>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</si>
  <si>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</si>
  <si>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</si>
  <si>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</si>
  <si>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</si>
  <si>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</si>
  <si>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</si>
  <si>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</si>
  <si>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</si>
  <si>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</si>
  <si>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</si>
  <si>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</si>
  <si>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</si>
  <si>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</si>
  <si>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</si>
  <si>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</si>
  <si>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</si>
  <si>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</si>
  <si>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</si>
  <si>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</si>
  <si>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</si>
  <si>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</si>
  <si>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</si>
  <si>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</si>
  <si>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</si>
  <si>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</si>
  <si>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</si>
  <si>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</si>
  <si>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</si>
  <si>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</si>
  <si>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</si>
  <si>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</si>
  <si>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</si>
  <si>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</si>
  <si>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</si>
  <si>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</si>
  <si>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</si>
  <si>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</si>
  <si>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</si>
  <si>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</si>
  <si>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</si>
  <si>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</si>
  <si>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</si>
  <si>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</si>
  <si>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</si>
  <si>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</si>
  <si>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</si>
  <si>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</si>
  <si>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</si>
  <si>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</si>
  <si>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</si>
  <si>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</si>
  <si>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</si>
  <si>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</si>
  <si>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</si>
  <si>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</si>
  <si>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</si>
  <si>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</si>
  <si>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</si>
  <si>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</si>
  <si>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</si>
  <si>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</si>
  <si>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</si>
  <si>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</si>
  <si>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</si>
  <si>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</si>
  <si>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</si>
  <si>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</si>
  <si>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</si>
  <si>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</si>
  <si>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</si>
  <si>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</si>
  <si>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</si>
  <si>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</si>
  <si>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</si>
  <si>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</si>
  <si>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</si>
  <si>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</si>
  <si>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</si>
  <si>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</si>
  <si>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</si>
  <si>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</si>
  <si>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</si>
  <si>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</si>
  <si>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</si>
  <si>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</si>
  <si>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</si>
  <si>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</si>
  <si>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</si>
  <si>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</si>
  <si>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</si>
  <si>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</si>
  <si>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</si>
  <si>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</si>
  <si>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</si>
  <si>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</si>
  <si>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</si>
  <si>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</si>
  <si>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</si>
  <si>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</si>
  <si>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</si>
  <si>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</si>
  <si>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</si>
  <si>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</si>
  <si>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</si>
  <si>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</si>
  <si>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</si>
  <si>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</si>
  <si>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</si>
  <si>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</si>
  <si>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</si>
  <si>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</si>
  <si>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</si>
  <si>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</si>
  <si>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</si>
  <si>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</si>
  <si>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</si>
  <si>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</si>
  <si>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</si>
  <si>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</si>
  <si>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</si>
  <si>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</si>
  <si>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</si>
  <si>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</si>
  <si>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</si>
  <si>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</si>
  <si>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</si>
  <si>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</si>
  <si>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</si>
  <si>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</si>
  <si>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</si>
  <si>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</si>
  <si>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</si>
  <si>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</si>
  <si>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</si>
  <si>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</si>
  <si>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</si>
  <si>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</si>
  <si>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</si>
  <si>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</si>
  <si>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</si>
  <si>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</si>
  <si>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</si>
  <si>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</si>
  <si>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</si>
  <si>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</si>
  <si>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</si>
  <si>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</si>
  <si>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</si>
  <si>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</si>
  <si>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</si>
  <si>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</si>
  <si>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</si>
  <si>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</si>
  <si>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</si>
  <si>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</si>
  <si>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</si>
  <si>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</si>
  <si>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</si>
  <si>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</si>
  <si>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</si>
  <si>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</si>
  <si>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</si>
  <si>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</si>
  <si>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</si>
  <si>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</si>
  <si>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</si>
  <si>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</si>
  <si>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</si>
  <si>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</si>
  <si>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</si>
  <si>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</si>
  <si>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</si>
  <si>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</si>
  <si>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</si>
  <si>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</si>
  <si>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</si>
  <si>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</si>
  <si>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</si>
  <si>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</si>
  <si>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</si>
  <si>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</si>
  <si>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</si>
  <si>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</si>
  <si>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</si>
  <si>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</si>
  <si>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</si>
  <si>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</si>
  <si>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</si>
  <si>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</si>
  <si>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</si>
  <si>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</si>
  <si>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</si>
  <si>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</si>
  <si>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</si>
  <si>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</si>
  <si>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</si>
  <si>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</si>
  <si>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</si>
  <si>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</si>
  <si>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</si>
  <si>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</si>
  <si>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</si>
  <si>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</si>
  <si>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</si>
  <si>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</si>
  <si>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</si>
  <si>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</si>
  <si>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</si>
  <si>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</si>
  <si>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</si>
  <si>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</si>
  <si>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</si>
  <si>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</si>
  <si>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</si>
  <si>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</si>
  <si>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</si>
  <si>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</si>
  <si>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</si>
  <si>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</si>
  <si>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</si>
  <si>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</si>
  <si>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</si>
  <si>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</si>
  <si>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</si>
  <si>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</si>
  <si>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</si>
  <si>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</si>
  <si>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</si>
  <si>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</si>
  <si>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</si>
  <si>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</si>
  <si>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</si>
  <si>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</si>
  <si>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</si>
  <si>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</si>
  <si>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</si>
  <si>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</si>
  <si>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</si>
  <si>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</si>
  <si>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</si>
  <si>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</si>
  <si>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</si>
  <si>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</si>
  <si>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</si>
  <si>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</si>
  <si>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</si>
  <si>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</si>
  <si>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</si>
  <si>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</si>
  <si>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</si>
  <si>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</si>
  <si>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</si>
  <si>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</si>
  <si>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</si>
  <si>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</si>
  <si>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</si>
  <si>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</si>
  <si>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</si>
  <si>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</si>
  <si>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</si>
  <si>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</si>
  <si>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</si>
  <si>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</si>
  <si>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</si>
  <si>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</si>
  <si>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</si>
  <si>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</si>
  <si>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</si>
  <si>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</si>
  <si>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</si>
  <si>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</si>
  <si>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</si>
  <si>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</si>
  <si>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</si>
  <si>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</si>
  <si>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</si>
  <si>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</si>
  <si>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</si>
  <si>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</si>
  <si>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</si>
  <si>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</si>
  <si>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</si>
  <si>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</si>
  <si>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</si>
  <si>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</si>
  <si>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</si>
  <si>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</si>
  <si>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</si>
  <si>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</si>
  <si>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</si>
  <si>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</si>
  <si>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</si>
  <si>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</si>
  <si>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</si>
  <si>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</si>
  <si>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</si>
  <si>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</si>
  <si>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</si>
  <si>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</si>
  <si>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</si>
  <si>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</si>
  <si>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</si>
  <si>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</si>
  <si>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</si>
  <si>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</si>
  <si>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</si>
  <si>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</si>
  <si>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</si>
  <si>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</si>
  <si>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</si>
  <si>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</si>
  <si>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</si>
  <si>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</si>
  <si>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</si>
  <si>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</si>
  <si>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</si>
  <si>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</si>
  <si>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</si>
  <si>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</si>
  <si>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</si>
  <si>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</si>
  <si>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</si>
  <si>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</si>
  <si>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</si>
  <si>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</si>
  <si>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</si>
  <si>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</si>
  <si>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</si>
  <si>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</si>
  <si>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</si>
  <si>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</si>
  <si>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</si>
  <si>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</si>
  <si>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</si>
  <si>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</si>
  <si>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</si>
  <si>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</si>
  <si>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</si>
  <si>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</si>
  <si>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</si>
  <si>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</si>
  <si>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</si>
  <si>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</si>
  <si>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</si>
  <si>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</si>
  <si>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</si>
  <si>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</si>
  <si>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</si>
  <si>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</si>
  <si>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</si>
  <si>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</si>
  <si>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</si>
  <si>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</si>
  <si>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</si>
  <si>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</si>
  <si>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</si>
  <si>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</si>
  <si>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</si>
  <si>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</si>
  <si>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</si>
  <si>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</si>
  <si>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</si>
  <si>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</si>
  <si>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</si>
  <si>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</si>
  <si>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</si>
  <si>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</si>
  <si>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</si>
  <si>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</si>
  <si>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</si>
  <si>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</si>
  <si>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</si>
  <si>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</si>
  <si>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</si>
  <si>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</si>
  <si>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</si>
  <si>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</si>
  <si>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</si>
  <si>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</si>
  <si>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</si>
  <si>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</si>
  <si>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</si>
  <si>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</si>
  <si>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</si>
  <si>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</si>
  <si>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</si>
  <si>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</si>
  <si>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</si>
  <si>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</si>
  <si>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</si>
  <si>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</si>
  <si>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</si>
  <si>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</si>
  <si>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</si>
  <si>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</si>
  <si>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</si>
  <si>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</si>
  <si>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</si>
  <si>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</si>
  <si>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</si>
  <si>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</si>
  <si>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</si>
  <si>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</si>
  <si>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</si>
  <si>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</si>
  <si>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</si>
  <si>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</si>
  <si>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</si>
  <si>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</si>
  <si>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</si>
  <si>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</si>
  <si>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</si>
  <si>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</si>
  <si>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</si>
  <si>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</si>
  <si>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</si>
  <si>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</si>
  <si>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</si>
  <si>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</si>
  <si>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</si>
  <si>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</si>
  <si>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</si>
  <si>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</si>
  <si>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</si>
  <si>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</si>
  <si>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</si>
  <si>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</si>
  <si>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</si>
  <si>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</si>
  <si>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</si>
  <si>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</si>
  <si>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</si>
  <si>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</si>
  <si>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</si>
  <si>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</si>
  <si>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</si>
  <si>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</si>
  <si>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</si>
  <si>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</si>
  <si>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</si>
  <si>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</si>
  <si>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</si>
  <si>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</si>
  <si>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</si>
  <si>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</si>
  <si>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</si>
  <si>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</si>
  <si>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</si>
  <si>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</si>
  <si>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</si>
  <si>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</si>
  <si>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</si>
  <si>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</si>
  <si>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</si>
  <si>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</si>
  <si>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</si>
  <si>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</si>
  <si>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</si>
  <si>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</si>
  <si>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</si>
  <si>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</si>
  <si>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</si>
  <si>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</si>
  <si>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</si>
  <si>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</si>
  <si>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</si>
  <si>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</si>
  <si>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</si>
  <si>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</si>
  <si>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</si>
  <si>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</si>
  <si>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</si>
  <si>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</si>
  <si>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</si>
  <si>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</si>
  <si>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</si>
  <si>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</si>
  <si>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</si>
  <si>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</si>
  <si>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</si>
  <si>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</si>
  <si>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</si>
  <si>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</si>
  <si>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</si>
  <si>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</si>
  <si>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</si>
  <si>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</si>
  <si>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</si>
  <si>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</si>
  <si>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</si>
  <si>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</si>
  <si>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</si>
  <si>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</si>
  <si>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</si>
  <si>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</si>
  <si>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</si>
  <si>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</si>
  <si>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</si>
  <si>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</si>
  <si>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</si>
  <si>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</si>
  <si>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</si>
  <si>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</si>
  <si>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</si>
  <si>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</si>
  <si>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</si>
  <si>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</si>
  <si>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</si>
  <si>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</si>
  <si>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</si>
  <si>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</si>
  <si>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</si>
  <si>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</si>
  <si>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</si>
  <si>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</si>
  <si>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</si>
  <si>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</si>
  <si>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</si>
  <si>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</si>
  <si>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</si>
  <si>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</si>
  <si>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</si>
  <si>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</si>
  <si>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</si>
  <si>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</si>
  <si>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</si>
  <si>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</si>
  <si>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</si>
  <si>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</si>
  <si>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</si>
  <si>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</si>
  <si>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</si>
  <si>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</si>
  <si>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</si>
  <si>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</si>
  <si>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</si>
  <si>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</si>
  <si>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</si>
  <si>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</si>
  <si>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</si>
  <si>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</si>
  <si>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</si>
  <si>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</si>
  <si>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</si>
  <si>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</si>
  <si>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</si>
  <si>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</si>
  <si>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</si>
  <si>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</si>
  <si>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</si>
  <si>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</si>
  <si>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</si>
  <si>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</si>
  <si>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</si>
  <si>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</si>
  <si>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</si>
  <si>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</si>
  <si>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</si>
  <si>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</si>
  <si>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</si>
  <si>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</si>
  <si>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</si>
  <si>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</si>
  <si>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</si>
  <si>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</si>
  <si>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</si>
  <si>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</si>
  <si>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</si>
  <si>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</si>
  <si>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</si>
  <si>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</si>
  <si>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</si>
  <si>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</si>
  <si>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</si>
  <si>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</si>
  <si>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</si>
  <si>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</si>
  <si>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</si>
  <si>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</si>
  <si>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</si>
  <si>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</si>
  <si>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</si>
  <si>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</si>
  <si>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</si>
  <si>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</si>
  <si>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</si>
  <si>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</si>
  <si>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</si>
  <si>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</si>
  <si>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</si>
  <si>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</si>
  <si>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</si>
  <si>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</si>
  <si>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</si>
  <si>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</si>
  <si>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</si>
  <si>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</si>
  <si>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</si>
  <si>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</si>
  <si>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</si>
  <si>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</si>
  <si>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</si>
  <si>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</si>
  <si>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</si>
  <si>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</si>
  <si>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</si>
  <si>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</si>
  <si>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</si>
  <si>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</si>
  <si>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</si>
  <si>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</si>
  <si>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</si>
  <si>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</si>
  <si>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</si>
  <si>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</si>
  <si>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</si>
  <si>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</si>
  <si>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</si>
  <si>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</si>
  <si>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</si>
  <si>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</si>
  <si>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</si>
  <si>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</si>
  <si>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</si>
  <si>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</si>
  <si>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</si>
  <si>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</si>
  <si>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</si>
  <si>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</si>
  <si>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</si>
  <si>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</si>
  <si>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</si>
  <si>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</si>
  <si>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</si>
  <si>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</si>
  <si>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</si>
  <si>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</si>
  <si>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</si>
  <si>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</si>
  <si>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</si>
  <si>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</si>
  <si>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</si>
  <si>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</si>
  <si>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</si>
  <si>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</si>
  <si>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</si>
  <si>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</si>
  <si>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</si>
  <si>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</si>
  <si>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</si>
  <si>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</si>
  <si>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</si>
  <si>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</si>
  <si>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</si>
  <si>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</si>
  <si>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</si>
  <si>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</si>
  <si>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</si>
  <si>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</si>
  <si>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</si>
  <si>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</si>
  <si>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</si>
  <si>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</si>
  <si>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</si>
  <si>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</si>
  <si>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</si>
  <si>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</si>
  <si>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</si>
  <si>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</si>
  <si>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</si>
  <si>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</si>
  <si>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</si>
  <si>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</si>
  <si>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</si>
  <si>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</si>
  <si>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</si>
  <si>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</si>
  <si>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</si>
  <si>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</si>
  <si>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</si>
  <si>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</si>
  <si>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</si>
  <si>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</si>
  <si>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</si>
  <si>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</si>
  <si>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</si>
  <si>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</si>
  <si>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</si>
  <si>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</si>
  <si>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</si>
  <si>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</si>
  <si>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</si>
  <si>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</si>
  <si>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</si>
  <si>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</si>
  <si>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</si>
  <si>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</si>
  <si>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</si>
  <si>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</si>
  <si>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</si>
  <si>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</si>
  <si>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</si>
  <si>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</si>
  <si>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</si>
  <si>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</si>
  <si>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</si>
  <si>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</si>
  <si>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</si>
  <si>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</si>
  <si>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</si>
  <si>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</si>
  <si>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</si>
  <si>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</si>
  <si>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</si>
  <si>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</si>
  <si>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</si>
  <si>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</si>
  <si>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</si>
  <si>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</si>
  <si>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</si>
  <si>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</si>
  <si>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</si>
  <si>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</si>
  <si>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</si>
  <si>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</si>
  <si>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</si>
  <si>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</si>
  <si>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</si>
  <si>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</si>
  <si>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</si>
  <si>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</si>
  <si>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</si>
  <si>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</si>
  <si>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</si>
  <si>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</si>
  <si>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</si>
  <si>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</si>
  <si>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</si>
  <si>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</si>
  <si>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</si>
  <si>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</si>
  <si>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</si>
  <si>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</si>
  <si>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</si>
  <si>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</si>
  <si>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</si>
  <si>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</si>
  <si>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</si>
  <si>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</si>
  <si>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</si>
  <si>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</si>
  <si>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</si>
  <si>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</si>
  <si>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</si>
  <si>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</si>
  <si>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</si>
  <si>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</si>
  <si>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</si>
  <si>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</si>
  <si>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</si>
  <si>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</si>
  <si>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</si>
  <si>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</si>
  <si>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</si>
  <si>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</si>
  <si>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</si>
  <si>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</si>
  <si>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</si>
  <si>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</si>
  <si>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</si>
  <si>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</si>
  <si>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</si>
  <si>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</si>
  <si>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</si>
  <si>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</si>
  <si>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</si>
  <si>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</si>
  <si>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</si>
  <si>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</si>
  <si>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</si>
  <si>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</si>
  <si>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</si>
  <si>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</si>
  <si>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</si>
  <si>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</si>
  <si>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</si>
  <si>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</si>
  <si>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</si>
  <si>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</si>
  <si>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</si>
  <si>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</si>
  <si>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</si>
  <si>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</si>
  <si>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</si>
  <si>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</si>
  <si>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</si>
  <si>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</si>
  <si>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</si>
  <si>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</si>
  <si>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</si>
  <si>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</si>
  <si>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</si>
  <si>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</si>
  <si>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</si>
  <si>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</si>
  <si>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</si>
  <si>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</si>
  <si>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</si>
  <si>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</si>
  <si>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</si>
  <si>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</si>
  <si>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</si>
  <si>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</si>
  <si>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</si>
  <si>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</si>
  <si>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</si>
  <si>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</si>
  <si>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</si>
  <si>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</si>
  <si>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</si>
  <si>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</si>
  <si>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</si>
  <si>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</si>
  <si>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</si>
  <si>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</si>
  <si>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</si>
  <si>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</si>
  <si>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</si>
  <si>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</si>
  <si>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</si>
  <si>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</si>
  <si>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</si>
  <si>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</si>
  <si>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</si>
  <si>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</si>
  <si>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</si>
  <si>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</si>
  <si>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</si>
  <si>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</si>
  <si>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</si>
  <si>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</si>
  <si>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</si>
  <si>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</si>
  <si>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</si>
  <si>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</si>
  <si>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</si>
  <si>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</si>
  <si>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</si>
  <si>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</si>
  <si>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</si>
  <si>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</si>
  <si>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</si>
  <si>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</si>
  <si>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</si>
  <si>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</si>
  <si>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</si>
  <si>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</si>
  <si>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</si>
  <si>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</si>
  <si>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</si>
  <si>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</si>
  <si>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</si>
  <si>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</si>
  <si>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</si>
  <si>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</si>
  <si>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</si>
  <si>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</si>
  <si>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</si>
  <si>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</si>
  <si>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</si>
  <si>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</si>
  <si>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</si>
  <si>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</si>
  <si>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</si>
  <si>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</si>
  <si>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</si>
  <si>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</si>
  <si>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</si>
  <si>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</si>
  <si>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</si>
  <si>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</si>
  <si>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</si>
  <si>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</si>
  <si>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</si>
  <si>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</si>
  <si>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</si>
  <si>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</si>
  <si>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</si>
  <si>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</si>
  <si>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</si>
  <si>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</si>
  <si>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</si>
  <si>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</si>
  <si>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</si>
  <si>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</si>
  <si>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</si>
  <si>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</si>
  <si>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</si>
  <si>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</si>
  <si>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</si>
  <si>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</si>
  <si>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</si>
  <si>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</si>
  <si>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</si>
  <si>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</si>
  <si>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</si>
  <si>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</si>
  <si>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</si>
  <si>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</si>
  <si>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</si>
  <si>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</si>
  <si>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</si>
  <si>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</si>
  <si>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</si>
  <si>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</si>
  <si>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</si>
  <si>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</si>
  <si>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</si>
  <si>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</si>
  <si>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</si>
  <si>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</si>
  <si>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</si>
  <si>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</si>
  <si>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</si>
  <si>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</si>
  <si>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</si>
  <si>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</si>
  <si>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</si>
  <si>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</si>
  <si>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</si>
  <si>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</si>
  <si>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</si>
  <si>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</si>
  <si>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</si>
  <si>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</si>
  <si>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</si>
  <si>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</si>
  <si>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</si>
  <si>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</si>
  <si>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</si>
  <si>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</si>
  <si>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</si>
  <si>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</si>
  <si>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</si>
  <si>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</si>
  <si>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</si>
  <si>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</si>
  <si>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</si>
  <si>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</si>
  <si>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</si>
  <si>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</si>
  <si>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</si>
  <si>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</si>
  <si>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</si>
  <si>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</si>
  <si>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</si>
  <si>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</si>
  <si>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</si>
  <si>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</si>
  <si>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</si>
  <si>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</si>
  <si>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</si>
  <si>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</si>
  <si>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</si>
  <si>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</si>
  <si>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</si>
  <si>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</si>
  <si>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</si>
  <si>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</si>
  <si>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</si>
  <si>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</si>
  <si>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</si>
  <si>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</si>
  <si>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</si>
  <si>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</si>
  <si>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</si>
  <si>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</si>
  <si>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</si>
  <si>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</si>
  <si>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</si>
  <si>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</si>
  <si>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</si>
  <si>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</si>
  <si>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</si>
  <si>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</si>
  <si>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</si>
  <si>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</si>
  <si>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</si>
  <si>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</si>
  <si>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</si>
  <si>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</si>
  <si>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</si>
  <si>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</si>
  <si>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</si>
  <si>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</si>
  <si>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</si>
  <si>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</si>
  <si>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</si>
  <si>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</si>
  <si>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</si>
  <si>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</si>
  <si>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</si>
  <si>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</si>
  <si>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</si>
  <si>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</si>
  <si>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</si>
  <si>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</si>
  <si>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</si>
  <si>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</si>
  <si>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</si>
  <si>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</si>
  <si>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</si>
  <si>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</si>
  <si>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</si>
  <si>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</si>
  <si>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</si>
  <si>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</si>
  <si>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</si>
  <si>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</si>
  <si>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</si>
  <si>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</si>
  <si>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</si>
  <si>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</si>
  <si>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</si>
  <si>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</si>
  <si>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</si>
  <si>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</si>
  <si>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</si>
  <si>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</si>
  <si>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</si>
  <si>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</si>
  <si>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</si>
  <si>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</si>
  <si>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</si>
  <si>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</si>
  <si>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</si>
  <si>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</si>
  <si>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</si>
  <si>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</si>
  <si>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</si>
  <si>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</si>
  <si>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</si>
  <si>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</si>
  <si>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</si>
  <si>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</si>
  <si>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</si>
  <si>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</si>
  <si>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</si>
  <si>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</si>
  <si>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</si>
  <si>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</si>
  <si>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</si>
  <si>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</si>
  <si>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</si>
  <si>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</si>
  <si>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</si>
  <si>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</si>
  <si>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</si>
  <si>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</si>
  <si>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</si>
  <si>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</si>
  <si>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</si>
  <si>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</si>
  <si>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</si>
  <si>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</si>
  <si>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</si>
  <si>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</si>
  <si>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</si>
  <si>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</si>
  <si>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</si>
  <si>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</si>
  <si>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</si>
  <si>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</si>
  <si>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</si>
  <si>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</si>
  <si>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</si>
  <si>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</si>
  <si>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</si>
  <si>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</si>
  <si>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</si>
  <si>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</si>
  <si>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</si>
  <si>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</si>
  <si>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</si>
  <si>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</si>
  <si>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</si>
  <si>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</si>
  <si>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</si>
  <si>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</si>
  <si>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</si>
  <si>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</si>
  <si>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</si>
  <si>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</si>
  <si>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</si>
  <si>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</si>
  <si>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</si>
  <si>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</si>
  <si>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</si>
  <si>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</si>
  <si>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</si>
  <si>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</si>
  <si>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</si>
  <si>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</si>
  <si>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</si>
  <si>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</si>
  <si>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</si>
  <si>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</si>
  <si>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</si>
  <si>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</si>
  <si>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</si>
  <si>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</si>
  <si>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</si>
  <si>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</si>
  <si>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</si>
  <si>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</si>
  <si>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</si>
  <si>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</si>
  <si>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</si>
  <si>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</si>
  <si>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</si>
  <si>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</si>
  <si>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</si>
  <si>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</si>
  <si>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</si>
  <si>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</si>
  <si>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</si>
  <si>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</si>
  <si>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</si>
  <si>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</si>
  <si>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</si>
  <si>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</si>
  <si>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</si>
  <si>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</si>
  <si>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</si>
  <si>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</si>
  <si>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</si>
  <si>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</si>
  <si>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</si>
  <si>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</si>
  <si>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</si>
  <si>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</si>
  <si>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</si>
  <si>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</si>
  <si>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</si>
  <si>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</si>
  <si>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</si>
  <si>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</si>
  <si>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</si>
  <si>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</si>
  <si>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</si>
  <si>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</si>
  <si>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</si>
  <si>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</si>
  <si>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</si>
  <si>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</si>
  <si>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</si>
  <si>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</si>
  <si>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</si>
  <si>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</si>
  <si>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</si>
  <si>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</si>
  <si>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</si>
  <si>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</si>
  <si>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</si>
  <si>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</si>
  <si>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</si>
  <si>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</si>
  <si>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</si>
  <si>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</si>
  <si>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</si>
  <si>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</si>
  <si>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</si>
  <si>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</si>
  <si>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</si>
  <si>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</si>
  <si>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</si>
  <si>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</si>
  <si>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</si>
  <si>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</si>
  <si>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</si>
  <si>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</si>
  <si>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</si>
  <si>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</si>
  <si>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</si>
  <si>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</si>
  <si>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</si>
  <si>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</si>
  <si>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</si>
  <si>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</si>
  <si>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</si>
  <si>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</si>
  <si>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</si>
  <si>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</si>
  <si>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</si>
  <si>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</si>
  <si>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</si>
  <si>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</si>
  <si>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</si>
  <si>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</si>
  <si>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</si>
  <si>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</si>
  <si>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</si>
  <si>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</si>
  <si>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</si>
  <si>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</si>
  <si>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</si>
  <si>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</si>
  <si>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</si>
  <si>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</si>
  <si>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</si>
  <si>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</si>
  <si>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</si>
  <si>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</si>
  <si>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</si>
  <si>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</si>
  <si>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</si>
  <si>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</si>
  <si>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</si>
  <si>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</si>
  <si>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</si>
  <si>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</si>
  <si>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</si>
  <si>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</si>
  <si>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</si>
  <si>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</si>
  <si>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</si>
  <si>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</si>
  <si>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</si>
  <si>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</si>
  <si>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</si>
  <si>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</si>
  <si>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</si>
  <si>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</si>
  <si>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</si>
  <si>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</si>
  <si>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</si>
  <si>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</si>
  <si>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</si>
  <si>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</si>
  <si>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</si>
  <si>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</si>
  <si>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</si>
  <si>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</si>
  <si>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</si>
  <si>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</si>
  <si>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</si>
  <si>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</si>
  <si>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</si>
  <si>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</si>
  <si>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</si>
  <si>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</si>
  <si>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</si>
  <si>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</si>
  <si>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</si>
  <si>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</si>
  <si>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</si>
  <si>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</si>
  <si>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</si>
  <si>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</si>
  <si>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</si>
  <si>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</si>
  <si>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</si>
  <si>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</si>
  <si>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</si>
  <si>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</si>
  <si>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</si>
  <si>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</si>
  <si>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</si>
  <si>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</si>
  <si>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</si>
  <si>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</si>
  <si>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</si>
  <si>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</si>
  <si>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</si>
  <si>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</si>
  <si>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</si>
  <si>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</si>
  <si>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</si>
  <si>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</si>
  <si>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</si>
  <si>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</si>
  <si>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</si>
  <si>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</si>
  <si>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</si>
  <si>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</si>
  <si>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</si>
  <si>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</si>
  <si>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</si>
  <si>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</si>
  <si>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</si>
  <si>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</si>
  <si>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</si>
  <si>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</si>
  <si>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</si>
  <si>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</si>
  <si>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</si>
  <si>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</si>
  <si>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</si>
  <si>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</si>
  <si>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</si>
  <si>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</si>
  <si>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</si>
  <si>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</si>
  <si>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</si>
  <si>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</si>
  <si>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</si>
  <si>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</si>
  <si>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</si>
  <si>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</si>
  <si>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</si>
  <si>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</si>
  <si>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</si>
  <si>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</si>
  <si>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</si>
  <si>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</si>
  <si>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</si>
  <si>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</si>
  <si>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</si>
  <si>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</si>
  <si>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</si>
  <si>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</si>
  <si>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</si>
  <si>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</si>
  <si>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</si>
  <si>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</si>
  <si>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</si>
  <si>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</si>
  <si>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</si>
  <si>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</si>
  <si>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</si>
  <si>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</si>
  <si>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</si>
  <si>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</si>
  <si>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</si>
  <si>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</si>
  <si>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</si>
  <si>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</si>
  <si>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</si>
  <si>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</si>
  <si>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</si>
  <si>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</si>
  <si>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</si>
  <si>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</si>
  <si>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</si>
  <si>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</si>
  <si>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</si>
  <si>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</si>
  <si>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</si>
  <si>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</si>
  <si>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</si>
  <si>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</si>
  <si>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</si>
  <si>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</si>
  <si>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</si>
  <si>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</si>
  <si>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</si>
  <si>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</si>
  <si>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</si>
  <si>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</si>
  <si>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</si>
  <si>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</si>
  <si>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</si>
  <si>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</si>
  <si>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</si>
  <si>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</si>
  <si>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</si>
  <si>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</si>
  <si>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</si>
  <si>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</si>
  <si>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</si>
  <si>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</si>
  <si>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</si>
  <si>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</si>
  <si>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</si>
  <si>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</si>
  <si>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</si>
  <si>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</si>
  <si>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</si>
  <si>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</si>
  <si>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</si>
  <si>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</si>
  <si>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</si>
  <si>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</si>
  <si>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</si>
  <si>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</si>
  <si>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</si>
  <si>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</si>
  <si>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</si>
  <si>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</si>
  <si>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</si>
  <si>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</si>
  <si>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</si>
  <si>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</si>
  <si>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</si>
  <si>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</si>
  <si>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</si>
  <si>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</si>
  <si>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</si>
  <si>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</si>
  <si>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</si>
  <si>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</si>
  <si>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</si>
  <si>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</si>
  <si>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</si>
  <si>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</si>
  <si>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</si>
  <si>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</si>
  <si>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</si>
  <si>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</si>
  <si>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</si>
  <si>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</si>
  <si>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</si>
  <si>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</si>
  <si>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</si>
  <si>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</si>
  <si>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</si>
  <si>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</si>
  <si>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</si>
  <si>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</si>
  <si>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</si>
  <si>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</si>
  <si>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</si>
  <si>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</si>
  <si>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</si>
  <si>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</si>
  <si>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</si>
  <si>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</si>
  <si>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</si>
  <si>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</si>
  <si>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</si>
  <si>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</si>
  <si>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</si>
  <si>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</si>
  <si>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</si>
  <si>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</si>
  <si>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</si>
  <si>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</si>
  <si>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</si>
  <si>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</si>
  <si>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</si>
  <si>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</si>
  <si>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</si>
  <si>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</si>
  <si>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</si>
  <si>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</si>
  <si>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</si>
  <si>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</si>
  <si>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</si>
  <si>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</si>
  <si>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</si>
  <si>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</si>
  <si>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</si>
  <si>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</si>
  <si>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</si>
  <si>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</si>
  <si>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</si>
  <si>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</si>
  <si>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</si>
  <si>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</si>
  <si>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</si>
  <si>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</si>
  <si>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</si>
  <si>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</si>
  <si>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</si>
  <si>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</si>
  <si>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</si>
  <si>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</si>
  <si>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</si>
  <si>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</si>
  <si>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</si>
  <si>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</si>
  <si>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</si>
  <si>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</si>
  <si>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</si>
  <si>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</si>
  <si>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</si>
  <si>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</si>
  <si>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</si>
  <si>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</si>
  <si>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</si>
  <si>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</si>
  <si>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</si>
  <si>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</si>
  <si>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</si>
  <si>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</si>
  <si>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</si>
  <si>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</si>
  <si>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</si>
  <si>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</si>
  <si>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</si>
  <si>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</si>
  <si>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</si>
  <si>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</si>
  <si>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</si>
  <si>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</si>
  <si>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</si>
  <si>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</si>
  <si>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</si>
  <si>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</si>
  <si>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</si>
  <si>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</si>
  <si>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</si>
  <si>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</si>
  <si>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</si>
  <si>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</si>
  <si>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</si>
  <si>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</si>
  <si>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</si>
  <si>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</si>
  <si>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</si>
  <si>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</si>
  <si>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</si>
  <si>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</si>
  <si>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</si>
  <si>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</si>
  <si>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</si>
  <si>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</si>
  <si>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</si>
  <si>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</si>
  <si>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</si>
  <si>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</si>
  <si>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</si>
  <si>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</si>
  <si>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</si>
  <si>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</si>
  <si>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</si>
  <si>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</si>
  <si>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</si>
  <si>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</si>
  <si>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</si>
  <si>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</si>
  <si>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</si>
  <si>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</si>
  <si>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</si>
  <si>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</si>
  <si>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</si>
  <si>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</si>
  <si>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</si>
  <si>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</si>
  <si>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</si>
  <si>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</si>
  <si>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</si>
  <si>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</si>
  <si>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</si>
  <si>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</si>
  <si>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</si>
  <si>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</si>
  <si>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</si>
  <si>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</si>
  <si>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</si>
  <si>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</si>
  <si>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</si>
  <si>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</si>
  <si>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</si>
  <si>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</si>
  <si>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</si>
  <si>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</si>
  <si>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</si>
  <si>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</si>
  <si>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</si>
  <si>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</si>
  <si>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</si>
  <si>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</si>
  <si>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</si>
  <si>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</si>
  <si>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</si>
  <si>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</si>
  <si>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</si>
  <si>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</si>
  <si>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</si>
  <si>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</si>
  <si>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</si>
  <si>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</si>
  <si>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</si>
  <si>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</si>
  <si>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</si>
  <si>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</si>
  <si>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</si>
  <si>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</si>
  <si>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</si>
  <si>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</si>
  <si>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</si>
  <si>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</si>
  <si>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</si>
  <si>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</si>
  <si>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</si>
  <si>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</si>
  <si>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</si>
  <si>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</si>
  <si>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</si>
  <si>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</si>
  <si>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</si>
  <si>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</si>
  <si>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</si>
  <si>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</si>
  <si>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</si>
  <si>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</si>
  <si>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</si>
  <si>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</si>
  <si>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</si>
  <si>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</si>
  <si>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</si>
  <si>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</si>
  <si>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</si>
  <si>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</si>
  <si>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</si>
  <si>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</si>
  <si>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</si>
  <si>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</si>
  <si>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</si>
  <si>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</si>
  <si>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</si>
  <si>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</si>
  <si>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</si>
  <si>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</si>
  <si>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</si>
  <si>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</si>
  <si>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</si>
  <si>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</si>
  <si>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</si>
  <si>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</si>
  <si>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</si>
  <si>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</si>
  <si>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</si>
  <si>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</si>
  <si>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</si>
  <si>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</si>
  <si>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</si>
  <si>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</si>
  <si>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</si>
  <si>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</si>
  <si>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</si>
  <si>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</si>
  <si>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</si>
  <si>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</si>
  <si>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</si>
  <si>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</si>
  <si>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</si>
  <si>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</si>
  <si>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</si>
  <si>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</si>
  <si>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</si>
  <si>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</si>
  <si>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</si>
  <si>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</si>
  <si>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</si>
  <si>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</si>
  <si>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</si>
  <si>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</si>
  <si>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</si>
  <si>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</si>
  <si>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</si>
  <si>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</si>
  <si>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</si>
  <si>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</si>
  <si>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</si>
  <si>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</si>
  <si>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</si>
  <si>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</si>
  <si>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</si>
  <si>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</si>
  <si>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</si>
  <si>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</si>
  <si>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</si>
  <si>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</si>
  <si>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</si>
  <si>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</si>
  <si>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</si>
  <si>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</si>
  <si>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</si>
  <si>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</si>
  <si>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</si>
  <si>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</si>
  <si>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</si>
  <si>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</si>
  <si>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</si>
  <si>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</si>
  <si>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</si>
  <si>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</si>
  <si>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</si>
  <si>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</si>
  <si>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</si>
  <si>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</si>
  <si>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</si>
  <si>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</si>
  <si>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</si>
  <si>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</si>
  <si>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</si>
  <si>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</si>
  <si>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</si>
  <si>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</si>
  <si>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</si>
  <si>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</si>
  <si>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</si>
  <si>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</si>
  <si>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</si>
  <si>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</si>
  <si>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</si>
  <si>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</si>
  <si>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</si>
  <si>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</si>
  <si>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</si>
  <si>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</si>
  <si>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</si>
  <si>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</si>
  <si>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</si>
  <si>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</si>
  <si>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</si>
  <si>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</si>
  <si>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</si>
  <si>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</si>
  <si>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</si>
  <si>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</si>
  <si>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</si>
  <si>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</si>
  <si>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</si>
  <si>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</si>
  <si>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</si>
  <si>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</si>
  <si>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</si>
  <si>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</si>
  <si>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</si>
  <si>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</si>
  <si>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</si>
  <si>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</si>
  <si>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</si>
  <si>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</si>
  <si>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</si>
  <si>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</si>
  <si>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</si>
  <si>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</si>
  <si>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</si>
  <si>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</si>
  <si>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</si>
  <si>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</si>
  <si>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</si>
  <si>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</si>
  <si>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</si>
  <si>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</si>
  <si>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</si>
  <si>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</si>
  <si>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</si>
  <si>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</si>
  <si>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</si>
  <si>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</si>
  <si>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</si>
  <si>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</si>
  <si>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</si>
  <si>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</si>
  <si>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</si>
  <si>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</si>
  <si>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</si>
  <si>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</si>
  <si>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</si>
  <si>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</si>
  <si>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</si>
  <si>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</si>
  <si>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</si>
  <si>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</si>
  <si>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</si>
  <si>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</si>
  <si>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</si>
  <si>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</si>
  <si>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</si>
  <si>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</si>
  <si>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</si>
  <si>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</si>
  <si>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</si>
  <si>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</si>
  <si>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</si>
  <si>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</si>
  <si>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</si>
  <si>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</si>
  <si>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</si>
  <si>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</si>
  <si>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</si>
  <si>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</si>
  <si>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</si>
  <si>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</si>
  <si>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</si>
  <si>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</si>
  <si>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</si>
  <si>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</si>
  <si>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</si>
  <si>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</si>
  <si>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</si>
  <si>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</si>
  <si>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</si>
  <si>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</si>
  <si>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</si>
  <si>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</si>
  <si>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</si>
  <si>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</si>
  <si>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</si>
  <si>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</si>
  <si>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</si>
  <si>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</si>
  <si>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</si>
  <si>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</si>
  <si>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</si>
  <si>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</si>
  <si>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</si>
  <si>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</si>
  <si>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</si>
  <si>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</si>
  <si>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</si>
  <si>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</si>
  <si>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</si>
  <si>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</si>
  <si>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</si>
  <si>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</si>
  <si>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</si>
  <si>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</si>
  <si>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</si>
  <si>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</si>
  <si>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</si>
  <si>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</si>
  <si>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</si>
  <si>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</si>
  <si>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</si>
  <si>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</si>
  <si>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</si>
  <si>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</si>
  <si>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</si>
  <si>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</si>
  <si>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</si>
  <si>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</si>
  <si>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</si>
  <si>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</si>
  <si>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</si>
  <si>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</si>
  <si>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</si>
  <si>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</si>
  <si>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</si>
  <si>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</si>
  <si>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</si>
  <si>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</si>
  <si>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</si>
  <si>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</si>
  <si>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</si>
  <si>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</si>
  <si>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</si>
  <si>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</si>
  <si>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</si>
  <si>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</si>
  <si>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</si>
  <si>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</si>
  <si>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</si>
  <si>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</si>
  <si>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</si>
  <si>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</si>
  <si>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</si>
  <si>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</si>
  <si>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</si>
  <si>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</si>
  <si>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</si>
  <si>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</si>
  <si>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</si>
  <si>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</si>
  <si>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</si>
  <si>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</si>
  <si>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</si>
  <si>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</si>
  <si>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</si>
  <si>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</si>
  <si>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</si>
  <si>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</si>
  <si>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</si>
  <si>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</si>
  <si>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</si>
  <si>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</si>
  <si>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</si>
  <si>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</si>
  <si>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</si>
  <si>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</si>
  <si>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</si>
  <si>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</si>
  <si>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</si>
  <si>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</si>
  <si>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</si>
  <si>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</si>
  <si>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</si>
  <si>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</si>
  <si>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</si>
  <si>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</si>
  <si>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</si>
  <si>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</si>
  <si>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</si>
  <si>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</si>
  <si>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</si>
  <si>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</si>
  <si>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</si>
  <si>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</si>
  <si>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</si>
  <si>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</si>
  <si>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</si>
  <si>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</si>
  <si>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</si>
  <si>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</si>
  <si>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</si>
  <si>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</si>
  <si>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</si>
  <si>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</si>
  <si>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</si>
  <si>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</si>
  <si>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</si>
  <si>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</si>
  <si>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</si>
  <si>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</si>
  <si>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</si>
  <si>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</si>
  <si>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</si>
  <si>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</si>
  <si>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</si>
  <si>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</si>
  <si>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</si>
  <si>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</si>
  <si>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</si>
  <si>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</si>
  <si>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</si>
  <si>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</si>
  <si>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</si>
  <si>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</si>
  <si>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</si>
  <si>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</si>
  <si>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</si>
  <si>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</si>
  <si>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</si>
  <si>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</si>
  <si>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</si>
  <si>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</si>
  <si>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</si>
  <si>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</si>
  <si>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</si>
  <si>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</si>
  <si>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</si>
  <si>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</si>
  <si>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</si>
  <si>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</si>
  <si>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</si>
  <si>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</si>
  <si>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</si>
  <si>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</si>
  <si>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</si>
  <si>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</si>
  <si>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</si>
  <si>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</si>
  <si>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</si>
  <si>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</si>
  <si>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</si>
  <si>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</si>
  <si>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</si>
  <si>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</si>
  <si>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</si>
  <si>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</si>
  <si>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</si>
  <si>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</si>
  <si>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</si>
  <si>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</si>
  <si>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</si>
  <si>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</si>
  <si>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</si>
  <si>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</si>
  <si>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</si>
  <si>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</si>
  <si>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</si>
  <si>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</si>
  <si>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</si>
  <si>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</si>
  <si>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</si>
  <si>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</si>
  <si>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</si>
  <si>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</si>
  <si>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</si>
  <si>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</si>
  <si>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</si>
  <si>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</si>
  <si>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</si>
  <si>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</si>
  <si>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</si>
  <si>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</si>
  <si>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</si>
  <si>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</si>
  <si>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</si>
  <si>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</si>
  <si>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</si>
  <si>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</si>
  <si>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</si>
  <si>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</si>
  <si>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</si>
  <si>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</si>
  <si>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</si>
  <si>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</si>
  <si>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</si>
  <si>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</si>
  <si>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</si>
  <si>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</si>
  <si>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</si>
  <si>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</si>
  <si>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</si>
  <si>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</si>
  <si>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</si>
  <si>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</si>
  <si>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</si>
  <si>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</si>
  <si>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</si>
  <si>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</si>
  <si>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</si>
  <si>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</si>
  <si>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</si>
  <si>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</si>
  <si>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</si>
  <si>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</si>
  <si>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</si>
  <si>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</si>
  <si>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</si>
  <si>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</si>
  <si>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</si>
  <si>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</si>
  <si>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</si>
  <si>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</si>
  <si>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</si>
  <si>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</si>
  <si>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</si>
  <si>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</si>
  <si>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</si>
  <si>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</si>
  <si>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</si>
  <si>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</si>
  <si>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</si>
  <si>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</si>
  <si>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</si>
  <si>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</si>
  <si>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</si>
  <si>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</si>
  <si>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</si>
  <si>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</si>
  <si>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</si>
  <si>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</si>
  <si>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</si>
  <si>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</si>
  <si>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</si>
  <si>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</si>
  <si>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</si>
  <si>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</si>
  <si>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</si>
  <si>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</si>
  <si>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</si>
  <si>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</si>
  <si>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</si>
  <si>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</si>
  <si>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</si>
  <si>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</si>
  <si>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</si>
  <si>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</si>
  <si>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</si>
  <si>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</si>
  <si>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</si>
  <si>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</si>
  <si>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</si>
  <si>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</si>
  <si>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</si>
  <si>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</si>
  <si>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</si>
  <si>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</si>
  <si>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</si>
  <si>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</si>
  <si>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</si>
  <si>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</si>
  <si>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</si>
  <si>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</si>
  <si>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</si>
  <si>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</si>
  <si>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</si>
  <si>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</si>
  <si>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</si>
  <si>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</si>
  <si>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</si>
  <si>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</si>
  <si>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</si>
  <si>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</si>
  <si>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</si>
  <si>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</si>
  <si>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</si>
  <si>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</si>
  <si>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</si>
  <si>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</si>
  <si>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</si>
  <si>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</si>
  <si>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</si>
  <si>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</si>
  <si>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</si>
  <si>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</si>
  <si>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</si>
  <si>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</si>
  <si>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</si>
  <si>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</si>
  <si>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</si>
  <si>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</si>
  <si>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</si>
  <si>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</si>
  <si>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</si>
  <si>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</si>
  <si>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</si>
  <si>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</si>
  <si>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</si>
  <si>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</si>
  <si>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</si>
  <si>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</si>
  <si>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</si>
  <si>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</si>
  <si>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</si>
  <si>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</si>
  <si>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</si>
  <si>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</si>
  <si>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</si>
  <si>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</si>
  <si>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</si>
  <si>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</si>
  <si>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</si>
  <si>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</si>
  <si>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</si>
  <si>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</si>
  <si>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</si>
  <si>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</si>
  <si>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</si>
  <si>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</si>
  <si>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</si>
  <si>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</si>
  <si>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</si>
  <si>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</si>
  <si>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</si>
  <si>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</si>
  <si>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</si>
  <si>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</si>
  <si>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</si>
  <si>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</si>
  <si>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</si>
  <si>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</si>
  <si>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</si>
  <si>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</si>
  <si>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</si>
  <si>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</si>
  <si>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</si>
  <si>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</si>
  <si>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</si>
  <si>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</si>
  <si>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</si>
  <si>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</si>
  <si>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</si>
  <si>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</si>
  <si>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</si>
  <si>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</si>
  <si>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</si>
  <si>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</si>
  <si>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</si>
  <si>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</si>
  <si>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</si>
  <si>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</si>
  <si>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</si>
  <si>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</si>
  <si>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</si>
  <si>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</si>
  <si>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</si>
  <si>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</si>
  <si>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</si>
  <si>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</si>
  <si>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</si>
  <si>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</si>
  <si>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</si>
  <si>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</si>
  <si>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</si>
  <si>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</si>
  <si>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</si>
  <si>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</si>
  <si>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</si>
  <si>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</si>
  <si>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</si>
  <si>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</si>
  <si>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</si>
  <si>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</si>
  <si>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</si>
  <si>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</si>
  <si>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</si>
  <si>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</si>
  <si>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</si>
  <si>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</si>
  <si>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</si>
  <si>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</si>
  <si>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</si>
  <si>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</si>
  <si>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</si>
  <si>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</si>
  <si>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</si>
  <si>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</si>
  <si>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</si>
  <si>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</si>
  <si>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</si>
  <si>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</si>
  <si>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</si>
  <si>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</si>
  <si>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</si>
  <si>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</si>
  <si>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</si>
  <si>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</si>
  <si>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</si>
  <si>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</si>
  <si>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</si>
  <si>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</si>
  <si>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</si>
  <si>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</si>
  <si>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</si>
  <si>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</si>
  <si>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</si>
  <si>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</si>
  <si>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</si>
  <si>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</si>
  <si>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</si>
  <si>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</si>
  <si>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</si>
  <si>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</si>
  <si>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</si>
  <si>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</si>
  <si>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</si>
  <si>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</si>
  <si>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</si>
  <si>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</si>
  <si>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</si>
  <si>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</si>
  <si>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</si>
  <si>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</si>
  <si>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</si>
  <si>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</si>
  <si>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</si>
  <si>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</si>
  <si>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</si>
  <si>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</si>
  <si>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</si>
  <si>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</si>
  <si>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</si>
  <si>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</si>
  <si>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</si>
  <si>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</si>
  <si>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</si>
  <si>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</si>
  <si>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</si>
  <si>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</si>
  <si>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</si>
  <si>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</si>
  <si>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</si>
  <si>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</si>
  <si>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</si>
  <si>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</si>
  <si>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</si>
  <si>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</si>
  <si>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</si>
  <si>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</si>
  <si>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</si>
  <si>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</si>
  <si>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</si>
  <si>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</si>
  <si>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</si>
  <si>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</si>
  <si>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</si>
  <si>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</si>
  <si>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</si>
  <si>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</si>
  <si>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</si>
  <si>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</si>
  <si>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</si>
  <si>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</si>
  <si>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</si>
  <si>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</si>
  <si>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</si>
  <si>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</si>
  <si>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</si>
  <si>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</si>
  <si>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</si>
  <si>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</si>
  <si>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</si>
  <si>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</si>
  <si>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</si>
  <si>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</si>
  <si>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</si>
  <si>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</si>
  <si>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</si>
  <si>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</si>
  <si>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</si>
  <si>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</si>
  <si>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</si>
  <si>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</si>
  <si>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</si>
  <si>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</si>
  <si>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</si>
  <si>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</si>
  <si>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</si>
  <si>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</si>
  <si>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</si>
  <si>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</si>
  <si>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</si>
  <si>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</si>
  <si>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</si>
  <si>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</si>
  <si>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</si>
  <si>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</si>
  <si>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</si>
  <si>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</si>
  <si>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</si>
  <si>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</si>
  <si>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</si>
  <si>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</si>
  <si>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</si>
  <si>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</si>
  <si>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</si>
  <si>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</si>
  <si>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</si>
  <si>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</si>
  <si>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</si>
  <si>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</si>
  <si>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</si>
  <si>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</si>
  <si>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</si>
  <si>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</si>
  <si>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</si>
  <si>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</si>
  <si>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</si>
  <si>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</si>
  <si>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</si>
  <si>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</si>
  <si>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</si>
  <si>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</si>
  <si>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</si>
  <si>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</si>
  <si>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</si>
  <si>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</si>
  <si>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</si>
  <si>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</si>
  <si>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</si>
  <si>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</si>
  <si>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</si>
  <si>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</si>
  <si>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</si>
  <si>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</si>
  <si>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</si>
  <si>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</si>
  <si>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</si>
  <si>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</si>
  <si>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</si>
  <si>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</si>
  <si>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</si>
  <si>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</si>
  <si>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</si>
  <si>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</si>
  <si>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</si>
  <si>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</si>
  <si>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</si>
  <si>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</si>
  <si>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</si>
  <si>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</si>
  <si>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</si>
  <si>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</si>
  <si>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</si>
  <si>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</si>
  <si>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</si>
  <si>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</si>
  <si>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</si>
  <si>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</si>
  <si>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</si>
  <si>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</si>
  <si>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</si>
  <si>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</si>
  <si>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</si>
  <si>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</si>
  <si>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</si>
  <si>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</si>
  <si>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</si>
  <si>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</si>
  <si>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</si>
  <si>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</si>
  <si>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</si>
  <si>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</si>
  <si>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</si>
  <si>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</si>
  <si>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</si>
  <si>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</si>
  <si>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</si>
  <si>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</si>
  <si>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</si>
  <si>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</si>
  <si>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</si>
  <si>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</si>
  <si>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</si>
  <si>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</si>
  <si>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</si>
  <si>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</si>
  <si>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</si>
  <si>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</si>
  <si>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</si>
  <si>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</si>
  <si>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</si>
  <si>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</si>
  <si>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</si>
  <si>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</si>
  <si>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</si>
  <si>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</si>
  <si>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</si>
  <si>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</si>
  <si>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</si>
  <si>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</si>
  <si>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</si>
  <si>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</si>
  <si>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</si>
  <si>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</si>
  <si>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</si>
  <si>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</si>
  <si>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</si>
  <si>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</si>
  <si>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</si>
  <si>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</si>
  <si>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</si>
  <si>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</si>
  <si>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</si>
  <si>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</si>
  <si>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</si>
  <si>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</si>
  <si>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</si>
  <si>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</si>
  <si>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</si>
  <si>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</si>
  <si>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</si>
  <si>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</si>
  <si>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</si>
  <si>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</si>
  <si>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</si>
  <si>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</si>
  <si>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</si>
  <si>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</si>
  <si>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</si>
  <si>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</si>
  <si>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</si>
  <si>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</si>
  <si>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</si>
  <si>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</si>
  <si>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</si>
  <si>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</si>
  <si>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</si>
  <si>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</si>
  <si>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</si>
  <si>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</si>
  <si>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</si>
  <si>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</si>
  <si>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</si>
  <si>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</si>
  <si>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</si>
  <si>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</si>
  <si>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</si>
  <si>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</si>
  <si>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</si>
  <si>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</si>
  <si>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</si>
  <si>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</si>
  <si>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</si>
  <si>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</si>
  <si>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</si>
  <si>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</si>
  <si>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</si>
  <si>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</si>
  <si>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</si>
  <si>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</si>
  <si>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</si>
  <si>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</si>
  <si>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</si>
  <si>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</si>
  <si>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</si>
  <si>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</si>
  <si>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</si>
  <si>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</si>
  <si>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</si>
  <si>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</si>
  <si>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</si>
  <si>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</si>
  <si>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</si>
  <si>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</si>
  <si>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</si>
  <si>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</si>
  <si>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</si>
  <si>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</si>
  <si>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</si>
  <si>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</si>
  <si>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</si>
  <si>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</si>
  <si>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</si>
  <si>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</si>
  <si>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</si>
  <si>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</si>
  <si>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</si>
  <si>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</si>
  <si>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</si>
  <si>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</si>
  <si>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</si>
  <si>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</si>
  <si>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</si>
  <si>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</si>
  <si>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</si>
  <si>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</si>
  <si>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</si>
  <si>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</si>
  <si>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</si>
  <si>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</si>
  <si>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</si>
  <si>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</si>
  <si>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</si>
  <si>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</si>
  <si>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</si>
  <si>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</si>
  <si>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</si>
  <si>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</si>
  <si>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</si>
  <si>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</si>
  <si>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</si>
  <si>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</si>
  <si>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</si>
  <si>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</si>
  <si>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</si>
  <si>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</si>
  <si>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</si>
  <si>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</si>
  <si>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</si>
  <si>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</si>
  <si>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</si>
  <si>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</si>
  <si>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</si>
  <si>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</si>
  <si>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</si>
  <si>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</si>
  <si>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</si>
  <si>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</si>
  <si>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</si>
  <si>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</si>
  <si>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</si>
  <si>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</si>
  <si>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</si>
  <si>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</si>
  <si>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</si>
  <si>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</si>
  <si>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</si>
  <si>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</si>
  <si>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</si>
  <si>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</si>
  <si>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</si>
  <si>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</si>
  <si>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</si>
  <si>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</si>
  <si>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</si>
  <si>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</si>
  <si>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</si>
  <si>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</si>
  <si>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</si>
  <si>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</si>
  <si>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</si>
  <si>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</si>
  <si>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</si>
  <si>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</si>
  <si>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</si>
  <si>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</si>
  <si>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</si>
  <si>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</si>
  <si>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</si>
  <si>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</si>
  <si>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</si>
  <si>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</si>
  <si>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</si>
  <si>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</si>
  <si>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</si>
  <si>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</si>
  <si>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</si>
  <si>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</si>
  <si>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</si>
  <si>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</si>
  <si>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</si>
  <si>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</si>
  <si>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</si>
  <si>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</si>
  <si>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</si>
  <si>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</si>
  <si>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</si>
  <si>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</si>
  <si>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</si>
  <si>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</si>
  <si>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</si>
  <si>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</si>
  <si>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</si>
  <si>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</si>
  <si>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</si>
  <si>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</si>
  <si>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</si>
  <si>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</si>
  <si>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</si>
  <si>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</si>
  <si>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</si>
  <si>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</si>
  <si>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</si>
  <si>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</si>
  <si>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</si>
  <si>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</si>
  <si>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</si>
  <si>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</si>
  <si>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</si>
  <si>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</si>
  <si>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</si>
  <si>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</si>
  <si>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</si>
  <si>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</si>
  <si>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</si>
  <si>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</si>
  <si>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</si>
  <si>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</si>
  <si>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</si>
  <si>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</si>
  <si>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</si>
  <si>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</si>
  <si>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</si>
  <si>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</si>
  <si>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</si>
  <si>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</si>
  <si>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</si>
  <si>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</si>
  <si>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</si>
  <si>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</si>
  <si>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</si>
  <si>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</si>
  <si>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</si>
  <si>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</si>
  <si>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</si>
  <si>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</si>
  <si>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</si>
  <si>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</si>
  <si>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</si>
  <si>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</si>
  <si>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</si>
  <si>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</si>
  <si>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</si>
  <si>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</si>
  <si>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</si>
  <si>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</si>
  <si>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</si>
  <si>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</si>
  <si>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</si>
  <si>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</si>
  <si>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</si>
  <si>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</si>
  <si>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</si>
  <si>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</si>
  <si>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</si>
  <si>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</si>
  <si>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</si>
  <si>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</si>
  <si>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</si>
  <si>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</si>
  <si>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</si>
  <si>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</si>
  <si>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</si>
  <si>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</si>
  <si>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</si>
  <si>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</si>
  <si>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</si>
  <si>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</si>
  <si>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</si>
  <si>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</si>
  <si>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</si>
  <si>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</si>
  <si>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</si>
  <si>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</si>
  <si>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</si>
  <si>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</si>
  <si>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</si>
  <si>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</si>
  <si>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</si>
  <si>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</si>
  <si>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</si>
  <si>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</si>
  <si>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</si>
  <si>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</si>
  <si>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</si>
  <si>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</si>
  <si>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</si>
  <si>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</si>
  <si>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</si>
  <si>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</si>
  <si>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</si>
  <si>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</si>
  <si>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</si>
  <si>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</si>
  <si>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</si>
  <si>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</si>
  <si>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</si>
  <si>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</si>
  <si>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</si>
  <si>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</si>
  <si>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</si>
  <si>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</si>
  <si>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</si>
  <si>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</si>
  <si>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</si>
  <si>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</si>
  <si>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</si>
  <si>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</si>
  <si>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</si>
  <si>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</si>
  <si>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</si>
  <si>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</si>
  <si>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</si>
  <si>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</si>
  <si>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</si>
  <si>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</si>
  <si>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</si>
  <si>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</si>
  <si>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</si>
  <si>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</si>
  <si>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</si>
  <si>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</si>
  <si>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</si>
  <si>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</si>
  <si>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</si>
  <si>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</si>
  <si>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</si>
  <si>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</si>
  <si>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</si>
  <si>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</si>
  <si>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</si>
  <si>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</si>
  <si>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</si>
  <si>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</si>
  <si>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</si>
  <si>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</si>
  <si>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</si>
  <si>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</si>
  <si>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</si>
  <si>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</si>
  <si>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</si>
  <si>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</si>
  <si>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</si>
  <si>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</si>
  <si>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</si>
  <si>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</si>
  <si>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</si>
  <si>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</si>
  <si>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</si>
  <si>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</si>
  <si>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</si>
  <si>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</si>
  <si>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</si>
  <si>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</si>
  <si>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</si>
  <si>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</si>
  <si>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</si>
  <si>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</si>
  <si>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</si>
  <si>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</si>
  <si>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</si>
  <si>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</si>
  <si>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</si>
  <si>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</si>
  <si>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</si>
  <si>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</si>
  <si>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</si>
  <si>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</si>
  <si>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</si>
  <si>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</si>
  <si>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</si>
  <si>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</si>
  <si>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</si>
  <si>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</si>
  <si>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</si>
  <si>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</si>
  <si>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</si>
  <si>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</si>
  <si>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</si>
  <si>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</si>
  <si>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</si>
  <si>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</si>
  <si>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</si>
  <si>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</si>
  <si>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</si>
  <si>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</si>
  <si>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</si>
  <si>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</si>
  <si>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</si>
  <si>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</si>
  <si>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</si>
  <si>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</si>
  <si>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</si>
  <si>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</si>
  <si>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</si>
  <si>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</si>
  <si>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</si>
  <si>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</si>
  <si>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</si>
  <si>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</si>
  <si>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</si>
  <si>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</si>
  <si>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</si>
  <si>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</si>
  <si>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</si>
  <si>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</si>
  <si>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</si>
  <si>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</si>
  <si>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</si>
  <si>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</si>
  <si>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</si>
  <si>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</si>
  <si>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</si>
  <si>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</si>
  <si>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</si>
  <si>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</si>
  <si>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</si>
  <si>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</si>
  <si>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</si>
  <si>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</si>
  <si>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</si>
  <si>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</si>
  <si>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</si>
  <si>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</si>
  <si>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</si>
  <si>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</si>
  <si>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</si>
  <si>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</si>
  <si>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</si>
  <si>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</si>
  <si>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</si>
  <si>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</si>
  <si>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</si>
  <si>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</si>
  <si>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</si>
  <si>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</si>
  <si>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</si>
  <si>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</si>
  <si>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</si>
  <si>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</si>
  <si>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</si>
  <si>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</si>
  <si>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</si>
  <si>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</si>
  <si>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</si>
  <si>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</si>
  <si>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</si>
  <si>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</si>
  <si>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</si>
  <si>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</si>
  <si>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</si>
  <si>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</si>
  <si>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</si>
  <si>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</si>
  <si>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</si>
  <si>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</si>
  <si>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</si>
  <si>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</si>
  <si>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</si>
  <si>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</si>
  <si>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</si>
  <si>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</si>
  <si>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</si>
  <si>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</si>
  <si>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</si>
  <si>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</si>
  <si>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</si>
  <si>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</si>
  <si>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</si>
  <si>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</si>
  <si>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</si>
  <si>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</si>
  <si>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</si>
  <si>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</si>
  <si>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</si>
  <si>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</si>
  <si>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</si>
  <si>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</si>
  <si>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</si>
  <si>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</si>
  <si>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</si>
  <si>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</si>
  <si>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</si>
  <si>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</si>
  <si>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</si>
  <si>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</si>
  <si>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</si>
  <si>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</si>
  <si>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</si>
  <si>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</si>
  <si>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</si>
  <si>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</si>
  <si>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</si>
  <si>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</si>
  <si>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</si>
  <si>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</si>
  <si>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</si>
  <si>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</si>
  <si>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</si>
  <si>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</si>
  <si>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</si>
  <si>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</si>
  <si>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</si>
  <si>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</si>
  <si>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</si>
  <si>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</si>
  <si>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</si>
  <si>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</si>
  <si>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</si>
  <si>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</si>
  <si>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</si>
  <si>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</si>
  <si>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</si>
  <si>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</si>
  <si>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</si>
  <si>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</si>
  <si>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</si>
  <si>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</si>
  <si>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</si>
  <si>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</si>
  <si>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</si>
  <si>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</si>
  <si>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</si>
  <si>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</si>
  <si>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</si>
  <si>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</si>
  <si>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</si>
  <si>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</si>
  <si>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</si>
  <si>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</si>
  <si>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</si>
  <si>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</si>
  <si>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</si>
  <si>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</si>
  <si>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</si>
  <si>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</si>
  <si>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</si>
  <si>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</si>
  <si>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</si>
  <si>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</si>
  <si>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</si>
  <si>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</si>
  <si>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</si>
  <si>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</si>
  <si>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</si>
  <si>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</si>
  <si>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</si>
  <si>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</si>
  <si>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</si>
  <si>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</si>
  <si>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</si>
  <si>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</si>
  <si>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</si>
  <si>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</si>
  <si>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</si>
  <si>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</si>
  <si>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</si>
  <si>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</si>
  <si>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</si>
  <si>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</si>
  <si>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</si>
  <si>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</si>
  <si>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</si>
  <si>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</si>
  <si>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</si>
  <si>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</si>
  <si>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</si>
  <si>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</si>
  <si>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</si>
  <si>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</si>
  <si>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</si>
  <si>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</si>
  <si>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</si>
  <si>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</si>
  <si>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</si>
  <si>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</si>
  <si>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</si>
  <si>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</si>
  <si>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</si>
  <si>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</si>
  <si>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</si>
  <si>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</si>
  <si>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</si>
  <si>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</si>
  <si>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</si>
  <si>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</si>
  <si>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</si>
  <si>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</si>
  <si>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</si>
  <si>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</si>
  <si>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</si>
  <si>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</si>
  <si>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</si>
  <si>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</si>
  <si>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</si>
  <si>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</si>
  <si>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</si>
  <si>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</si>
  <si>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</si>
  <si>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</si>
  <si>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</si>
  <si>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</si>
  <si>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</si>
  <si>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</si>
  <si>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</si>
  <si>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</si>
  <si>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</si>
  <si>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</si>
  <si>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</si>
  <si>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</si>
  <si>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</si>
  <si>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</si>
  <si>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</si>
  <si>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</si>
  <si>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</si>
  <si>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</si>
  <si>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</si>
  <si>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</si>
  <si>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</si>
  <si>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</si>
  <si>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</si>
  <si>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</si>
  <si>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</si>
  <si>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</si>
  <si>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</si>
  <si>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</si>
  <si>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</si>
  <si>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</si>
  <si>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</si>
  <si>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</si>
  <si>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</si>
  <si>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</si>
  <si>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</si>
  <si>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</si>
  <si>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</si>
  <si>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</si>
  <si>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</si>
  <si>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</si>
  <si>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</si>
  <si>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</si>
  <si>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</si>
  <si>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</si>
  <si>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</si>
  <si>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</si>
  <si>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</si>
  <si>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</si>
  <si>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</si>
  <si>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</si>
  <si>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</si>
  <si>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</si>
  <si>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</si>
  <si>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</si>
  <si>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</si>
  <si>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</si>
  <si>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</si>
  <si>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</si>
  <si>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</si>
  <si>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</si>
  <si>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</si>
  <si>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</si>
  <si>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</si>
  <si>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</si>
  <si>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</si>
  <si>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</si>
  <si>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</si>
  <si>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</si>
  <si>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</si>
  <si>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</si>
  <si>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</si>
  <si>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</si>
  <si>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</si>
  <si>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</si>
  <si>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</si>
  <si>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</si>
  <si>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</si>
  <si>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</si>
  <si>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</si>
  <si>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</si>
  <si>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</si>
  <si>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</si>
  <si>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</si>
  <si>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</si>
  <si>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</si>
  <si>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</si>
  <si>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</si>
  <si>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</si>
  <si>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</si>
  <si>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</si>
  <si>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</si>
  <si>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</si>
  <si>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</si>
  <si>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</si>
  <si>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</si>
  <si>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</si>
  <si>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</si>
  <si>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</si>
  <si>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</si>
  <si>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</si>
  <si>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</si>
  <si>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</si>
  <si>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</si>
  <si>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</si>
  <si>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</si>
  <si>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</si>
  <si>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</si>
  <si>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</si>
  <si>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</si>
  <si>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</si>
  <si>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</si>
  <si>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</si>
  <si>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</si>
  <si>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</si>
  <si>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</si>
  <si>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</si>
  <si>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</si>
  <si>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</si>
  <si>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</si>
  <si>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</si>
  <si>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</si>
  <si>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</si>
  <si>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</si>
  <si>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</si>
  <si>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</si>
  <si>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</si>
  <si>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</si>
  <si>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</si>
  <si>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</si>
  <si>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</si>
  <si>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</si>
  <si>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</si>
  <si>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</si>
  <si>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</si>
  <si>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</si>
  <si>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</si>
  <si>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</si>
  <si>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</si>
  <si>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</si>
  <si>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</si>
  <si>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</si>
  <si>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</si>
  <si>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</si>
  <si>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</si>
  <si>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</si>
  <si>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</si>
  <si>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</si>
  <si>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</si>
  <si>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</si>
  <si>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</si>
  <si>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</si>
  <si>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</si>
  <si>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</si>
  <si>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</si>
  <si>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</si>
  <si>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</si>
  <si>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</si>
  <si>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</si>
  <si>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</si>
  <si>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</si>
  <si>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</si>
  <si>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</si>
  <si>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</si>
  <si>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</si>
  <si>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</si>
  <si>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</si>
  <si>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</si>
  <si>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</si>
  <si>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</si>
  <si>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</si>
  <si>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</si>
  <si>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</si>
  <si>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</si>
  <si>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</si>
  <si>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</si>
  <si>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</si>
  <si>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</si>
  <si>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</si>
  <si>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</si>
  <si>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</si>
  <si>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</si>
  <si>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</si>
  <si>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</si>
  <si>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</si>
  <si>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</si>
  <si>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</si>
  <si>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</si>
  <si>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</si>
  <si>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</si>
  <si>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</si>
  <si>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</si>
  <si>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</si>
  <si>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</si>
  <si>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</si>
  <si>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</si>
  <si>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</si>
  <si>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</si>
  <si>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</si>
  <si>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</si>
  <si>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</si>
  <si>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</si>
  <si>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</si>
  <si>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</si>
  <si>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</si>
  <si>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</si>
  <si>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</si>
  <si>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</si>
  <si>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</si>
  <si>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</si>
  <si>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</si>
  <si>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</si>
  <si>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</si>
  <si>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</si>
  <si>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</si>
  <si>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</si>
  <si>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</si>
  <si>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</si>
  <si>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</si>
  <si>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</si>
  <si>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</si>
  <si>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</si>
  <si>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</si>
  <si>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</si>
  <si>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</si>
  <si>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</si>
  <si>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</si>
  <si>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</si>
  <si>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</si>
  <si>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</si>
  <si>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</si>
  <si>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</si>
  <si>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</si>
  <si>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</si>
  <si>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</si>
  <si>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</si>
  <si>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</si>
  <si>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</si>
  <si>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</si>
  <si>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</si>
  <si>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</si>
  <si>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</si>
  <si>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</si>
  <si>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</si>
  <si>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</si>
  <si>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</si>
  <si>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</si>
  <si>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</si>
  <si>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</si>
  <si>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</si>
  <si>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</si>
  <si>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</si>
  <si>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</si>
  <si>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</si>
  <si>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</si>
  <si>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</si>
  <si>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</si>
  <si>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</si>
  <si>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</si>
  <si>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</si>
  <si>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</si>
  <si>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</si>
  <si>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</si>
  <si>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</si>
  <si>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</si>
  <si>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</si>
  <si>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</si>
  <si>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</si>
  <si>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</si>
  <si>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</si>
  <si>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</si>
  <si>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</si>
  <si>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</si>
  <si>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</si>
  <si>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</si>
  <si>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</si>
  <si>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</si>
  <si>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</si>
  <si>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</si>
  <si>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</si>
  <si>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</si>
  <si>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</si>
  <si>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</si>
  <si>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</si>
  <si>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</si>
  <si>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</si>
  <si>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</si>
  <si>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</si>
  <si>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</si>
  <si>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</si>
  <si>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</si>
  <si>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</si>
  <si>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</si>
  <si>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</si>
  <si>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</si>
  <si>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</si>
  <si>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</si>
  <si>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</si>
  <si>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</si>
  <si>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</si>
  <si>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</si>
  <si>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</si>
  <si>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</si>
  <si>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</si>
  <si>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</si>
  <si>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</si>
  <si>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</si>
  <si>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</si>
  <si>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</si>
  <si>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</si>
  <si>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</si>
  <si>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</si>
  <si>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</si>
  <si>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</si>
  <si>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</si>
  <si>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</si>
  <si>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</si>
  <si>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</si>
  <si>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</si>
  <si>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</si>
  <si>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</si>
  <si>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</si>
  <si>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</si>
  <si>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</si>
  <si>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</si>
  <si>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</si>
  <si>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</si>
  <si>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</si>
  <si>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</si>
  <si>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</si>
  <si>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</si>
  <si>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</si>
  <si>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</si>
  <si>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</si>
  <si>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</si>
  <si>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</si>
  <si>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</si>
  <si>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</si>
  <si>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</si>
  <si>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</si>
  <si>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</si>
  <si>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</si>
  <si>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</si>
  <si>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</si>
  <si>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</si>
  <si>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</si>
  <si>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</si>
  <si>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</si>
  <si>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</si>
  <si>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</si>
  <si>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</si>
  <si>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</si>
  <si>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</si>
  <si>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</si>
  <si>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</si>
  <si>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</si>
  <si>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</si>
  <si>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</si>
  <si>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</si>
  <si>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</si>
  <si>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</si>
  <si>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</si>
  <si>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</si>
  <si>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</si>
  <si>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</si>
  <si>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</si>
  <si>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</si>
  <si>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</si>
  <si>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</si>
  <si>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</si>
  <si>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</si>
  <si>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</si>
  <si>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</si>
  <si>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</si>
  <si>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</si>
  <si>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</si>
  <si>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</si>
  <si>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</si>
  <si>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</si>
  <si>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</si>
  <si>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</si>
  <si>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</si>
  <si>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</si>
  <si>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</si>
  <si>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</si>
  <si>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</si>
  <si>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</si>
  <si>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</si>
  <si>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</si>
  <si>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</si>
  <si>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</si>
  <si>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</si>
  <si>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</si>
  <si>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</si>
  <si>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</si>
  <si>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</si>
  <si>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</si>
  <si>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</si>
  <si>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</si>
  <si>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</si>
  <si>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</si>
  <si>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</si>
  <si>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</si>
  <si>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</si>
  <si>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</si>
  <si>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</si>
  <si>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</si>
  <si>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</si>
  <si>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</si>
  <si>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</si>
  <si>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</si>
  <si>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</si>
  <si>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</si>
  <si>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</si>
  <si>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</si>
  <si>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</si>
  <si>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</si>
  <si>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</si>
  <si>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</si>
  <si>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</si>
  <si>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</si>
  <si>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</si>
  <si>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</si>
  <si>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</si>
  <si>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</si>
  <si>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</si>
  <si>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2011</t>
  </si>
  <si>
    <t>2012</t>
  </si>
  <si>
    <t>2013</t>
  </si>
  <si>
    <t>2014</t>
  </si>
  <si>
    <t>Count of Quantity</t>
  </si>
  <si>
    <t>Sum of Profit margin</t>
  </si>
  <si>
    <t>Count of Order ID</t>
  </si>
  <si>
    <t>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</si>
</sst>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 0.00,\ &quot;k&quot;"/>
    <numFmt numFmtId="165" formatCode="_-[$$-409]* #,##0.00_ ;_-[$$-409]* \-#,##0.00\ ;_-[$$-409]* &quot;-&quot;??_ ;_-@_ "/>
    <numFmt numFmtId="166" formatCode="_-[$$-409]* #,##0.0_ ;_-[$$-409]* \-#,##0.0\ ;_-[$$-409]* &quot;-&quot;??_ ;_-@_ "/>
    <numFmt numFmtId="167" formatCode="&quot;#&quot;\ 0"/>
    <numFmt numFmtId="168" formatCode="[Green]\▲0.00%;[Red]\▼0.00%"/>
  </numFmts>
  <fonts count="5">
    <font>
      <sz val="11"/>
      <color theme="1"/>
      <name val="Calibri"/>
      <family val="2"/>
      <scheme val="minor"/>
    </font>
    <font>
      <sz val="11"/>
      <color theme="1"/>
      <name val="Calibri"/>
      <family val="2"/>
      <scheme val="minor"/>
    </font>
    <font>
      <sz val="11"/>
      <color theme="1"/>
      <name val="Calibri"/>
      <family val="2"/>
    </font>
    <font>
      <sz val="11"/>
      <color theme="1"/>
      <name val="Calibri Light"/>
      <family val="2"/>
      <scheme val="major"/>
    </font>
    <font>
      <sz val="11"/>
      <color theme="1"/>
      <name val="Latto"/>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4" fontId="0" fillId="0" borderId="0" xfId="0" applyNumberFormat="1" applyAlignment="1">
      <alignment horizontal="center"/>
    </xf>
    <xf numFmtId="165"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2" fillId="0" borderId="0" xfId="0" applyFont="1"/>
    <xf numFmtId="0" fontId="3" fillId="0" borderId="0" xfId="0" applyFont="1"/>
    <xf numFmtId="168" fontId="4" fillId="0" borderId="0" xfId="0" applyNumberFormat="1" applyFont="1"/>
    <xf numFmtId="0" fontId="0" fillId="0" borderId="0" xfId="0" applyNumberFormat="1"/>
  </cellXfs>
  <cellStyles count="3">
    <cellStyle name="Currency" xfId="1" builtinId="4"/>
    <cellStyle name="Normal" xfId="0" builtinId="0"/>
    <cellStyle name="Percent" xfId="2" builtinId="5"/>
  </cellStyles>
  <dxfs count="47">
    <dxf>
      <numFmt numFmtId="0" formatCode="General"/>
    </dxf>
    <dxf>
      <numFmt numFmtId="14" formatCode="0.00%"/>
    </dxf>
    <dxf>
      <numFmt numFmtId="14" formatCode="0.00%"/>
    </dxf>
    <dxf>
      <numFmt numFmtId="164" formatCode="\$\ 0.00,\ &quot;k&quot;"/>
    </dxf>
    <dxf>
      <numFmt numFmtId="0" formatCode="General"/>
    </dxf>
    <dxf>
      <numFmt numFmtId="14" formatCode="0.00%"/>
    </dxf>
    <dxf>
      <numFmt numFmtId="14" formatCode="0.00%"/>
    </dxf>
    <dxf>
      <numFmt numFmtId="164" formatCode="\$\ 0.00,\ &quot;k&quot;"/>
    </dxf>
    <dxf>
      <numFmt numFmtId="0" formatCode="General"/>
    </dxf>
    <dxf>
      <numFmt numFmtId="14" formatCode="0.00%"/>
    </dxf>
    <dxf>
      <numFmt numFmtId="14" formatCode="0.00%"/>
    </dxf>
    <dxf>
      <numFmt numFmtId="164" formatCode="\$\ 0.00,\ &quot;k&quot;"/>
    </dxf>
    <dxf>
      <numFmt numFmtId="0" formatCode="General"/>
    </dxf>
    <dxf>
      <numFmt numFmtId="14" formatCode="0.00%"/>
    </dxf>
    <dxf>
      <numFmt numFmtId="14" formatCode="0.00%"/>
    </dxf>
    <dxf>
      <numFmt numFmtId="164" formatCode="\$\ 0.00,\ &quot;k&quot;"/>
    </dxf>
    <dxf>
      <numFmt numFmtId="0" formatCode="General"/>
    </dxf>
    <dxf>
      <numFmt numFmtId="14" formatCode="0.00%"/>
    </dxf>
    <dxf>
      <numFmt numFmtId="14" formatCode="0.00%"/>
    </dxf>
    <dxf>
      <numFmt numFmtId="164" formatCode="\$\ 0.00,\ &quot;k&quot;"/>
    </dxf>
    <dxf>
      <numFmt numFmtId="0" formatCode="General"/>
    </dxf>
    <dxf>
      <numFmt numFmtId="14" formatCode="0.00%"/>
    </dxf>
    <dxf>
      <numFmt numFmtId="14" formatCode="0.00%"/>
    </dxf>
    <dxf>
      <numFmt numFmtId="164" formatCode="\$\ 0.00,\ &quot;k&quot;"/>
    </dxf>
    <dxf>
      <font>
        <color theme="0"/>
      </font>
      <border>
        <bottom style="thin">
          <color theme="4"/>
        </bottom>
        <vertical/>
        <horizontal/>
      </border>
    </dxf>
    <dxf>
      <font>
        <color theme="1"/>
      </font>
      <fill>
        <patternFill>
          <bgColor theme="2" tint="-0.749961851863155"/>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14" formatCode="0.00%"/>
    </dxf>
    <dxf>
      <numFmt numFmtId="14" formatCode="0.00%"/>
    </dxf>
    <dxf>
      <numFmt numFmtId="0" formatCode="General"/>
    </dxf>
    <dxf>
      <numFmt numFmtId="164" formatCode="\$\ 0.00,\ &quot;k&quot;"/>
    </dxf>
  </dxfs>
  <tableStyles count="1" defaultTableStyle="TableStyleMedium2" defaultPivotStyle="PivotStyleLight16">
    <tableStyle name="AB" pivot="0" table="0" count="10" xr9:uid="{D66128F2-430D-4ABD-94D9-99E56BED788F}">
      <tableStyleElement type="wholeTable" dxfId="25"/>
      <tableStyleElement type="headerRow" dxfId="2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74996185186315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74996185186315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sales.xlsx]combo chat!PivotTable1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chat'!$C$3</c:f>
              <c:strCache>
                <c:ptCount val="1"/>
                <c:pt idx="0">
                  <c:v>Sum of Profit</c:v>
                </c:pt>
              </c:strCache>
            </c:strRef>
          </c:tx>
          <c:spPr>
            <a:solidFill>
              <a:schemeClr val="accent2"/>
            </a:solidFill>
            <a:ln>
              <a:noFill/>
            </a:ln>
            <a:effectLst/>
          </c:spPr>
          <c:cat>
            <c:strRef>
              <c:f>'combo chat'!$A$4:$A$16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1-8478-480D-8481-49B316A4FCB9}"/>
            </c:ext>
          </c:extLst>
        </c:ser>
        <c:dLbls>
          <c:showLegendKey val="0"/>
          <c:showVal val="0"/>
          <c:showCatName val="0"/>
          <c:showSerName val="0"/>
          <c:showPercent val="0"/>
          <c:showBubbleSize val="0"/>
        </c:dLbls>
        <c:axId val="883267727"/>
        <c:axId val="883267247"/>
      </c:areaChart>
      <c:barChart>
        <c:barDir val="col"/>
        <c:grouping val="clustered"/>
        <c:varyColors val="0"/>
        <c:ser>
          <c:idx val="0"/>
          <c:order val="0"/>
          <c:tx>
            <c:strRef>
              <c:f>'combo chat'!$B$3</c:f>
              <c:strCache>
                <c:ptCount val="1"/>
                <c:pt idx="0">
                  <c:v>Sum of Sales</c:v>
                </c:pt>
              </c:strCache>
            </c:strRef>
          </c:tx>
          <c:spPr>
            <a:solidFill>
              <a:schemeClr val="accent1"/>
            </a:solidFill>
            <a:ln>
              <a:noFill/>
            </a:ln>
            <a:effectLst/>
          </c:spPr>
          <c:invertIfNegative val="0"/>
          <c:cat>
            <c:strRef>
              <c:f>'combo chat'!$A$4:$A$16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8478-480D-8481-49B316A4FCB9}"/>
            </c:ext>
          </c:extLst>
        </c:ser>
        <c:dLbls>
          <c:showLegendKey val="0"/>
          <c:showVal val="0"/>
          <c:showCatName val="0"/>
          <c:showSerName val="0"/>
          <c:showPercent val="0"/>
          <c:showBubbleSize val="0"/>
        </c:dLbls>
        <c:gapWidth val="219"/>
        <c:axId val="877203455"/>
        <c:axId val="877202975"/>
      </c:barChart>
      <c:catAx>
        <c:axId val="87720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202975"/>
        <c:crosses val="autoZero"/>
        <c:auto val="1"/>
        <c:lblAlgn val="ctr"/>
        <c:lblOffset val="100"/>
        <c:noMultiLvlLbl val="0"/>
      </c:catAx>
      <c:valAx>
        <c:axId val="87720297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203455"/>
        <c:crosses val="autoZero"/>
        <c:crossBetween val="between"/>
      </c:valAx>
      <c:valAx>
        <c:axId val="88326724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67727"/>
        <c:crosses val="max"/>
        <c:crossBetween val="between"/>
      </c:valAx>
      <c:catAx>
        <c:axId val="883267727"/>
        <c:scaling>
          <c:orientation val="minMax"/>
        </c:scaling>
        <c:delete val="1"/>
        <c:axPos val="b"/>
        <c:numFmt formatCode="General" sourceLinked="1"/>
        <c:majorTickMark val="out"/>
        <c:minorTickMark val="none"/>
        <c:tickLblPos val="nextTo"/>
        <c:crossAx val="8832672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840551181102363"/>
          <c:y val="0.22666375036453776"/>
          <c:w val="0.40047572178477692"/>
          <c:h val="0.66745953630796151"/>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1F-47FA-BCC7-75F8995D3E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1F-47FA-BCC7-75F8995D3E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1F-47FA-BCC7-75F8995D3E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0-AE77-464D-A7FB-3A4C7465D2C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Storage</c:v>
                </c:pt>
                <c:pt idx="2">
                  <c:v>Tables</c:v>
                </c:pt>
                <c:pt idx="3">
                  <c:v>Phones</c:v>
                </c:pt>
                <c:pt idx="4">
                  <c:v>Chairs</c:v>
                </c:pt>
              </c:strCache>
            </c:strRef>
          </c:cat>
          <c:val>
            <c:numRef>
              <c:f>'top 5'!$B$4:$B$9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A2B6-4C88-9898-70E94C235C10}"/>
            </c:ext>
          </c:extLst>
        </c:ser>
        <c:dLbls>
          <c:showLegendKey val="0"/>
          <c:showVal val="0"/>
          <c:showCatName val="0"/>
          <c:showSerName val="0"/>
          <c:showPercent val="0"/>
          <c:showBubbleSize val="0"/>
        </c:dLbls>
        <c:gapWidth val="182"/>
        <c:axId val="1016376223"/>
        <c:axId val="1016379103"/>
      </c:barChart>
      <c:catAx>
        <c:axId val="101637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79103"/>
        <c:crosses val="autoZero"/>
        <c:auto val="1"/>
        <c:lblAlgn val="ctr"/>
        <c:lblOffset val="100"/>
        <c:noMultiLvlLbl val="0"/>
      </c:catAx>
      <c:valAx>
        <c:axId val="10163791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7622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14264919941779E-2"/>
          <c:y val="0.33557046979865773"/>
          <c:w val="0.83988355167394468"/>
          <c:h val="0.5078299776286353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BF68-4737-8212-6CE65F782B02}"/>
            </c:ext>
          </c:extLst>
        </c:ser>
        <c:dLbls>
          <c:showLegendKey val="0"/>
          <c:showVal val="0"/>
          <c:showCatName val="0"/>
          <c:showSerName val="0"/>
          <c:showPercent val="0"/>
          <c:showBubbleSize val="0"/>
        </c:dLbls>
        <c:smooth val="0"/>
        <c:axId val="1047299423"/>
        <c:axId val="1047297983"/>
      </c:lineChart>
      <c:catAx>
        <c:axId val="1047299423"/>
        <c:scaling>
          <c:orientation val="minMax"/>
        </c:scaling>
        <c:delete val="1"/>
        <c:axPos val="b"/>
        <c:numFmt formatCode="General" sourceLinked="1"/>
        <c:majorTickMark val="none"/>
        <c:minorTickMark val="none"/>
        <c:tickLblPos val="nextTo"/>
        <c:crossAx val="1047297983"/>
        <c:crosses val="autoZero"/>
        <c:auto val="1"/>
        <c:lblAlgn val="ctr"/>
        <c:lblOffset val="100"/>
        <c:noMultiLvlLbl val="0"/>
      </c:catAx>
      <c:valAx>
        <c:axId val="1047297983"/>
        <c:scaling>
          <c:orientation val="minMax"/>
        </c:scaling>
        <c:delete val="1"/>
        <c:axPos val="l"/>
        <c:numFmt formatCode="General" sourceLinked="1"/>
        <c:majorTickMark val="none"/>
        <c:minorTickMark val="none"/>
        <c:tickLblPos val="nextTo"/>
        <c:crossAx val="1047299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790A-49C6-961C-A97C2C2D2B01}"/>
            </c:ext>
          </c:extLst>
        </c:ser>
        <c:dLbls>
          <c:showLegendKey val="0"/>
          <c:showVal val="0"/>
          <c:showCatName val="0"/>
          <c:showSerName val="0"/>
          <c:showPercent val="0"/>
          <c:showBubbleSize val="0"/>
        </c:dLbls>
        <c:smooth val="0"/>
        <c:axId val="1462644943"/>
        <c:axId val="1462648303"/>
      </c:lineChart>
      <c:catAx>
        <c:axId val="1462644943"/>
        <c:scaling>
          <c:orientation val="minMax"/>
        </c:scaling>
        <c:delete val="1"/>
        <c:axPos val="b"/>
        <c:numFmt formatCode="General" sourceLinked="1"/>
        <c:majorTickMark val="none"/>
        <c:minorTickMark val="none"/>
        <c:tickLblPos val="nextTo"/>
        <c:crossAx val="1462648303"/>
        <c:crosses val="autoZero"/>
        <c:auto val="1"/>
        <c:lblAlgn val="ctr"/>
        <c:lblOffset val="100"/>
        <c:noMultiLvlLbl val="0"/>
      </c:catAx>
      <c:valAx>
        <c:axId val="1462648303"/>
        <c:scaling>
          <c:orientation val="minMax"/>
        </c:scaling>
        <c:delete val="1"/>
        <c:axPos val="l"/>
        <c:numFmt formatCode="General" sourceLinked="1"/>
        <c:majorTickMark val="none"/>
        <c:minorTickMark val="none"/>
        <c:tickLblPos val="nextTo"/>
        <c:crossAx val="14626449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54972155926809E-2"/>
          <c:y val="0.12432012432012432"/>
          <c:w val="0.91249005568814634"/>
          <c:h val="0.8290598290598291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C916-4B8D-9D28-F69F3ECE8436}"/>
            </c:ext>
          </c:extLst>
        </c:ser>
        <c:dLbls>
          <c:showLegendKey val="0"/>
          <c:showVal val="0"/>
          <c:showCatName val="0"/>
          <c:showSerName val="0"/>
          <c:showPercent val="0"/>
          <c:showBubbleSize val="0"/>
        </c:dLbls>
        <c:smooth val="0"/>
        <c:axId val="1589539375"/>
        <c:axId val="1589542735"/>
      </c:lineChart>
      <c:catAx>
        <c:axId val="1589539375"/>
        <c:scaling>
          <c:orientation val="minMax"/>
        </c:scaling>
        <c:delete val="1"/>
        <c:axPos val="b"/>
        <c:numFmt formatCode="General" sourceLinked="1"/>
        <c:majorTickMark val="none"/>
        <c:minorTickMark val="none"/>
        <c:tickLblPos val="nextTo"/>
        <c:crossAx val="1589542735"/>
        <c:crosses val="autoZero"/>
        <c:auto val="1"/>
        <c:lblAlgn val="ctr"/>
        <c:lblOffset val="100"/>
        <c:noMultiLvlLbl val="0"/>
      </c:catAx>
      <c:valAx>
        <c:axId val="1589542735"/>
        <c:scaling>
          <c:orientation val="minMax"/>
        </c:scaling>
        <c:delete val="1"/>
        <c:axPos val="l"/>
        <c:numFmt formatCode="General" sourceLinked="1"/>
        <c:majorTickMark val="none"/>
        <c:minorTickMark val="none"/>
        <c:tickLblPos val="nextTo"/>
        <c:crossAx val="1589539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0E9C-483C-B989-5A3765139BBD}"/>
            </c:ext>
          </c:extLst>
        </c:ser>
        <c:dLbls>
          <c:showLegendKey val="0"/>
          <c:showVal val="0"/>
          <c:showCatName val="0"/>
          <c:showSerName val="0"/>
          <c:showPercent val="0"/>
          <c:showBubbleSize val="0"/>
        </c:dLbls>
        <c:smooth val="0"/>
        <c:axId val="2098679520"/>
        <c:axId val="2098680960"/>
      </c:lineChart>
      <c:catAx>
        <c:axId val="2098679520"/>
        <c:scaling>
          <c:orientation val="minMax"/>
        </c:scaling>
        <c:delete val="1"/>
        <c:axPos val="b"/>
        <c:numFmt formatCode="General" sourceLinked="1"/>
        <c:majorTickMark val="none"/>
        <c:minorTickMark val="none"/>
        <c:tickLblPos val="nextTo"/>
        <c:crossAx val="2098680960"/>
        <c:crosses val="autoZero"/>
        <c:auto val="1"/>
        <c:lblAlgn val="ctr"/>
        <c:lblOffset val="100"/>
        <c:noMultiLvlLbl val="0"/>
      </c:catAx>
      <c:valAx>
        <c:axId val="2098680960"/>
        <c:scaling>
          <c:orientation val="minMax"/>
        </c:scaling>
        <c:delete val="1"/>
        <c:axPos val="l"/>
        <c:numFmt formatCode="General" sourceLinked="1"/>
        <c:majorTickMark val="none"/>
        <c:minorTickMark val="none"/>
        <c:tickLblPos val="nextTo"/>
        <c:crossAx val="2098679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3840836689304E-2"/>
          <c:y val="5.0713088574771532E-2"/>
          <c:w val="0.93888888888888888"/>
          <c:h val="0.8282591725214676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FC7B-4710-B6AA-58C259A752D6}"/>
            </c:ext>
          </c:extLst>
        </c:ser>
        <c:dLbls>
          <c:showLegendKey val="0"/>
          <c:showVal val="0"/>
          <c:showCatName val="0"/>
          <c:showSerName val="0"/>
          <c:showPercent val="0"/>
          <c:showBubbleSize val="0"/>
        </c:dLbls>
        <c:smooth val="0"/>
        <c:axId val="389213408"/>
        <c:axId val="389213888"/>
      </c:lineChart>
      <c:catAx>
        <c:axId val="389213408"/>
        <c:scaling>
          <c:orientation val="minMax"/>
        </c:scaling>
        <c:delete val="1"/>
        <c:axPos val="b"/>
        <c:numFmt formatCode="General" sourceLinked="1"/>
        <c:majorTickMark val="none"/>
        <c:minorTickMark val="none"/>
        <c:tickLblPos val="nextTo"/>
        <c:crossAx val="389213888"/>
        <c:crosses val="autoZero"/>
        <c:auto val="1"/>
        <c:lblAlgn val="ctr"/>
        <c:lblOffset val="100"/>
        <c:noMultiLvlLbl val="0"/>
      </c:catAx>
      <c:valAx>
        <c:axId val="389213888"/>
        <c:scaling>
          <c:orientation val="minMax"/>
        </c:scaling>
        <c:delete val="1"/>
        <c:axPos val="l"/>
        <c:numFmt formatCode="General" sourceLinked="1"/>
        <c:majorTickMark val="none"/>
        <c:minorTickMark val="none"/>
        <c:tickLblPos val="nextTo"/>
        <c:crossAx val="3892134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14264919941779E-2"/>
          <c:y val="0.33557046979865773"/>
          <c:w val="0.83988355167394468"/>
          <c:h val="0.5078299776286353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BF68-4737-8212-6CE65F782B02}"/>
            </c:ext>
          </c:extLst>
        </c:ser>
        <c:dLbls>
          <c:showLegendKey val="0"/>
          <c:showVal val="0"/>
          <c:showCatName val="0"/>
          <c:showSerName val="0"/>
          <c:showPercent val="0"/>
          <c:showBubbleSize val="0"/>
        </c:dLbls>
        <c:smooth val="0"/>
        <c:axId val="1047299423"/>
        <c:axId val="1047297983"/>
      </c:lineChart>
      <c:catAx>
        <c:axId val="1047299423"/>
        <c:scaling>
          <c:orientation val="minMax"/>
        </c:scaling>
        <c:delete val="1"/>
        <c:axPos val="b"/>
        <c:numFmt formatCode="General" sourceLinked="1"/>
        <c:majorTickMark val="none"/>
        <c:minorTickMark val="none"/>
        <c:tickLblPos val="nextTo"/>
        <c:crossAx val="1047297983"/>
        <c:crosses val="autoZero"/>
        <c:auto val="1"/>
        <c:lblAlgn val="ctr"/>
        <c:lblOffset val="100"/>
        <c:noMultiLvlLbl val="0"/>
      </c:catAx>
      <c:valAx>
        <c:axId val="1047297983"/>
        <c:scaling>
          <c:orientation val="minMax"/>
        </c:scaling>
        <c:delete val="1"/>
        <c:axPos val="l"/>
        <c:numFmt formatCode="General" sourceLinked="1"/>
        <c:majorTickMark val="none"/>
        <c:minorTickMark val="none"/>
        <c:tickLblPos val="nextTo"/>
        <c:crossAx val="1047299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931414823147104E-2"/>
          <c:y val="0.26845637583892618"/>
          <c:w val="0.83988355167394468"/>
          <c:h val="0.50782997762863535"/>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34C0-4012-B46C-B0404D5D6E76}"/>
            </c:ext>
          </c:extLst>
        </c:ser>
        <c:dLbls>
          <c:showLegendKey val="0"/>
          <c:showVal val="0"/>
          <c:showCatName val="0"/>
          <c:showSerName val="0"/>
          <c:showPercent val="0"/>
          <c:showBubbleSize val="0"/>
        </c:dLbls>
        <c:smooth val="0"/>
        <c:axId val="1047299423"/>
        <c:axId val="1047297983"/>
      </c:lineChart>
      <c:catAx>
        <c:axId val="1047299423"/>
        <c:scaling>
          <c:orientation val="minMax"/>
        </c:scaling>
        <c:delete val="1"/>
        <c:axPos val="b"/>
        <c:numFmt formatCode="General" sourceLinked="1"/>
        <c:majorTickMark val="none"/>
        <c:minorTickMark val="none"/>
        <c:tickLblPos val="nextTo"/>
        <c:crossAx val="1047297983"/>
        <c:crosses val="autoZero"/>
        <c:auto val="1"/>
        <c:lblAlgn val="ctr"/>
        <c:lblOffset val="100"/>
        <c:noMultiLvlLbl val="0"/>
      </c:catAx>
      <c:valAx>
        <c:axId val="1047297983"/>
        <c:scaling>
          <c:orientation val="minMax"/>
        </c:scaling>
        <c:delete val="1"/>
        <c:axPos val="l"/>
        <c:numFmt formatCode="General" sourceLinked="1"/>
        <c:majorTickMark val="none"/>
        <c:minorTickMark val="none"/>
        <c:tickLblPos val="nextTo"/>
        <c:crossAx val="1047299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2995-447F-B61D-3253890C14D8}"/>
            </c:ext>
          </c:extLst>
        </c:ser>
        <c:dLbls>
          <c:showLegendKey val="0"/>
          <c:showVal val="0"/>
          <c:showCatName val="0"/>
          <c:showSerName val="0"/>
          <c:showPercent val="0"/>
          <c:showBubbleSize val="0"/>
        </c:dLbls>
        <c:smooth val="0"/>
        <c:axId val="1462644943"/>
        <c:axId val="1462648303"/>
      </c:lineChart>
      <c:catAx>
        <c:axId val="1462644943"/>
        <c:scaling>
          <c:orientation val="minMax"/>
        </c:scaling>
        <c:delete val="1"/>
        <c:axPos val="b"/>
        <c:numFmt formatCode="General" sourceLinked="1"/>
        <c:majorTickMark val="none"/>
        <c:minorTickMark val="none"/>
        <c:tickLblPos val="nextTo"/>
        <c:crossAx val="1462648303"/>
        <c:crosses val="autoZero"/>
        <c:auto val="1"/>
        <c:lblAlgn val="ctr"/>
        <c:lblOffset val="100"/>
        <c:noMultiLvlLbl val="0"/>
      </c:catAx>
      <c:valAx>
        <c:axId val="1462648303"/>
        <c:scaling>
          <c:orientation val="minMax"/>
        </c:scaling>
        <c:delete val="1"/>
        <c:axPos val="l"/>
        <c:numFmt formatCode="General" sourceLinked="1"/>
        <c:majorTickMark val="none"/>
        <c:minorTickMark val="none"/>
        <c:tickLblPos val="nextTo"/>
        <c:crossAx val="14626449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54792996554444E-2"/>
          <c:y val="0.15732439385670852"/>
          <c:w val="0.91249005568814634"/>
          <c:h val="0.82905982905982911"/>
        </c:manualLayout>
      </c:layout>
      <c:lineChart>
        <c:grouping val="standard"/>
        <c:varyColors val="0"/>
        <c:ser>
          <c:idx val="0"/>
          <c:order val="0"/>
          <c:tx>
            <c:strRef>
              <c:f>kpi!$H$3</c:f>
              <c:strCache>
                <c:ptCount val="1"/>
                <c:pt idx="0">
                  <c:v>Total</c:v>
                </c:pt>
              </c:strCache>
            </c:strRef>
          </c:tx>
          <c:spPr>
            <a:ln w="31750"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0DBA-47E7-AD25-D0B45A153C7D}"/>
            </c:ext>
          </c:extLst>
        </c:ser>
        <c:dLbls>
          <c:showLegendKey val="0"/>
          <c:showVal val="0"/>
          <c:showCatName val="0"/>
          <c:showSerName val="0"/>
          <c:showPercent val="0"/>
          <c:showBubbleSize val="0"/>
        </c:dLbls>
        <c:smooth val="0"/>
        <c:axId val="1589539375"/>
        <c:axId val="1589542735"/>
      </c:lineChart>
      <c:catAx>
        <c:axId val="1589539375"/>
        <c:scaling>
          <c:orientation val="minMax"/>
        </c:scaling>
        <c:delete val="1"/>
        <c:axPos val="b"/>
        <c:numFmt formatCode="General" sourceLinked="1"/>
        <c:majorTickMark val="none"/>
        <c:minorTickMark val="none"/>
        <c:tickLblPos val="nextTo"/>
        <c:crossAx val="1589542735"/>
        <c:crosses val="autoZero"/>
        <c:auto val="1"/>
        <c:lblAlgn val="ctr"/>
        <c:lblOffset val="100"/>
        <c:noMultiLvlLbl val="0"/>
      </c:catAx>
      <c:valAx>
        <c:axId val="1589542735"/>
        <c:scaling>
          <c:orientation val="minMax"/>
        </c:scaling>
        <c:delete val="1"/>
        <c:axPos val="l"/>
        <c:numFmt formatCode="General" sourceLinked="1"/>
        <c:majorTickMark val="none"/>
        <c:minorTickMark val="none"/>
        <c:tickLblPos val="nextTo"/>
        <c:crossAx val="1589539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3DC4-447E-89DE-751C04219BCE}"/>
            </c:ext>
          </c:extLst>
        </c:ser>
        <c:dLbls>
          <c:showLegendKey val="0"/>
          <c:showVal val="0"/>
          <c:showCatName val="0"/>
          <c:showSerName val="0"/>
          <c:showPercent val="0"/>
          <c:showBubbleSize val="0"/>
        </c:dLbls>
        <c:smooth val="0"/>
        <c:axId val="2098679520"/>
        <c:axId val="2098680960"/>
      </c:lineChart>
      <c:catAx>
        <c:axId val="2098679520"/>
        <c:scaling>
          <c:orientation val="minMax"/>
        </c:scaling>
        <c:delete val="1"/>
        <c:axPos val="b"/>
        <c:numFmt formatCode="General" sourceLinked="1"/>
        <c:majorTickMark val="none"/>
        <c:minorTickMark val="none"/>
        <c:tickLblPos val="nextTo"/>
        <c:crossAx val="2098680960"/>
        <c:crosses val="autoZero"/>
        <c:auto val="1"/>
        <c:lblAlgn val="ctr"/>
        <c:lblOffset val="100"/>
        <c:noMultiLvlLbl val="0"/>
      </c:catAx>
      <c:valAx>
        <c:axId val="2098680960"/>
        <c:scaling>
          <c:orientation val="minMax"/>
        </c:scaling>
        <c:delete val="1"/>
        <c:axPos val="l"/>
        <c:numFmt formatCode="General" sourceLinked="1"/>
        <c:majorTickMark val="none"/>
        <c:minorTickMark val="none"/>
        <c:tickLblPos val="nextTo"/>
        <c:crossAx val="20986795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3840836689304E-2"/>
          <c:y val="5.0713088574771532E-2"/>
          <c:w val="0.93888888888888888"/>
          <c:h val="0.82825917252146763"/>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1F0C-4D3F-9B9B-A6E79A1C4CA8}"/>
            </c:ext>
          </c:extLst>
        </c:ser>
        <c:dLbls>
          <c:showLegendKey val="0"/>
          <c:showVal val="0"/>
          <c:showCatName val="0"/>
          <c:showSerName val="0"/>
          <c:showPercent val="0"/>
          <c:showBubbleSize val="0"/>
        </c:dLbls>
        <c:smooth val="0"/>
        <c:axId val="389213408"/>
        <c:axId val="389213888"/>
      </c:lineChart>
      <c:catAx>
        <c:axId val="389213408"/>
        <c:scaling>
          <c:orientation val="minMax"/>
        </c:scaling>
        <c:delete val="1"/>
        <c:axPos val="b"/>
        <c:numFmt formatCode="General" sourceLinked="1"/>
        <c:majorTickMark val="none"/>
        <c:minorTickMark val="none"/>
        <c:tickLblPos val="nextTo"/>
        <c:crossAx val="389213888"/>
        <c:crosses val="autoZero"/>
        <c:auto val="1"/>
        <c:lblAlgn val="ctr"/>
        <c:lblOffset val="100"/>
        <c:noMultiLvlLbl val="0"/>
      </c:catAx>
      <c:valAx>
        <c:axId val="389213888"/>
        <c:scaling>
          <c:orientation val="minMax"/>
        </c:scaling>
        <c:delete val="1"/>
        <c:axPos val="l"/>
        <c:numFmt formatCode="General" sourceLinked="1"/>
        <c:majorTickMark val="none"/>
        <c:minorTickMark val="none"/>
        <c:tickLblPos val="nextTo"/>
        <c:crossAx val="3892134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sales.xlsx]combo chat!PivotTable1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0311930282455"/>
          <c:y val="0.27686476690413697"/>
          <c:w val="0.68267666919706871"/>
          <c:h val="0.58279688723120138"/>
        </c:manualLayout>
      </c:layout>
      <c:areaChart>
        <c:grouping val="standard"/>
        <c:varyColors val="0"/>
        <c:ser>
          <c:idx val="1"/>
          <c:order val="1"/>
          <c:tx>
            <c:strRef>
              <c:f>'combo chat'!$C$3</c:f>
              <c:strCache>
                <c:ptCount val="1"/>
                <c:pt idx="0">
                  <c:v>Sum of Profit</c:v>
                </c:pt>
              </c:strCache>
            </c:strRef>
          </c:tx>
          <c:spPr>
            <a:solidFill>
              <a:srgbClr val="0070C0"/>
            </a:solidFill>
            <a:ln>
              <a:noFill/>
            </a:ln>
            <a:effectLst/>
          </c:spPr>
          <c:cat>
            <c:strRef>
              <c:f>'combo chat'!$A$4:$A$16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chat'!$C$4:$C$16</c:f>
              <c:numCache>
                <c:formatCode>\$\ 0.00,\ "k"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0-1BB1-4E1F-8501-2E4DCA6436B4}"/>
            </c:ext>
          </c:extLst>
        </c:ser>
        <c:dLbls>
          <c:showLegendKey val="0"/>
          <c:showVal val="0"/>
          <c:showCatName val="0"/>
          <c:showSerName val="0"/>
          <c:showPercent val="0"/>
          <c:showBubbleSize val="0"/>
        </c:dLbls>
        <c:axId val="883267727"/>
        <c:axId val="883267247"/>
      </c:areaChart>
      <c:barChart>
        <c:barDir val="col"/>
        <c:grouping val="clustered"/>
        <c:varyColors val="0"/>
        <c:ser>
          <c:idx val="0"/>
          <c:order val="0"/>
          <c:tx>
            <c:strRef>
              <c:f>'combo chat'!$B$3</c:f>
              <c:strCache>
                <c:ptCount val="1"/>
                <c:pt idx="0">
                  <c:v>Sum of Sales</c:v>
                </c:pt>
              </c:strCache>
            </c:strRef>
          </c:tx>
          <c:spPr>
            <a:solidFill>
              <a:schemeClr val="bg1"/>
            </a:solidFill>
            <a:ln>
              <a:noFill/>
            </a:ln>
            <a:effectLst/>
          </c:spPr>
          <c:invertIfNegative val="0"/>
          <c:cat>
            <c:strRef>
              <c:f>'combo chat'!$A$4:$A$16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chat'!$B$4:$B$16</c:f>
              <c:numCache>
                <c:formatCode>\$\ 0.00,\ "k"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1-1BB1-4E1F-8501-2E4DCA6436B4}"/>
            </c:ext>
          </c:extLst>
        </c:ser>
        <c:dLbls>
          <c:showLegendKey val="0"/>
          <c:showVal val="0"/>
          <c:showCatName val="0"/>
          <c:showSerName val="0"/>
          <c:showPercent val="0"/>
          <c:showBubbleSize val="0"/>
        </c:dLbls>
        <c:gapWidth val="69"/>
        <c:axId val="877203455"/>
        <c:axId val="877202975"/>
      </c:barChart>
      <c:catAx>
        <c:axId val="87720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202975"/>
        <c:crosses val="autoZero"/>
        <c:auto val="1"/>
        <c:lblAlgn val="ctr"/>
        <c:lblOffset val="100"/>
        <c:noMultiLvlLbl val="0"/>
      </c:catAx>
      <c:valAx>
        <c:axId val="877202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0"/>
              <c:y val="0.4472288789988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7203455"/>
        <c:crosses val="autoZero"/>
        <c:crossBetween val="between"/>
      </c:valAx>
      <c:valAx>
        <c:axId val="883267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3267727"/>
        <c:crosses val="max"/>
        <c:crossBetween val="between"/>
      </c:valAx>
      <c:catAx>
        <c:axId val="883267727"/>
        <c:scaling>
          <c:orientation val="minMax"/>
        </c:scaling>
        <c:delete val="1"/>
        <c:axPos val="b"/>
        <c:numFmt formatCode="General" sourceLinked="1"/>
        <c:majorTickMark val="out"/>
        <c:minorTickMark val="none"/>
        <c:tickLblPos val="nextTo"/>
        <c:crossAx val="8832672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accent6">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accent6">
                <a:lumMod val="20000"/>
                <a:lumOff val="80000"/>
              </a:schemeClr>
            </a:solidFill>
          </a:ln>
          <a:effectLst/>
        </c:spPr>
      </c:pivotFmt>
      <c:pivotFmt>
        <c:idx val="10"/>
        <c:spPr>
          <a:solidFill>
            <a:schemeClr val="accent6"/>
          </a:solidFill>
          <a:ln w="19050">
            <a:solidFill>
              <a:schemeClr val="accent6">
                <a:lumMod val="20000"/>
                <a:lumOff val="80000"/>
              </a:schemeClr>
            </a:solidFill>
          </a:ln>
          <a:effectLst/>
        </c:spPr>
      </c:pivotFmt>
      <c:pivotFmt>
        <c:idx val="11"/>
        <c:spPr>
          <a:solidFill>
            <a:schemeClr val="bg2"/>
          </a:solidFill>
          <a:ln w="19050">
            <a:solidFill>
              <a:schemeClr val="accent6">
                <a:lumMod val="20000"/>
                <a:lumOff val="80000"/>
              </a:schemeClr>
            </a:solidFill>
          </a:ln>
          <a:effectLst/>
        </c:spPr>
        <c:dLbl>
          <c:idx val="0"/>
          <c:layout>
            <c:manualLayout>
              <c:x val="2.5252525252525252E-2"/>
              <c:y val="1.00401606425703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53050186908457"/>
          <c:y val="0.16329807418650985"/>
          <c:w val="0.41656048675733715"/>
          <c:h val="0.82810217246940521"/>
        </c:manualLayout>
      </c:layout>
      <c:doughnutChart>
        <c:varyColors val="1"/>
        <c:ser>
          <c:idx val="0"/>
          <c:order val="0"/>
          <c:tx>
            <c:strRef>
              <c:f>'pie chart'!$B$3</c:f>
              <c:strCache>
                <c:ptCount val="1"/>
                <c:pt idx="0">
                  <c:v>Total</c:v>
                </c:pt>
              </c:strCache>
            </c:strRef>
          </c:tx>
          <c:spPr>
            <a:ln>
              <a:solidFill>
                <a:schemeClr val="accent6">
                  <a:lumMod val="20000"/>
                  <a:lumOff val="80000"/>
                </a:schemeClr>
              </a:solidFill>
            </a:ln>
          </c:spPr>
          <c:dPt>
            <c:idx val="0"/>
            <c:bubble3D val="0"/>
            <c:explosion val="2"/>
            <c:spPr>
              <a:solidFill>
                <a:schemeClr val="accent6">
                  <a:lumMod val="60000"/>
                  <a:lumOff val="40000"/>
                </a:schemeClr>
              </a:solidFill>
              <a:ln w="19050">
                <a:solidFill>
                  <a:schemeClr val="accent6">
                    <a:lumMod val="20000"/>
                    <a:lumOff val="80000"/>
                  </a:schemeClr>
                </a:solidFill>
              </a:ln>
              <a:effectLst/>
            </c:spPr>
            <c:extLst>
              <c:ext xmlns:c16="http://schemas.microsoft.com/office/drawing/2014/chart" uri="{C3380CC4-5D6E-409C-BE32-E72D297353CC}">
                <c16:uniqueId val="{00000001-5BAE-44E7-B6A7-5F3D90176D2E}"/>
              </c:ext>
            </c:extLst>
          </c:dPt>
          <c:dPt>
            <c:idx val="1"/>
            <c:bubble3D val="0"/>
            <c:spPr>
              <a:solidFill>
                <a:schemeClr val="accent6"/>
              </a:solidFill>
              <a:ln w="19050">
                <a:solidFill>
                  <a:schemeClr val="accent6">
                    <a:lumMod val="20000"/>
                    <a:lumOff val="80000"/>
                  </a:schemeClr>
                </a:solidFill>
              </a:ln>
              <a:effectLst/>
            </c:spPr>
            <c:extLst>
              <c:ext xmlns:c16="http://schemas.microsoft.com/office/drawing/2014/chart" uri="{C3380CC4-5D6E-409C-BE32-E72D297353CC}">
                <c16:uniqueId val="{00000003-5BAE-44E7-B6A7-5F3D90176D2E}"/>
              </c:ext>
            </c:extLst>
          </c:dPt>
          <c:dPt>
            <c:idx val="2"/>
            <c:bubble3D val="0"/>
            <c:spPr>
              <a:solidFill>
                <a:schemeClr val="bg2"/>
              </a:solidFill>
              <a:ln w="19050">
                <a:solidFill>
                  <a:schemeClr val="accent6">
                    <a:lumMod val="20000"/>
                    <a:lumOff val="80000"/>
                  </a:schemeClr>
                </a:solidFill>
              </a:ln>
              <a:effectLst/>
            </c:spPr>
            <c:extLst>
              <c:ext xmlns:c16="http://schemas.microsoft.com/office/drawing/2014/chart" uri="{C3380CC4-5D6E-409C-BE32-E72D297353CC}">
                <c16:uniqueId val="{00000005-5BAE-44E7-B6A7-5F3D90176D2E}"/>
              </c:ext>
            </c:extLst>
          </c:dPt>
          <c:dLbls>
            <c:dLbl>
              <c:idx val="2"/>
              <c:layout>
                <c:manualLayout>
                  <c:x val="2.5252525252525252E-2"/>
                  <c:y val="1.00401606425703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AE-44E7-B6A7-5F3D90176D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6-5BAE-44E7-B6A7-5F3D90176D2E}"/>
            </c:ext>
          </c:extLst>
        </c:ser>
        <c:dLbls>
          <c:showLegendKey val="0"/>
          <c:showVal val="1"/>
          <c:showCatName val="0"/>
          <c:showSerName val="0"/>
          <c:showPercent val="0"/>
          <c:showBubbleSize val="0"/>
          <c:showLeaderLines val="1"/>
        </c:dLbls>
        <c:firstSliceAng val="0"/>
        <c:holeSize val="56"/>
      </c:doughnutChart>
      <c:spPr>
        <a:noFill/>
        <a:ln>
          <a:noFill/>
        </a:ln>
        <a:effectLst>
          <a:softEdge rad="38100"/>
        </a:effectLst>
      </c:spPr>
    </c:plotArea>
    <c:legend>
      <c:legendPos val="t"/>
      <c:layout>
        <c:manualLayout>
          <c:xMode val="edge"/>
          <c:yMode val="edge"/>
          <c:x val="4.4949494949494948E-2"/>
          <c:y val="0"/>
          <c:w val="0.9"/>
          <c:h val="7.90674509059861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121156151777322"/>
          <c:y val="1.086402661205811E-2"/>
          <c:w val="0.5007225948608276"/>
          <c:h val="0.67046523030774996"/>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Storage</c:v>
                </c:pt>
                <c:pt idx="2">
                  <c:v>Tables</c:v>
                </c:pt>
                <c:pt idx="3">
                  <c:v>Phones</c:v>
                </c:pt>
                <c:pt idx="4">
                  <c:v>Chairs</c:v>
                </c:pt>
              </c:strCache>
            </c:strRef>
          </c:cat>
          <c:val>
            <c:numRef>
              <c:f>'top 5'!$B$4:$B$9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7A24-4532-A39A-551B82463ACB}"/>
            </c:ext>
          </c:extLst>
        </c:ser>
        <c:dLbls>
          <c:dLblPos val="outEnd"/>
          <c:showLegendKey val="0"/>
          <c:showVal val="1"/>
          <c:showCatName val="0"/>
          <c:showSerName val="0"/>
          <c:showPercent val="0"/>
          <c:showBubbleSize val="0"/>
        </c:dLbls>
        <c:gapWidth val="98"/>
        <c:axId val="1016376223"/>
        <c:axId val="1016379103"/>
      </c:barChart>
      <c:catAx>
        <c:axId val="1016376223"/>
        <c:scaling>
          <c:orientation val="minMax"/>
        </c:scaling>
        <c:delete val="0"/>
        <c:axPos val="l"/>
        <c:numFmt formatCode="General" sourceLinked="1"/>
        <c:majorTickMark val="out"/>
        <c:minorTickMark val="none"/>
        <c:tickLblPos val="nextTo"/>
        <c:spPr>
          <a:solidFill>
            <a:schemeClr val="accent3">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6379103"/>
        <c:crosses val="autoZero"/>
        <c:auto val="1"/>
        <c:lblAlgn val="ctr"/>
        <c:lblOffset val="100"/>
        <c:noMultiLvlLbl val="0"/>
      </c:catAx>
      <c:valAx>
        <c:axId val="1016379103"/>
        <c:scaling>
          <c:orientation val="minMax"/>
        </c:scaling>
        <c:delete val="1"/>
        <c:axPos val="b"/>
        <c:numFmt formatCode="General" sourceLinked="1"/>
        <c:majorTickMark val="out"/>
        <c:minorTickMark val="none"/>
        <c:tickLblPos val="nextTo"/>
        <c:crossAx val="101637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1101894-94CB-4616-A173-6E04B921A5F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32DB6AB-DDB6-4DE0-9391-5F80CA8E5824}">
          <cx:tx>
            <cx:txData>
              <cx:f>_xlchart.v5.5</cx:f>
              <cx:v/>
            </cx:txData>
          </cx:tx>
          <cx:dataId val="0"/>
          <cx:layoutPr>
            <cx:geography cultureLanguage="en-US" cultureRegion="IN" attribution="Powered by Bing">
              <cx:geoCache provider="{E9337A44-BEBE-4D9F-B70C-5C5E7DAFC167}">
                <cx:binary>7H1Zc9u4tvVfSeX5o5sgBgK3bp+qJmV5HmI7TtIvLMV2SHAmOPPX3yXLTmy2kvjU8Xlw1adOJ2VR
EDb2AvawsAH/783wPzfp3cq8G7I0r//nZvjzfdQ05f/88Ud9E91lq3on0zemqItvzc5Nkf1RfPum
b+7+uDWrXufhH45N2B830co0d8P7f/0vvi28K46Lm1Wji/xDe2fGi7u6TZv6F8+2Pnq3us10vtB1
Y/RNQ/58f3rXvzu5G/RN8f7dXd7oZrway7s/3z/73Pt3f8y/7R89v0shXNPeoi1lO8wh1CVM2Pcv
+v5dWuThw2OL2GKH2JIqW5LHXk9XGVq+TJp7WVa3t+aurjGg+3+ft30mPR6dvH93U7R5s9ZbCBX+
+f5jrpu723eXzaq5q9+/03Xhbz7gF+shfLy8H/MfzzX/r/+dvQEtzN55As5cZb979A9sjotW13qV
rx6V9ArQ2DtKEtuWfIaJIjtSEek40lb3L/bY6QaZF8myHZgnTWe4HP/1JnH5K119XWWviYqz4wrB
HGGrrQtGih3JbEod29mAo56D8wKBtkPzveEMmL+O3yQw9Xo1P6rmZ4vlv7hgPzar6HfdP7covzSj
aoc61HWFwzezwpmZUUJ2hIsl6wjx2Otmsf5Oju2TYdNqNhM+Xr3JmfCX0VPxqoaT7TiKwjwStlmC
7hYwBONK8I3Tm3m2Fwi0HZXvDWfA/PX3mwTm6m5Ywd++WqhBdpigkkkCp7Z+Qe1PQw2FNQS7qVz3
wXLKx743K+W34mwH5aHZDJKrz28Skr9MssrrV0WFIZhQ0qaEbxYLtP4MFWeHUUU453KDGn+Oyksk
2g7Mj5YzbP66eJPY+KtUfytMrl8z2nB3HM6EUOQh2pitGULUjiCug/idbOB7js7LZNqOz9O2M4T8
v94mQkWe3900+qZtHtX0s8jj5a6fkR3ucsIpfXD9M4hcBIxUwhk5s5Xjv0yan4DztPEcnbcZB1zd
AZ26vvttVPhybChHMA5vYssH4zULyxCsU0axwh6DeTzfuLtHl/MCkbYD9GQ0M3iuTt/k4jkzd2GR
P+rnFdYN3VFUCimo+J4oPXU8xLF34HQIoVhQT0H5vSDbEXlsN4Pj7I16myItzOr2NakguYNAgHOb
ORtPPzNkxOY7nLmSCvARTwHxXyDKdkh+tJyB4p+9yTVyrU2oXzsA4MSBAVNsA8qMC3LljkDELNkj
aDMn8xKJtmPzo+UMm+u36fwXd+mqX5nX9C5qB+wccn76EDqD6nlqwVyOhEcKRgki7PVrhs1LJNqO
zY+WM2wWu29y3TyS3O+Kb+9gE9rs66sG0TBsNgwXoSBKnwHk7thEOApZ6QYgPH9q2P5dsX4C1gOD
/3xwc+D8NwncEk5I364e1fafRwWO3OGKw+TR2WKSyEOlS5kj6XdD+BSrF0iyHZ7vDWeILN8mr7p3
V8AHvSIi1NkRDPkLU9tpG0l3GGPUZfZDjD2LDl4g0HZgvjecAbP3NvzPrzexNlN3s16effLf3b9T
O9ym3LU5eOWntg1smk0kCDX2EDjMeefnm2o/l2c7OLM9uWdDeBs7dhcRdg/fHdTpKr99PfsFNkA4
0lH8waOoGZ3mgi0gyEbX9PP9a7ZaXirVdlSet56tm4uDN+liDm5X0StmOYztwNvbrvNImM0AIoTt
CK6oizTocVpsyIDfCrIdk4dmMzAOFm8SjJNVXa9uora+a5r6UT3/uddnzg5ITPgQ98G5k+fGDKtG
2LBzVGIr56nXf7E827GZNZ9hdPI2HM0zqVEmcpCmOi/0a8Jj7xCsFwZuYGO0ZmtGqh3CQORw+SMR
eorSSyTaDtCPls9GiUG+zejsIL995SIRtYO9AeWqB2TUPGwWO6Ce4W/UAzs9S3FeINBPkHkcyRyY
t8lurquZDu9MfTc+GphXsGpYNiicUpw+RM4z9tmFp3ElRwHZZlWpGTYvk2k7PE/bzhA6PXyTrueg
6F8xq4HHsV0muPsYHiMOexY+U8TVti2IvT18/p0021HZtJrhcfA23cwnXd8Uea1fc0sAC4KCJqMo
rtq8noMCP+OiQIAjPNvKAbxIpO3IPGk6g+fT2wybj167TkCCf2EozXDdje5nIZqSiKuRcSIZ3UA3
i9R+L892YB7bzVA5unyTRuws0q+Zy9g7DJUZlKkHTGZGDJyZayuEZc6jh3l0bpuM5nfSbEdk02qG
x9n+m8TjZKXzV9wRYBz7yagO5U8WwVOvItSOQwRhcD2bRTLz+L8VZzsiD81mkJy8zb2AI2QO7U3y
inEYdXe4A8eBzZiZP+EIjmHPGHvYgp7B8RJRtiPyo+UMlKMvb3KdXBZtE73zV6ZAbvmKYRhFEYBN
FY4gPITIcwtmozoNzDJBodP9a8Zivlyu7TjN28/QuvTfJFonKzO+Lq1JsYW2XkNcPV9BroCHwf40
INzgA/yeZv4vkWQ7Mj9azjA5WbxNTPRNpMPV60bLEoyZwsbmRvf/tG6g00ANrAmC9Wu2dk5eINFP
sPneco7N24yVT/S6zKtoXtGwsXVlmSIonX3YFZuHy2yHKGxlokx9tmJeIsvPYPk+jDkub5OU+TQW
OAEXPiroFRgZByVOSjjiJ8XOxEaowAljyP3vlwzM3VNz9gKBtkPzveEMmE9vMxw40XW9/lOW+lFB
/zk42Gh2HdTTfCeRofynwTOyfxzYcLAv81Cf9g979iKhtgP0bEQzkE4u36THsX8HzX/xdNWaftxf
ZWUd6desuGJ0R0guCHLa7wTQ0ymy3l1dH8IC6bp5PjOuLxZr+ySZNZ9Nk9M3mgJjIRetec2FDCpI
uDgvwrbz3gqlPK6LMtLHTfItC/l3Em0HaL2KNy1n2Jy8zXrSsyTF5verHl9FDa9ETYh4WED/OIQF
B4jj3rbtIm68fz1akQfK6AUSbcfmx1hm2JwdvUnzenr31azq5DVjRlgvnORZHyP9br2eWjeU9OA8
+Pp03PajWC+RaDs2P1rOsDl9mxzSpxUcTx42r3pewQXZSlBqJR9WxvxU6f15BZTKPZo9RPzPYscX
ybQdn6fjmSH06a83unq61WvWjVIcHuUCgTsy3vvXLBkmRCB65CggeTgKNEPn9O538mxH5rHdDJXT
6zeKSv/uS2GSx5n7nwf12GcFOeSw9YUI968ZwYcaeYT0qF58PKs9iwXWIdfvJPoZMo8t59i8zZzr
tDD/HQoWEQFFvdv3lTOzay6Ke3AFiRTiwSvNEXqxXD/BadZ+jtbbpGDPcZixHtNu9aqngdiaDhdg
XNf3wqxf89Xk7kgq5XqP9rsVfOqDXirVdqSet57hdP42/dD1ncmKvHlFg8dQWMId/DfHBnX0YJ6U
wGVK9y/+2Okmsn6BJNth+d5whsj11Zv0QXsGBdnvrsDGpo8K+pkb+hWB8fNn3+9xWaya1e79PVpP
rnv69dN7BHC/16zpu80i2yrn5tHB7Z/vHYq93yf1/esveWi5mQJzZ/ek0d2qbv58b4HgkDgcgyiG
ERdTycUk6u82j1AcI2xscjouOBJcGgD6LF/b1j/fY1vaJijORD0T0gspXNAiyJPvH6GEQIFOUYTi
oqm1G/h+h9l5kY448ftdIQ8/v8vb7LzQeVP/+R69l5tPrUXlDNwMZfAkoGe4gscABVXerC4QiuPD
5P+RTlSdbYfFQSetRPtJHvIzavrydEp7iX2d71eXbekLbucffeEarDVhqBCYSwR8T/vqatuaKkny
A5f25HTqRnIat1Rdj9DAcVVNCqnNr/pbf99sbGzNPbrYvMeGl5yNzVjUcUtpo7+MJKHX22UWePEw
kdNmYPQgbwJBd+kgyVUvtIO1+avO4YPnnXPbFUxJoId7bWaDrSy7Hora5AeTaZrbLM1q4aWkk8cj
mYaLIZjUdeDYvxvyFhVzaAslDXQ919bT5qmKm7qJTS/d7MBkZDhP0qi57fJMT57SZjgP7fHf7hDE
vG2jO8xeFBKtz7Q87TC2raF0aqP2IysojlxZysUYNWo3k9T6mwadQGj3K7WSf+jVRVW5kA5qlqBc
HHJ63uFYE3sKg6Hbb4uhSrxWBLVzNk2V3XmyZ3nmj60mpzLN2YE7JuSi6nh+nZel2/uRSKbcC93a
vWhGx2k90/G288oyqo/JoIbPoyN/MwvAZc7nAW6aWJdiYwqC4nTYTN48UzKMs6bd5y4N2ZWVOTw4
qsPUrpZhUclFVoWkPyRFNKahVzecXGENjheWSs2+Y0dCHOpa0oNsLPkqpLURXiRSzKU6cIqjbJLk
dNBRFh12tpNmu7npyGnm2NBDlfCJLFqnDmPPMtrx+tGZ5LLkAzm1jGuZ3da1i6PSGocL0ojhPNAq
SL3JdAX/KjtajgthpqHblUnlxEeG8uFcwEqIhZZdovZju7M+xWmkgovKOAZTLogrmntuPVph4TlT
RMgdZumgQ49oHQ8nDVMd+zDkY3+c21GqfcHj3usUTkp794bAjBnW6dDVw7nVN8O5Sioj/SGoyi9t
7JRfJmPTA9ElTeUPXVd+kRntzm0QjJmvqgnma7BjtRsTw1fS2MNFYVLieFkXlF9o1AwXVmWRK960
cqEnzVc41ujkB/mohi+iaJzWF4wUNTTLh4uWGYy0TFjvZWmNDlWug2snThKzaGXPV2kLPcqpg94M
I1etAmiTrNR1X018JSwxXOiwVrsV7TldjoVupK8GKyq9uguGi81cjeKQtn5Edd+e6GSob9O4sLTH
OAbrjF1Z79V9l06+ZcYkOlRuoLODpLKqrPFAqct2t2FO9CnqenUtS9jTRZO07rCbjQzzpMsFWxW1
LL9EYYnFX2XqWI1GXZdpFoceyzVmxpCUls/CoTgy9gj4aVkM5207lv2iEw5UitVdfhmGOMv8sEim
atm1BiCpiNCDNop16fXleqw9U6knw8Ls3+ufDQ33aSvZbpS47kJJK6r9Klf26f1nmiDI/Wy0Y9iN
Kdq3MNYPkdt0iz5UatlWNSZwtF4eokn6cr+u4yA4InVnl35X9+0iqQapLqjtEkO9Buxo6zWptOPT
phJ1yT2ZJc5wWYrcNqEXFEPQLdPYHr2AWmiQp5rYBz1p3G7wwszKo8O6brS1N9pt3C+q0BqDi7LM
eepFBeell0dtExw7kxq/COX0t91oVZ3fx/Wkz/vRcvpPNdQf7dV53u3VTpT33mQnhWfJzvILO9Ge
xTsOPddXJQ2i3UGPkRfkalwqmvpVVA0HPa3YspQxPeWyaP2u6/cDNQ5HTVgMVyJrCz8qAw3YrfGU
8UT4tRuRz7XtVIsyGoXXjAM5s0TUXPRRVYdeE3T874YlimF+1T31Q6WHo861un0mizDzWtspUs8u
plNp2vC2qmE2Rabdw1xH4rS0cxV47cTGY5L3GQAfrLrwpjjUe3k5NbdKR1W/qK021AtMbnXIgmbI
F4p1tfKI6wbXNK+bfEEs9rGJQsvXplrlxI1P49TmbL/qKUw2cSkmnbE7TKkx4fVtRPCDB7s8XMDN
YS47QR7pfWEF8NKT0Xtj3ZRfOGnUdTZGbey5ocy4x7tuuJiGKLgeIsQWJSPll7FOhtTrkn41FDK8
jrmAwSyc5Cq27PhTbCYsLDVyehDYtd7TLqUHslR25CkV5Au40eJK8Gx30nG+qDGMcEloJvkhTydb
fZrqkvydGcuaDqaItfKAZmaivU/KelhSQ0xyiGsI6Ncp7LjYNXlymKoyOO6tMjw3dRwdhFJduVFU
XaeNWY3ZsLb+mlzXmWoXcQs9DSqGnecl0YeqKJ2/Wytoez+NevukVL176QiZuAvd9Qectla3oH1F
fKxL94gFhZFLlTv52dA6Q7ucmHOdRbJcFEPNJq/Lon7BRqdyPStlvPMyGuSnuWuxrymh+HwJj2U+
8kg5wVcle228qiqDYjnJQqeeEyYt85M6sY6zVLdQXRaU3tTw8PPoymJfs1yeuRG1FzGGtOeS0iT+
6AT1l2KQiEXKhstj2mvLT0gHWCulzK5OawZjwdLQnBpZjwcjjeWpNYzqGvlgnC2sVNS3dhqrYx5w
mLdETJg0VYuZUoe2XISDtZ5KbZhHizAqyCnq0mFLK+HApscK39M5kEY0kTque0Djp6mCHczaGDK5
cuw9XTK8ESU5puBAQ3Us0lJni9BJYO9NZ/bHqIMd7HhY13uKC3msytTyY1mg5xjOJPOpK4fzkqJ7
wfsq3XNH+HHE/HqPBhNbTWMMg39vAt2oDcyua4Xrqd/baXTe9LnMvbbs2XHftvaem/Kp80xj1bc5
TeA5CDWYEc5U8ZWbwj/WmsNOZ1ynZjFWRRot0oa7iBhG5DV7G7FIzk26V0UxIonAsuC+XANrX6XG
7HdjO5w3HWLfTPZql0xpPh46vSPy2mvHjA0nRIQO9W2jii+9U5XRmcM7SK2zEmPtuwld5kaP7gWr
yrSGtxANKzIvjcIqSb1e2p3r+uHAxGGb1HHl64qPl4FV8C8iIjCso7Hi4740g/aStI1ruAwSXvXu
VIywm6k4ZhOVNeyiSy7TwrIPyzayvjWmUntR26vBg8yIcrTlqmtn6DEtZGrgySvVkCtqKrin0Ax5
sjQuSyZIotcarQognvIRbr0tJYfDNDBVl8Ea0TimgKnNMOPSGjBapELW0DiTbewFr0tL76aSB/Y1
sUbGGfSE0PJSUG21l50YUlH6uo/CSF6kCZghuKpSTbSEa6xGvRwTbYXkYywRLYd7Q99wzyUIN1K7
4LvaZkHiB2mmF02fBl4vRmcvsxRiENeJ7MOEmeiUZk3naysad/F/tRhwavkwjafyBPBXF4WEZUm6
yPo8WEofWk0YeF0dwfWMMtsPUWbjjYNrLdO25xhHJRa5HUSe7aojNtaBX2X0Qyhh0qkJ2yWxQ7Iw
E8k8MwzVQdE1oRc2KbnIGUyMhzDEeHFntEcSRCSNyJJvlmZ8Kbsi2FcTSoW8puqKBVZg78MqfMtN
9c1KxzM1sP4A8xqBQVvZZ6op7TOejd2iszNf1GO2P7S82kVsHFwOoh2XMZzoIq6ifndg7IzZDTsZ
nDb/ALThl/MhPYTny/ZYlliea9HGl5nYDVV60ias9ihUdWaPZfixtET7xRQOPS26LC58GtoIIIdq
L1VpvhDdOc3IBSK/fNexevsbFwE/pLRjWnuZo2I793K3Z4Hct+LpjlcCgLAWS3iJjYw+WmStnRYI
tK2u9C144Nob225tQSIbFgL+CtawiYujtnKsA0HHqjypkxSTNItgbbQwmJFTFwD7YEij+nxM+lj7
HcLuxa/TqHXW8Sw1liAiUBwKYoGAgpin/VPnxAoer9wv+X3Q3w2245l14Pvrfv6R/Ui5vg8MXAbS
flyyPEsPVRA1bVw05X6aCxjj1nXJVVUbK/XYQIojwdapy705/HW//0j90S9OWHBQ4Ng6R6b4PEtE
Sp7SuBjK/SFOxaqxMrOf1UM6LHs3gv0qsny8ECKCLa66dZT7697B28y1KxXKngQWOIQgs1GPdQz2
hIhiv+cBEpBJGudKrq1u7Naw9k1Y4m+7NEhL1pG3wySM+70IDxzZ+QbLDdFzU5Sj0WH0cF/99x//
dVVk+HN/h/qPN9fX3f/4CRWlm3vyf/kp3Ouxprvq+YfW0nz/LgjzIN2aJXv2wz8ou5+Qcptr93/y
8GWMnZTry+e+Mwr/IOx+3MP0g+XbtHnk68C8McXArTGXCDB2APeRr+M72EoWXOJyT2bj4ujvdB32
MnHJmsNdRRlu9qDkB12HOmwGsovbQnDchONgA+BxgM9QBEX58PNTug51U7O5pdY7bwRrCVdU4VaE
+cpN4i6KyaSq/VGM0ecmbvJyIUrat94wZYU/uCZrlmU1nqeFM63Dxc5H6Yjy88Aul3Gn89ib6EQ+
B7rNIi/PkUloZfd3QyOshcSX+zKgiZeGzXkuLQsBVfo3s4xc0FaXyzxU9d5I7XDXDEqMHpSo94OM
88sY0cvxMDTTaRrzpvdka0/7blUHzA/izBzi3GayaItg8Cw3jbwmMpUHdsAcDZWJPZHR1LMGHu/1
EM7xqBHlgTvp4KCwTHORq5Admlr/HbuV9VmnmXUVVrnwWDXke61ywt0yLKlXyro8m4YarMpQf+hk
eMutBIMMMFISOR+YMyZLpZJogbDf8uIwb/bsMPlWGmTgnq2aAu5wanZ5qaelUzXlsgJ7dxF1zgdB
B9vTbnPSFBX1Wsf5oIm8Crr2hAQq96Ihv0TiT46Hvoy9NMk7z5H9+q/suBizYybLz0HWOP5EmuEw
GcO/lQgORFV0Xkrph2RM/q54h2ymKC6H2Jq+JGluL0oaRYtElu2ytUd4fZ37mIJXAw12AzdGCByI
tQiVJzi+WlUD3XMn1z6jiWUtmy4pLsFApNfF2LJrMtB8j+Zp6cOp0qUgcvDypqm8yM6+1VN5jgtQ
pv2AWYcNG6tVwYi5KlXTeZEOEALSMt3tpVOepz3fD+QkPcmb6mzsIvOZJfJK1LrYKwYkaKQew2MR
JO7u5Cqyryohd00qP6ZTaVUeo/3HkAXhIcuK2vXdsM4+OCpobyy7MrnvVjb90DgpPc10FZFF70SD
9IqomnbTKL+kFhl2qclNhJiCXtRpo5a1RLZGaSR8xG/Ei3WnF1FqdX6XDQgTTUXL5CAsCfFCPRZe
DNodjEEnilOHDO1RGFpNu+yNxT+6rNdHLBP23wwDX9Rjo/1Mx45ecOiyWBJpAuPRYbSP+rHizUER
20g9edyM36ycT9aeNEURfBuV25+kjqGRF+Ys2U1dTY1H0tAvs5hc/n9D/+Q3pdw8/cUij7tL97ss
ayb153Z+dtvRD2N/z8A+2HohdhTSepwph/W+t+mPth53m+DWn/tbHEFqw5EjwHjYmsGGDsWlmiiG
fLgh+GFfhuDADS6mxckNgpIwhRue/x1DT5/b+XWPuE5VCYI9CoG9C2e2f5CS2OSkT/idJEHTql2n
ZKWV+nbZ6ema87ZMVjDLvF7m1ViPbNE4A48G3yoC+2uYG5aDeHKGxD1UER+RhSgrr/Z7BTLzJOUZ
WF+vSAZefuVJEw/FwhIijUESuS4jd+4Ak3GRRoObrqTkZXBDM1qJ01DoCmY2I7qGKKzkJjuLiA3L
vwhTbpLSK3qeZcfEHSuIHGYZGY+cjObxN6vuCrR5AukWb/g8ulzvOKBOBXk2AjzAh4DreZTnkky3
kYjkXdAXeVztNxlL2X4KCsq4+1MdNrr3J13iEvDUDrQTLH/d/dqrlz+iaPSPmtj1KUUwUUAKwjzv
f4qRmwpb6NuYJBRRZFNQjkWvlGNV8dIMfWiahYmakEWexaypzM97Rsfa8QmbRE8PGxHldeIV8CmG
nOKKqgrPfi2kg/DnqZCScSkdTEyBzT6KQ3uziQRKPpuKOHc+yiaiVbls4CrBdzUWBafpUYSW0zXq
fUabLIMIHErjI0scq8ozZYW77S3Q+OMRGfj6raIC67MCbeKyfd2nA96qxr4Qp0E14FMaTCO+Zgwz
US8TyzUUmbvpaO2PfV4W4+I3Q5vhj6FhExQnER0cYue47WY2tGZIiJu2xfiRhqD5Eg+8gOguwAjo
4qaxZeLk3gh/PV27Tm51iZdZBUEmMIgsDcfdKROkCcHAWm3/EevCQB29G1OSH9JuwpzNtaWGbo/1
aYlHdasFRu2UPTBqFCi0xNMNuEPHxwojUEUWMqiiadzIanwOOmPqPVBoMX7a6CfUQ7EuT/1u1ras
gecbuDjgL1CohVP+HBQI9pfcWa5B+omJUVTWVZe5hVsti0m76akTyaFLfNiVKMx/N6PWX/lk2q+7
ZNgvdmyYQEQF82Vnx0XARDm4V3ULmnPVjLh5Su9VUwP9sLhkoDKC3gLV6ImUjlB42gV5sspwsQe0
1Jshbc5dAb8dL4OGye6iQRlGd2FQWZushgxU+QWo5FqcPsAWVn0OVQ6pzGF9ptpewxEmwxoIK9YE
/6gxVt2FXSCo0Hs8STCnE9GsrdSvtc1m8fda38gAqO3g/CvCepj552uecqu2QnsYryKw7kjUmzah
pR/0dhCfCmdiZtytIkSv0lMOGIPIM2ChqkM7benAvTKLKuvIYM+BnSAqdalf9cUQ3tg6tff7oGVi
kbh5kd6yOJ3MRVaIDL/UbCJpf8Y6Yg/TQsa54gjiGGU14paey+7UVFEwFAii7YwcU9sQtchzo4gf
D01rAg+0azXFXpR3hg0gwZIOi6GbTD+m3mDxmMVL5ZCWXYq0GVno2wNp+3YPLHNEgt1iDMLmoIlc
G+p0kdlOE4wapmJ5MCRj0HpVXcZi2Sk3pAueWcOE/fTC0dctyNxgQVnjEH9ENWExeiJsarVQ2ukT
P+RpuI87xppFVdj9dIQ42rb3SI9IfRlatYzs3TIpMvZx5F2YWB9VYQ/D1dAMtDmxwNdZF+DL3PYW
ZLAwHye3C/PCK4uCRPUHNUxpshdo+LblVDCZFZ5KCupEvmumupJfSRbL/DZyyqIbFpgqY3Wn2qbv
bT9J+5rE+02QV1wu2sTmqdgLMisRp4q4VpLsdQKbYml0F8mcNtDygB15w04mWnSY0hMxdRl9oMJu
hL2b5wx7zwetCnSUHud8SKpwN+7Cpu+OwQ6EWi+tghVaXPDGmOJAxCwK5RJzRSALKztsNRg/raXu
lRdaTFTNAgTGFI8HfVhbkd7rdTaIwk9Uz2Bgu1K3/HNhtYLXB5gcvRX4Pc1qeJe2HGJ8STNSOYiz
1HFd/NNs3rS0TvEMN1MwdDcVNau+Tm2lnO4wFqYMnX0yWBao3DHm2GHcG/KYZKnHWWeBNre5pTGc
kHI4ldUQjLgsxo+xe8DDs7Ev+9I9jwMr7tOlm1DLKQ+SdlSyOxMx5Vp5oP9DGC7XNDxKrt0wCKzp
iLG0hqYs0NokO4HVriJ+ZNHAuOkx0ZUm6Xkc97EMdvsYhiDcLTRudjI+TNZapLGzUtvZtcNo1NXC
LpMYGWze2BbPPzuhk6O/LE6V+tiGsqp8I1wXmnVkq+FBfCKi9ZdAfmpSbH0osGMLFtUYvV9GJKdi
GUf9WmM0xf6k8oo6aqzLPHPXJp+BJpWur/qmwASYcvyGqb1GmQyfKzdDjRo+QX1V7OIFX1IH6C2N
SIfvIHoNDylZ5PBPJB3Wes6ZihFJWK1lAIWVJzJid1UF9qlaGq1RB+L3kowu+HUZ8dYCgqyt2usm
zludQ19WNBUgzCdGhhMZu2uRNZAup0uBmYUeKB5VXwNrWE8wYaw18nwE9/01VdlaNV1H8FG4WFn1
kKHDNUMY48N4jKG0+opwK8J7fCgLcZlwFijqs16N+PoSe5XQxcPsCaZa4Svd2FoPLmjGe2W0mDXG
d2o3ATiKT3z9E615ckJtbazLB1Vbm48/KnnzORGPTnLiOmUGAUhuRd3XRItSmz2d0xGDrpwJv0vS
w2ZGqO1LaouwUNg0vAeqmLoGU61uxtaEBzlRY8DBaEfdKM4UNl6hpc7JUnzEKXFw2/j/x9yXddep
a2v+ImoIRPtYwGrcO3HsE/tFI072oRXqEEj8+vqIc2sn3reScape6mV7bGd5AUKamvNrpvICwpai
HIhv8LobnkT45Zg1RL0WbyMoJFYQ4trbM7VRZ72qpJjSNTx7m7f4M/L2at+mB8rlEeOTxh3+4pCA
+ME3OgA8GIom1Ptl2rhN8UsvFMnaxw04u50v8aR0H963ibRZb3GXeMj9W8JOG/wd7BEUs8vM7X7r
bwMabOuG/xEjFXF2CEgyDf3FBnjLyVNDEsDFh7WzAmsaBBkmpQR/rF67JYvUKxihCdPHJDnfH15D
zJDeGVQy+xdGy/4jXsBtYkQmsi8HviX7/U82bdr10Y7N2HTAkcCMP7SKhg09D8Zn4XxF3+ZK15ti
zk4/hrwAv4DbcR0d8CXYAQQu3stuwD6/hGpLySMytz5faqmCeeoqYhqGiyd9i4N/6nmUbL4YV6Uo
KfGaWnuRiWZfzhb7K343eJv2+XFAsuj8JS3M6MQZHBYBzzcW8ciXkhlABBdhEVp8vp2VwQ8kjcl4
y5XFfz1fs/QlIWuYBKVCJTfeQqLCUAisusfVw7YRy1M6MRfwA/PA7uZ6LRDK+6OjKkKEyXU72vww
cmyx/OCCiRXmIimwVblnkroe8aYZhRiG849iop/HVvdH246TkF99bKDmP8u+xXCc6Pc1o0Q+YsAM
Wwe2PdE2F+v8CC1Ku6bn+e3RXdFAn1ZT6bYBTzQ0q0kO6UZCRLlZx/vwhU7us4ZA9IAfKEMxELkZ
QN2XoY325527LsIPjQmOz6sOOseg7MYtTV/QQ2SYilK3nU/5DZWhxidSH+7rGwS/wbyCwDFS5RYm
oHGOdlKaRRcNg4AmKDe3ItcqGTom8+CsEigZ/ImFQ5K+cO4HMVXzOI4+ueJDuq+nGeANSrBmyGeE
Spoyjz3PeESa/ojqfx8829EQ4xvZfEAl1o/QWSVX6MuBp3xekZ6x4HJlRuvutqD9XrMJi+3uJhsY
TecPQMW4ZwfH+sC3x3SVyWjqSQRhGoPDY3n6EjcAhlWJzbDAy9+CeMNTpRPftw2esH26QSgVYvK9
jWQ/C6TqtCMdXS7XLeEs+zBsdg0eNJJpEx82qYr0BfEW8ytYJeQnpx7A8D6N5BQg+G9c7wM4dshX
kVkXXKzyJS18q8LXGFzkeJumSnp2jEHBzcG/1y7sHTtgR6NjUpqRQkxU5WOY6acij9dh/kQa1TcN
oDRPW/dxzZDbqG/F0i0qejYsN5qc9GAXXlRBtJnhaYttFIvSYndwSzmHoUBOmWVJYUOLWc77IqoW
/DLIljJbgUu4+seTvL1LJfsNwwP6zO+P9T3cjOOyx7/CN3s0Qfa/L97O8P0T0/fyhvXR/juQTgE+
4Ru/f5BRm+ATi53m/fMjk1jKDbJFdrvNPpSHHgt1X5UF3//lx5RFTolIVEDYh38yyAPSlz2cBk2l
ndc0K8NIk/zetlmzgtojU4wX7TdWRBermvZV3gSQV6jSACXAD2h8sEjURjC/YwKs+5bgveG+hg44
08uPCyW6wJamMFWCh7eKber6LRvKfpI2/jC8BSxQ4vs3QzNLMBuCUQX7PepUx3HNG64EK1uV2uDB
QgiAZwZr3GMqdVGzp3Ft7HCNbBn327LfF1wgBuwjJUvsvshltINM9bS6fU5mbAMTViYttFf80PYj
VuPxbUCiNNuD3oCGsvjeGGKY/qqN6Jjlf1Dsvivo0V5j10GjPQ2CWxqme/enn9Wk7YxzH6BIix5a
IVLcddZA1fGgV4Ewq4J4X0EjtIcYhaVT+73/obr7tbDdL49WYDDa7ucZ4Prv8CRtnQhWk6UPP0Jj
j/C0jz8YoRH9On5Xtv9KEUIVjI5iu242gf8N/033sv4n3fUKUWXOkEr+1xwhgxOigsgG9DYayOyz
u0jb/aXarscbFrGO8cp+BMff38uvEEKCE1GACuE4NLCiFFZW+q6kZQuN/Iyl91Bk6Bn80iXhno8b
g8MdDptA6vyncf7nBeGIBXAAfjQCa7a3ufn54YdWk3DkBMJRN2GjaAbs+LtaF2vvx8r+/QOGu9L7
b8Rif0KI3EmSQYcfoT/oexrajX0MrmdEkfUWMdZ2yzGJPCj4JDm62OTLsZds0x/sSn0PHn/a4znV
CA2B2WJsRH+4o19nOu4IpdR+JDTNigQeyPfadF+QYM08VR/Ht0W1Iq/DGncWnI46QmHb4RVAV+ax
MguKzQGpRdDuN9JLquxWLQqV/THhVCSkdAgtvkKoV/g41gcLb6EBiqiqVj3vq0a+hdnfP8Q7HAg8
J84qABlKdyvgP6EQ13ZB1GoafEsDDflx3WzZPnHGPN4D8KQB67wMCUEK9Pvr/jp2eJG4bAHICyf3
QuRK30Mw0nqRiYDm3xrUFhBEQRU6ms9tzKIJKv++s93dBOHBPJdtK1B9/eHdvVu6uDyWAcDGqMB7
g7vg3extkqULiGvpNwR3LNQqWUmafHnb0t9ieReEIrzB5urtw2AI2RC1227EoPx+IH5dR/uMjuBe
xpFrCCAYjfcLd0470vthYl9ZsUHmdRIKDgcIgxg3SBU8JAd4K7+/5D8fHu6NPUbiJHOCHmLvPBUt
5BNj74n+FqcrCISjD9MthPxFrxbTt8uBDL5oi1HHhvh9MxVgLnVxWDpB5PqHiRDSX9b1PgA4Jgjw
JzgAHBHwD4dHUyB3KOQcvKKpSYY00c3tnrdxJ1ocSW/XPt7iquPGR7J0BVByVSYdae0DlygZqykI
9fQAKJcjxKlE6OgjB0NuXn8/Zvuu9Xf0gYwgpGhYSOIkzEAP0ffbil0Z1Ohqc6/ubTESgEoYLPKW
4TpN9xIrGvaYP82r2H90srH/6WDBUI3+yahtsflApvD+NnIVocQ1qXidxiQAPdSDGEHivHgyIw+m
LAGlZBqou7/wPpmA9WnJdZic86DfwXPVgsjZSSW/p9tTt43LVYzNGuL73w9X+H6OAValaYakIod1
BxKed1mAoyALimmjr/A4pMic+tnI0d4jJ+7kVK3KK9xckPEF/yaQlQP3yofNBw+rlOzCFHrsm4pv
G/FXgFth8ymhO09BbNgEEObHlBfNxlEKFw7IcRT0Hog/krQR3zp0DKnXH5Zp+I6CwaNArAEfIQmh
uIKr4F3EwMyc1DIt8iVLRLInXm91D2MWytcq3KBYQ1Lm36LnW85nv9daEnUF/gk6QYpdAXvTnxd0
/D6KR4DEICopQpzgtAeSd0nP4AbDWSvki0SlptWBmiGPb6Kwpf6KGtR1qiwYTAgQEDvvs9K2elVt
hYC/ph8btbHgrHncb086sMDsc7AkmCYuXvhYnAab7K9HGFpgCvklA7YvdT9sT9uY7pQNQQ2Ht9Bh
9PGCxFTstMobKZVzyEnAUCU9spPSbKSZ81omhppjmtn93Q1uZ1Rq9f3y8NnsoF0uAHOCUgMviTvv
AlRoYzXLhINaMOkEAqxYdLg8xFRs87XWAyj9ceQ64lXQMO7OTQze7hlKXBY/LWTZq60sb0AHLQrF
Nv3D3HgfwjH6sKdlSATinVd4LxWjzE9NCBXxC1SWBl4FF5FMmnIVvRgvqFUrAsXvl9f7aBTtDdTB
mO2EN/bu91dEBWfaldP1mW52n4yrjffw9wN4SxeFCpv1dEOsXCM7m+bmu05K/2GV72qpX6IizcDq
ZNi40E4fCrf3OdlGIVwJipQ/cbi2Zrg4BMq3vwTMEIhG7WCm8KBZJrr7xeQ7gCTbRADcyudoESUg
z3VEvRk16mpE7f3ggNTmvjSQ3YE9ygPSVSrZIK7DJIKkvwdVAJllzKCtwmJvCeahWFpkFxesH+Z9
5S/I1O8i7PfSl3TQFMzf7wf+fVzD0U456vD9qfG0FBIyjMhPOf+QMhhDlMkeUaIS8OOJ1pG/ipZt
n7cxkqz43IbrTqo65HD40czfSfMglfuUpvCmROwBeNs+pSPVofo/dzKie4hUoMXCoxrhGepOWwKA
xNds5TtdH0L6i9WZhQrL6PeP9Os73C2jyOIpQfNkjFsIbdz7J2rVHLlguW1hBkCg2r5DYdIkk/3g
g9zGOBPkd1XTf3e9BAcDfnfS7+0Nfr1e5oBHRTmxtz+AD9e0qi+JQG0tSujDmv+IXIV/E7Z9dB9B
aURRrP2jIKQrw3RZuv72DZgATLrn49kwojKajNohg98/4B5s/04VwNAX2CP2VlvQo8TgtN9tfavf
XKe3ZDhnU6CHpMo4z+hLqlEy/akI++el8Opy7E04bxk0w/u4z1nEvW3S5vyWuS4J+DFUEhEk4H/K
U99tgPh2KDQKZMwYRSDB/xDETmRuWe9k8ZX0ECr8KKyidNjBQk35TiisOYyqFeGxjrIy0yN4gBJG
m9BUM51c9tivBGXw70f7h0TkpwFHBYEhgJ0aukxk9Tjc+NcZRQiCeta15qQ3uC3NIUrcXspY+Iqt
gC5uQjZcCdOA9S9KzmBqhNUqaeaQXwFHgjSoqcQgwUleRzFYMXLPWdI04uyBWiXilrluCJ2vWIT9
6tkoBUn7QfdRPEHdPtotmisiSGp4nesEJPA1hSyapvfFWzIwpIDJ6R2beKjczdC0C8xBgN/SLgRb
10NCcgYEnkFhPga9xBT5AZ3B5bUvx+EN8AJ2nCOap98L7DcQfPg+mmvLI+wAIC12gGpdogA5tIhy
INhTZDHcAP9Sm91SM+4wY/CGuklkVnhvRObhBtuGmXm4lRM8wFNXpzIbe1v+FxmnAOjAXfAGsX3H
9rAtrxhf+MB3eClTC1UXQL2HNDpI+N6CBz4A714uCUJd11Sj42gheYLSZOzHRwpAtqC3qZ+LWF70
KQl2msosGrmAf2MIitUbqup2sByCAHCDGfQvZd/O8OhUgRXNSnip0JEjie4LVcC7cWgU2sOrT4kv
lk18ghJm3w6BTkI2fytmA3nLp05CB9HUmOeoRY6tVmHYVzwEHPpvD1LE5JdJ6tboBVYOP+e3MV+Z
/DAVRT9Eh34yAQFHA6u/myu4/5GIHybh8W7r1UWb9uVuohZLBdAQ4sTKx56t10NhZrOVyGXXDjxP
kWskVV1LzCkm47y+poQPvq1ZDCh4Knk2cf15AicY2DLfdc2gcd/AYYVkukmvc1j7AIVP7ZjCH/MD
AYQkY0cw/QQLZfuDHxm/45RTNg4gE3SBclqWiyYpDxFhG5HhNqJhgJ14CJbiEyoakT/IqQjGI++S
JinbplkfEt8lfe27lZ26eKHnjtDtguvdtq0b8THTaVS5Imlvs24eCdQMi/7EMKnPcZPAroXV1772
Wo6fG9JBlGsJnBes1fERNAzIzmhKrnJJXsSA5TjBgHqdrp2ss7ht8XZJoI995uJDLzp7t/XjTA6R
ovMh9wQy48Gk/Gsr7UMUxvJKx0FzxRcD1a+BOAJVbHNehC3qtljzD5lsFYoC2X3rjGL12EqYteJp
qhNWqMt8i/jRswkp5CSTGF+d+6mK+yk7rvjKixxMwSt0//aEool9U8UwngYXjlvpiz45tj0RDxLt
IWBGAnloyoCK5nF1W/5lhJ4UJJPlnyC67Q4kmsllTIq2K0UQ0OsYBPJRzwY9kvuMfQCt3QHsmGnx
LYQICUh7KMOP8Hi03VH6KTiEhs8fzRKDCkMogLLV2UtqYCouE77mFctg1Mg/d0tU+AuUL/arieI+
PAgrZwDwHW99uaA35F857GVw4rFAX/ICtUwdh3P/wS10AILPxVVi5lBVLG/FF9Ibee1wBumVScN9
hrJkT8CaZb10AFpvSDYsF9BlBJfdQNuozhH9voXrCgf5Blc7FOLQOz6vUq1/qSBwVdSF2xf4gEWE
ckRC1rhtBjO3HSWE46HQtpbbOrjL1DYK5opQdrc+zBCIAfZXy0pHeolGcKO81E7pYyRtdJWM3JXQ
IDwlq/9KLGO3cYjlsxg71yC9SVc2ji9ZnXhBD3E2T7eyjfWzlw5oIUFu3MAmN6CAGqqsa+BmCyy8
Y0hrRUmjcYIceqVlRPj8wYXT8MG0fh6qYZ6bRwXr1mftJI9K5ayrWKghG+9xf0jXcrDBWHiu3arY
5et9EZl2rKZt6b/0XG4l5Ef8CcfJKaB6S/ihgLzlQkYwyltN2GXcTfEXk6fuut9Cje4GkALgomwu
mQ0UuBILdXYeiA7dKIbiiw6QbNU5kMO+THqj7tM1HY4I9GlaFd2WnWe0JrhHkY/CcG31YyQmeVrg
fT/1ckm/aMoeVzA4j5tCL4KTkrEve8WbvzwG5NTOmbUHAJT+YdZFwkodK2gJh2YuSbssF2kxyJMC
QgptdmaKx2Kai1fqJP3UayZel23Z/rKY4PWSiegmRlVyItgpauXU/ADkMyiTdVquA22Gl40I6NvH
kAHWgdDhtvUkxl7mEJFI3+VgKmGaPuNkCVZJM/WnIbH6EcAQxf0v0WVIJnrsU2qewRir+2Jq9Tn0
Y/HAYeu9auBdPLgMIRcEDe9uJzjQLrWN1/vJMP1J53n8lQ4LgkOk/HIbe47FA7b1LqSzvXI6Wy+6
1VEBRjGfTizlcQ3iBspPEHLFxRbAxMYQ3j5sUd4+5ojbz2rL50/Y8JszFlt2s4XBDAAk7Y5jwZJr
aC9DWs28GOt88xPFfNfTcWsCcT9AHHIPV5FEywI5kqNee/UsZxvDB59s27UuYnsFlGMAb8XFp4Zu
BUfM5tDVZ0N+DqFGqxa5xXf50lBoRnTwLWARAKxrn8RbV1SwKiMHrzMLsUV+PSR0yeYDQYu6cS7/
tjiD/xtvg9hP/zf2ZuAE9rGLlkWdWngB4l9czYRPxeV7M3NebDwr+20ufpiZRYB66Ao2/QxjnZJ1
1teqWCBBCp0O14spVvyOujj4kE1FJ6vU6VYc2kLqj3C4LxyOBeHbK94NoqsDPSWAUxkLg1O2GLN9
9PmkbXvaUw9Sw3chRjFg1MTaDJcD4Fo9VmGGzKVKuGXLzX9vbQXWx+BwCJEiXs0AZuanpAMvoRFH
NCzSKRKnZgImcV7mNLtMIkem/tNGPYsWmDgVKexlhGBHLvIYWpWTGv2k63YxiX0oYEnsUb43Y6FL
HbBmHKogLtxDR1FylxFs1h+ED4PttKbgOyqSqYhcr0XvpirSUJjcZCPCaQ10basFONfLHt7pKg2z
4XJGwxDT340+SGFshZd8Io7XYBD5sEM8Mkr43TzHfT7XPu3TMYL0A0bag8ghvKts6CN+iEM7ttew
NMPEwicIEKptdmoqKffbA8CdfjhPMJKKQ7Mm683QoZ6ue9e5M1qohGgKkZM2A77c6/BiaLSEUM4m
mS+j1flP6RzNt0FSuKziPYP7E85fCpIYbPJTKAP9bSmQmlAtYa6FWyOkh2ZpIxtVSOHaQFRQjQLH
guW2TT/6IBYZEjOb+26sEElnfECQoHPdVwQhlaeHVo6yTBqFBjKHgWdh1h5k5NA14iYMltTC6jtx
du5VHn9pluVl29rmsWnlS1PIpC9RJvCHdc36A8uZPhFsHgRBItUQZmXb1eij8RbmJHuEz6aopJKb
LDNgvHCM8oQ/6GlMa61hxLJ5FyO+LjP/Cs/vdszECIFZ49gNtG85qUJnVlVv2Gzi+8K09CED+qDR
PQAsJOYDJkwJMG39Fgo5fJBqMvnBZFlzbcQkHqwyc3OwrlngWZp4g7YB3BUXsOWrOprUeBwUSx6m
gYSHYm7F1cCS4CYaXHwVScjpRGMgqyxQFtVRxNCAz2b2tLkoQvuJDJtwTYpFmYOEY/IW4OM6X0i9
srIwK3FoY9P0VZyaRZZFyBkAaKCp9sKkeLiDh/ziYWM48J5BkalOPZRftcaiRP8NP+hb7PLY/Lt0
GOuuR36BW2Afset0RwvnX2Un2T71XRO+gBN2R8jJi5MgBT9mMuvvg55omIjS9jPa6TyifQiofhRu
xyxi/bNYo1mUCRXimRKmL21EYW1j2vV51QHCvWQywkM3BNqLzi0VinB616MsuVzWsPs6tDR7GVgT
fh5Cul4v0BTWiVTigkLM8ARZSDTUiGlOlrQn6iZljCJvRe+HfRLGX+NhL9L9xPdd20XmVaAxD4zp
aQeJHmQOIr2YkqkTldGdm6GC2gRo7Gztw4qOiCMlzLh9cjNKE722bTsPZTTiHsp+zNocTcC4qkDM
Yk60aDt0wVMbZTVK+GXUyLWG5pJLMf9Lomprq0FSSl6w8a66LAJ43s7BPKT1LPvgDLd/9LgrWo/h
tgy27Hwg75LE9a92ySW2B1SeR2EZdPqCJfQaojJ9JT3kzqVukNJcO2Pl6xDNrqsMCPCl7JbRfZ1n
j7WCRYk6zUrw69/QAAf/CK3Ycpj6hV4Cw4fxfe3chmQemPNfMfBnduRZO8PnjvqtDJCOzPXIVJAc
AoV+OBXZluRpNuP4nMnFob0FNfVIAkVu7YruA9B95QX06sjhynRe2/G0Iqm6RPSbYEpXbdsjlSuQ
ekJfHIhbijYkQWXZDuN5ThJ50HIBPQmtNCZRtfue+3hYjs2SQuTDhwqdhWY4k/cydqmYV12EnJpO
bPs8GTsNd5EIV1OjqmADQlqRik1WOrTN6E8BifopvkstZXk5hKqjX0ZgzsFULUHuenaElGtw5GZo
RSqKCtW2iyV6u7Tc2CpDP5HE1y2UVflYWlBBsa+nxTM+XPkc1j9SGeuKEM6/BagVLR04osIetZWq
+9w0QyyaesVSgcAHLiE66XJxSqTzsUGuNqFHkA1gMFTGLQl6AQ0dnw6JggrsgZEIqqCThIQffWK0
j9GW5b63csB7iAMI+dHdxVqoU9CMQ+Px/0IrhIxgHE0/+bqQrUs+JzqJ2oc3GUEgdynMPBY7aR+F
zMkrdHXcRaVQsu46GqzDLfsG9yFx6QmkzIb1pkJTdM/oudEGMIrmAOACVLasX1NsEQjH85NtASjk
1zMSSneL/lLEx5VtjFXDaYPuCm8LW14v+lea22nhdTLO1k9X1OLxtrIT0P8adLoylLMHOsNamh5S
oNwdvSTWKi+gkO9m5DioHRp1lGgBhHgcwIo6QB9/E8FmgNRdFoiYvuig48zjUzdn3HsJfcACjr+r
IPa34xofmsnF3XiQK7TgBbCDSeTXG1K//MDQPYUBL19YIW0ZxqqID5nfaHzaW3c9ydyOjwF033MZ
iYLkZWyxdg7QQfNvZBrQMgbUWauHg0hN0daLhoLalRsssh9gZLL+O0V3WXTNcg/QeDlDodBdC8Jo
NUSpvelD7/lBUg4bwVJAoiiD8aEv3JpdKPSjyUo6SR+XblqH6aRnAn+Ny+U6gdlfhm9yI2xAaI3R
hyPFPmrrmW7+o+mC1SFBCMYDMlBUiKyXSXLSaTzzmvHcvQYbcx5dUxo0xvmYD92Q1CvO8vmqcQST
Lk2/oDSYtmBBNaL7sD0gndDmbNtkWL41gdsRF2TU0VRtQ9sc4R9bWHDkFlzfo41UMVWMxEIcYk/M
OTQiex6XMQZgmbGoERUAxS5BhZp5c8vzlNg6IomdP0OUC0FvqSX8HxXUxmpBghRGULwD3LptUHnz
MlbIw28cpGCuXCmstNmQjpdBgw5MBqwNmFm4PiSHqDjy1tT5lBQQSwVzewLpiReTuSYo0dlQndGW
RfWVBWD2ukFKi7nBig82IALPuUnYgNEZDB3zXB0XLEfvNKh+/wogqwd42MvmOkAYNi8oLtf2Q9Zz
vWddNOrOyGDSS43Gkt0rQiT1J7rE/UexUnYDA0/zrdEhRj5fNwcjBbNARratc6XsyPqYu8TerxrO
9FsJex1opowLRNMMLm03JMXHEPAhOoP0Yr0IAVp09QrV9r9WGsPfmAwmPk9x38M4o5MHxRpxnKOJ
fE61Ccsig0Om1eMGes9svoR4wt/C6wkLb2TNAkXIOIFdK7qlWC6aVMM3YSYYxsuGrQ63W8CZvmpU
w5WcMh8doV2CAhB+/87UzUIXhN4AZCnamsgMxhfaGLV7fL25oVba6yYK0amDJI3MjpDoyk+ry2b4
4eYJTwmdavaCDi45Wg4hAb9TwZ7xmjxGzx/k1B69vQZWgFkfVNfW2NB7eAIAl9xvHAhAuaVSpodh
gfWjpoR3h005/E2TwOgBQTOX9ULlv1fTonUJM65Caxn/nCFaLFdunrSsR7XkH02iZ7RKC5JEoSDo
gALxSNzQkUVXeTsOGQTszKPdC0ztV0HQRq9+7IZLF0iDziimr+BOiL6AUrcT+I+s8FWXmF5X6InS
+dquvjflqPOZHWzb5SPir6bjVR9GPjnO6Zo8BayV7hbI1UABBgjuy1Hy8LkroMUtOSTCtwLaZ3LI
1sSjKCgiUKKKEbTh4mHffhoSp9cK+yayOuTndYsWP/k+bundSlfA0DQSDM0fOf2soP9tysWOz9Rw
8VnPQpQ4gQDYI7w+VV40C6b8qJ8b9HlpkFu5oAqQedxoC22AAe7yMjU2uNA9FnWtuyG7m+0sLudE
gSjW2XANXCA7B4zkT0CMuwzToElfZbRRtKgh5uOifXQxGPQVrPolX/dsjXCIuidAPJkx+dnQdkrr
rQiQOPGucKcpiZbxI1y8HXrubKbWmOpxpWhiD0hfwqvJixaulTX83DLvPhdsDktpLIHuKhnQcHNk
/4bhjdToSjQ/5kj3T2HMwlcBb+Rngj9J0GABAwe+8DMI+/zGQX56ksuMVZfbL7DOzffSEs/KfBYk
xDrY7osmQKcSHcb8hP1AozlVbmiN1jJXQNGC61VF+l89wI46dyhU0FZp2krXhuIpyMf4oW9pzKsY
qP6FlFMIig4eoIHSr94C/deHQQIP0q/YoAa+oEUgyPDsMypaweVHHRsRJ3dzjy5z7mDQQRuqea3g
y4ZSwvmeK3ANkMKJu9hD5O1PawSiN6qpIBABXRDb8n67gMXQz4+sc2vyNZliMZx7kfMZLSliTea9
30USrxrBa4DOGlwblLt9EXYpqWEJCTekjTnxXaWHVBN3Yb0DiokWfC45xvG05i/phBYKc6nkMKLV
3JolLUlq5HlQ0NaBT5sGUusY6n8Y5ZDGQ+/v4dHGooHBMk4gh2il+IuowGemBtEKC8nByBWtHsGk
ds0AHbts2G5vxBxEf75T0zcbUR8Wms8oYTrqUq2fRL6ypa8hEcxR90Fv0Dn02OuFsaI2a5qn4YFI
ao16tcO2hL7Et8jOV6uIkZKVm2wRGdD4AVVxUQGx3p8kThtSjKe2cUum/oUGR1uUlB3L94Z6cGlm
qbsKZoOC+apH16gxrRwp8mw5/p6e+5XtBWuYQakJgVuxHwIBcco7bq5LPPQDTZd9G4TcCQ3+Jv3l
QzHihQcCtNQf6NdflYX7FWHjBlm5C/xA+b5v1gpwLp8JHLN/8bcrLm+6appMGjoMdFyMLWwQC3EB
TL9dD1Lw7ZH/o7Y9/6duOz832/l/6u3z/2HbnpCgL87fUoB/tO35n+OX1y9/n6q0N4B4+5MfnRzy
GG320WEbKglQ9lgrUCL86NqTowEPhL8UXH4EgAp8/v9u5UDR6wcIQ4bTeSDCBimG+QDKdu+yTcn/
iGDsx9H2kBmg43AR/ifdHN5z7fiWXeATQumyM83vZ3Ifyig2NA7ORRDEfdn1fjvbIjaffhqT+zfa
+ufuQL8umGSXQeZoQbS3GUf/ouh9z4gtBKUD0Dw4Q7KMPsLYXtG1h+R3fIVU7g9LZZd2/ESc79eC
ZAxKXOjkIB7Ye+f/LGbBu4BPa6Hs7ENR3JFULzcg/kGybAQNENFI9E/SCBr+8/Gyvc9CQiC+xZlL
+0FYP18SQrVEwarCzp3XDHC2EvM1iB80GxaAshNs6mvx9L/YO4/muJE1Xf+VG3ePDiBhc3E3QDkW
yRJJldhUbxAU2YT3NvHr50FJZ44odUhxZnunO0Ki6AAk0nzmNTp4arHTB8I1UjGwqnuHWk25b+xo
CJAJtSZ/mEsOvjRpD7KaUSVTstW/lAAvKBF3ck9MKfcXrdECAT6Ek+bySDBR3OcZiLYcPaJPRu+U
R3Bk9Q6sbXIKUYo5WRGoyY2J/OReNRz1SdRBBe+74l7ABPqbRuryGGdW++jW0a0+qGQ7uXmJACHM
70WY2a1lgdUI4tQc7kU3FG/INFUfkBRNPwk9SX2E+vKd3cQlQVgxBkNVTge9CoG/LY3Ye6MOAgYx
hq0RUzXKe7O7do2+OpEqQI7i2H3W80g75M5aBmy16dAozhvfmmXosO2L6qXzkO5wlmKmpbTEg683
E7Fq61k7vRPt5yTT5JRt5rh1O5INNcEX+yxtYavuJi7rdOeWLjnRFDLPAz0G7kvgXJRfhtatP6fw
bP9MZSYeJCdLHEx6J19T5JpSH4KZS3tQqCoDYZDMu3b0iMiA9MdfshitxYCOVv5BzykZodAcVTcu
5PRrRWXg0VMLyK0waSksrg2+dKElZ1Ha+gDV6yGeEz0I51Q9xPCotiiHt58RSRh31az3OySANNuf
Ydi/tkUR7+MyflFtWm8iSCrXEerKpI6LHRfbjsGJyzC/bfJi+RM8snZvgn+90RcIUX43GxlV0VHX
NlmShrqvVTB/nMS+CsEEA2wpu62pkuxGT6PhNeqc/ktmqDTfLtGCzqDWJ/LIEHTwup2Xps+DiVLa
qcx1yh5u/qqb80SEa12HWj/7WRZ9kh1xWxPW+V6rPSIFarEErFMJNNfSA4jmju/W/XWqtRbVmj6C
GKB76TOI7pBvdlFlH8wNpSBFR8tpHsIpFzcOYoP2PE2G7+FgzNRm9czEo4DYLSAMxvj3XCAbabda
f4usxvKlRyIm4M3aX2r6nx8I4CEeLH3/gC6SFoAneIBklmwHe3nShtY8IQcutkIt3Ulzl2U7SWf6
WJZyCEA/jju0Ru9RGf4TNeBKHBJqwKOFTN4Yq5fSSQAboHJFOOMMgEPQUfRqgYoZCfwmi4oM0qIY
FAqzeeMsN96Uq/kqlzrkgCCmPaL7yJ5G6EF0E8RUAE5DN0UMRNVsBjV26dmCPoqqpQ81zhuns6v6
eCuNzo1o/FLzCLQQeJlvN7rjy94ryz26p46LwKYFUR/WiqBC6k2dvklyTXm7Lu2SxoIW3MPazKYl
ehgze6X018kYnZyGxpFfATGZ7iIqrB6qZU7Txdcy1EaashA27c+ipu8Grq0MtXiLXoYUjym0QHtH
hdF2X91V45h2P5xzpMRAircfswKMEAG/7LLPGkDuj3Iskn2ro+XMxVz7MOp9/uiGSlt5ciJU/jQ4
5hGwU6X70zIiH2drsdzbvUn1VIQNgvizfRCFprsk5YrsrlikcRZxhWh416yfdkMn/KjUML04oqTy
WBplvaPXYl5VOUgVf7Ao02VDbl3VnV4eCcLlti+GBeHvJqSiQ7EYHVrLoivkjq6xM5yu2uRtQn0Q
4bGg7HQkykBQkG+FofyLDh2i9r1Wflw6xDZ8IOoDSe84FfezadV/W0SSSIGCGtplUBKpI8ti2cA6
zuNti0jNFd11+SG3E+c5L0ix4e6PSN50bnGvTZlLZx6YZBkAtuRrttYXb3Q980dTR2g3z1IH6Q0E
9j5GRQyOYTW1NNg8MgReYURsLuf4fxQF/v8o3mjahA3fhTw/hYHfu+r9W9Lr2499CwWhOfyBLBBx
G2alq3gXQd23UBAfhj++E+76l9eKJApEFkziX+GQd60Ckt+iQGxYIOghHAFxF9g0ii//SRT4Pn6h
1kRcBj6J4NTQHcBFP+QzS7U0g9YNzn0xcpAEZTIP9wAdeweAf9P99d3A/EMsuP6yf8dnl4utNvKg
N6CSQ6gU74OlyJ4tmjm9dY+URf2Z3FecFcXXxyzpW4ccVq8/R6RCz3JM28P/4NIr1HO1PnEY1PeX
TjQgj31lWPeLnLk0TFf4Pwou8dYdHOMMxROFx05vkRXsQpQM/qPIdH1yV1jQ/FZ9TF7cj5cXZhKV
Ms3Ne2QiYYR7FHibQO+HpT4m1Xq5eQUu/PqRf1LZulyUqYLRB8zRnziUZV2GQ1RLcY8KuDiXAIqv
ROFgl7CiTx/rHsVzi+Y7ErjG0HYgY4b+1Vmx2rnmMA6NUxGSulE6HzpEPsLtsqAWjg0Km2Noj0AZ
xjrE3yFZwH77XW0U8WbOS0TMf/0c7xPgr2MHIwEfF5TsSIp+AFh7k2cOsxuLe2PQmCvr5j3nnLo7
jzDnnCOgeE2Jtnv99VV/IPxc3pgjWR6ux8Lg7/cTxuE0SWe7Ne4JNIxzqS3EN24Zv+np3Nxf/HJs
qzZOJHIx0LlVRfnX1/95Ybom+T74dX21J/pxrYxSUnQFmHf/1bZjXTBKIo0ejY3xG97vD1Doywib
CHVRYSAPdNFme/+slLh6ZI4G496i5veg1THi5GNiIA8dmmb3OmcWEDLdWVfnqkEBQJXFogFnvEuz
WPvN6/6nB6fMwW4JNW2Vsnt/M4I2m2z0UL8f+oZFYrlhXt2IviD2TMpM/g8Wicu2x7rkf9cWa5r8
HQHCqFM90cxR3Le0sTYl4D0gbqsC8rA60RRtal2ZY0dQ0CTMcomy+6kYJYAklRraRIC2VNeaM87Q
juw52oLQpS+XjXJLPjbfxfGII0WpUlaZ7ZXzhPShPuS7X8+VCz/m/caKrRLvjyzUJvX9kbmbomkF
HEQa92FITW+3uAjpX+bN3Bf157YttCD3JvY9xQASGKKDCFeOBrZCtLe+ONwkmdXk+2Va0O03UJB7
BV71O+Xt9/n5ZZ65VBHhmcM0tyAcvx9rjTh3dELLuLehl2Epsw6zsUpOGzpWGsj//25m/0jooYVl
rxB6aYJSXinlP1yx6COR6pnq7ifKstd2X9jPoZzXP1DTwG7EnO9a04GvGyYhnW59TOPSnyYlPyYD
EFuagKp/RUOLma6zA+hEYp8TCMg36DlW15ch6jg1HNyEVgsHMIHXysA5TEML50q4PNCihgrr6l8x
TngCBur7981hTfnHpX4EuBujth8m7eJl0m0SFd1X/BSYOrW0m9TV0g+Nmav+UI7xOAWpO6boR9m0
WQPgY2G8k3FE0p7zu/VAQX0IRCrGLWBQdzcC1OsPsdMNBg3ASJm+FtrhsgEjLUl840n7VGtF1G90
5IBbf4rUKuAv3bjb6AIGo59207DlCHBqunQIzqMuXN4jexFfe12R3ojCq05jGrrNxqtarHFqkWtP
hnKzD6s8x4uedcYmJw4A+aMWcARqHuNXZVfKOfYqLjdJz/l9RCWhMMHKp/VdQz5fBHOMaLFvVaQ6
NjiRxh8BGdSPQwlGfWOGrvtRyibW0bWKMsdvxUhrs7CjFvcxNEnQ5uqF9wXuJlDVsuj67LDMSw8C
dhis9kpgj6BdhRCvb0Q0oIdej+ERLqv8qKbRAKdA8tYSqcOr8hGYLu0ArcwsDlDOr+s7NypyFJOk
FYco5FEGiuKBYzdjjrhqoIfhVFifNYg2or6Wm3JLbQQnCKpG9nMnLcKE0mO3IQRkIx5rB0+RRPFj
VOaxuAhX4qtHoZsetQFG5sYjXxg4mY3YoCixgE936yNeAqm6dcyqudFm6Rm7SFVFDDYtmb0rK0pi
ZIFk/+IhuV2BJIr1PWWdFnZ/EZ1aYbW7lv5+1VSI0UAZfzIQfTuK0Zs3sFZoxNHACuyk6fYuriw7
+kzVX4XsEHtDishvnDp+ZaLMf0dDmPY+KLNyow+8niAOe5rqUW1vCgMsGxOr0E2qZ+WMsrLSEIL1
qv7VIr0NZjuJ6rNmI/R1PZYI/VjHskQA7OyOIbgoJkAO9R5sdIFZoI9UIOSYzEelE55uhlDKJFAm
zCzo7/GK9VEOtBYwVfUTsCzH5HazFIiialTh7fDHI/hZcBxAmoeRRqCzutYjOETs9pr13HgTJKsu
n6DjFVGYf8J/iDem6HqdAD+g3D+6q30LtapknyhmpR/jLZjtoNbwO6AJ1J8lwOAVtbjwUpO0oiyl
IwM3IWuIpVPU8erB7H5uEyu6H1xv6YNFYZkV2hPCVolOvIqnFLtRgd3XxbBvEqJ77bD7uXIGrEI0
i33ItQqJf0gMfL9hhXpBUZj8evShuTkyDhJRJO0eB4fOcKbAyGdlJs6Nbq/fVOXypu9H9me2szD0
c0sW0cYwej4TwV7s0Dkh8EGelU8gD1NlO89mcOBI8Ug9+l0d+kpGekI7iS1mrQ/fRM3q8+VW8wNU
Kw71RGNHveyRxHDeDSBg1kTatIew8rrXRq5DKVcLs64b+PByt8UwkOabjTXfVYSdAvhHou4AkPEh
SmVW+6EssvYQRbjNDQtvZLSIDJWYjPOIOP1WCIpuA132RzNPxTkNBcdzP2NWczF5UoKxN9DzwZ6H
9Zv6iK11r0nFZEjXj+id0qWPUqJPHTTQs4fU3lau4VG92tY0Mmo+p0DgTBgxnXq4BApL1mBec7F7
EDPxfdrlvNqGm5mFl75aqNUwFhDvriqqFyc9Zkk7iCWfujbPqhumEe9OrHdbIqPwOemq9tCthhh6
qhOEI9ELYdPI6s+gGTjNKfvgoBeiEfHsdAvIlJGCGnCiDngSsJWUCKqqJjXfNKCHi+AS4AxrqJIt
af/6Nfm5mD8gXLpazdjKQlFZywD0ueCYrFsa4N5NXNjWMyqhOPhw7HCDQEvTxfe0ckq3NM7DL7kW
c/HysoSM0EbucpzbNQzi5KFhOt0j64StnOx4R3VIgaTnnzIyOIBLy2Zvq9ZUJYupFhnKIDBA9BVd
enc6lZ3pXvE41bU5as5DogalfC3OudtxoHY+TZy4MPKJy8vcOOlRysmUWaupUToSrlpeqobbeoq0
+FDEITmggQYaELNVe2WLfwc3E65kH0zKGLMeWM3jjOzJOc28Jt/28C/2Xy2c8ji3n+NiYkyhTPD8
l00gy835QaHW4AV5lsgbB03/K6B0LDhnvXwx4bhHH5RwrDeoQBtVdS1XfzrCfXAxoclbTQReATkH
OeMwEYJeTP4wi5nvZuDCzyAZWK96XiAaliz4AUaIWsIZ77iTy0y05tTorpHgXOcGMfrWaHM2H4Bc
UXcn51BMV161vqC0sdiaACc0BzQV5GPSLzNanKSj3XZxeoKiVXuyBsEcFR+xxbOfzTSl3KZRkw9k
ShoCFcQ4T+ZqnYJcjzH67PM47qlE1p+dqGahN8aEZeL6hJxExMjgoynfV0jyXxLeZdJwUDRMlmhE
ipqwdVP6I6U9Dw2frOiSmdt+jdIWOsr0gNeI8XJsKprO06bONfPKRJV19BcKdDelgFSRDqLYtMNA
JrOOGhjHWW6AKORIxK63Ezs8BaIK1nM9UFoMytXnBnsEltWizHDjmou5G7rc8Hy7i9iOEuxwAnEx
RIm71jb9mCk/MMHxTMSJAMPWiZb0AXoZbpeojOX2A5CQsg3KaTV40lrdfragMyaAPUL5WM46aSt4
XGwTK63aStzM8mMxOvx0PsSi+QhwfWKKhBkDvayHC3JL6943o9u8ryJ832JCkWhNyS1wtEFcMCcu
A/B1L1oT9zEV7AvrxtpGLifOZe6G6OxSbu5rBKfdRH1pOYbuL/MTamm4TykE7MeysRCYGzymCLTm
9oCz33iMI9V63yZEMRXeW+2OwAwLgM34DpVym4PKfY4caimXWeGALlj8TKD6g/YCC7kpcda112pD
Rq+gCoApAO7tbXAJgVoyDZsFQRGitVfns2R9IG0qmH1Ja6P6ASICjw8CoRZygjBOsOSwIl03Bzum
l7bByICV5SJp/SBo25s7VBHmO2x+2O3NxPhgu2K5J1NnUuuaAdmwn9i0LzuglfVZsalCoBZBjyQs
x3efMkqmO7Fs1gMIxe4IvcoAXAqbQhWhL7lrNOQkt+XFpy0depaZ2SiuG9VqfvjqdQkKWD7K1Swu
siOem8q+x+wWFiCP1GpnuIvEQsvH0fBgEfTDWMYfjA7+3VXJNnoC6cld2F7PeERJxWzXDdSgzr09
EIQAgqGvONXJHqrC+ryunO7QvXM/Dt5cfBCm/RLDiQPinnYHOwfB70L6u55Arr9FJpg9KKLoWDik
1MFYwUA0154U1pmcSFAkl6Avox5F1lQ5jzDMGecEuSa/soHP7bUhNXd66anRBxkDy2+c6S2i53Rr
IsRmBJyaxRWZ/XwojbpUQV7X5W1YmdWbnGGl7BxwMXfIXDPDoMn23naeO8iEzbr5H9MwohAp45iY
arAqMpi8zK/APFKFocqGO1KOkvfHKBW8nrao+bMBHwPOCm2FOyqA6G2YExtOu27+zUiMg9zn/NAg
P/4AzevC3AUGjcj19SVRzjA6u55MyVKVSLOEIC+5vXBxKTaJivjACifudL4cJuijsWPZSZX9XV1s
qjJZA1Fcz3AU6MJHKBPMoEtiGEGVqY+0e6FgtT17WuXMbnhNPa09uHGFtxYOMldTLY1TNNsS87a+
exWLgktCh+uKHIz3WjqC87NdG8NDEbFbwbcS5xGDLGxb2CKh87I5IkNkblVTsibyNd6sQ+kBBvMg
YYc15asJcDX2LXTtqp59r21YQmABCVJDLTtqlb1zonVnXoDbNgG5XXwQYL7+tkZH767temDF9UC6
fTtr5I32NcJoqJFonMxFVnoYG7uL7l6RsM39oSO/wWxnQP2pRxA8t4TwyFV6+1nPFuOMzQQlOxvK
Q0CdhyFxU6yF/TCEtbwvHA4WB53bM7RssGiNa17V9sx6WKJ1O7iEzDb+MLgAzj5VskKnpVUg+wcF
W9D7GuJzDJnz0xzTeYstlXyqhyjbgIWV7M5kO7BUczHQK3IKUL0KSucd7moVYN1Flt7WbM35ICJb
exlq035N5bD8nRNVvtFB6h4nMeGJTFwlqFx0OjrGXbXPKa48WdwuPrxhCF6zabB+2Da4QR9tc05O
iYsHdZQ6yZ9F3UcfYdkBehuKnF5UZ+uoYgEJlWYdfoo1N3upGsVvsks96YiU8Rm6W1BegJCrR5MR
uD3IYL+V4zcb6//t8JxV/ff/+7/Pr0VCmaDr2+Sl/961xSWK+K4A81ODB4Wf8u+XPnkZ/uHHvjV4
MGDBQF43HA4XsBzeasvxrcHjmn+4wqbngc0mlXjKCv+N9bHEH6uehkC8DIAMlhjcx7+6PPofFCRp
F9EtcuEu/odYnwtK7N8VIy7CDoT9G1EKVVVaSz8Uwmyh0IKqkvFQoe2zESi/beOllIHd90/Kyb7g
ipnCy8VoqoRZEdBb7Px5VtnRI78I9N47e6PHVoG2+O085Dejt7LYNOckmtZkZmqYbKcjTMwBeDik
g2VnmYWObTFiL5Rl5K7G+DSQziADagX3dTjqGwCg0HssL9saDdD9iGbrSiQeg5SuLXlxg1lr1j2N
uTyT6+HtWFdi9ef+4mi1vskx9IBZssDlGt32qh7bJwPPumCxRxPWpa1t0a59BEn7gH3Gl7Hl8o5d
P+VV8lZFPSgENDYC16GtEIOYECXPg4EEtNG2eXKMlEh4xYBMGo9HXo40ALSazai5V23rXaHc2G/D
jqFhK95GfYEHRJq9iUybfcdhKCuvpTLW8EuRvzF9C4wEj8Aw6N5VkXTdJmz5rlHnHsba0rYxZDHS
EFEdCA3qXYUk9cZpHL6aWfeTN/Tb9SdTbB79REJCWTBE9SPFENQ5KgJ2byz3UZXfS5WP27zjkjkQ
3GvbwhmsnEyxHRpuyKydbINX/SfULWGGEeRtZFW+qbKpDo3ZwjcMVbaZMiWIgvLoJcw1g3GQZ0nm
tr04dXU6OPcVyLqzeg8bLH0UQZvK7szJlwFWcuAya/mygyGxHCaP0TM7LjrZ7pVnaOfLJEkaDjll
Nd2GKFLfGMqk/eiBadUl2gLGGAhMeAMYSvdjwk1FKcehqbVyZ6QwCzCKno+u7MV2rNdZ1PO9sCdO
SWdk2DZ0YuuulnFO6Kx0ECbWkBd1gB/cifn8Nktg3pxHnp9PyRcAcrz7hX+l5NU+ylrlhhwNvsRY
8TMFo9QZ7N3CrZdb5BBk0Hbt0+V9FxEg+TFnWiFxu+yimCnjSrbmqgGATy0mP+pG9MYiZ1Y7fK8X
Mzs9l6lSrWshanr1KUfAznc8iDoGN8LK86j0ZckJ6uiVa7lntfDmp4Z14rpTeJyAA9zGLqtDut2T
C1k1cFzesDcwmTxW42Uw8MLGCFzjW+us+IL+sthyzDbHnBLHFjvXmuS0C4+qlMYDAPo6EPUEMxec
XmD2dY2CsxDbNqv0TdFaDKk+cg9R3FHJ1eZ9RBv5xmxCxKz6RWwpZ3KITib87xQn0qFilgF4CAD/
ZLeYs+krMwA2/xjnWzzm8q3OOgE4ldyPsX26LC8zXZaDjng3KPUce4sKjAWqKpWvF7xuClrZEbPS
cj/rZraFEsgyzLwquLxbreDxtbC8cRB9ZwthCpSQ1wKEASj7rbOcEtVCOtDKfRdhfIY8p9yhAJNv
YOnUwWUCrDOcJX6fWAt8fcU2JuFlbK1FLofLa+4HVBN6gs1gzkS/HVMjfK4TWzvYMY+6aFwLvoyG
O7rJ7gUBJVF8MBnZW4SEIqIZrB56B1i3Yc4RiNKgjNwO5Y2bwN+yZ3vvTekXDS84jAixLAwzsTq0
sSKGRdcOkc06rRbbuFFuLHeuwyQrET680eCJUell+4IH8wzt3wMdVsIps/YyzpEs0WZ+mTGNAUhP
Z40cTJi5NlVB0bVXk0OhwS2Jj+ek0MHt2SZ6zhGbYmSwuU28OqIRuQ8HcR+b0tsvRqn2dc9mUlvj
GID7w2Rm5BamwWAVuXV1KDx2sAKj0697k5Cz2F4WLYRX6rwRHolGH9/ZLVOita17oVYwZKiRavfQ
ALN0YjI1c73rHBjwWQV1IG50TBwdaz4NbvaG/ilDo1gBl7Gmg5ttMPqN7+D2S+qsTra15r7baB55
Oj7ioAJR8bsTxlJsoLjley9s3hqXT+OxvWXRY8acsJ9YWp7sjLZ98XTYl4hwoqHUuI8FPijbTIvv
tGk4uVVPEg4A8agSsgF8yikSAABTSLlkE6ClctbA3uD1hMTsqtJPb9lytpTdO7Tjlzb9IvB/3dBy
lAAIdXG2I0jAHY259FbB3jsmOPZ4PtxdiKLwcK1hSzcPjxy87O8QEXUAmDpkuu6uhbmYUu9DRIb8
sqVeY8W1gdhuox3rcHiGqle9AoV9sRK9GvzInLM3rzG1BS9qDR5HwMKYDlBwqh08z1nWEPJRja1T
pAOK1Bo13IEFzGjDC2/lREVol5vl1J0ygZvGVQlKuDjgedFrTyqyxiAG2ZrfhLE0e79tc8MJGgVj
6GSPjlB4P4AZeyhRuD/GrnP+LhT7LaTkEtdYDtkNSGkd6eYfu8W5RPIdW4DhQDlDIZgVvyUZh4tZ
euehrUymFavOSpjpv77u+1bmt+taeHyBf9VdgCXvW5lSWUJhET0cjOmy2bEGzSR7LSeaEHOdvf36
au974t+uBg/AERZ9eqDh76+2ULC0Elo6h1wxQdZIQGahRhGAttflSv+bBPwmCUAyeVWb++827E9Z
wENcvf79f666/Ll8/T57+PaD/84DVkC94aCV5xC1f4f5J0XwpGXpdHnAXLm84n9hvcgChAEGASTW
yhIQfOlfWYDxBx193YBtAlzqP8F5fZ2R7zIAqtfgKtBHBu1AMvIDrqLBPL0tpKwOmtsRdqu4+gj2
uU+QryQxxjHjCX2o8TbX6oQSKoEyKfCVPrknUQ1IdRRLnG3qzirugXGWd/mgP+I4HyXEn5CIKmvy
NstANbbF/i6w8FbYpYp6g9e5pxp9fF/Mxl06T+0zZZ9bZ8pvTW3ah30dbvrWlugiFzah8kD80yZv
gz4kp4JxDBq3huFF+4PDzIPIZYvJT/TlGkbwnWN0nK3t9FzNMCXtDKa6hXxU2ydvXZ5mm8LEUc+t
vJNrznhSuTAoo/JNZuXtZIwPIaw2cNkDPhTZ7aCWOytVNPv4LgpHMMaSZ1XDeMaq78XusyPAzJfK
deDwdUTnlF/aIjb/DBvs91rPwYShk9sK6BhNQ49iifmUjfmzqy/Gjqz9QW+z23UEwJp6GyvL31LM
MgLcINMdHftqYxaI3wyRi4nANCKAMz0AFgEDL5zoqs3lyxRyEBuxRXtLXWeDqK6WteOjTcDeKXkF
lk1fNkYwZM7msxOrh6m2nmKTwGnOKfekz4QPJzc2W2B2Vre1eCDokW9Vr+6snHelzH7XyBoNAis7
LjRMKBIjW1YKjjlRMVCIqnMmwdTEQk6Ptwl1lGBY26M9vC02onUs4+J5MJAN1ann4vsAGHu9Vg0N
EzmD5Q448l0vpj3NlmvDi4DQjjqNyEojx4nfTIBcNCySW8SrrgUv5+BVyMKkaJz5laUeqYPTi+wd
VDOkCay940Jj4qVoolkoCNnpsVIoilpUNWN7PpM8bGZVTlT3oayFVfJcjjTscjG/eNVyPQrinDTG
ViVr3Kdk1r9wPH6QSB8FzgQ7VvSHBTGmQzOP56WxD0lSI1nRmocIvQZf0z0g/j0k7WFY1n4EiOiJ
9wnyzzwSmdPfA3ZOlEVwT5HokZT7RZpT7xczfMU+yo90vc+grqmV528FLXrsbKh0DsV8RicfnnOC
z3MO7Z1GjBYHhpGQO6/jbpTOSUrrqaLAtIMBc0Lizd3168/xnH4Meh5ytvOUuK06ODSIfc2YT7XQ
6r+wOyP3TmO1QXxnxAuOaZfPUUi8ZdkBh9l4aFw1HpvKHq+6wvGu5lHTPmSxyrfNUhcfSq1WOz3O
R5SOmi4QWm6+9Eb3l8IN6cbwMniBJNXgzGGJoqKzkYTm6JIu0zOSua3mQ9vGtS61mvIRffjH4muw
ZBHDwrQgYYjROiuzv1oCcFSU8y0FPBUsZrKpe9Vu6fvivdzCjIKrNLfREYQAHt1uc6LdeFeucdqk
WY+Ir0SIQ9j2dhzokJeqfSnRjWRVpjFaJA0qvYpCxyIdpAEL+O+IHdwZvd3DlWX6L6l4qdCbAU5e
1NS1dVSYhLEz3Yr3BsMHhQqmYRMa+mam1vIBnNOwn9dSusrcp7UeAgt/ugrH9g0O7bXlZMfvDp1/
iHd+ijuwp6BUBG5cOC6VofXr38HVktSBkj9l1YEgbZXfbfDx9OZTYje3S4jw4K+v9lPcwdVWE1vM
hUHkgaZ6fzVpTUPpKLc8RCz1TWlkRygtse9ATv3Nld4jmohwiN3ATFPqoji1IoTfX2ly3dlMQzII
0WfPcpUCW7fj1JhUYMJnqa74SN/9+uneQzy/XRM9d+JHQ65/v79mZKLsDYKmPKjejrd2N54xpUTF
3bQOEBuQt+N583y5bjt2t19f2lypaO9PY56X+h6aJwZAxx9x1zXOVrDmvfLQFa25SavCu1Mh8lps
F9cId2QHXc4vE2H+LptGHA/HjnUrUVVr4Z/EQJ6icrkm7ObUNe2DlCD80qHdCm+6nhy2b88RK+yF
uVqlt6XT7grUpeciegTkQSY0W6fBy5HNrCoIFjb4ngj8bUCP83eGuP8whUxK30B3HUPHmuaHFyvy
hPY3EkWHWHQ7q9LvdLncFQtyN78e0Qu578cRBTW6hlZ4CfwEYpUT7vF8kbkqwWh0tHCUkVhbOuVU
wByZkmhlt320cuZGdUcuXNzHEWeotURvzci+vIYqKa73gIbma0Jr1J6m4Yw22clsx33ssd2jlFIE
URQ7+2YW81NEWXWPUnCNF5xKrge97R5QtXmcW479QSTWsU88RGwdupk0Qd/CxEYaFJCA385etZ+1
9C2slkcvGnZLv5YYa/MQK/sQx5jG0QWjQVfP15m7SmsPyx0O1mvpit8tPe2v1s5U4BrEWL8eyH/Y
YSh6eNIFdUzh+qdcw4WFZGlmeVhoNqzhxMzOZtfC8QG6HX59LSLsn1aBjUwtb4sqvP0j+LYVCmNg
BPkOtJgfrC45FtXvNswfsJKXVU7mBJdi/VOKH7GSSdxkyLnq5aGSI3WFZBaBFS4v606fLKiE9G14
hJwDDVacECKJt26JrMkc/tml6RfPGUtfFGPre9hYHcaUQxwRVgB0CgdQynuLM5lbN0yyQ246CyhA
Ey6nvnQ3OZo6sAM/eT2fptISXdGKohVqE7fAYe1pWqL7L1oB6UdClhzmGs0XkbzZgHR9MAe347wK
90GV85yUANWYiH4NCk1lTFVY7x9Q8YlRYVh+gy61/mHF8i6QxqZoCt38R+R5KeqVSFeUByMnURiB
4QQJjsK+0DKeOWYE6Mmnm1x5p8J2KMR0re5jFYAwAnM5zOAPOiU2wOECydMxqs0Q609TWiPSoLtg
AkasuQcXpbPQPsVYUW/slp0IocIK+031CPbhBTaVn7jJR+QpiaoQJgpaKo9ZrD8qAjG/RrEDXc1p
L+vpIUIb1k9b5qdVs/F1zohLKozmTRFCjRX28ihriMC/nrj/sEg4M9b/IOKQvYn3R8cUNS6Cx2NJ
hbuEY0j64U7cjgWwNayj37wR4weA/mUOe5zCbGs4Yng/rckGg3ZTWEN5aEVXglmClEaf+Qit9SAN
3s9SMSXpHC/+KNim0pQIMMpvESFBJakKHb8qZY3pzNhsJWxajOhQVSqV96XLjBtt9D4AqOyCWBLt
z2Vl0ifoXijxP8w5diXuehgzzSIzew6nNUqlSJcu+m0zlCggUv4lXN2OPZaVPa/0kl4u1mxuEptv
lG12dLRVcaSeRhrTA3o3C2oY84piXJMgQJ8VNfesOpbDdE56Ekkvgxe9NKR69jIh5xyhVGJJyqjj
mc7AHRohR9MkWjPcYQOAQW3WD7SCz4RIlwVhPYw7w6Isti6jbrZPlTudsXkmgbBBmnhODbqmIVqC
s4fkSEYZtOa7W81+alLgotizNDfSnl/aHlvMgQFO8+Q2MclZ5EwobuXWE6DAh8m0nACzqwMy8Udt
TI9LgbRaG7GA+z4/khTvi5CTBQ0qJiarw5n629yw/4q7qTxmhn0au3FjilYFa2KEmkmyn5oWYDmR
fd5bT6KF5PibmfsPy5tYx8alCIMiC07++6mbKzNthPVf7J3ZjtxG2m1f5bwABZLBETg4wJ9zZmVN
WbNviFJJIhmcyWBwePqzKMluyz+6jb73jQ0blTVkkoxv2Httt1i29B9lpy+dybmnabMil9t6qb++
t9oVMdI72KWch8s9XyZqNw3dgJKalwHk32SqlNswC5ntt8Lf5CoG/WQH5TYc++mQL0NPnWYFkRFO
um1K1knorMNrJvHJZo45F9WMco1gcap8HzeuwTNGqukZqjOY0ZYEc89M+/UYQ7cjkeymj2kMOQ8T
UfGBEMF49GX/qDRP0NZWlzagJUV8dY0t9+K4GHKq3Bu3aZuJTUOUNzprRJ8FahAYoyuE5R+IJOtd
W6sLwQbyQDgvklH6J1hpjwLvxlLNI+z5eb7+M2H7mwmbxWj+T5fq/xqw/U+LUawkDONfJsofL/k5
WrNMPJEOuRe4ChDUf6c7/O6htEBtwNnA7LGsyhmh/TFcEz5GSl7F7Iua5pfhmrA+salfTjnqf7KG
gv9mvmbbf+kmmMq6/F7LFt9kmOf8NTumaPyuGzNvQBJSkw3ApH1QRU5Z6XqVeVXVOiDORza+mvt9
ZhdkDb5AuIeEkyH36h7twlFzu8ISRkZ43gKaHyRbSDTUwUPqQQjzGLjIMsV2UCPnKdmvD0jn8KtP
B2kMA2MCYE2UKke4e0WnoXNBxFL1dZlPssSTnDKiDjFlnF1iL07QKbR5lKk3XU9OFD1K0dQg/b1X
o6v0fmClDn0S3SQEnvosC3TxhRx7a+W6KMUTj2H0Ok3wf69CJleL4AkZ8QBYcsAtPUO/8Lj3LvMi
lDZrG2N1qTp9TcwZSlw7UVi7WwS7mDCQheb7ctT5ftSk5WzcsEqPXsH5ypxDseToJjS30NZBZXn1
pCjXMt2zeqEmTgonO9RRO+zk3FJZQJfkGwNii0a4PJG+td2ofFPDZF0GLyk1aiQMMUnXYblHpweG
tYunedVlBe4Zt9GvqmXQFM2M+dZt3NTjcWQVuWD+XP5QEI29/UrSXHMeXCvfd7bXAg3O9Bapa2Ox
J27PQ1VZC/KfBAc0y6jp02xwjx6G7ueQceiidA67fcoMRO2QkhLBoLnUN4Zgh3TfsLuy8ZIXe6Hy
CCG4O3KeS+WTMyulASgE8DuNndNW2ChgNcGxLQ4ErmK7jJmc7uxhGLaDktWankTHyxSLegSbRe2u
LVwL36hTzXf2iLjRXe7G3UKp2JIeO70XFDv2LmwLd99XY/1glW1ylXkqf62I9FhFprbQPxqxOuQ6
ic2N3fq3RB6jd7KTaAunGtkg0CZmL6Y1Wnobx3mzm3Q8bhO/DW9HtwGqHrU9sjsnPiVhNPqrShTZ
g5cLVnBu0kOVkEZ1JPPTPircHBvP9aPfuBvgxZfSCj9HhbbgonRKZ/tYNfZjlKf9cWgLf2fnkNdW
YRl1D7DlPszBNTaaamhDyB3kOO6A9Fj5sB7XUzyy3Y2ZxJ8LL3dOWeIGbwudZa+7pat2u9myNi7j
wVUHaEBsuqh5JEWhvWkCc/6cqyLakGc+PSOMLg7RDOFgbRhmyEjJgLKma6O7naqxvMFqISl/KynT
la3TaO12lBlWElVPHpt/dCVhySItjV8UBA8kMyrKL5lT2+tuBkAPM3mvKmJeWj9y4CA4mXnvJk2/
noh1CXdV6VAcBW5kRVff6Zy9q+rbtohCFqdm/pXJxYTunLzBcQkj0iwJV2WkPvA6OhukrMMaP41z
kHkYrivHfh+H6YW8a3ddZnE4bkKNdY3FvyA2JiflikVv7zG/BdrNjyXuup/aH13nP6fi35yK+F1s
ZkP/fu9097UsO0Q772X6y9n484W/752cT+Sdo+1aYEscQQG8gJ+HY2B+IuHRspZYW9bhLJL+OBzR
n/G/WGCaNicX8zfOtJ+bJxF+YjDFjNECa0SiFm3z//u/0L7ir9XPKWX3l//+MwTK/j4p/GU6A6pA
4FdEgeZDQ+Db/TK3ZAiDI6U2p4PrLwV7v/A0YSEN1H3RyJybPpD0gKJI22I3KK8JV0gU2qMTVJa5
mxsSA9YJKrMQh53KXYb+rmfw5I57pmIfCLOj28HzaFYmJrMsdRBXz0XgWqvC6DpYMZOzmcG+g7EX
JEVv/ZndDjuNyELoQkT9Hk149dx2U3uaZJPcWFhYtz6b8qfINgROVbAF2zY0a7nFdNg8wMEby4NJ
C889PZr++yyFV64zcinQ/7AcZAlSh2yg+pHnRVIeUn9OvxoMDD6G2UivwQIyU5kq2W9CI3Tw1OTQ
Q5AA8byGNwVDrndje0vys3tHhmB+pUUob9MqUdea23BvRXKG9BoR71IpPW4xRxCQgVUfVQZvynoc
OQiNFuURPhE0MGENA0jnrngKWt5mC10HPwK736n04n4LPM852DYxUHbIO++kjnUayGC4U4bwgGTO
xb055xUg5KC9TaLAsVGuZeUJVX29lsEcrbMh4THMioI0oaC4Ln0rNreT7w3U5lk9S2oT88XyfXXu
K+e1I6zqweq6MtgHbURghI3sHnw8EoE92GDxPOaZvZO9CPZFjV56recougaVmG4mYbKLBP9/7bq6
u/heFcit50XuiX2iCWwSfJFTWBdf35FEUUIbdJq9E5to4/uFPV7Z4sYCePEGCzZ+agsx3sLbIW+q
8LZGFyjSETIDzj7PXyK+8hM4zugc1rK8d03lXEMeekkHx9ugjsrIEuinXQnW+2Hq3WYLu6k4DCaJ
YZWl1lkm5SXqG/MWwIa/iUZnAO9a7TMpgm3h8AxOerPaUG4U6SrUFUB+YjR2vVegchmGD3CnBntV
J4IRqnLrwkXOoTSOzZEzqljNeSi2VuAOm4zRwMYr3fuKq42Mh/AKyjGBs0HjbYyke53JQFrNI6ik
xPao4IjeO8BkJbi7Z2Nj9VbKcjMxXomAi491njQXF8E+ZaEbnvygazYQ7Kdta0GMz2HF3gjdcN1w
2TKQQge9r8kRYkULIlSSZJKtsYq5WypunFCDclc6TsFx7z2nmGLrKYjg8Oy60BoEx741Owhm5JDE
SUCNNuZ07xO5Uv2DbWfu8OBymrkOnKMssZ7xfMRya2IQuQJ96d+rIImSl9GZC/ZwWGARy4cVPguI
8xM/X6c3YTDZL+iqkebkkuCZdUuy1FK0VXT6YyhKeRwqmzItr2ZO6xGPt4MvtTJa/aDT1BkeYFr2
i0QoNqS4yQQi2TeY6O1cboDHl9ScicvcdqqJndjozh55svVpHL8VFvMXFoxWyudjVAWXJ/vQRa0z
W3GCW3zkz4fsDdApl2UQYAMWKovZRATO24JRUx9Ir6zMe+M9Cnu9yhfQK0xygUqxjDIlgDCnJKPF
YZwijQUqoKLHMutZmZmNsL21rVo74sayxu334+efk/pvTmryxAPQJP/+pD5Wwy8n9M8X/DyhQ/OT
5bLs4SSFZfLH6Rx6nzwYeih7/CWtnEiVf53O4hOzcRIsHYFIlNdxZv6uCzE/kUYcMgj0iPEhpNX7
b05nNCC/zuEJfmfDJ6hEAA7ZKMWXbdWftopTgeG39NPgZDYFGFVishAB29llFG72pSj1fBwi5fhr
P6ciXGVTlN0IUbRvDBq7Gh1xZ9xZsQ8hL6knfecIFT1nsx05V006jh+JSmWMxRXRKNO+XhjrhhCE
Xc8TbhuNuf88uWq479uaTR/1eh6dEhnkX7Se3LNu+uA5GSvZ8sTjaFkptPeEAVQjbi0xHNn+p0ft
6nwL2bfpV14ZuumijvS+oLahEsaUErPEuwHtrl8U2+kLyqkeCBfW029KzMUtu80lDQfww1Sm8m0m
H+HdiWL9MsZwle2pS74ZjBtRRMfuMt4b/Ts6r7BAXyC6O+nG4zU+IsbzIe3jNxj+xn1VyoHEM42L
Xhs2ASVOzWAp7gI6mKES4AQSmRFxI2cyEzmrk/cZacoBHn63dXWUcDphxF2LoAj23UJJoc328ofJ
SpLb3u2PbkVq4IHEpXgfz2FwYrOi9yaNm9jMReE9YGDGgT4TrOevpinBKFNheuNplcF22ABeCr9Q
KI08bIPWN6msdH/lha1a06o3pz7KkEZ2pKij/ag8RqVjeNXywFu5ckJ2boZ1QJ5UFaa7SPv9RftF
c8A0VB0yHPSf8Z1xjoZpkVcs17z6ockHheIhWIK6R96cMCeWyajL/NbyI99cEaVLcYMeAfKe6+tX
tEXTyusdFVxZdJbJKpmnEbl67IcnsYRmb+ICrzHbCTzfUOnWRN80BOR6dbNxhjFBOJx26qQkrveV
l4zxXaDqbx3fpT+Yam5ITwrwohGMBDxBQDxBUuTM6qNshYeGNwry56gf5VELEjHncJI4kEpPv9dM
f8gia/Wmqkt3FxoC9jyDE7EDNwq+YEyt4ZZFXiyfGxNzqL6fjSCt8q01G0rtfY6kC4/85K4g087K
v/Dp2oPDGKNNeW+Z6SRGB8Cxnar0xvT8IoK834TMK8mXsxyl3wZ38I4B3venOOBnRMvZvHDlO8Az
Qwl2aq0si6VEhO1uZ1QRrS93KBYF2z9NWJp3XZEV3N5L9FDVoobKiBQqrXblhMgnOrNeYHZWtCMT
ZlEio7BPx3CZIAjc4Jl1ZTMSvobD7aPzcC6mEx5ygjrOc02A2WS2HG9muchOGt73nlzcYoUHP9qU
QcsVCAPBJAMJoMdmMVWuBZXfLiUe62QXLQI0OflHMYbDuRczeP2myOCj9qwLqmJurryuIVpK9sWF
ZHSHkXrluXtPlupihN39nHBjZpX8ho37acnL8/Igg2BTORvpsVWvUtk9Gj088Bz8/borUeinbNMe
0Lfz1AqKErRPx4rB9Kg2kV+TzjzEwVpj1lzpPrsTTvkcOkRoxTM3Npjng1TxxfPKZFtU5G5GTVmu
ZWoCrx67PDi0swebJPOWd7saHk0hko2pp/DoV868RQej9wHwlYtXo3Dn8YQu3Wndo+86xdYjrR0p
u9P113jkzG0zyvE8Fe78InLHefULpvRJ1uboTJPk5GM+ffR9t7+qBy+n1I87nik+FnrWPG5kfJgw
G5CyZPF8u4SfAFGK5d2M2/hrFtfBoZqJeAasJc+Ew4SEV3TxuIvsGYsscPj1QK1O2mLWYMbU6d5v
i+Aqa+13E3oKgrVU78aoYJwOCn3L1NFEk8Kbcj/kSbaNZhwja2CHvNu2QJ4A9ywMP1LANbznQpMW
SBLQCA3EKM/kUnS3EjH0F02S61aX2bwvlG1uTWaW+GV94l26oHhtqiCA2xDXE76QUr3KwN3Zbm/c
uNlY3lpMFTcTyZWPNCP5t25y1Bu9iPPgk8dyjzEj3k5WY+7y2umv9ayw1JgOmXd5ZmRbN7BzHrpJ
2j+kjqhOQdKJd9FxSQvRDGdkPuV1gOvvMBquddt1brYeVdNzVw3TA8ICL6DdtNIbkHbqbBJQT3hQ
Hh3MxJVrLbtsUzkBj8w8voWJKQ94L9M7I4PywU408LFdingjpLJBi6pkPpl5DVs/k8VNaudYA8uZ
bqqoXRRXqZ2y7zN0erbJfzh0wDGZ91rj54JFLZqpen4UWtjrOpKkiqAUpHXwm+6piQf7PCfRcJ4Z
8caUyibdE0L+CzMd68GOtb2bK3iz04A7ZY2jMnmpm7q7E/MCs+qqRYG+PO050cf3JGtydGeLhab3
qDMHYkHWDABm0EO9OiEWvFf9RC5b3ApLqVezIebKXk0o7DLzdTLinKX86LfpC0voqFRrVXk9J1EG
GvZ2rhJNTBtxo9ve8hoaP0zG29oc5y+B0t42yog1bduURzBIf9gD7ZLPFSdTv6cFw/E6Nnumr0SE
xWl05KPMNz3gmHvBEBlvpX/qY6PeNF6b/uCX/VMf/119TCTmfyqP/6fNsKC8d78ueJbX/KyQg5BS
2PV4ckCH/FU7HTLesphUeUyPXBc2H6XwT/W08JYqmRNsKV3ZZy619e8zLPGJVQxfjbbsp73yLzOr
/zTD4m7/tUq2LL4baCyWTBYIT7icv1bJTcretLbhNrh5QLKpS8Z8Wyq9n6NkPOXw3w4QfNFyVgDE
vkAR8c8uUDUedZY1XKqqN1d9VxvvuZ+TewU5/WYuI/HoMSLmrqq9chN3jn9DMdZdJqnTx4LHx55k
7fRYxJ71WwUrZZtLX57QBm7V1DWfGV1InkZBm2KMHkYChPp6/jBrltxphFEL0nRmPxBCn50I+Siv
Il/k+54yW5C/cl25yC7DPCIXQhbJydIdIZRpAQehwNdN7xj7p6IBBr6iab+t6iDf13kQnqcuxm7m
o4y8H40+JC85M6+tKTWvJzEZGuyMaHb0O/meyiV+tcI0ZOaS3VkjuUsRPn4CgaqN5UUsaxry1qB6
1+KboFBdDcWE6pkaBlNh0Soyx0FrQTERW+G4I+0BM/+9m5v1Fx42zQ6v9qKVAUWD8Sx7ahyJwnPM
Hbmvi1Eewm7Z3zsDaX7+ZFEc2f1LFaQRsSnJcK+qdP4Ip2F6XWZO9zFByQeCJ9sbT8jxnrkt9nRS
enbkCPZX5ug1nwvRjxsS0/xdrXNNQZfxZ8SUpk5W5ogABsBh0Ga+GKFYNDJIF8P6yi6R/kTGuO3T
3FxlRMJuOje6LrK6OBqBcSThJtuAUYDirdtm3zTa/RYTNIRgQKWEcCIiABEZge5Mijtr9mf2NIbE
S0PKhbEVs+Tkdyb5HE9p+OY3XrFlq1eT9ecND7UemscwctLr2fTMaxTYBJf1rUhfaOe6s+zN/MGp
nHpP9oodroamMg8uHRn0o1yI+3ny0+s4dubd5PtkN8L29i8leB1WMorRZ9oJvaRcm3chkJETtlrc
n3J28o+l+ruJPC8/EOssrjxV54zyPFLNAj99berEuinBf92TEDMfRjAtN6ahxZU9uNWhpbe5VcCz
HuUsAHwVXX4sjJ4aPOIJH5ZugOm4tt+wL3rXDZ6+Y2rl9UGCZipINOry3eAk7m1eD1d2MjhcjoCl
DBx4fRKr96QnPoWs0sza2nXkv5OI+9Vt4FfEUw18jTqLTjVydn6A7RPpq/0snOwDg2Md419z7Dc/
KB8rLebnrqsnsq1K875KqASxDETGycWSwypKBOZNolF+4sP0mncCeeWdjxcQhA2y0A9iS5J9qXkR
fVr+FKRUWhqHKwBCCnQZ8yEOcEuOXk+WZuDkxYMvOkWaW4gSTWXWo6rKI7sY71QRqVOWLIrAfxcU
d/ge7oVl5Rc3yg8eA7iTF83lkTQbkldqFBY9D8s3vHYpxWYR7cj2azZ+B8YdHY68ID91vs5k5a1F
JpP1nCBlkbWbvfp4CZ8wnhr3tV1Ab1E1jVubZAQfk9d1Z7TjbkBefdW0hEStw3Dn0n7to24wr5H+
5iTB3uso0q9GhMwr8wRcVTMW8EECs1vTReib0tTth1ATv4ljbojZ9PfEC45bncN9ZY0ogleFAhII
H7No2mh/qrblPMW3c1dle2NUM9vByfXXrR69JTVmgGgXTVu86B3FUdUvZudQP8XzRNxFDreDVXVM
WKjRpSTI9AWmEuKvrqcyMreWZbxKOwN5E8fs9dI8pOfxGlD2bUlDbKQv8ODNY26SC8WGtFnZMqs+
5x7WhqhKwnuXdLUjFeLIoBaw4n2qjGzj++XaZZP/7oFl2ktEC3dm5xVqXZOceaODylwHFNM5mJ3c
25IlDT6GU+MGc1/yQuZBei5m/Vs4K+/AiTjDpOv0DaZWGDB6kOdOsoJQjE/PcFPaOyWj5lqaQ/Ns
RGlOiGlRbyuri3dWSDrizNhz63aNeMmGwj54ir+yjYJql4zS/jr7cQ/tK6zfHdEshwvp1a8sKdIn
ZVs6X8G/D3dChvGexEYS+KZ4WBtWlNzhVOAhHrKc1nEzPpg9b32ZuPNmmlS97cCeoW1asm7hwCS3
wpcDFxqrZQR7WDVrs5/3sHb6PRxqdczCuX7K4RKlWCYxD0fzXaaFs621JshhUiZ7hd4omQ/TsnhN
pW8sHdun0Iqz34iBwnSOeQ9PN8ct+vjxqovs+sDCa6xWWdOGb5nnpZuiHMzXPCLBgydTcoyUvZkY
093NvTQ+asc3T7UKiNgjDPzWSiHRuI4RYb2Iu/t8GoKneAiinQWr4CHRKSmFMPOM9UQQ8U6w+r5p
p+Zz2c1kuc89j/++VTNLmdGJ96MYLMTbAZLezriC9rEo98o2HRske4NbGCsLhiPeiCw175c9OGe/
lPEjmwYaJ9mTrbwuRajum7jJD1XCLU1H6Gc0Bh30KVD4QfMtJIj4qPPEXjnjYJxTco4RnRd3mv7q
AEnozW1dAjegviSYyIf+c6YYOafJuxn13/x8fgtg9pWYZ9fGPCCME01xbImh27ZN+sjCqD7Vie8/
4lm3wQQN5Qe7xPGljXihLj2DSz2dUGycGDWkZn+qm67Rao82hNzwa0ot8snw6GemiwGtUg4plGlC
o+X6BLeNfXAHAXjyXjsv+tZjqQ5QHwx8cAD4bQYcxMqsYUDu+4mqZ18QXHWd1o1RvdU8QKm9Qs1y
jsVYg++8OIGHbFkHSXtDkZddwTgtT32b+m/u5Da/gaGhLY6gSV75iWu1j7iUkggYZJYjdRm7ATLO
Klau/BIkY2c8uQ0WJXJNNNZ8lg4ZmD0/FZvSMHGhwlTYaa97Ia9hYF4IysFExYLxx3khpWk44G32
1wxd+xu+ctyFWL3XPeijtHXOPWteII0weVYZQejPxJEaB2qRp3LGQZ8wR0b7GBoPiZHGZ8I4rHVc
WtMNqozmpuXTPM0K3UGSDu9OFk6nNlz2pI7R761ynPDnL+WWmHHEsCpur9L0mEW7zPemDRsodQiW
ZPOsCdJ9h3dhPUXOPca/biMbIz7OTqyOAG6iU4th56TM+IwdOSep26rPJIUQrh37zW+98PI1gYrT
Pm10SuggfiiwHshE0hyTTuTUjCMZYKxUVJNGzsd86BEJgY60i70LEegb/jPK6DqDUspqLBDWF/gJ
XvDCerT0u4/e8ZvMfcJ7R8WxTpucUeM/coQfsrq/aeJsopNwaPz7JcdtklZ/7uB+vuD3Fm7RGtCI
wZfxER0gNvhj0bGkYVlL5+QHeGOXwIE/WjjH+hRC3vawx/k/NAr/auGCT3COTfbt7Kx4OWjy/6KF
+19pTT567cB26eCQ/OHP+ksHBzeM/JbSdY96NHGe2nLOLkleRyfXwcYuJrdjXQjapF7UURQf0SnI
FcxW6uYntwzqN8eT3Yspyu4lJtnvx2btF9XEn1USf/VA8dvZHNzEE7k2hva/ispDtuvAGkLnKLVT
vbuJM94BOS7PpbskQjUpscphDR6nq6vM+XHB/9ufLRbVya9ejMV/hYiSDhxELjunX7vbKLFzNrdp
c4Q+8EoaisCT26fhdRa2lUewoeufbZPbkLfJ869GJ0yfLNmmv41zOX/xex7sm3qexCnO425LBkm+
V3nbZ5wUlXfvJwEDu7H3SSAaCnW2akEui1k7q7lFtC/HIrTWju6K28SezBpfi7bWZtAw1h+QDbBV
ncnlDPrEaFZCAXbR0rPfILBkq6qTBA51AQTZjtlqW+X9JSm7cldNTsmsVokg28VNSMJTGMGFEalj
vhhta2yDzH/sEV3jV56JdKejrcub1mGYbiQGY174AfowEa66zhB3wRRimgVOZNBImvFqIXgrYT2z
9H0tZYB9GRyHdXYHGW28dlIviDKYjKUm1e3KJAGLLGo38A6ByKYdWd3efgxpMUmBHiB1eHZzCXtD
3oMgRhmDvNl8yysAaCQbmu2GQwd9ZS/adKfFGEyrlFvpMkZBTLncNF6+okhUj1ZfJdtS+UN/ZCiS
s+qxmZCPaR9gIhUDlqYUl9ausDIwAgjCsmUJ79UoYhzK3KtybKHnxXG6qLwSJv+ynR0+VtjHBzRx
trHKHQ/4t+u+4tQItonrlXdZSe3fxY3dIlohC8FpFSAYaJ84n6WEIK0QsUy5bexnTrYvTWLjaTPT
HepODbPbCo+cacVlticNYwXuy2mW2HoDV/lgZlV9mAtz3oZ5rSBsttW8U7aKEXtKkFbrRkP7WOum
7PaBkhaBVMF4ArgRPQtp9wcigge2+2RgfnXoMUCNWyOhkaVffGWglFWgfxpw4m5aFivKxoYOQs+A
Qzy/9SR8qvIh+b75hwW/yACQj9NUW22RjjVk5bKi/hBRE6/lyMplFdQKAoQECROsVCv3tlkNX7JM
F9YKh3OhcfeVEIuuWeq06btOc7rWsNSOzSwZE9Lcz4KOQkj96o0pTNLJtav32RCqB3bSj0TaWo3B
mirqJfGvoWoS+rAKcb3q29LYVlEwXWvWI9MaSb+ytr0mteJhEtU0HSbdgE4ElAPJsCpbiM4t7XD9
mxOSerzKjNItV+FEpuQ6HjLC35o44ShQ5blNhpQ5qSmqdxB6UA7bKV9SW8FUTlmXXcCNLQ/DhL8/
m9PyVs49yIAeNPEaTuB3wiN/GxIR94Gy0Bq2jdtFcLG107GO9aSzYvvFbz/G/oyYdZwPaTXUb2CO
q7dB2yGiZVfXeoMHAd0MFcBoYLAa+8+mbHvzGjCia95gGF0w0XZdvbddHpJ3uiCovj/KQ/7yZO1I
6EI4VHiOZobSN2Nqz895B46UuOVBzFm3h4wbgYjlJLCmdxZPrVmfAkp6/oUoMiSdPp/YJKDvstgB
vZY461PIToZbvveTQsMztXN3VbH5uWlgRmkKKl0Zu6FnVr5yjBYBLPuF26mElgn6HcwvkmEGTehF
7Fsyu7mxGAvkt/BOWTtTGFfuBsImOa0Vm7iVSShucS6I+QXVxG/AtVvUzrFkAKpvnKYdYYIJN+o3
Zdf6vxkMoybM820WrgGBldYGMelE/5Gw8V0lsJTfKsuobhKPRCpg7oybosAEOmkD7MmGrvrcWepJ
jOwbQRNLd2+pkBU9at18Y2ArZX0F1Y3RHIhJveSzRyAIJI1Qb2bXidARJAFjKs9JPrR4dvqR/Lek
J/CWrgA9qrCSHZalrbQrY17jiBnPTi6rqyjRybn35xb2chPkx7EJarREY2tdCdBzxxD3o7/iAjIe
M86ZmT85nDZO2BA4YDWFv+Dhui6ggYL2TYfoAyyCfjbx9NMeXHue4/HajV2HrRUP/K4Q3cs/6phS
pWr6u8IRp8J/HP/fVK1K/s/6nfM3/dXlQa2zvPR3Jav7iW2PhyMagbf9QxDzu5LVwbCxIFKIOVn0
MEuJ8qctANhQUhADU9i8jOryX1sAvhRSty3CHyiV/6aE9E32Cb/USdSuAIQpWNlR0Cn6f9HK+NnY
FCRkMXdHgEYcY5gl/mbmABw2tm7ZoCpdk3sZmH7iHSMbQNKRUzgM1t7c9eWaoR1AVzGPBXMTt4qb
g5Ez52pXRDQXFAoJRHkEe8F5imD61xX058rF0KycHtD9ZMvmjTpNHH/k8wwSIwTDWlxKZOEF5xCB
+Rv48fqNKRleC9aOQFMHxmxnK7Gd97KFjl/gFieZkUeMt9wpQb230be22y4zlpeIiA1AJoHr240K
n3vGifYKGhjPTtXB0P0Oqy1Sa7y00hbHhVL93ajst7egnvDxVW5bBScv9AkmCExY14D5Y1xkmP2s
crFcM6/GnZ2PPLOzHpTtqma3Dm7cjtuDuVBtgRG47/5CCa4qoz8InYinecAxWApQ4p0waca9An58
bOMpW9VLmoH0FiIKMT01ODSox92+DufuCyUq78D3rLF0we9zXpsw20XLlzkjINpiyduYOPtr9tn8
Aq61GFqGJWWBTIolKGDJGaGppbbxwpG/2sn4mQG101suTf72MHdJgegHU8C6TourMvFRSWaGPAc6
gvI8pOO1jFJ9ZKKXsWFB2YFXZXk/IXRA3S1G9i0brmv+z48PFNIrwwoWl+Gz3S+fsJ6IfuIj7bpX
dDI4SYbv0Vtsd0Dfmx2w+XuDnrxeVd+jhmr0nCmGdpQFazfveV8GafA7JqORR6thcgx37Rt+jLOG
SBx9gBOYmC/ohR2xIwbOqMDQzN+SaEkpMXUZPk/5cGFy5e44vjwHNHkaPc92J+99jXaEgVaDg9cq
7McSverbkgXJVYtjaJeNNPM7tLZ8pzmy+afPmBwSOvzfZ2UC6U68gf/2leZqsNuOTzYUioUP1Yg4
QlTtnesc4TD+krjj4jPsJfwE01+N5bZWX9gLsuQ1Fcz/ZFj8R3448gGzrQJXHKCG8MijAUJ9KuUC
HM4QHxVbzSVKZg+35bmq0d4dfBmJoyE1MGlG/fze6bzYk4oF8S7gOBNnMBRcMZHVk4eFlDdm9ryw
wvVynUzhWL8xhRrvAqEAIrt9/Qb0jW+mlsQAOj7CXRYKOsd5CBDHqt/aGlj090s4NQBNU0pVV9Vy
s3/PiIg8AqUoaXhLBjue7kaWTEATbDACiVyg/Z4D2NwGI0nFXEOFZi/HBdMvkVU5czeoTN8DPhbE
8zKBg+mdYIhsTB4cqZU2bwjWgNu4NZFtHrv7R2eoomeDhAhjVdNPVYQDYHbNcZ8w7F1iaqjdAWcn
Lm3R92gBHyfJMcXwFq8ac+KrMBlwgcENAGuUad6faMnv0ACm9hMUJAaQtimO37nXQ0XEyNx4fITq
e6JNVROjtcrZYzIH87tE3MlGx/7GQJHP8xSJ2wYxhH/w3NbcmbkMz4xzjQ2MR6NFipTx9wqQMMNu
7sA/L14C7jC7ZVpOgcATq7CrIblM3Vhfx7IPt+nUkOOApuyShTye6SJJgigsxvqkzBdw+dFjbKQi
ntBcgqnU/2fvPLbjRtKt+yr/C6AWgICdps+ktyI1waJECd4GgADw9P+O1K3bEuu2tHreg1Z3V4kk
iIT5zDn7uA3BOuTBTvcNFzqGHpQPr7lJcELIQB2KVWI/+oxzr728UNEuSOibHiQ53s5hGnhECsTa
l0TSckUZIVuFDd2Q9RiZ5Byd4tp3J9CqJfO/MspS9gJI9wagVMuaYWd3KHRSgUxtHs1WNHNNob/n
Ap+9hY+VaheHnQq5wydKwccWTsBjBmMAsjTidjKM2TfmO0v20KkqrlIVjtwRZ8g2OFrrsaQXxP2G
zD7ajswKuROtop6JLe749nYcyfc4J04gBap0C6XYehT62utS18ouMNx3h8HyiRw7X/MOcqlzrCFH
CcubP/H5k8aSjuGz61oakm/qx96orLa/G1skOzukejzfzuFrRSL09RjOOlSkJXrDQJ5Ju3J+pKFH
hGbe+IpLycXXNRyJam4NAO+O6ra0sNatgypzW7DZYS2gOL2imPCg8c+AyzrPquongBat2yW785O1
rhPL2yvq2GcrFVX1rIBr5Z9cVCwpSnf9lLJGle5prN23UMe9MHQvwQWD2Qri6r2iJz92Da3GKmhN
/XKONKH8nPyiFvb/q4L6YVgHddCQywrUw0pu7DmZDzx+AH6xOh4oIVZxXdVgp+olvCgr2aOV8qMJ
ZLxMw+JuyYpvuLb0hLjojfj5nHFT9W7JR1ShH11RW/Os5Z7sNgmPmBpKh43eiLWN915X5TNxEd0J
v91AZz8HaqIOEZTkTnCsQ/0ikl5VPKLIai54xwS3FuOGiHt3FLuuxfnSEvxz7dL9XcihiNdjECdP
qd+6pHxU0ecWiSAx3e2lJJhr3fU+s+CMe2A1lFZJnnffz0eZDA2Ed7yF0a2ZODXLwf5ThWyqaWS7
M5A534ITXWWlfx/hSzc/zV6B0xAJW+lFR8uqS56quOjw2oODF5gwNw1KxQ12JybzrC5ZYHhs/iFI
2OXBsuhckXM2AZOVXOzyyh6RwzHOo3NUJxdpI+nJviK6wK6aZN7NHpnjh5DLktZXDijvbCCrF71w
lptg6v2TJAznzmctc0gnA9dQqawn9Eb1lWF61U265MHJtyMiWyxgz14S1AD1sgYHezPZqyz3h4tu
oun3cbqKlTTc6a1w6uxp9ssnJ/Pb4rJopXOHw0HnbksVMIyCdByMYkS+1oVfkoAcaKlCe7VwkdE+
++kGW2O3m40sPJgjc7d56sttGTQTja6TseMVMrsKuoToL86X954REb1bBhXxHk9Nsv/UE01ds8tT
v9v7kfoMO5ccr8z/wtJuvk/cuSJRo7V3IqfbtHu3u5Mmp9ULK2/LTnP6Sjv9SAAk9hEl5VWQJgt7
gtld1/5QMngznH0Ujv5lE0LgiVv52OrZ1qrzqIy2smzrq36JeETlJD24kHq3MXXDaSCG5oTtC6xu
WEvWf4NzWYvFXHPSqu2Yt+7D5OEDnto22BohkLlMbze4QvJbp802oP5OxpJbN7wEWHU4Y7WLgSIf
C5BiwLGRnFZgbdj3dvtAvyEEG3+ss+EAfoYPjHQ1g7nDhKgWRsHVkrn05qW96avKvM+7LLgkqK5/
okM2kGOCPSQt2ufrFLXrlx5KOXUJ/empn6p2n6V9/ZJRvlPeDeUIUrG080ebFevBV8JA38symTev
v8kJs2cuOu+yOi+PCmDUG6CVl8lo8WgBU0QZ0HVyZwDKqcl+Y5g4M4jcmxFBc26Qtyh4Uva5Llrw
KE7641i57w20WLzELFatxmQZw4roiLJFvEVMNVpweHJ6IX13S3WN6RMKcUUIlplv+9bxHglRsa55
8mtRbo1g3Uht/2DKSbBiI7FA2vPMh1ZY6jIZDN9aNWIgJIEHSdBx7nrXvB9VXljbGEfpTC3eLggL
0sgiMsfKSqc4+AsO7Hce/vEuyex2syCq3BA1DtQ3Tog4IWJFRPveSwweTF3KyDQf1LORS5twOI9c
N/bRVrLpIDdg3mu3AJHZ/Enui1T06rkBvX1cPNREYTfnu2XpF6QfWpWR+enOswvzScUT3BZLgPc1
TqmrCz8epGUafiW9N9ZxZag3evmJ+PGBDNAAkkol17y8oodysM2XUEnGNQO9S3/KGVKnnyRKXpMo
DC/sT0ZrsWBj0JuxJA8FSSM4EPVAOaZxi24iRilUs4yHAPqkdfAatQXBZRGGYXLlDDhnIUZkq1vE
3icranGJAHMME/uAYSrEuK45iNcgKXnr2gOC/HWQBiLewQd3y4sWGXa7w522WBvTLQnFGTubpBp3
oAZNEGyQaqckhYg3Oryb0rYp5pNpLZi1bJLSqEULotAVZXloUJ/9tCr6H1vo7xYctM4ujb3eGSH/
cnTcwc82k4FU8rRhHEbMG766TVnXYvq0OMsgXxxCH9sduXVUI3XlFoQ1qpyX7+8P4LxC+dmGyhGw
LnT4L9ZQHMWHBZBK4BEtzI9ROeGrRPMi43QzhFZka1cg6uA+jpp9KtIkhmyJcmbbeBIdftVbj4E5
EHlV51SVvz+qj3sfjkYHtLgmZbuHy87+9bSgcUUzkjnx4UfK8MTbH6BYTU16znnpUfuWUHcWiiNj
jJvX3//0D+Gx6AzPP57tW0DCNifnA6GtIoNzwOLDOZkLWqHMamckf7INyowPBB4Z8GpBCPNjjrTh
aOnyu4KAk12MDjKsG8ebx3xZmXkfJ4ded9BNG1fZ93NQHa4EHrR/OGB9Pn79ELWRysUICyzQtz6e
rxHLmyGMoDhU0Vh2jK2nAXiRB4ByBUrWbdcANaqtN8n2DULEfI+nYSL+h14+rafuvqzaH5Lff7s8
sz7uzlCaUQM5RH84vkAm+uETNNzWWMheSg6gYykbPQP4Rc9I6lky4pEwt3X7e05qdMjpJquC/qJS
NbpFPU4nh1c2ugfjzP7+VJ2NW7+eKvZ5GDU9L7A80/2IiyRdoUFH2SaHxoupUGMgWwWrf3LyfJBV
KeL2B7ANxPcQ+8gTA96WzE9sJMb7wRmZvSdAU59Nc6Zbds51sdXTxhopTRSyQMr3NGa7X0Q6AbzT
s54qNLmz2ZkxLcn9bhqucJr07z+a0rRU0/2A3oOH0NwQnhalEKfGjNwmXce9nfOdkWsFiFhcv6ED
+v3psPHrfbhyPJ/Fjsc+mREiiLNf77TEMkjNHX1jLxKXZ6BdY5E6BYhyuGYmjp4HP2sXOxiNh8qG
4474MOGwZvRPD1PocbZiQQbq2l3Aj6A35H9ysvgTIcYcb8/jIWEDdyRNQfM+2KDG6aFG6F6S80hk
2zYeESMuc8lPd220/Rsvn2G1QKsv38+/7H916H+YREO2wt747xUM67cCsHH3Aafw46v+ZwYNv+cv
Zsk0G57NMh4F+f/KGFAN/AVOyARaaAZax8Dk+ieOt8XqnD2JpqVorcL/zqDtv1zBNySZ+weIyPpP
ZtAWP+Pny9jkfrYYhAeeL3jq0BT9ehmj1aubloDDa3YbvCQUODxoKpmfr3O20yTGu/Mpm5B4bU0e
y6g9nfEpdyTKMhlW7Y+Nx79/+H24qfTRQDW3fd93TI2l1Uf7k3nU4VbOw2QYUeWS8RfnqNpXg1+z
IJ9GhKZ0+87w6oNGSVe4h7jV2qzjDokW6TtrOJTVe9j35g3fI4HHWxTW0+IagbWfPTf6Zs04mHc/
fd7/Rxlyfsv/9FQ8H7EHKgO4reubAJs+HHGKHIExQ38tJvys0FCX4ok5ZiB2KEwRXo0zkcqbFAUd
635vZrWXm1S/YzdDIB5JJkYCJom5Mwgwln1KIdczP8XwCZOTW7zOklvm2qdShkinfNPkPZC0F/TF
THoYd3hXaZeM5R9qm39+DBiFTcKT0NBY3j9KGx8/DWmahbyGXhfS9iOAQZeu56RNxWQSd0D40ERW
8fL7k/lhHaLfv8hy9LuYa5E/9GH99Om75hQ7jYyr63NYtZUnAymtWDKDKHn+/U/6UCadfxIeD5Lj
Aw+vdPDhOmvgFAECSerroDHJYj6/PqMei/+K7m1rtgPPa2HOJMNkwlXlny4afVH8fNHwW9pgbG1H
Dxq0fujXX9T3dVFYlem1Fp+9lRl46bzQr3B3KeWWFoTuzOSj36uiPRsBav9bT8jtUREWQYCJ6ExS
aWjycEdV5RMLCFtskmCevzXG2GxMYyn9NY2vwwoClOjwp6rpnx9UwLDNtlBf4aJhLP7r8ZtQGVA+
RcaVNUTlW9rhU13hyujRz2K9qOKTStL8C2EAzeW0tMnOq52J2FNr9L/3PsGAjJBjf83oYvyWwvt7
H12kn3+gWwN+/XiWqaK4iPAA6bKUGu/Xo/TILDS7pBdXGcUlKYabntTOPS5BqEc9ZL81PaZ5N5az
O6ySJEHtbVWguNiuFxqelLM7v28KF6KSX6j4k8pKdArYQFaN2zZPBO8FG7ya0Xo4k5nSXsB9iDJZ
XSuNbqKMI1oztuA5GWe2kw3+9ODCwbq3s/gWySjchWIAOg4h8rE/E6I8DYuy0tnm2eAMC5WwCrJL
RuU0dmC6Tgml2eVy5k4p5l/lmosuxfmhyVRKQ6osjatasukr87D+YTANHM9opPwd/t4B64htP7YJ
S6l95OMuJEY9j76EZy5WWrXG50HDspil2ce8rpqj1YbFezo2Hve9ALCVnllbo8ZudRrAhdi12dOb
hTetKqctw9N2Z1kTzK4CMQ4TPnyvLcZXsF6lFOwUmhDkC/rNDaO4/sCrxgaqr6FgQe8XL1NpJhd2
FzYPruiBh4WZYe8QtS9vgVezUjTJht4R1xTvDKA3b7bGkMkzkYw2DNpNdSaVTRpaJjS+bI41yazT
ULOiF+WhAl624gUE8wzaGfyz7MxCY2jlMyHUhDQScKO1OHPTOghqsaNZaoo+B3uKJqxlXEn9jsEA
5LVJ+NOlly9LEd0Nit1XuZqR1VXdOygRZjevUhmTX+rJAY/y+qs9l1kv6PT7YWjM6z7vScs5hWm7
7McQ4sYR6zYj38wu6gfTN8QxmwVd9cBnABG+heHNx1UGFPuRFoz1Ra7AxOBKNNcdCdDRTcJKxsc3
z1wnYYxXYBz1ZC+4olSEWF8RAOUaOzIAsugG6bvw4jWSCDpXS+Sy3FVF2oWrghk4KXQTGUsofEJ0
mYyiwbqtyaNglcsMg6WEwnZWbmVEVbBDds3gLWBmtKwrG8fSukx0iPMo51jeytQgXLqO0+C7MYwM
hzZmbff71AmG4NqFARadKuH3PlPmih5rmQ+SvVKXbJs48UtS8UY6eUKJqnRHQ1nOzI4kyVmwsul0
fHTBxb5L2xSwr+fYn4ympPEQwiOEl/+Yxg1LVQNHKWO3Txn0ovIo0DoRHpb03j1xaISiAoqzrYtE
JZKEPj8BKLhnYt1UD7yMxSmL6TB2Q8MRbOselQgwmGnBEZLNjboqA7RIW4NbpdtEljWcOhIYi00c
CVhSfjXycaY+DKVVBdOJ5M8cRfsGtGhRbsRM8MHRYvN1iFM/h7GS50QcpHUakX0S5ciiVNeEt1mk
MgedYct4viQ117gwo8LZWU0Uuxxu6Ddba06W+pgADIi3eegkQNb4e4gJ0rDi8olFS4BaCqe0n1JQ
3xU7X2MFJSBgTrFUKVaXYATS/che1h6uvSbEUFfhwb5yh4pXUiz9nC8IiaMXuyhNrOp1sQp6nRa8
Bmo95S7phdXH/aOT2e6bi4cbZDzQCYKvq4nlq/QWOpQSrA7Of9Hmco2acXteHRZKr2AyWFMP0vXU
l6ZLAGP7igVSkDPjWFVBxPdxi5o16llvsMClcO5o8KxHq9cpsgpnQIAdb2YjNNpllh66ybYxH/qx
tG/OC9HKbPXFmWWt3PuFTOTtNAOEAG6jt/OJqjiwWvLQveANxi40gPPOCk8xPgLcPAESlGFk36IR
y/N7oLSoaicnU8NVP8HZWUU6GRwWMIDYGv+LOtb1wlxnsst+2Zs5+4IV0dbWteL5xHHpPGbHrfgt
hhbXFG56xkDrMB+5dZoCb8Nd1fnc8t1AVRDz73im2j15zq3lzACARZOgl0uU7odL5mpaFjq00w4M
mElw71mbx/8ne5ffiAfIFFq6Tu7Z30TIWrQODU1hkBC/uz6nwP+Yq0w0mfein8jojSlzMyijVZ49
BLwt9rIyres2jNtXh7lTu0qcJLVPdcC4G5lVHbM16PxWUeDOYt8QWoF122/nr3mRu7cMVEwSIU0m
O58UNE55KCOj/D4voX6GoLhPWL+AKsW1MSdy13hl+Mkwo3JXqiZuV77DY27u2LmmBABfEDGWuRvX
7uyYxx6BJUDFbXaIGdMsElkqbpPFiER4dFiEtd+IxWVdj5ice0PpJ/Y2cw3O6DQu45aXjGovrG4A
cQQ5rB9504pRp1u32WdCccNHY6ZMPy1h31nvPeZ9uSot4laOqbL5VlNpJcua/T3BOmiQE3xLOVkg
Sz2O/dU0+8VDNkqdEiIPTjmNWHqVh3AyNy254H7N65o0hcm5NHoTZEbSVuV4Ec+qSdaBK8uECX8j
380QkyROoFSO6Ggl+t5QjUHLW2BuHzAKW+kLY0gRsJ6mApufml4w7EtabIIY3Yw8PhlRo74A2jRg
bvnkZx5TwmfvMJ5Ey74bWplufwgUUrvPxO2EScW9Lr0Gj2aLwtS7csgKmtagnpXcsl/hUwNUjs24
W/xSC0MkUJKJnflmLOyg2y9By9WfI332N3M0mxKGtvTaT8rV6+SE1R23Qxo+c62X8rYK4UvuBrsJ
s11Qot9YTcMr+fCuYQPe0N5Du0KIoaC8OVdOVATjPawShtBzzBW9bVLBp0njwIAkhXpVX/pdw87f
nswCxRQ0QALgp8mIr/LOIH67lBHPDJSrA/Bs3Mq0kWEe72QS5MlGTaZ5nFuH+34mI44FfpT4P2Dv
/52k/GGSQjAKMrrfTFJq+pu391/8ID++5u85ikm0GTI9lA5o/AR6uX/NUTTNmdGk5zKRDzF00Qj8
PUex/mKCCoySLk/7RGw6mb+1fN5f9AU2+Te+6wofJPR/Mkc5T7Z/bukCPwgwXdBL8uPQKelm5Kfe
1cQyZkYG72foqy3LGsY6wTy8dGPoVN0JbZeP0y6Ht5lkewaUXupeCp6AahuXWBx98kDwGDTxieoL
OdhVZdAje6xweu7cDL5b0aVyP+RZP0X7PEjdNL10Y+wD+BX4p9FwiLjtQufJdPFpL0CJB4CRyaU1
lq6O0FKBbxCebPCMGjFAlSfBBIBnkVBkZRFCRIbyq111Ub+uvb5r5oesXSxLbAMnVv4dloEhCW9S
2PyqD7kNIQLaRrmmQkAXUgzdYswrpgYQ+2K3pqr80XD+9675w10DStViCPLvb5vrb+r/nb518tv8
i5Hqx5f9rYIVfzHqQPugqaku+Arugb/zxN2/GFYKsll0caBjAX+6cbjNfK5mV4/jxE/AOBH8Bf+V
URP/hvEkQeX/yY0DuPXXNh2LF8lF2IU0a9YnGerDBI3QbxBrg9sdwtFIxRpyVs/Tve7yiyQa3YuJ
EO3xIUaofarNNBlQq1b9XcKgo4R/ac055JaxKKmjSI/1o0GsooFQW7uZ2G/G8AoIGZTm3s8JPIrD
Nlsvk6EYLVqJ2FgzuPLJrtwXrxrfCgsOEN/qcQTT8MDLZLmTpPnWoCLXRdXgk6q9IpLsU33oEXi7
rgZFJbcKssC6lx4JoX3Ts9DNLTpadjf2fVWp/CQ7Mo8JZSIzvOELledjkXH96bqcCDhGbGTdR4tN
xLg0wu+MHyBMNiwziaQj2ugIHoO9lDPlzZsYydJdFMHRiyOJ7dUnivIw2HR+8oXPHwMQxHVzpayx
OxJhuIBE5QHIDKscjktOH+GLgS+UrpL2BsnKTOgZTVH4ibUJzpOqCEyQUP1y5TWQrVEaElkMJOfQ
KyJ+R4P46MUKlIIEZsyk3xA/rNJaMDzpw84F9ZraPGikWFhdBQOqmiY2XodBuA/4aWiPPeS/l10g
Q3OvoJ4jVESKtBnjwXphmMtIN5/QOIGZTaaboCmM70uiYDaA+oOtPSXvZOROhNQFwf58fNRC3ZEr
u8OcwJ9Hu+j5MCqUekSx+5Xa6Vjk/TAQAYdqatmlNSdZBjOx9Ms4JMhEU/uS0eYA1Gvo81xdenaU
JIeosPLlQOvciV3i+jnyPobkyBgjuqrKIFWIlNjj2Dk4KfpsHHY9rouXhiA/j75sDsw9l8pyGPqS
ayFo8lOGc53OTgNSsPGnW82leYBEVjx3higekqabNcZCXgZ4sAFVjMEuEXbnbVpS706VO8QX+FOT
T/Sc5BCjZb0wEMOscVqw2c57lwifml/ynFPvoqStcL4ipM3dFvsuIgIPGmmzvC7YOPaBI8N9Udji
u/IELmyUGSV+BzTkySa2szTfhZnZJ9eMI7fuQgRGw/DOswlfccTIJ0ykZu1nrLZzeR+V4XyVLlT7
QuN0l94EReJhaFqPsQq0zcPadZTUz4WG8ZbBhBY49xIYvVOfQiPMLVM+sFB4cftiuCyRa1XBNJNF
PLbQqbJhMRaUOsVVGUdLv4Yh6O1SDQh2fFDBmEOqU3zmB2NJ626Yw9S3tJrlndSgYTXP5a2r4cND
XIXIcwESlxpNzBC+39rkPJ4SR6ticluJtdI444mt5woxHInhEfLllQKmuALoxY1hVykXlQYjw+iZ
ttpeXujAlwVxIAjlFtrk1aCxyhOOvItKo5aRkhEqj/KDv+hjNVrFZy4z1DLnsgjbdNDlpv8yaoQz
s4P469xlGb7b+ogeC3GaRj5XZ/pzdiZBQw4EyWDyNW/LmRVtZJobHWuEdBtqmrQarQRxyojSzsir
5YnpiLldNIJ6FE13WsymfjY8rNR26+M3Ba9TE7EcI8bfVvNi0WQQE7Ox8TtuxVDBu4bXpiwS7xUh
6R5AbEWm3l0yLRhb+f0F40TUOMemrH258Za4A/YI58OYPeiQuQpy9G2VCw+DcToRPImPMhHqR0ff
ZiePnh+b7ESLLl+jrkUA0JOXhsAE5oOZ2R4aPa+Ra7qwaZ8gml6ruSR41Gxxfs/2sY4IdajnAe9O
jghb86fxaKkpE/wIbLbrJVi6247l74k5DInnBE/f2d7IU0kSafd6frIQ5hV9DzFPnIqaO5Rcb8v8
cRehrUEfxpjjuVOkvHiGyWN1tGtsd/7MG6arPSLkYx7PkCdth9tB2feWq39Qn3QTVknJkRBVu1wp
U40g8zSj/5rX9nwtu7yeN8wI+i0ejuWqA2/8I+Tpv+XSn8oldoa/LZeu3pBAfAxd/vFFfxdLLl2G
T/63Z+INIo+LruXvYin8S9cqOH+oV3hx/qtY0oB7m/gXMpk9drMoX/7VZfh/0RdoMzpqJV9XWf9J
scQP/3lvpN3wmrBPzozJVtjTRdnPTUZlDhlRwbyd/NhyFxKqnOoynuL5qdRE7Th23T+oHPQ3/Kmr
0T/QJ+zGdG2OnID5D10NO6ekN9C/HaYp6+4YIYxrD0jT/qea9f9Youp10Yefwm4W4poGoVn2xx1q
70qkp24ygaxGTK/sqb3LaxDbqe80W9NQaBfBkGzQZRr3UvnT0+9/PPk8/zgAnu20gkILyji3HzQ3
1AhBOs5+fyDmiZnmpHiaYGMyDyNbJxgiSXcCnNnJ/Rz5OHAbnLpUgE1qILch8PShDghCWZ1Ns5LV
F5BvixdEwKuR4JScv4sMnum5KLRxZmqA66A7l2hcWTnO38Ej5vciC/LNMgXLIXFcvMC+155KcIov
ETzaPeIk6qMmtlj01MCP2xVG54XUgMl6ZH/bXHcKkpM9jdNtjwTspDzZvAVlmZpg6sf5ewKxdjdW
xci7GB+jzKbqMrIQnnQYjAFL1Tb+ysisPyfp3LwC3OcL1ZSGl5Jwyi1v3ugeDW7Zb0aJIe3IqUKF
EpP6aGkLgSP24B75NXnT2QQipPYjQ2aS0CbAPG67VJe1E2INLmJbG6zS7q4uRiC3THr7ddYDrZQ4
oq4WMaWHyETNLgiTOeWD3d7JstduZhhHXmsVx7ZfOBzRj8901OMzU3HvgU/H3i6SV1plk7Q6AIT5
OteK+wHn/zpV1fyU9DiJiFLkk2mbyjx4itLWV5iJBRNfyCNGegDoOX9XQzM/mczIn2DQyk8kAgSX
SOicYxuj2mMrLD9lvaouddbpZVkGnJEwQzC+ckpl6Ap3AcuGF3srG2K9VTWii4UedN9Q9qwGK/bW
2FS7rwyWwhUtCPkJcWYjlzMmEpUqZ2i/TuQIPQVGP2O2GYpjHfDhzj6jqwmndrKRouqqrenBMWtk
gDd8cYFBOSQawkzK72NwmDsvSNprh55rXYTx+C0HGANjrc93JdmVPDSs+jMS9PE5CuvlKmxHvpVI
ZjB3aBSsid84ZPl/HeX6Zjda94aF3bh2CHLZek4WrtiioiPOcy5FABjjNytP5z0YUecmdvgkojEM
APQ284bMG4eRfzNwXuHDvvm4qVlFIE7d9FAoqk2dRNG9h/flKwlzy1WlkvnJVmW6r2puhqJr8x2V
TE+aD7ai1IF/n8R4sS2Dc4tMwDxk1Kfb8yVakPv0be747Zd8ZuXVLnwSjlfPe8fi+ifoCYdd7Een
QuavitCGU0I8yE0cfDeH0BxX7KloA9hx2cdEup9Ne25f7CganmOba1PnVaZ726wJXHeKz07kj99g
mDfXTeZyUU72SDgOHxStXb+jVm9umlI4NyG4gpthxvZTpRJXF+ldn43e4WolynoHU7/+LBjPXGTC
oNwIZuYmRhawXULP9xYzNyYYizKNDSLF4PmXYxxfHGUtjftpbqp+MwE9vlLBLD810sjvZ1xfYKNi
zo/FSvA0FVm59pSZHjAg+ThWoindu1PafW3AtfIxlfkAPQjbyosFhusyM2cWNrDdWUp7dhzYn4If
yQHjOUYg7QbnNbW0BfMAta4ir75fjEo7cdiGzC2q4ZOKxeDcw6VgquRM85NFw8VMSSPRLZchcQut
acd16Jor6LQhxCNoa7txqK6HGl9CzxV2cgA89qYE720W94Y7XDtlU2KF8t27paPHo3kWAIrih8iN
rkuDvRlhoPEhtpfkiDT+SboOxIIiGraDM38hNnfYOuPwnic2mMSKUntwkmOyeCzmrKG5rMtRsbEe
yfCK4v7dIiYeX4O8mPo22mE6t07TQjShxZKDCbobb+ImTq+dxZmvjLAZ53W3RCcvwzCQI4hPi7Za
Vk0YtUdsajqPZHLWrcm6rkzzsV6VRfE9bsAFrwTo2P0gnXnNjPB+Bpq/RQUQXmTAFK6kl6mdl3DD
tllpXaRzBPURnfERkKKlpRTm0ayM8VD6NXijHp5BrQwovZrVPFZWRtXsNwSrl+aFctPwMMTWA/rZ
ENyYLy+tKhQFfczUf5WNUt7abUM2hNCxNfiWVcjBblJ/51nqc1VH3eUgbTKsbXM4xiq0NtQFHrLK
SLN0I/lV1GrYx27MO48XeLAbE15zkOL7bVZ57b1wiQqx+lzuWMgnE5Ma/BthMH0OXNifSEEnaCHx
yIwzz19DI6r9tTd5AGrSMVX08sATiS9I1j4ycypE0d5RnQU7Z2Csi6u5tc3NzEMkAZjZQEIgI66+
cgrZXKglWrY1SpyjPTVyI5KEu0oiysjbVVVzBc695Z4ar5twBIts3WXluA4kSazFRoxGfbI6b3lr
CtM9sr1fHhtMGPHakuFhWtzwWA7RfJvmgrgOsllOQPGcNZYAVBleTsoGTPitRAF0B0sGtEw0WzSB
9BO4eYJdy/gK30mxrJQrNHZAZC++F7NPMWe1cyI8RQPzsF2bgCMYYoKmLYN3eWqqY5qKSawciCex
EYfPRRBb+4JOd+uJOjkG4xRtQ8hYVzX6H2Yqyrgv+ym4ttiunyA2gNxD5Js429brym8OqC98Ev5l
OPWswRzUvKCcwQptSifJrxryYY5NUhLJliZed1GQaPA6ZP7srHxXaUOPKuRFMsd5sM6szPzWgHwt
No7PYmtj4gE9Li30jgbWxH6wCvdVFUPKqCBPs0unj0mGFZkH8FU6iMZXZsBy79VOeDmrJJfpCsMh
8ypjQmcASW38UtMLo3xQui5o2rtp6ouN145VvQ3GMr0wJhx7q2j2M0DOME6PnRi7y7CVtYPWh0UV
gQluepjYKksI67V7M9tReliSqvliN4FBv9ng8uCzMSGmUiJlmeA9VFjLIXNldRnakcvDGacw4FeG
J3R9db4zMZPEq4an8PeqIHawYQ5+3+S+vgdyygQ/0nyo2IUZ6SdkfpOA5t4saWrcG3UDEGpMRbKD
CoOciM2ruy4p8pKN403Nl6kZlgY0Dh+StfB2ngeqwh/FV5sCv2X8Kd8bML7BxoZ5Tp1MUHG0mubZ
3lKGeg9TzrZspQvGamuPTr7JQDMd0UxVl2QrLgfHlCzFaoxAQGbQT5dsb6NN4kpe7mStG/cVO97n
1BbxTVxSaVQQfq7j5XwUYfsiDO3yBBqkH8pQlb6DRQlWKW794hi2rXXLY7B6F41Xjxsj9sBNUSae
vFgL+Uu875tZNvMeKfXwnAA3Ih62NQKmHGU37+OSkQMhOfz+w6g2ccy7vKbYekUhWK7lrMvf0Ktf
/X4qjjZw0JWIHZwV5TR/D2bMytMSQfXMUqY/qZLzanb17g+Lc3HMyaa6+30T8VFIS9tgwZVGEi6Y
miPp+9BD4IzJa7J9+gO28vYUhXpC5CMqQaLadneFrmgWwbB25IP5jBtPq/YrTvbQu39qaIgb/dhQ
/TgSZv0WhxPqPvKnZdRQixqxSNsfnJTKf40C0L1h7mVv414B0HEoCBNMe8wtTOTyzJCI6HDFYenr
z3FUcWFWoj0B5J0vKtW0L8PgODdjak9Piop794cTp2V4v3Z/yI/Z6AkPcTRivQ8Hy2Ith0so5IHp
P1MWWXkPc8ONZlpZcmMMXHW8irjArJErPu9lsDF5T51ysp7fsoa62Xcogn5/UOeW89eDEq6Pc1Uf
lO/8o/GNh5ZrBEPCoSxFK/CZimgjg6EFdm+M+w7g0YZH87JF5sKLJxqooLKG5hUiAbepM+b3mXLa
kyg8JsHwh94bfLd3gRc3W2BLyyEyurpdtT1yvd8fOSne/zifPutRhhcm+F32NB96dvILBEYs1R3I
zmCY6qfMBvEizDtYDzyd0kptwkT430coWYez3YvEurcgaz6hUEGG4VIuGa6KkeuV9RWWL+d1bJqK
SS+zTdMsxWfbYR5/1cRNNV50SRIcI8/KN6aDMxaa1Uy8a5wd4jB1b/4/e+exHTeSbt1XuS+AWjAB
IDDNRFp6UobSBEuO8C7gAnj6u0FV3V+i1OLfPe5JdZehwETCfOacfWCVNTsFk4L4b+wQFJDLvtLO
DHuAal61wxTW6xPGFoNxP8bKezBcf34qZWy6mGqFMDYOSF6KFo+6F8PJaSB54wSZhJqdZpm+JM75
jxZm6hXDzJIn8XOtrqulvasK3HAIodayPaegD0oXUIeZeg/CyZudraOGIC54JpixqUEtRg4w/cZ3
8WLgUAW1UHxUzpB7575Y/PGyjaaYk5SifTB01+udGxMjvx0aJyoMch2ygTAUl9jVjjEqCev2uzoS
hLm2DuBU31uK+JRT0hDTtv6DiII+Cs0Os802AqWGgsOl4r4ITNF99QuHRB0xUdMrE0xDGEWrKJxR
dr3TPIQTMBmU8r62zI0xU+TTTptHum8esYz435twn7d2ZbnbzjWIZymDZrnSisZNJqL5PGdDvlcp
PIVhpLoy84krculpKJLKG971afHRV/SPiwYvIafCSUM1pyNNJecuYLabnhc0TlteOsZ3covFi+Mu
J4fjgJeUhx7IteLUu7L+pJkzfxKzRW1oF+RRcNvmSCiluqUTBU3ToqscJpp+rwCFWJX0MlpbzsnU
PI36dfxQsTIg2aYfJ/zMhYZXUEzD3lpi+LE4qi+zygezhozurnTU8M604HPZFbwztyME3RR0WI31
zDmrFt4APWLI93bGQKlti4ZYbiT8cKJ5mvRRJUNH9nRGkRA40Gt34R5heg+RTFv8SzjB7Zdn+IFc
4cod3eGGLcNyBGXSntumZSpnT7xydLC+QhOC7/fuzNavKO32kcAe2DkTY5auIa48thjLp3DBL72Y
E6d4gR5A9+J8ltX4TmIi2BA4nB7kOgEiUKy5LnPmQ6CFmRBM1fJEYh+KRHYiDfxhQLzabz73Q0+7
bboEg1SYyEtsilskusSxGmvhvP7WWgQMsUgT4sKoi/U7QAWAO55bVa/Pd5NdGPxFXlOgMYa9Zjzv
baA/21DgUiYja/OaapMGPtGivTMR5k1bwgq4bNd3cVOtjBNmPfNFjk8QKAHUmmPksFJhsMqnK/z5
Yom9+QpNlLx8vgxtzQiGy7s1j3ow5isRM/Fwurm9e574kEeE5GDySYCxmJy08DVORWWlxwJGzpZA
d3k5RJ67fR4PGLHBaRAtnS0DR079OshbUjnv84aB0JQkT0ou89XC7VatEjiKkQmYDdZmpldmo/P7
thHQtimAA/oUSrKh9vVtO4wM5+AlLJt4MgGKLXwiE4U8Q5yFW7AOML3aaHMZ/+Wmu20Go94FMIMO
FYO7afe8mYx16d7Yuec+UPCYhCx4I+y6TDERXETePi4OyUAbt5/aL6gibUTP/fy2MrjNI1sVJ2Md
rqA/4bFGRx+dnyc1huR9Lik11LZayPfelDbDnpbs351jcfjn+c3zS1KvNtiqTsQJZNA3KCtruewb
fH1FSbHUdia5Ts+XZsroEpRCcUJGF92bCD4vYSKQ4+sKeSn7rn2sLcp0kCXM1Ia1Vp5IyLrBwcZz
KzZ7Hu6G3X2FzlJ/1DHFDlbi4HLCwA2sDYj3JnFb9cWsHL6QPB8sgFEwxQEFM6rIuKfX67lV62O4
w2F+UXTABsgB86l5c8WP8xKdL1KHgi9Zp97UJetbgAbt44qR4zkBW2doo/pTYkXxjQ/UeW8hq9x6
uaAB4ElEXg0fJ1qnX8/lrcQbsI/zKr8vp5EpkuA16fmW/eb53WCx1jkPACtufB75zJ0Yoo6GK278
2HB5VUzwstqAMqSdc/vNpFjHBiUYWK+mEha0w3hKM+sNeyXkmgNfJGql4jQXZnW5sGy7dG1uHNhX
yAApDz903aSavVpqinMUsjtbxOO7eaJMbnLmc2ZdgEwocU9GPMce65XRlSBNODO/8LbPI0ECPoHR
2OBo4yqZwkxTfnY8TRpg9h0MU7LI98+ExKGn2Sm5sQ+ooZmC1gU3xWyO9UfAMgyoJ2bGThrRKvQU
zo63oskYLu942XPxPD9m9YrGY3I0XxCSFb+nq59Bqtvl2k90cG+1As2kGNq8bXyqdujfjCzGbuRk
mjzekpH7KA/A55ne2NDjOVxrKEDv9cS8zC50mZ4qkO7nqSkYIq6PSmelV6jcyW8WieaAlM4VEm+w
uGyJ5oNJyO3Ido7pNADT+cp/Zs20/vDNryJ96PnVSQvJuXHTgCakKermc1cqSo62W4pTBmFtkzZp
cmP71cdxdDlry6rItyUeVkafnIO+ILMVVH77SFUCeHLQMNY2hVkjmLcHN72eDJOH7NRSTtQ1AFzY
kXCxB77wWbIWzG1G6s9/+3xj4g3gFWNYg/oCw8K4b3ipnKql17cQIuZ9mQDzYYfJDZ1SVcZASFnX
ulzZovEXEllxoF413kJHRpbBXnf50yCW2tuROsXnWwfFfgeg06YzndYqYNYg7sPGXoYDgwQ+8XTy
i2w6DlJ8WFScsMynmO0ZqOwG1+dgeT3Icx/19X+VXf9fcOzA+jMbG0NJr9Iv/f/UT//DG3EoP/8c
2f395/9ZWiJlpNcNJG62VRm5rib/WVr6fyEhY7tmYnt4lkD+n8Rr1XEFAhkirGyJn/RHzqH8ix0j
0C/UkbRBKwLx30Flr63vz80U41y4iRjeEG866yf/sR0FI4vaatbmMdf1toyfiti44X6BuvTcBB9Z
U507UEFBNDxauUEOYvdKV/TcRL78FZzVa+fwmW3I3T//CrXreY2kqzjWajavB/mQ4o9AOtk1G7s1
eUAalKGiiK4a1F4HOsNqN9kfxGgjXAiJKomvTNQ/aS33fZCzw0IPn3gRk7RxQ6DEylJYKT1f1rKB
aO01whgRxseMgmL9v7MQyKPmt91SH9ISWKuxm93gKOqe5jHOvUs4ghU8aLOv16ztzmGineOvcqp3
PC3QKFvOUa+RcCzNhO1cxAOWJUb/d6LnA8iCx5U0SLHOKA56p+Nlegmm/w4GbbMj15yWiGwHL/hg
OSigYhQkHb9BmVm4oZyt8HwwHeQVJshH6iIciUPF6nCvjehN1gLEwh20G/vmI3EC5iEthtu48y8y
q/q8xCT7Zfm29abiQH8jN1OP3gX+1ZdSCxN5HnTp2Zy+VIKhuTd0lxV2EZ6SzbbxOg5GHZk7TJay
+Pve+r8KiNcUEGzQmQf8a8HojfoGA+wnsej3H/lHZm15f0EzCCBhBD736spV+ftRstrVXc9B5oC+
GWO6xxr/H5m19xeIrHV48yxxeH4A/S2zXoH83HJISAHBg0v492TWjv1CAmGSLeyi2LZx/zgAWl9q
BfJuWPJpCNLbjJIhC7YgNPCiK26imyBqhLgTXsuivqa0Uvvou4NtWt1seTTWk75ukb2Ce8zbfIPD
K++d+0RCxdTvXUgNuUmBqMpNs0aagDo2p9u+aM2vpdmg4+EdWqUSl2giTV7yVs09Xyd2LkcGkwJ9
GXXHeX2RPzkUXTUpoK38bNgQ4Lh347Ofi3ZT1zGqJ9yO9y4uKBJ36yVEB45lPcf7TSiKNwwb+Ocl
0StFg6qShsB4S2LSZ6m9JCzhCxFkGPjXHhExp3RZMmCAxBb7ozt8nFYytTCbwNsQLZTcK0ZrrIxr
Pd+OwxIFvPCnUu0c0teMjRzYQbE8LZow4Na/aFG3UVvFW8RM3ud0Gvu33egl2TW1qRGCfvVvUmUK
yG+pToDaeat8wcc3u4kCHYwbOpV0fvDdvq9Cvon5MZrramOYwTgQkRXFDwjOo2DT1SQ+b2d+/VPq
RcnFMmn4UWlqEcEqtHmKaQl2bJfYfTIALK29D7wJglvqNO9nBbg8jtsMCxmByGcDYxKQOlc2uA6j
Rd7IfPKHDdGmXBIZMgSS5XTSLSHT+04xYPDnD/0wt94tn8Q28dyNpQ6DItEhHiqcaqaCZ2hkyZOv
CrFLyCo9dqkY9iw1vZCsnCEEiu/ftQvuFrKI8ji0576+o1lR57kW0cYsW+vOcAO6vbH0zpFAFL/B
/+l9nRr2Zpqb5tpHaIYibK5R8mziOZDWvq2M5lIg9J+vTIJ6/OZs52KSzTZwAfDKHSdCNNuSdXtz
S5eY1CeMe6TZmQ60vQpdf7oipMpOXKJRpC/ewAeUvDgai/1TWC6cvbuhi/muFmv0H8qmYvrmGzpo
3hVq9FvMBx1LtCTglca8CUato/Wq6rPjrj5nbAARSWDJ/Fq2PsVwVvi5vynkXBqXo8uUFBGIrq87
Eoovx6pPLryomj6xgME4nHfTsGNXXc4nhEoJAym0JmpjsH9OjnNW2DXAPFFYm95iG7ed1oiro6lK
f1+RRn+b6tlatkk7JsDSVVRyZ0cSVpzTzGkfqqwepm0TAcG5XJZ0WBO4hLOtE77NsMHjS/BDZahl
kxlVEN96FYTIrSqxOV/ppZyui841DwquHsICJybu3hK4pDKfmVhh+Om1USNU2RM2ViSovk0PzlQh
p0c77epDH+gWu4bZ3S9Yjpc7qHRfjCWouKcMr9ZMwLLZve5rpyNmoGV8tY+HuX7UjC7FBmtI8mah
eakPImpUdeAfQoANDHQaR55E84Ogk6lPNn5xVm8Idr1DYSb4B5/psjA71NNkiLfuwOjDSd1ueRhz
e2yOU55YSEijWYeyMUCdd515tUSZfUdDy/0YiSBj2h/zNHNpRshfb7PDoh15zhgj5KHEtKwvtTUR
gQHRZwk5Un6QLMx2hRVHZEHyXdV7FthZaC/CuTMamsW9MyRs4oLMvkAZGewcmWFCM9KVCSsSNErN
IlKoxIXN95yLOPusWj/7hNLYAF5QjB86wgQVeRtCcK8JzbaIvL5daXlGf1KkBm4LwHCQEZIuVhf8
BwL+m7HSMl3ba2agjRKi1VmARLRpbhgGN+YmmwsCJzTy7i0aDqKZXY/06U01NuPRaJVT76K+nGJC
oZl4sy6tmgFfZBUVb6w5dt5BLX4PssrrN9/RtAGjuaMnJ/+OIYUVxj3Qwd7GxOsHcC7RlLNeKQx6
sm2tQRNVUSeumfoNBAEqRGNXE1SHK/hxXnaQbe08tr1+BMULURIzELZlK8XdtiWOrMewPGaru3O1
ii6z1d2XWZ0xq+P9Fd+h9IsUpllRzNily7/d0wSJ4aWG/jgRpy5z6/uS5r/11Cv1FIayNbr1X9dT
p+pr+ulnBv3fP/N3QUVWkY86ATsVBYv40Xwj5V9saNh3YYmRCE3Xru2fesr6y3eppQA04mlb+fQ/
CkqRpyL/9Bw6t2ez27/Rmgnx0n3D5g14GKWbS60lUbH+3BgNdpekS6KNU+QsOnTaovhE+ALZzENq
2rymltFm4N7Ny7Yb1kFhHtvWpZeo8mrxGJpvLZq7XWSmI7k9VnmzRLr6GPAiIzARZ2W64afKUJMH
ti+rpfpYusCxTdgiNyqduLeyUTlXCK3lAia+jHEEB6TZpJ588FVe3GNyHm/M8VNZK6ImuiR/x7hK
fcBuMBrbZSyq5ZAzsf3UFT2YDng4M1hkSOtRqIOVr+H0JGXuGq/NPydGTvfkqHUsNQPPRBgCOwMC
P1GwUREMVzFVCp51M1pE6Cpbih1LW9/ZKoT91oYcGefQMiRM1nDO5BJE0ih3Dus1f2NUBX0Usd81
3A1W+jVrguuhm9kNOcgj4qCbvshyrD6IPkWhOMqY2eWUt3dzk8Wf7IStSIoucENALkoo+AYeYMit
TuV0vbi6vnWdGfYRzPpWbWbG4IdCp/m1dEp9hw6fiCliqOeuPvmE9SB9o3Mcq0FtPDEfJjv1b622
Q1qVOSXqQt60ji7lLWbKhoTCrH9w5gl7Std1ADxmhz1Qw7C9Qnh3dns8vNm8DBcSgkB0WjqrPY8L
eewb9ExBvEnd1r+UZmkTn23MxTunbIaHAQMt7g1rWjZDPlqP4A2ix95o9KmZ3HZXVYFxOS3UZuDf
vE1NhCZS02iBa2IN74t8btqtG5SKUka1F4mU4xP6tyWjVFqDL7tCrGPmqtg1bVBlLNGDlt0wruyr
wiDcg5Z2yD+1VBbEz0NoPsRpWZdkak7dR2JdiZib0CtQl7ROfFtJ7MeIfuf0Pmly570dl9jFFpej
gUdSD2y1sv3QJuLCsjPmpAnl35EQnbjbzHUT2v3YHqfZGu9jAi23HpD6D+jL1Nkxy+DbpCZf7T2z
jMk2cdiZ7WDKB/dB5i3TtuvjmlhQ6srbRMCq24yS5HpahiX/IrB/oRals9jhkSgRP1EYsfOo3vA9
5m8nq0tufZ11Vx3oh7OvbLDUFuGtKHgrERoeG42Qy7V+I53WJDC9x2ZmtPx7OhZxBeBjYMyMQOCa
xVlN7sxUcpc/wvzO1jDT7/k0OfGapNUgTjH5n7qyYrg3lPlz5t13NVj84rIyTV31G7szenxi0wD8
ZlwY287T6MznxE2yYzt5t5bMGEEKH6CSw+Z0Fip4QJfoj7tOD8UHWrR5YxXRWIT+IIJui4ar3lbk
VT8MgzswSE4t0tzF3G6TKjWvRVPqy54N6AE5uEs70RVbtKgxw6Mx30mG6VvF/XIfddpkRjKOxVtN
ok956Q29SXBuyoQ3CEWzDOaDWDr6oYKwrsq9ttGeHKdBvRMFgc5GLtFcMrmeQIaM5zGuvCvUOupQ
9uTUFrrAwT+U812LQPfEbpHOTrrxCSVmcTcpR90XU6a3guiLPTSCYuc3fJFM6DZlhK7JwpTDapCS
HUQ3fdPlmJ2bKeVPcoz2MPhRuwtS+wP9kbtxM+OcZfZmIFB5Y0kLHZuHjVfzrn+XUN6fok7VW4vT
svcD2d2kpvgQDE0cTgtAN3TQxlW2WNERKyQu/sF8X1l9s6Fa4B6Yv6puvCCModhGvXmRgQCYt6SQ
QMbvkrfaQbRJlM476c/+CSb0FwIWi53G2AjFMQijvngXO+rGm7Lstm+rRxGtyOv5wk9ngsHM+gFp
EzHK2u+3k8k61JzyEd8hvhjm5Q304sRaW8GKBTCgBB++DSHMqdWdldNdkDkb7+mOxoON8yy0uhnV
nsCnQCpDnpwJiSatinin5cNKULsK9CT2Hn4lm8vowuPbvjRj6iTTGKp7RgT1gXQl4wD3i6tprpfr
WUUZyPKaAGrs1M1dO8/BvbMoOuY47Yu73NDTjReorz7txDlPY+tiKYN2Z3STLLeNq631Mdui+pZc
fm98U8Wha7l12GoXhW/alYy84vm6QIdEFJil3i6M4uBPi+4aacmdq4yWWwLyshrH7rpUOWO3knjm
sYiiO9eOGBmuRla3NmdWoeNFEDGnZGmRfCp09CnpzPbOhmEP6yDQFylDw3sP4svDMNG+9Y537ghx
JiaPS4fh5nsXbNzGNfhLQsIYvBx+Uzv3v0x67O5xpfnbhR3G3oHLsWe6WDx5XVRdLxMmpWW4nHrh
QOVErHrNM8a4zPrUJ6A8Kdt7t6D0J8Asv3B8uNguwbiHQHfJF1EU3FvQt7stVNh7LsKCjFKzuM3c
yN14lefvUm/BAWuZt75AM9GzzDqVi+PcFtIJQmOYmxscaB/dUXm7FrrFA0hfiP29b7/HNtjCnrFz
CmfKAsQFoCpYdPsVMdS2MjYMog/s1xEFjl5wdrtpPlYy1Sev5xWp88U7GQWCru9z5v/Wya/VyaQP
/LFO3oN3SL9++nHwyPe6/sw/dbL5F39r0kUzJ1zLWsaYfw8epf8Xg0gPFqdlg2l4rqH/LpQd+A6m
xRaDMZ9jor37f4XyOq1EU8Z+3oTPaFPg/js7jLUM/ml/gOOPh6kFKoLK+xcqb4xZc5FNPRxteyAo
lmAI/DwCqeqlwPiJBs1VFUvrAVFEkOAD/KGnuP1+nB9h13QCPx6dWSfGpFUjZ8o1K+plkd62xJaM
jBkO02CPO38uvZ2V2gWZ8ml5/A8OFUiX3kMITt2LfgBb+2hZpdvjm0A6QMM+ocBCGYLisf0PPhWn
chWpWXzpKyDkx7XQYmFqZzNChvOqZdKQXEKFTWXba384/flTvXCYPZ9AoNh4+hwuCiziPx8KeOiQ
Fy4nMCAHCSanDWRp8J706IWIVbItTy7iPyImk/Ag63/PRPf3wcE5r1cxxLQXn7OnX4icpu8PRi1I
Cso0uZqWaF/hM/96jbg21yUYEoFBQ/ovjtLFkpdEGw0HhUtRcW2S/7FxdUuhlcGwLl/5UC/6Rj6U
azNDpKlFaw/Blhvvxy/PbUfeRBbhAfFMG5fk6huqxCeJlpRqrmQCCLTkz9/h+if+cAs+HxFHiI3C
BFSu6b3YIkZJnk3SqQdSbVB8VBCb+LLQw/35KOtp+uUobAjRU2GSd531NP8gnSVhioaWFurg4Ajc
OIZxia7gZsa1uNUmwax/PtrvzqL9w9FefGmeMOOWbIPhIEdKl6hGAzWWACazHAov4SYbleef/3xI
+4U+9Pk8IqrFqQqYlguSZ/CPn3BOcqZYE7edlXiCtEhBFWcO0YnUGHkc6jgPh/beH2e5baFSf/WQ
w50b1MFDrOrDiCthN2hCXelumi9aO8Zp9kSwsaO+fVhgMSC3wiORo3H98+9t/eb7d/DmIrN2AZb8
csXJLvYw3nMbpRMt5kYYE0Nord1xZxgIh1Oa020jkcw4nL0duhHx0VzQbQ2WbK59QMdbfDvBDaix
v7eN/xJb7P72V+P5vN7hrMheRgFkzCxyCIg9cNFkB0TCDaHyavCKsAa6Nu7e6hQprjl5sA+Ao1dn
XWXqErfZmIel7sfNuI5iV6hHO1cI2cH7hWgRse2R2MW211bXtrcYQDwm6sux78OJESdQN0WmHmw/
piKSmg5M4FYJw9/jUYbU4CjJjlWf+1zR5BkFy9rIRZpYuBeJyN8Ok+yuczE7m5nQ0j1K1zScjP6G
LJ/l2Kb+Qq9WOBuNo+DSTOY16LgdD0SGGdvInZ/y2bnvZZ9vAkYsR5Y0/Q1/crX/87f+6w0isVs7
Nne9CLxf8gxwQ7qDy1b5kHbJtZEPCTRg82Sl+g0LLcQpAyKb/+CIgOOg8K/Sh5de4ICEHUkeTH9Q
EZFBHVMg4AxBJS6VAwYTwNvjn4/363MbhTlPGwBVjOGwhP18O3ZxQGRtMfQH5tWIEYigOoHWh7xk
qzn886F+vUylC1TbRpQYrHqQ9d//8GyLB/xWE8xpxKSAdWqyRU44t/xXTuBvj4JinjLFATj0MlKh
BINV9hMn0PCUqTatHxhHMJTy9s8f5qXOnecYn0ZaoJSByfq8jn7+NDlISwtaJSRWohdDRL3Z3tOE
EYPWr0G3dT4lBRc+BndwtfI9xMBDLfL0tcfSC/vC869BCWNBMHId65fIi7atxZKOfncQuvAZ8QTF
HmZnvxdTz7LYwSZ4sioSt5VZfyvqyb/P+2zCLWeOV+WyOGfYsK+lWrzMX//+O60rdyztATXri9dK
LAzDiBKnO1TxUJ1M5e4Ck/nMUvXtddSxLU1QRH4ogFZui9aYb4YmnbdeatphIKsadGnxrWDPcJ1L
HS7L9HGAxLtt0755mKsBHzpjzKMbJ9O5motrw+xfKy5+/wFQ5TEadwT3//oO++FKjSwVAGKZOKnJ
fB8rv6EnFfFbMBq89FkdhVEHqwOgS88bS5VkQgMJTv03nfKC09BE0VbjdNtBygzu6sVnFCaWb4sb
VWdHJsEesuQcTnlG7l/WFyjh2+aV8shab9uf6wjcLD98ghdX54RLTWBZAhlAtOM5YjF4xuhTrUKj
sGf9vHEG8G5ZZpLkiVq0a0T5yn3o/PbKRKkBG0/aEChe3O4EPjPQdYfukBkJI5+hkO5nyqq12Wau
E5ioc0f9nnV08gXKej+MhI/XdhLm69xnjLu9bXZ1qJB1bKbUwrjo20OzRfxgHrSbZQRhx9a3ubIs
HpX+g+/kO9fMYCsbwftGZupoja55aUB6Oi51/Yn8kAdv5kC4tCCdglB+DVbxa+kmPbpBQrUJKiHb
9cUpd23JpDnjgdBmxfsqOvgj2ebGQloTwUfOK3Xibx7bICNcOk9wQ9SKLzoKYlK9SvHQOTRx9RSA
qOetjZtVQAd+5Ujrn/TiSuJIa8AAPiT0NS9u5jaKh8aPXK4kFb/JLSd+n2HDRA8/0024QLQwmnmG
PGPCSV65hH7z9oWDAuzNIRoC6c2LD9nHaWtHmQl4EOUEfPxb7bf3poieCr//TMvrha8809ev6JfP
ClgMDSMNt/fymY7jtdNpyiVLG17d46e5tufICdeg860zLt/gwr6p00KH8dxQ3AigaiMr4dX//cpH
/+3F5IIjgUuy7u5evJZTdNFuMnL/TrLuQ7PxSa1h70OCGRZgZttPf/7kv3lpeiaVo0SauLogXnzJ
rM7zuBw0XzIil0PcWBHzOJm80iM+1/Yvz6/FJIMridP7vFf88bmadVZcW6LpDvTIaotXOAlHwmy3
XiSNE+g27k7WA6Ext8VuivBZMg1g4jsaF8vivfaM/LUplyAGqZYJHvEl+8efH/LTPLhL0uX8MmNv
orbxAbGq5QqhNOS+0iIFuCurQ7Im1tf5YL5yW1m/u4OphjjZ1O1SvLzWeqyotlOZ6jBbIvnc+Mpw
N7if+5sOMRI8fa/2vG098AdsjHmNxx29tnBDaJwMIRHCJPl2MubpikDpmIjYvh+sNQ+++/rnK+M3
v6Ykc8njGeNT57yMXUoQ1cwuNvoDAc9qj6x73ImuDXbU8ukrp+Q3h8LFKvzABIcq5cvZT5pZXdNC
cj6QqFg+CZabd4QagR80PPM/+FjUoC5M1nWk9stTralAIDRStAfXhgcTEDeFP9GPLjLVM0X8v4X8
7fer+8fh2W8eYhyJsQglos9Q68Vr0F6iGJkQR8JeGrO0qJqHMm4xVZgdAQu6ZM5ek/H454P+9lTS
Xws8wRZ++hf3cxybFZwUtz0A4R63pQvOMSW2ERsMjrE/H4pN/a9PTSoNNAF+gPWYJ9bPN5LMRT3E
i8UlIrDZ7L157klNScS0hBDGKzaTCuCjR01ebFtnnMAK9GrQu0X7TnlXSpRAu9RhxsguiS2u3YyQ
ZlSVywFvBOaKDUjb5FNNtsQVji4XjkNSsEXvUJolm4qPBHVtReWEwci8fj85Jg5Pdg3BgcxFHwSD
ID8UnXMCrGiw0bog0HPtfWaV2ts5QZPYpCASyfvNyxiW4KWng0kudKIw3ao0V8nbjlz7ebV8Be4B
0n0pdobZWOdy0do4dKyZu2u3rAZ5JdD3RXdeh2Fpz98bExhx1eV6w24xr8IKzHp8Jf3K9UPwETXb
XbctHkYD5dtZAXc8WirHvTazOiINLknflZ3nCKDUhJWc/BgD6FYONQ7GGeoNks+GwIfLbKSdBO8Z
NOigO/JV2RziGtEh6KXIvCgNqNPMHTDXh03prsVViuzkkw+jG2xu1GtwdaJWD7g+DP8A5jybbycY
Mw9VKhQwVKMN/HsThGi8g2YZDyeKWL1vpQ7SvahiVHaiiRcUGrghD5XiFUWM2jr+Mw1c6Zu2c+Vb
wi0LcHslK5pOJCOChqZxj6Uc7pjz7ofRbd5HjV08kpxt3veVxzaXdfYRc2mxumpuhmLeV22317g7
7yOfIaog4pCAJrg4Ar9gHuQlCrfxjGt82tpN9wk6pUBkhhYDf5izJz/gq3CMaYfSveN3UP7Bw7W/
C0TqHUSw1BAzBEo9hHoXnWj0Z7/HZyMGIKWVP35aWs8FOkNIx6hnPJcFUXLejnS89nZVC+wss0pv
wRmDZDRT60KSgX1FCkhxoFtAhULGvF4c9+Aa1l2aYmjBjxCdcOnnW53lA0VFB9yFt0TYdf5ylxca
1pRA+0USLX/Jb3KmS6wYwVJpbYeLmbc73bPfyoDUEpWVlxeTk4TYe+UtRKx7yPx6Z00yITNULdvZ
6AcSXWf7sFC63kdx0XysZGdeVgkI1LlvvVCbvXryjLbaGj0ZPpKB9cGva/ekCiDmq3Hp5JisiDtM
pFiqx7NNmBWLS2ufu/NjSQbAY5VGR98VD+kwP5LDgIXBDBjUDdFj6Rmx4g4s5Wkc2JGNBuQB4kDe
QKRebWMYfL24ljtztdHB1yAKJQuWMKFvuE+VMd62ePjuuwF7w+R0lz0cNBzIREfMRvWta6fmSFp9
emTpScxKiWRDdD2y33RamHDlI5igGRMlYByH1hxYKwEPdRr0b/JaEu5nc/G8L8Hq6dBv6SN4mfKQ
yHA5fGg499ftxFWWzRGo3dw6mUM8E7rR1+BpFnnB/8ETzQ2xi1CNz1BU5ymeug9zonzo+xA+xAR6
obPVB8Ny9jijiTwB0TA1B5+86S/axyh5dPLCHsJSKh+1U42j5tIwvD7b5L5UAFHm0TXOjGdNtEJ1
S8aE4kwhZawKEmfL8U3CVP/WLjL7TVRWeXqaMo+cVMJdrq0JVE2doibcsITWYKc68zPMK+pJ5rsN
tDSzuICwor70nYy9Hdl/AHtB9jiXWnc41cccSCXD/WFLFVDSfIPqDhcopW/ZM5VPqlE4Pueysz6S
tqFCWjT3Jqjs5gPL4Ckk7WI+9FQsb+Qssg9jx58zI3cnzQRKxULW4jbVlTjZAv8dUzjWINnKiuvH
gSshcYL2MYll+wVHbL7PCRJ+9Fs7PWaQwnEDkn+xZ9ffvXdr0kAI0ZkwTUYuVLRh6bg5ni2EuYnH
Lvaw52YUXKeBqHakHvi66UoDtceAP5bHsiH+agNJF6gbNntyVhBZyk0QT1G6RRwLRKZkNYi5OAH3
SerxdI6DLHmAu15sal8NJAVxOo13pHPwEQl8DJILgFD8qsB43o22HqarGF3bTSqBcNQmfvi6x0sp
0FCcSG9ID8/m9rG3cZdSibRnr0mSG2RDWEpZTO4YnLmrmKb1dhXwXjKwsVBOtRblwff9+Abq2+ij
C0jcG24i8BkR3y5D+BUMFGAUTZLmswJxcCcWZb3pUs53CvL0sJBQcZAJJ9VQYr4wuDTvGlc1n921
w9xW3kKydN5iAOTMpkdX45P1jEHfWgorYGNhll3GDsfz3KjHMeG8Lr6PSd2KVYvBKeG0kiyBD3QF
qAxB330NALveiKU1QEzXQXyjock31LtlOX8lqEYAwG3syQFg4kxWNF9avJabcApw6Rigwlp82iuS
QA7DypapybpsrNm9Sd06egvoLr723KH+6MVeHvbDKpizCcCyUDhRRLqDs1JIZHuelQkVxxhASJR8
eBHgD5UGBt4qhsnjNPw0aNr4ZghaD7uwdKnAK1OysUCkeFL5GjPTBwxxwjQHaoLAmv/gGT4Xx1PR
h9n/sncmy5EjZ7Z+lWu9RxlmBxa9AWIOMkgGpyQ3MDKTCcAxT47h6fsDS7ot6Vq3rvbalElVmWRE
IOD4h3O+s7CuDRbuc8ZYkAXmmaE1tgFc6rHthFE043lv+/VbPiT1wM7FdB7TIlEv2LLwjo8VLzJ3
9Ozq9S3wbZkAp/CXBoIhoLq72S1wbHbA/X/kzTLde243vOireTxdL/eazn3jSLzTzeqixtU273yE
nfAPNKCIdsen5slkvtdjbf6tLxU27WmFiTO0j67k2IAc1BPIANbIT6yW7ErJPj1/wyGWkbye09Iy
Et9qhOr+FjVjvjAiE3l1Q8DKDEokQiX0vopQI+goBbptDcOpndByBfXQNfOxULg7eO98kxbk0By9
rs03jTMrucszCay3MJbqXrMkQ1w1r+BzYBXYNsBMYRH2u/535Wn0TEovJPK0sfmtwWd6+bbuq7Ez
vlwlAf9y6zUPnBbL78qU0H9ds1yZ7dIZvkw8KA7XTPDdr2s+FpcnebdHJmSgXqTkfVrMXLv6vc5p
Jlz1hWioeYDSwOC/AbfXYzR+m2TUPBi9F9+BI8Oz6sNZSjuP/KwuWXNCPO7vUov71yZNS/2h1XDK
KxrKwjlWUCp/U1GLW3riaFcP0LARg5mCuWkPibyJLO996bz+EhV1vFd5rg62W3BpeGzeWACMhsAR
cXrv2l29I1Swe25rhYViSX6j7+NfoQYljlzV1idySWdn1wQR1TYBS6Y1laGjVpEKqIOAjaa9yXCE
1kFvFfPVKNrpniIE1rotoxczXyXwWvVI+MKtEhyJk64DEunbdjOSk3YBm3TSYT+fZFG3/FrcUPqI
ejwR0BRda2G9rqfa7eRq9V0JCOmR6PPq6E8pYhhY3EsAEK4PGsPRj07an9Q855uUe/NWj8f2powF
rO0EhyKlPiWgz/qPEeqH7yB/z0Q5XbNKWb9Ubp+aVDc40ojcXCwweiVmK+xO9hl+rP1KvQ1zTZ+q
T39c90xVT2i7Zh7x6Qu2ZXCxDkpW8ytq0/iq41vfiak+uFXebAAdIB5Mm+rgjcsH87/iLSvEsga3
8SHh+og56OlwQjHPdhLKLOuOmaZbgYo0zFXYZ3YdesJzEQ3Txs7N4oH/IRjKR9rT0GguR50fX4eO
XzI4kbgfyN0BV2HhXxSR/UGWlvsCEj4/pKl4mYCPQk5ZbdI6pVxQpMidq3RMboGpRmFlmKua2vhM
9GjcKU/T9z2en42X4koZIbky7U16MskZFcbz7J4pLuxXaTv7ErXvjtuJA7iSdKex2/h7P/f93woa
6utU28bFL/wF1UJhP9XJJEE6+vbO4ezirXX5C1HX4mFWXCVHIX/dCerCoO1bokSnqf5aWDUBCYz7
9IJ6MnpMyxyNNoA1Urrrmph7u8BcBaG2Jf0NrgGmhnAQLgU9po0PYoizUzyWhz5rcpRpCMGqWU4P
UFVeewiaO27FHYk8kkLNIZ80EsOlsJ3omawjygxb7TKOQBnUXp9ePb1dNllheeduTjm99ATQGUiB
zGqdu6J2qioE/2+wtMiX4zxX6tbF/FZSo0GHhAdUnup4kiS8WVjtwJaskVltSVuaa5LbiB2auvUR
OP8oTNvdOwYDeEZrFU+spWakMaTadO9HVnMzM8ymqxMqRZbYygyoRqpfoUKdWimmQ6R6FNtddktQ
SnXuSpy3nV3lLEfHPijHridjRc6B28mDMWn+D5+dKX3OR1uVaxaes4RNDflMijIBzal64wfpY+2x
MsWnsbhfERyodyrW/D3vyJeUOHOfRU5Qn6UGIuTFUDzMLhVLDi6IpbffL2E8kZxIOTQdCDxT6UmD
v2hvlNA7cRBAZXnGQD690wAQ4lKbRXXH+AbxqOnJGJggGuiF76gj3wvMig9m4xUPbsocOUhnDlCZ
jGRsd6b+CXsv+dVE+rJyJPmBDSqAk4Pn6nG2TWxQLRUP1y2lycEnk/OU0FzrmNceTxR/qt94WjI7
W3KD0KuYgSTU9tR8oj6mM82KxD7F2dT9KjJCcLuhY4jQzUPxO7NLpgrd0kfveieNzwyvQRRUNiFr
kF6jdzODWR/aUarBFVyi7pfm1IgwTdJvxHbJnPIxbyYOhi6Zxmon4l5VO9sfmWiQh8PXIzEHCpyq
JGYxQSpOImRcRe8oN/k7fg2QfiOknzkbG7NYjddy7rON6niVRIchl9qUqLQETczEL5WpXXbndHF6
+ka9VEYSjuh44x3FKz950bDFHe2R8eMmsf1Z22vzWgL0bEjJNZ4gYslEt8sNJEaK1jxyuUrawqMu
zKcheletwrIXDynZj+T9Fb/NATcFSmBrNjajbfnvf36YjtJibI+sJ9MQEDLKNGEsUxXQT1R7eOZx
aDXEleKRXIcCxFmWjw76sRJspGTcg7IgpcHMpuxQG0yB7swGdesO0I1znlGPPzojigouIfvWVT3P
+8uEwzykrfVMnjtUDGpfzAg/bn3Vq9/KZTYaDCahrreuZiRPxJKb+3IghLEwfPGQCb+Jwrr29Cfy
xLoZa7tNfqU98KYPptJ5jVTlvOq0xLPLOGsqNfZ/FdYJrgn3LrP/ZN4wl+FTVFrPn18g7v9K6V7S
gBdL7nqnuq+UfM987w8tuX+DX6SSND4gdmGuc/8EI5cTbhPzv9OIcUQHcdFT0TnwsSQOlZYhCg4U
5M9Bkzott7pNw81DmOdXWOASyYLSG5BVmQuRz3eJsnRIf5SQuSjNPsjRBj4bEih1k1f6iZ10exiL
wXooYm+6QcuUviyEEDyPJpSY73ngvzWo/0yDyj6DLc3/HQ1vPvqP//MnjOPyUXz953+c+T/Dz2z+
OxHqn3/pryJUzOrAYMg8Qv7xbcj6qwTV/wORARIUcx2xchgwz/2rBNX/A36Wb+gQ91zisjG4/03E
GE55nzsMwRobSf7Wv+DV+kcBFBJQtE+IHnwLDer/i8nHrZ8ArorikzKiPkE7boiHkRt2Z40lAhmE
Fielf0ptxGnT2Di1ZeX5V1Wp/oADUe2thhExbgNd/yfLbhZ0fz+B5qXx5hyCCVCXoM37R4Hq1Dmz
k5meu/rQ6+rOx0Jw5y0umgOpRQ4MvqGCuGFr9jZtadti/C1arbqwmPwh+uWVpfHQobBo2m09i0K8
LhA3LnPSwIe3k854K5hEMVHJFRynRbHt3OTUPPodNhGv04Cl9pqH9zVaNja5MH2yMRgmZgxgbZG1
zwlD00PFgS1HHNV5c8XOmgPdFR32BIxO/slrQVBhCJNbos2fGo+2eYCi61n3nHnDs19RH41tU6jA
zynGg2GUzWcxF/rVjqhqGYa2tWTkjlafGdV6erJcSvJTb1U5IxLaJyaFAyxgRqibjPkUaaZMJKNY
I792aU9NLA2iiqzuZ6on7R2gwmnjyu7Muu5UV273JMqUjt+f5r3ohv4MDlCdJk1pJMsvuMJyXEWX
ho0NtXqy0xgsMOGEUHDVbP9Nt2TH3rKrKsC7ebJyzWsR6OiqbjVcSA8EyPlTKJKZfMdUTTexWB4Z
suV37YzYg4V2ydN0dI1452Wa/dl2Bfhm8oqCia6FeStjSfcKu7e+Es1l8ZTxiN5Ri1h3thQtt1aZ
d9azjFusc2DeiOpptvYcmTu0MuPTrOsTXnqrPE5u7ZBNVJS7WvRs14zWHcLOYsy7lMI4TBaCL7H4
ICEXcmAmvebZuvRjaDSx+8Cn3pw96A07KXL9FBtEnfqG650SQ89Z+5R6/qPuje6pEpX83YwGJLps
0OpHAjCXi1Wa042ldPErFokLf7lvtrjxiIc0Kf8Y/7VbM61IUuJzt3cMFaYmqImK/8j42geW2U5h
zzctWLp4vOpCjRefg/3sjN2whVHnY1ZK8i1RGmVgjqnFG+oBT/QFCz19MSHkpQlfaVzvhCurrJvD
pbHdHwSw2SFQYy2IPH9gnjgaH2ZMxk4hiXon0ii6baijNt40tQcbXNsIjkW6b505Ly0REolxNJUr
W+JvrDkJl34FdanKXLkITtd5oG8KYeK24xkFS8CfN3lMxjG1LF2RM3VrnaPlPX1ia5x9SnIH+CTk
OyUWhFVA+JIbuBslm5qRTw/pLGmoSsKSVckun02Hyb0X2T+L0R7dIIWk/rSMNRhlGho+vqXJVmRN
tLMqPwpNL13vLuZLNgByO1J75eYW+HRmPA+C575DhFvlHmmSn/1kXD4FgvhtNHb20Xd5SKfu7JNd
bmjVhZNwfFMJrGs6DRc2XgHKw9hkaZv5MJuJwQqqrhXvJWuMAaxDO8EWQGemLvgXyfY1AJQFBZI9
CXO2T4qbuVp30BC81LGipKLW4xBhNx55+R19CuwFuBnmHdbE8cFtldFRjyRqCuayy+9wY9fYMMl9
hD6tKm3XdgZzlrpd3IvLcXAuEj9PgyHKCejty+ZKl9gz0Saj6zZaXXtasxr4hIWXL11dfaIytXxj
DKlNmDb/3eU7irxs9QKqxWlvRzNJ7lNzzJ7xj5dPkDiNMKay3hT1iETn21zodFn2U8YknQfkKmA/
1KzWJa17zrUfNZvA1V+GV9G0Vtui+LYwxgya2529OhtbQManuTDGt9hL8LOuDkijxws5YYpcYEKz
alidkvq3aRL4gX1OfCV3YlTtI1s37JWR4SYPAKPM10oV6VXMhOkeuraL71ng1sDNKLvz0BRJ917N
egmM0Sg5Hdp1HRWtDs+EECyqNVRqtz0TeOzGxgiJb7a8NdRr7kEHT6tflDaYX5fTBjB/wuHla4wV
GuF27+iU+BUxyRM3Nmfzjrx1StrMnLbNiE+Vs2E6ytW7Snlr8A++dJzz3OQZri3GGLQQwbAkZI9/
G2ClgxfW+LbFitlcLbIIkk/Y0jDOqr4Zzr3nut+X7aB5ybnQWw1OlMWbVIbYdon7U1oYvEYP0kfW
TNYLvsf6KGsh7n2U9vzW4qeJAZQvogM0aYIYQrvNkePkN/HsRXh7mejQLwb0yRPhLIW28XRGZXVt
y8vsVGJvV1rNX1gm867kRreRdWExZkUHCsUczA2zRHyGLf9AZKu9y9Wi3DKpOttOYxO5USdYmB1f
/VSrrTlD+7lpi2rar3XJZ77an/mWOhClvl3R9rdDmoT05IYMGpUEPE7bs+WthmvHSnBWk4MsbFaa
2mxvMGL61m5el5ebCXPmiyshyWyb1bptf7u4529Hd2yv7m757fTuv13f5EKMH2BSVkvmty98WC3i
DEezF0o4LlfyodlS3WnsIa6z7j5mU+Ts5bfb3GINSTR4l1i33bcfnW2+eQdDBVtln1Tv82pc72m6
CPbSuV7Rt7OdmWj5bjlNwc/E+G6uFnj92w0vVmO813TGTcdxxl20Gufjbw89dRd++px4WGg2wsw+
aIXeOs0ALDMbFh5o6dcniQtYMIvyNDuw2FAmITEWY8m6qymuY6L3l0rKGcaRkWKiVbqF2hVFWNCy
adkNXXeN/XU+4XjObeJUCcZ7brGbFBeAs8GUhxVvtFMiW50CXhHgG7WJ5IwJUE7Np+c3tWJ2qfkn
FILjWmA6ZgsmrPK3QFh6G8l/uxw96QrYRghjbkg4XOwAsvVgBpO2wJERUsJJNhaH/opzhEgFRhFr
Do1sQe4Cw3lQdG32fuCh/8BduzD65DsA+o3kpZOSLU8CYEBlcwBcb08b0mKSiEcrg9Ogyi3vEa2v
vakaoQFylozOPJJdSJTwrXrvkc4pb9tkzibcIaLA3uxNLy2o9yv2a/HeRJ7cVy4rnADYvvaTnlM7
eZVoyn3TwagOtbhgYJgYC48M5D3DPi1q495MMXefvDr17+JB1L/9EtA1PWSsH1E55npYVkoL2Ku5
OrCRJrH6s+vNZuX+u637/yIlGia2rf+trdt/VW3893TEv/ydv3Z1+h+ereMSZLYCnIMQ6f+2Fjp/
QCRj4ywEWYrY0PhPf+3rkPSAY+qT//wPS/+DswzgmYPzhDbE/FfaOECK/9As0WK6K3BDRxmEKMld
tUN/I272zYqyqPLyg+XFbwB7pqDvGC+5Qv9Rau5jq7QDSW/ND68wfswjgpoBpmfHxr9fV/8sa8yj
NcJT6lZhQMlj7+ivYoF21uuNWAUEvfLb33OEuQ1aFcvOVWigrZIDlML6VfuWIayCBCtHLlF7KR51
rZy2QyyuchUwjEu6yby+gP5PAAur4HUT2DSAjUxzM68iCLQKYaOKu7kzHeTgCCUkiol2lU4Q1Ots
KjGK0JjH4clMfUKhV7FFssoubPQXGNOdPQCEV9cuUuphRBpilWv0q3BDrhIOfRVzGG7HDn0VeLCh
2dpp/oJBmScmEhAQXmhXUIVUg0HzhaRp066SkXQVj2SrjMRaBSV13jD5XUUm7So3IQlsPf9Yfudo
UfpVlGKv8pR0Faowq/4wFdIV1BcnBoDFrkjRn8hV4AIZndMSzcu4il8KVDA9ahiW53fRWo8MWjMd
agupxUTG5dVfZTQ9ffArdotdQfm6GH1xzTAz3KQ5nSYsEZFl7Ovy25ZDctyanmJ4BJH2x8AiEIw6
gGYLrAIncMl2o44pmxpLix7pvZ2znc2MKrXCaQ9x7zYMk+r00lb5+CPymYLhP/RfpsLKiFaCjrVx
K8QMifJBq4wZqytk4A9iHBlf5Rbz4dxUzoH4oPpNpJLBIw/t/KXMSueMsdvf62ZuXGy46QxyjRzd
U6zX7Q0agDVJwAJgn/qQ8Og1WQt3Zl2e2i6KZLBUenlqtIXlQ+OVPBjSnCCawKiK9ALksjrP6Nh2
5ijkuzAZG29ohcstUsDoRZpMZj0rKraAf6tHI6uMi+VO1dleB3tsMeR7XUcM+mAYMolMs8XYFVKb
tj36kfvZUemFNF+oaAOcqG2Xdlw/iouDRfQFvCh68U3bePZHA47qZUa98NkOwjpqFoSpMIbKesDn
xp+hgL/nA9RC9EYpwGmU509IAPBu9fxIpPDzsNHLeL43Y76aDllA2cHpFG++meP5ShPKaywqneWY
O7A4AEFKUC5Nyhb8Hj/QwBfabIl1L7ezKmYycQsoztx/0G/QS+JsY5FJXlfnBiKBtFAbZXqZGxx5
abOovTFY9ReBWtN9NFT13fcrk5guSV8aDH48qH3xEK/lKdNLxw2tKPEe7GlVPGh98ZuQZZto4XJ4
6qQNvd2dEbum6xv/3j8ize2fxVTwB3PgYUdHcYhscF/OW93vcIGNtnz//qZJB5xysOBiAslFz3dO
p9EnNt6v7sbaZ3zNzB3pCnvzF6bw5utYrvK0vrDFAwle9rHKoulqMKrftC3LJpNnrH2oFReV1JHy
pBWr1N0kbYckrqL/BXEwvUD9c+/ITZiBFhrmlaLMu46QGLYJ30jAib4Tvfsm8ofRKRJUAzCJTpry
+I1iJkoojxPtsVowswHjqh6bmCVblff+9vtqFWPBrCqeOy/ssqjsQzobD7w9n9wsbOfGaDpAf663
Fk9uzI8fRvTKIqeJpLKWlM7em4eSIzSbinhIuVy6kgjeZr4ftO5JNaxglFO9Q5IkEtgl+8u7NfuB
dW18nygdmHWfHArZ/nZG/+wzPgp6Fh2lKa5TZ7EUSva9u7zEbUfdqE/ejYtuC02QA6VVI/R8rkLP
LKtrz3MM7utqlzVSw70y1H7uDGlcXMUZnhleDN28pgQXmNrSYr6kk08isdyAWz9ZpYjujV6b7owJ
AI5XxYjwRlD+e7fKZOD5yt7OdcauHLnwAcRKHfYeWMKN1hq/ypj858b8akpVnRto5me5DN22NAvj
aJnOz9boITE4Dwg+ILeowWLdEEdvGhnaAATJZsNBvJRdscvJI8bkUOLvLIjIYh+6AsdpdsPadatH
pml2CBZw+VUohyk8sspVTr6r++mxlAPsGpHtsfckoeMsXODUNXZTM0SBHOcMq77xzGjADNhFAIGa
i6PumdaBRB6CTLyBJIQyA+foD2wZl3oHCPCt0QeEoGWl38yZLk4tX3xEaVR9joredKNoQq1ogsGY
f1tzfa1TT3ylJtIGe2z0d4EWY2Nk2RMjKPkxz5q15V4HBm81Xki+BLoy9Esn24+AhKpl4TywVH6I
weDR5UJjDRdEA3702BTdr2Tuo61eevMFjeyINx9uZw/q3GT6WC5MLmk4yNw0XACHY/bA16pd+xPj
3gK2tB3NoQTDPGjyAO6+3kDNg95pmPVX54AcWohAnIsqC6y6/hjyytw0XudvpKF+gMZSoV7xtPdZ
EeHvG37iuH+j5t3rcxM9j8SfBzTHJJkgWwkrG8FwazvP0VwCVuU2ZGFWxj88oiLouaxNjwr9ZvTY
c1IkeL/A9qmrYHX2DJVwrSGEv4pV3fk09tGI0MQEM4lBQT5LMbAL7eziq4uE/EIGkZ98pmdBGXcR
qluNTbNrjzsmaQQSFtYW6ot+EZGsHmC04R5JGioraxX81613qVVNzp0+5++jaVgXtwcB4FBhBS1k
vg2DGHzZRZ8iCkpKpwkjZJR+4E4yvlEo4IxTZ0YGTUjHRIduY9h5cVPo3BLxS+9O2p1rtF6YWehg
uIiVTuZ6rBFsLocb4bSg442SlrBqnNoM7IVmz5mG6lJ5hjjZyLe3UeMU26hrohdiw/srsoFUbpeu
Kcug90vt0seec6RSyPaGXjXbdMqjMB+dCoBpO/0uC9O8M4q4fx4hrh3qRDSvLhMlfNpzuWHbx8pS
AADT7DoNsdEcs4IqDHGQdtIrDrCa6PRDhf0orNteMvOaI+SMhsfLylG32/knYV8EuLbReJcRlH3b
RoB3c6tq943JBHhgKh9SM9xOiK3xJe5jk4wCeG9vsm0ZF8lSoUsemzZcjMwIyKvKd4WtkxnZZvYe
PO7tRN7JvkWpGJgDgDYn79T9klHjkabY8eRS3t08IuIGCzsiQ820N6v3L4yLuq9RpBQg7tzv/NqN
d/TSJGxaDf1ySwrdQG4jY0/LXKVp7Emc6q4UE0owf5jB2Y7Oi1VP+wno4qazlsfZtcQF+BEIS49O
EuPbnijkLsyNdstgL/5qmM5bPY88RYrCVqVyYEg9TaeUiWAIvjI6jk10k8YNSwPH2Qj60eO8uNM5
kpgSUaxpSbam+C1XP+N0Nc5i0Nx0xTckuVHvs2KU8YPlymbDLdyNMUrN0VYrNVSLeSTEDWGRma/H
M/vfMZ+n40T9u5AtMSC4knGROdu5kyAxPbBmKLOzScLnUcNQbQo3ZY7dxUxNfyaZh8AscK2oMuF6
Fa+sSB80OL4Q/Px1kz+Mj5FYlq0xL90llk61k8qxb9kX/2gWK90utXtN/UojS73vrwli1A3Jr/Ku
EbXz2U2EP0izXD6Nzuhvx0Jou9RQX21MZt3omOrWU8raCA/9hT3R/bCR7e7Z35ukhxAmGVOqbM0I
Jc2siXc2glHQFIP8GHv4rSkSSgifUXQiLtkNYsmqK2tACSuVTmHE2phHZZ1j07cJBvL8J1/rp8DJ
7PNiUWiz7f0lzFEFdlO0FzKtwryyfya52SG1Sv3THC9uuZXGWvTHbMY/wSH3v0TmyJtxLDvq+M4+
WIRRHFvpP+qwEhgkUMtoSKD77LgQ4cdomNzQGxtR9UOdF8tr3ur5bZcUP2lAwR9WZgPzbCTD4zyX
UbVJy+RnUxQ89bWm+CVYfXFmRX2/G8pU7VqDSRfli7s1GdNd+8iHlWsZVyuVzp0lFzh1hplbJ932
m42YF+60oRxf2MsN56YmZ2PJFZThZu7zu6xs1sQnz0o+mUqDS41kOu0KI+FRoPstQkJaQ1ZdY+57
vyDpc3Co2DEYV8fea9+K+m2xCpjw7MAY30aWrXHkw0YNB30sn8pVpe2seu1oVW53HIxbz1iO5JqW
ZCfSZFWr0juN0Xwbq/rb/RaCOyWo6VZKBvImv/yuiSlKWGsiGi9X/ThajFVL3v9FWk71vCrNpz91
59aqQWf5r4i/RpcuVoV6u2rVJ0Tr2ape71YdO2Kpm6xlblrHaNzdQlf38ap7hy6OQGnVwi+rKt5Z
9fHtqpSXq2aeF/ZM4xdBI0uqnSZR1uffIvt/L/PLPu3nf7bMt4WBzel/XuYff30k1d9t8v/8G3+Z
+RgGZCiATSCbbDaErv3fOCnDEH+YlmU4bO1dTzB9+cvEx/aBSek0coBQ2Vy66zDoLxOgb4o9Li70
jY7jO6Rp/EsjoH+krkKWAFfFy8KfjzTAWnULfzsCyoyoGRwRuRfkJtqRzMWpOZdIFxHFe2ipBYgy
s8gsmk1yP/JHsrgc/xP4z1eClfmRpbblhEZlPZF4Mb1mQkvPmBwnZCemhw6uLl2P/M6l86uNRs3X
X1H9xZDf4nFsnnVSJzUwyGluFefMT7s9FbyUcMkT1nI8Sb0dw/PyWEQzvi45NGExG/GmLHIofLhX
dxiwTHMr/eEhq/0e1qc+Rjc55eJNN5j9fnZVczL9dvzFxODdLnoqO7/T3/KRFYReEysG3V4PqW1c
tMTdh9VKg/eLpIe1pNmChJ+T6cB2195xobRLiYQAdbJQu0T3jDYKW99kIoLGfzAKtXNgv9LppKO8
05LEfFXztDK5aoDKU01ibqJfZ4gQ135oyg1G09fcSf3nyZnmu4kown1t+q/T5Llbpc9hZKniwZZa
c4C9Z17aomiPA8OIUJdpesPAejyCnkxvfS3/8PuGFgsjIzs1Nzs3Rebv80pTn10mouMcOdYOFnv+
VeRpu12kZ3xZhuk1BAy3MM/N9GsYGK8jNpx+OIY3lkGcggBvai8OGzDj76xkWNcJydbcq16LtHht
NH512dTYFpNRYcjWnC2FX7UFayFCpwb4FwhC59e4OeUAek394lEsEz5x5JX1cf1GPjeqc3fIVBHZ
MYHKDkwyGoDxQsDhqpTYECqtqOeRJs+4/6ZxCNzMiK92ZmT389wtdxF7iDBZbHijlskcPtUnh98C
TxuBu723ZY6rjez39HF0u/zGwSN3k1A83cJaAdGRROM9Uop2V3bd9LP37Bx8q2714ZBpTNfxsBGT
PNrGvhByvKFESw8TFPybPvIY6U3uGP8iwxZwRY1cGAJVCVN0qMXZYNrAGrgX+oVBnx64QGNBFhJa
TQSrC2ab6OfhxZpmRCkI6EyMJ1nDs0IX6caMEzDvCSl5mQb/P6gK0z+roqCd72uSHGloq3bns+VO
G16UaNz61C1z9xzzXCRvOzOT3xWzu63n5T4BfSS6tI72y13ImCZ1WpJhTDIX2n5tZFNCcGFoYTnZ
Can7rwykoL+24lxHDD0LDzVlDh3kU7lGvjPp3X+yCllOywT+P3RV4u7H1alMGz3+IOHZuteySGCA
96Ld0GPnCMtsnM+Egdt9CLe9OiGKGOtNEWnJdsZ9eY9DrNouwHND1wVI0U8WpjJUldccFfreI1vx
BRNLhU2uxBYrIwJ5hB+nZ61GDe2wFydE0uctuRXVV2DmPjIeMeI1adW8NRYlKa+ieZuO3vKswCsH
pGQZuwT10CbxZy5Jb0e3iVe29y754UbktU+sY9yrbw2HtrSWu5GKAYi6ODkDtzWTZXM6plFBcT+6
1T0uWg1nndFNgVd782PW5fVt0SnzyTQb+Y7+vIGBS/M+AOAFyJom0bHUffE4ycYMwVGSbVDrt9Sd
tNDV+BDbTXszS+Q7HJ76pRu43Iz5Ehi0CDWU3vib2Bp1gqyNX8za3UttN+URV695LLoBXYPRFSEC
anLIuMj7FvzTJkrrJ03UM0ZS0+ofabLmr0KviRHTxEzqAQW1mBuG32SJqA0dSBIaqZPtsUXVmzTi
INfNpT+nyTA9l7lu7xpCFUPXU+4tzF2NwS4HkQ+AZRPhRHizqjVLAfPpKhZBCmD3s8a8xHHfeAiS
3Ob72pchGy2YxsQCuGoPv2WEUMJ20uraNa6BJ6EIKKL0j3gp4m1j5Agv2NmCJeu0loCFJnkzl7i/
AVAK/rcaTkRFlKh72vqMHKq/X0q6gJFA1nvdYFHWJS2w1h5ByNaOXaC5Np0kFaq36UhL2Qwisb/i
dbIziunnwCQNhK9gzhdlrB1b9tc3ibaGpdTO+Frjcg1to16uYMt8xpOV+wYZgXvDclEbOB7umjSb
bstk0DiwYqwJhKe9Z7lChS6a9GJEZblf9Mr4GEExM2ddnmkfUJyMs3lwlFsDpkWk9kgGyYTlaPGO
hZ9fF904Uj3ogd9ahrvN9JkLXKIc3IhUPYx1Fr9qk4MIhNiNAIZtci/zbibwpInHFz0mDdS3GnFC
IFF7nKCRf+DcRPnf6zcdWXLXZRnuB0CzQZNjAERvloUO370nSXDe6jQMuCXIavQNPEBLnBx9T7tm
TI/plduKmCeLoAG8v94hndyBPL8+37KDLELdi25Qf2VsOrvhuI5GGQnhFRlrfCvcUESNF5iN4n4g
vJ0GEetkVNzETsvxPUbjB7GU9Z4AdPe8qE78NESeo/iqtYvTtQ/o5ZxHvMrP+gzFNvOjhsbHEscW
ZdPeG8SwbRyhnrsiGU6OW3zIRfbHRAJ2aIi3AR7HjHxYcryPkxZ3p5Q+jsVObF+7uKzul9UZiJbD
UXBxHvDFmG+4mMYbVPqoBxjtqlcjTbVDvijnpqhTeTJTZ1dZsgn1/2LvTJYjN7Yt+y81LqShd2BQ
k+gbRjAYbJLkBMYmhR5wRw98fS0wle9JslK9q7kGV1cyiU2SEY7j++y9Nl5AFJ+nQetpRSH8u8aJ
FiwoC8wefC+U25bI2S25A4OVvCQFqoIfHkuCJQputEXf4s6F8rCrobPdRHgnj9JJw+fOB9Ys6q6k
DpUQCqvs6Tfy4g9RXhS0xyTiPg34FhojZVdDVG7hJtap41Rdy8h4pQFCYwMArzyR5U0GLIIAznAz
Bob9mCn46oqw3drWqm4LLs6nUzUNXqt2HEBJxdUrtxSusH4LxBkG/17Q7rPJ8K30BucKnhNjE3JV
pU0jX2ctHofWYWsxQsITXjIdfLDaIg2z49AcRQl3DMpB3p3tDHwJCB/CFbrIHhPNLe4ZqtJjoTwe
9Y7BhSjuUy+5LcvG2PoilGecIpvcnTfsg469yMKwXgyOto0SO99QShLeCFLb68pMWijTSYxSR/71
gqA17CPqQjaD11arMUno6bT7V+xPyZLIpoMtqjemW8kWaJk6lXEop6rY0Is0vLUe3iqakwkPBimt
oIs0C8G8u+w/Vk45DR9FGslXF3CSzpj7loc+rfVm+BvVLmqToFOUy5Hil/1Y6x5uuVSjzalK3aVQ
KeZFw06LkxxM9jGp7ZLszFW0JEL0SaDKxPg/9TzSXHwCjj+vb9Lklrl3iYEj2/SmS0FuIHmC9oFx
mDgH0DmZNiPP0ym51fTfPAzEi2bMukXbsNYo3SZcAzeoFowe1Rpw0J1D5NhCYRqRfoJ6Xv2ZWM75
Vb8CFAp39FIHa1G0sl6whkhZqbX1kp1FvVJ9hgatRCCeVaRX/sZoxRxP1++E5IG0YBORkDhujI9B
iuwWOgIHQmdmbH9ScxMUEwSFe28I2gS+YOdF5Ufc5h3bz7zI/PxBDFGa2ofA8eL02AyeXz70Y8dP
jYTGoGnjwi+YlBe01RoTppPMEDRW4aNfkXROBf1BYbHSmiBpoEeNww9Jgvaz9/kOmRGcZz6mfNUI
9G5Gmmrovw6GCoMdiDFyhfGh7Tx1UpL/uqzd8sXinWelY7XhK4KdwDG4apGItlTBS8xecig+q0A3
TmU8eHts2RPvYC5zZ9G6DxNZ24Vi6/VpZ7IOFpOY5BH0Yb9mE1Bdq1xZi8Sls0mjYuVO76OIMEE5
IsJGfbuzs4YiO3LTK6Y+EwsxI4zZ1/kinPug3LkZioCOedSLmojQXBkVExRbsxAaVo475tZCaHw9
PZUl3MfO/l6TBRlAEEgE6trQ4GbrWUoxUZ9ce3Aa1Ps040vvBLdhAptyoWf+cM8SLVx1SRjjfmkn
/TTK0FwmTV2vKivDfIrFx20JhUhKr3gKswRnt0F6iMjmoqZt6TDkSfIQelnzguHI5c5Ud+exmML7
3JnqjTf/sANqRbc0A3L7ojYHvGLQ9RXJmKFbu63U92NSq/sgyPVmRadhsm1ZrO3TuiquTehj8cNO
/lRFlfFsEMt8LsrwKciFfmObRGBY4eh0opuSZG3howhhyjoKP5f3RJTruc9cFuJEIgdLdKTeMJSy
3JHTQKWaFunT0gNdEC/jKcTGrhOMuU2zMfue6KyxvITiNA9HfgjO3jC3XIWaRwSc/rMj4L+URNXI
pIRyxXdUbJIK8QiQfzGh5jcOmr4i5Em7qTJXgDr794mpj4lfoym6mpvS1FdpWoEn81qFhCJ1NbFJ
JMpKGbOnGWsTC/KeTXq8j+b2NSBR8T6fG9kIbc19Y7S0ubr2nnnl9BiFKL0L13D5w7EUKte6k47f
qfBl8WR0vb6cEjHdauDoVxnUum1jdtmV3hJayCdeV9XEqsVQOvy4uUVOMvkuY5TVXZEEBhlH3OHc
P+dB1nCqG8diuI4LfY4uTfgVRtULglRgZyhrbnovvzXSpLYgDLhcxpTBU4D8dx15yzZykbvJ87nT
p8aupr8YPtshl5IIPmGnjd+bYpDDw9RrLH4XWsOFt7m0em0J+i1bYQq58K1q6I/8SCoP3kFIO+bS
qo2SPc3/pgi5jmzWiecpHLYY3NQDLu/h6Q/yz/8D8/NV4fkHthXhAwDPONuQhnXUnTmi8UdNRaqh
TzLL6M8Ae52V5psR4mfHbyTfa7BpgvDVzK1tl5gHK3U2ml1tnMhYUyZ2ku20rsuGzjZtS9MIaft4
+///5v6CA/r5vbnkNyC4Ad/8KyA2NzpV6IHZn6WszkIyKwa7uDv/8y+CowiWFnquLv76A3CSZuDS
i/c8NsHh8j9XyzZUfGy+vsy/+aL/QZK0AMzze/17SfLhRwHspP7x44+y5O8f9cuKZnyjUJckES40
wSf7PV7kYzAzUOhI9xjC8vjrf4mSlvvN9QyChZjUSNYY82/1d1HSsr+hH86lm/DaAX3SEvUP4kW2
QF/9I3yPEA8AWmxyoBMxxQHO//MbSIyVhTnaKWiZTxnStgTN6aBfB1qPaoHX0zMWhst+5KYxx3GZ
AxFYcQu3tiIMxE7lNvgFJ6Ardua1nmtluw9DqqdruKIsGkMX3mNfUeoWusNzPuAvX41EFt/8sCCm
IPVs2fpOTwo85PkaiM+2kM0ebT7cOiyNVy4GgyXuDmIME9TxsWPZxX7YLrF7DKSdIwz5WTGbv+me
eral8t4Kkir7diAgRUAFd6xAJqEmYtklcXiLkOjtijHOHszI6oC71XZDPZTpls+R0aotrqTpUHeZ
Tx2I6brvtA5KlLgcTxmFbmF4KquRx07SeDdDMulX1AZzVWTiDvuNf9ITS3GVCcPXjNYqDse0202i
BeQRq4DNCtS5SgTFro9BClfWeFfKkmtUYRYbV0tpAm47g2WkT3s7FvZySC8azmBYUVxCsdV564xi
RuqVlHNf6RagH2XrS8y49o2fDPW+rSdtF8DHPdhppB2yGpEyNRXLIXr1VnWilyflRiJaKwgOrHTw
6RmxtNekvMRNGOTO1pZGvjEVMrM+1dOd7Mz6JGItWJBDf3CHfPgY09Zd1z3yZCDS+m4Cvcn86WYb
3E7DCvP8eLVxlL23wbCUxfiq5yjNhrSSHcl5c2thZnjqvJjlYRK4nzRYpuOpHc3kRNAVF4wnh2g5
YIpac5vrVuRjvF3tVtVGuWa8GiHhg4hxiM5w811U1NG8e1XR/xb2o7+Z9GKAXg6KZ837xr6zxx4h
Eo3nkUwUAwQryDfNRXTkauzoJ61MuyMpfTCDiDTRIvbpO5DIhQsXx8EqmlLgmrpb3EKqKU9ZbzzS
lyYbNsm22kEDS++GUmElLqzu1sTGfrRV7BLhz2xi9LGh5WLXam08kvxIJzIu0MvTuW2lP2Av2CQF
8Y3FNFTWJrKltzSJM0VgVcx8N7ZesiyYusKFabfomDCKaBECqmSuEkU3V22gIQ3mlF80zdn5DqW2
UVuoU+Wab1ATRHCjmBajI41e3924Ete8dHgAe4a2r+PWDsxt1kBLZwfm94X/wWZSxeswGKfbqRvq
C3K+l8O+tmjnsgsGOa9pH7nVWZfqZ0IuS8UDpOVk7Vfk58KMJB0iv8nu4StgJykAvcqfubt4zuDJ
rzie+TObB1plTurRA1OKQ8FAS5Av/0r1cVDyc8/nsF/gJgXBvzIM9JfpKw+oz9FA9ZUSZBowiQwS
PjTuQCyTJCQRUS+deMKeoftYuefEoT5nD79SiJ6fI/76lc1md+gy4t164yfvQgtGbecVnV7uHXyU
6Gte25L6bisMksEQ0Q6Ji8R/ykfpvKUwGnml6OxE9kbU6N2iUP1wKTCpf4621aRbMxho4kTgEywc
NKwti8ag5mpdOClfcspCRrt8wE5I0IauHgRMYul6D4KIs4+v2KQUji5MHxlllbMUAGIBy6m8FT9t
5eNPk3mKx0NflbP5PBSDCNfgYtzbAfVh49g9/6hn8Ggrh5/x0kWbeMh6zzxWrgYeJi0rxfCJN3Wb
0MtxApqECyoGrgeYL1g5aYZ4bLaW2DJgR1v4a962RKK6FGZGTxvOS5RLp7wZaPk6BlKKTUlDUETq
2RNzw2Ysua0VLU6JxDUPnqi2jlZAAPRoC18YoRuvq7C0tA3au34vMpmsXbOejKXVOxpTS1Gcsd+X
V68T7rlxVfdCTMwcsbP5RwI+1iJTFXmuwQ63TUV7FTv1NiPmhST/oUb1zjOK9b1lu5tezJWlXayT
ddOVfg8lMdgMiGKPjh3Wdza1mTwcimyfhaK+BQilbeaE96FjWvuY6KS5oNasauGGe47OYAduQX9O
hRGvaoTwl85QxOwbKo92xH+GI0CS6QRpFGufGuAX9WPyGpmWcXBUifYSDhsSV5jI6AdMlg2pHkkB
IhoQbLPpAgM2WUcskeqskI9AqxuaFTr8e9xdtk6XO3QaG31Pwp+O2j4DlyNsbBWrajC9I6EOufbZ
Xq4knPpFz9e/H+i3WJgzo5HITHShJ7VfdlOUrmG7hVuXP8BMiumyhdHbEUfjZD9blqp4Fjq+fOs8
szkZYjJ+dK1ZbhwKFNbsLY2dWysL7ZOvZ/plSOSuDjcQN+S6KprsnOq9ekJfUKcW7MjFcQz/xhNG
scSgl9xgdo+3yopAi5eQMRwzc2c57xVDbnwDuCX6HpStfg4Cw+eT1C6TQM4Wp/WwTZW5hTw/AHpa
xrzzL04ihi0FF9UbPMelqgFG4Q1v7qraAVNn56SRc7/2aWeOpqORpOV7X4fkDodcX6djqe8jPfwe
VAW1UQV2rawQuKq10VrHLEO8hW5odOIF+rqPSnUaCn88WlodQ3upQrUaNDQf24hozBuM5lEzERhX
VCzX5FLEsPY1HAt1N7j+UoH7XU4+iwjcaWbDbs8zEUD1lEAtn01nTWJ53GSrrlkByHDezAGr6WDj
bFwAS+EkqMgt5ryr3DES92xLvZBHHk2FYfRQu6OM7/6d7/8zy4E3U7z/fr7fZ1lcAIL843jPJD9/
0K/xXnzDtmrSheRwBuIu4F/9GvGNb84MYp+Z/D4T8B9GfNvkX+Hp9oAECD7f7Bb4NeK73+bWC1i8
PncDn5LYfzLiUx/z1xEfjwA4AlwOmCktWAZ/HvFjN2Y9S2HaYVC453E/lnPBIDkq+RWpGud0ld1i
XpKpgnQ2M4bZfXcecXSs8aXaVUYOXN+b01rTV3Ar+wpxNXOeC0cu0S7jK+aVzokv9RX+gn5FEGwM
MjiljJEdSnjuqUUWsI1YtF8RMt70LpPrHCyr54zZ9BU3K+bkGdsCq1p38BUJpPUlsMqauu+F7Wnq
3Z+za19G7MbzIRxNjMKLSGZNvRw9x3RWBotk88Y3GTNqP3dPvY2xPu/aaz3n5cRXdA6hlhidMyfq
5JytG+aUXRWaOa3LnHJrMZQaQClvCJ1F4egh25xEXjNH4sEPe8XGsxx3IdUuB1NSN4esssUkSANd
VDLcOgXeezp254a6r7Y6nq9qQ6DR/J7NZXaxVWX3hgkH14/s1xCgGYni0V9ByrQu7VyI15WkIyPD
vERzWR4MSLHWRsxtA/XXF0toGeH1/uroaNbOV+OeHET0Ad9Lbu25kI8NdXo08hyglzuoa1ch2lAu
GocnZGX73EcFzX5ojO2N3q+VWZbnQFb5bwm1eZuOephN7dBjEVaivpqu/+EEuNJ4DARLdy4TdOda
QSBH332SPQswE8VSZs6hm0sIBVPLfVLV1tWaKwotSVlhPNcWyjR6T+YiQ6d0+xWi0JHV87hy5rpD
Rm6Chq4kKVgO+X1WUYtYpFl9NueqxLkicBn46V2VJc1ZG6i6jXnHPuLmCjAEm8N5nIsX5UAFo+Hw
nVLiGK70LggfJk/Azsk8BY0oKUo2aUWS4IuWkpb0SOmHUW8/qZDtifnZ2Z3oCpBB5Jb8q5jrIT3y
/Ky4587ImbV7tqmBXSYSxSgFaLadvmomCdHCj6N60kxt+zhm5oKnsb1Bmq9P5WBNL+z5oXZrTUNZ
eRIZK6ia3CetueBSpWm/5cEZbjTCwrQ/1wc9ck9dV8/NmHNJpiq5DnjJgK761aFZ8xoEGwt4sw0I
C7lT86Sh+OBDvsIM1zeBONod6CCswrid2+QSUdapNUDC5vZOP7OvaIvZuqDYs5aChk+qPsevzk+z
fs1FlW3A5VAImsfmkZES+s78mxo/tbk7tJxbRMnpfrdb4BHd6Ac7OXeN9pRNr4O5fzTR7RcOw/rW
nLtJGTtLavNCZz8SoHiyARRC3hU1xoQK6BEmXJeiUzE3nkKJekF7IIIt8mqbETZC2D5M1KQ2c1+q
agiAkYWhYT1eENpbYPok3D7Qa98zRG/S35tXazAfVnYn515WmiBAwbJ12SOBkDwdCAsXDU2u8Pmq
7ZQO7smm5hUFpN9Xox2kKwwG/V1vN08Y+rWdpkbnjCklKsBplrXd62QMNJsmWWWw92JK7KmYBVFE
j6f3XipICa47+Q8Jqu+GKjbuZV4cXBhe41v8rG8FtIY9AWJcE7Hx5srOoUOt0pvXuuKPDNRUriqZ
mUeuVKzYTIeXtB6StM/tDP02yi4jx+4iGjjvKF4ElSa4YU+tz+wWcD7j6W1u4nEYX/1xAGmXx7q6
VxXBCN0F3+kV+W1JAAiIs4/ufAmdgGyGZOeBG8pGzM0cyo7JzZd7mXZAJWMmu1UpC//aJOI3WeLP
CE0gJ33kZSwNPQObNbhcbyHdIi/nCG+O7rIsWwczj4xdbWNMQGWZKPMNVJeBt3iBXWFon6JsrA17
N3ZFc8gLPWp5tmjqI9WSclwwXUEmhy5hov9XXklyrhy8Xcq1eGJCqty7gQc2I1HAWyTteemxie6c
59qIq0M05WO9YGp13hte/fESVSfEZ6EFguC7K8VVwbpmCYCH9lCalJypMdA2XAiLcBcohm+Q6LdR
1mb3YEktbjwdcO4oRQ5b+lMfvUCvr9edaec7g1HszUPVp97Xw61K3rGxb0LgJ2yPbcm0N/UUrHWS
TVZvdV23YFDF/8vR/luR2kjv1G/0p6ar68s4mIqKW6BXJPUxsePydsg8LigWab/rgaXeVKXHLzyT
ibhBlDphTc9vA0b233RuqjCbs8C6ouB137U0m865LvaUCmBDyy330yl8J8Zkb6kWzmGHjRn8Npfe
bk+OP1/WnmGOqzGrZvtgwE+RRXzkPbXd6Nywes4+tYSJ9JC3pok4IuP+LkDme+I54q8lvqZNi4VR
Y7krZEAHnBGF+yoeho+UrYXNYRSSYUiLbq4RwWCcj5F2iRO3pvbKyqsXbkHp2cpkGPIqbmyxNP18
Ituq0k+7UekVm/A9/FIP9xkvywOGtJxITcSbVZaNup2UBVas7muPmyLA73w9mr5+ktQ5vzj92P8I
vEi9ejYYwhj1qVoEPnvjxaBG7VAZSXcpHM4b2i4rsuH6WN+O4ASpdQEYumsFdN2d0Hr56odDwbw+
Be1eGo1FRDROFKtRkSfflRfb9sIrreaa2LjrICtaijyJzPa85wCQgVqQ43K02eDxnftrS1T6S+A3
gb2m3BpgkdFpzrYFGXMNfKlzVRrFssCSRKrQswkdWBGGDsfocJClprgZ+0YdUCHclSttfTV2bU1e
hRccl+ppSQeSvVY6kRUIvs0a8rxPFXkt74y2boCYOP5NpnU4nwWm7NUgErmvhV0Vizwrqpe0ShrM
AGFbG8sWuMRzOhLwXDeA7LhFJWr6MbMHTgHKxQrd9N0OI/9RREX+ViJObqyIANeKIz7IqT9OiQPA
xedExHip72Ohi5M/2eK1c6qMVAqXU7J/Dnyc0Rqtd9HjA20Cw3ryCVTECy+3BhbfFdbGojTLHRA1
/jaFXOTtAECOVy8NVLcczMh46/wOxGXhyFe2b82d45OSWSaDqb+0EwMknep9y2tJr9sF0VTj01f4
xtZB7oYzDiAJnjGWF48khtx6YxXRcGzrFmxOomnwPqsaOyyI8n0Sphd9auNnVYhzOHZErfMOUKS2
JtCEeWxs/Du78fVzi69/Ffo5NkOu1eYtoERt4Rmh2CqSAnLhVJ39TuWeScFMKcOnAnoGtru8xzxi
aJZBIXcd61BAw/BcN+a07mm02JtJRnzRdprVJK0MipDe3hg4/Ny2yn9EidmiPLauoFEBawnidkGt
kws6J8R1/O7aZbDpSh2MCb/NaY722O0pMod0HzJmkUULHFa2cRUmwHhSO/mUxD+KBcslzPpalHG0
WP2pxBb2PQuG7IEFeLQF0aNxPwjamwrPFi4LeiaPaZXD3NGZEfM+PHgTXQigr1S782JfUR5hhulz
jT5QLfCF4vKJYodsm5Smu8b1OB1TzZCHHnv3DX/C7MYEDvERTHFDOrtpdrlU3Sb0YUepLLTos56+
yxHL6tIwjeotxIB1sZTC/KbH1f7fW/J/cktGNTNZQf39LfmxeYv+eEP+/QN++fJ1TPZYPXkYwhwx
yWj+1w3ZMOxv1I+Z0PLYX/68Bv9y5pvfdANd9cut/+tqLGa3PjZ6xxDzddr8Z/3OcwvMn7bHNHlZ
ukUfDc9aHxjEn2/GjGzQ20ZvPPnFpE0pBgQ5jtieemTfHIQ0tQ/pROIllMeaCvdPYxyBKnOluowK
tiO5kvJoynK4wLwmSYyX8BqBHL+AEKlZNJTZEAceLoBeb7tpl+euHfRX3KBDoVh8UTlpP0bBgEFi
1+aks1y8Xbw/sD5o0ODsLj+UFVcpn/WAUXq/cZca43bXw+Qbun0oiHzTZiEGLSH26qnuXnb8kO+1
AjV+Le3ItNdhws36yM/Stm45LQdSpz5vuFDquMzyOR4A4JOoQJXbOam9LAZ6Te5ICZPm1L5wgwei
hNHD1JQW7zsaF7Op1d77KI8BmdsV3avYSdiEOOdmqNR+cgjnR2XQvmGG/aFMAxmcKhdaUtiNYcPt
4IUufUCtZnFIyK/OmQfqTcHX973eqSM2CwDr3NS84RyFaaftyYj34ypNtXC810YDV8xKD9Mk3AS2
dGB2mzHzz7YLdIaBnaGHzC+IdWmn0uHqZpwAWL5q0BvpIndMwLn/Hgj/EZ/FBOsI4eTvD4Tzj/fq
rU5pbfr5+faf/+d//f5Bvx8KvsP6G+OCg17tUjM3f77fZTNepZwXgmSCZwG+nHfmv84Ei/e/hdaG
PvbF5PzvxTiy1z9YhJvwXP56FiDVkRvyMZK4c1nan8+CzGo1fYT0d2PlE++R05RWpuny5rVVMhY3
8OrtUeb7uAuiH7iOEbMACvUPVKq5+xpw8X2WewEJNb79E5OlSxtA7bImxheyaDINnHKN55mht9I2
xRS3zzb5tHOFWzlZdabfbvzGi8/owNYSX2RIH3Q38TY2IiSe0bFI/OYUGAiqnrgG5Jc01YtLwxL3
6hcuZwfFROlTBTnmgLfUaxcDDSHPuuqDp1aPZvuZV/rXLPLya2U2TyzWpz2D/7AVhggvrnKmq25k
1XUILdh8qHK3ExVFa623mgOBH8bK3kqXxBOGNZheQQAEGvhDGyfDmxC52gGaJM9sE2y9KCXrC46Y
6DvpmHYkO54wK4adufEjYdwLR0VXZ3CTdafPQVaNve1NFfbmDQitR3IzbOTBWYtqYXeWudQtOREk
bPHOGcM7B3JVLyysCjtd6+IbFRcsl4DE1a8xDk50An6HkMeT/EyeFShmE00HDjeWd9FohSuSj4Lj
BTMWGQctvrBvS3ZaFt5SKQGqLmF/M0VOsqwxYOx0zh62XUV7U2hGfI6M3PWwRPTj/QjajWIUIDeN
m5qY8YZ6N5qqOHHF6W9o2hx3kCqsN/ZsJVwZo7l3PTMDIZxqKVAESYFyFZl4zsmZnCYEmY0yhLYq
gqy400Ca3Dej3bxYvpn9Npq1/mB21DS76VDM7FPtbMViQ1qkeeZnxc1Csae4qNrLn62KfKjhSby6
cAHWfZFO2153tDWkv+FT9XV9i4JT3iQD9VM+Dgi2S7xw5jSx739YVsIEyZaNZ5A2ITcth2xeHOFz
vyvqGVPh+opmKrYzi1wvu41HaQxgCPsNq7J3LFowJrblyLNdYdNrCx26ljnRO1uzAwMC6g9rOreS
G4llYZfhYtzp4B5/cPVOLroEvR+n4XRLsFayIXMC7YM7FXfSIKwNf6F6NyP8IZz2WMSuwNYTRQee
LVCK8iAhRp05z3SE6d8BOw43LizadWTX7Skmfwz5m5nxriIx/aIyCb1Iy+SA2zsOHyiDcm5n/mTl
zW0PnSgusV43V5Nk0Dp1rAb6UDeBvTAMiKhU3rRIMM3gwGAD/olyXdCoEntusLfwNOxxKFZ7BxNl
tvCUQV49GBTpcrcK8ieOEXkZIdvvilDpa+5gzjrWiKXA7CyQATuyImQXCJxGo7rNwzy8rSKbDjfl
Wq9ZjHQMSakavtdBNGcFvXa8d92UYnNZZBphMyPaOW6QH9qpAxOQa6JHFNKU020KOeq3SWAZxlJz
ijSnVBtOAQs6JZEuywC0ulIBJ0ksp9WUl58Z5GNv0br5cLImARQhTp04XSVjpz2FKBY+gWgHbFum
hcPKio2kxNVYKBPjrpoI1WLkuDMz3fgOGQgiPq7+SiqM7CWjywnYljfwmLZCBCNzU3WSPTuMztGl
62zQ21q/p5LOHN3HUOSyubIzbbsdMDze7YdJmrU2LRsvyYnN2J2Z9vdVMoTehx2mQVTQcpyR4n/M
ab1WYu1JR0s3GtJY8jkKZN90SxtnVfHg4uH2rz3uf7DHzWREbGt/PwccgTC+/Xl59vNDfk0B9jfH
IyLI7YBnrs9E+IcpgAsAed3ZBucxKcwNiL/GAFZcv24ELMvYohm4Zy08c1wK/8kYYNjzyP/HKwHg
bovcHPEeB0+e6/4lpKsovM2ScHCPuSk9Y0lNrgFOy0BKYmSvcQAp8qroQP2CGosyOJfFaDjLytE1
5PWpIZp8n5Gp0nJ2Vi6n7lrD5WMHOy9oAem3VoflWKhsoqAoIo0sNnmFwNufGzD1QOFGU/T2EjoL
AYJNU2e5e9PZqv5Iw/4OfoFAYTM1AR/bFZuMjBebGsU63pwYj71pMm6mBvrOUhEh4v49hy+nLdfi
uXRuMDLauGoQpAtRgcjaZSCv1YWgbXpfqcB/qbPJIolVKzpNq6pL5JEuqojSttF/1iiWL/kSozut
B3DY8ZblgU5z0Vjka1Ap3m2qCvdFCdGvNL/sX/HAJ5fJaXCJtCN2dzzj8OLoBWoWpUW/KckzDbzF
lGf7hDDYK05B9WzWllkCDIv9j9L3PrJhPNMYQpVfl4K+4y/BqWtdi9apWN9hkTTWTWL5y8HCZ0ak
31d3bUKDzFIfRwq3e24YC5RY9uglheEYVQLat3vD6XaFhn2qRRF7wlrAqc3gtGW1Od75YJQPPKRg
rI6xOQBhZkzYRVkSf/J6cO6SlKDsuoPGe0seiK2f41YEiAbjBkBD8RBNAvIY9rBLic617LC2l0vb
a0wMIp35XSuzGsiGMq3b0g7blS8zoDw0ie272JiOGVZ1XG+t3a4Ns2jpSpvjHQShgb1b0w5r2UDE
JVDTqzbmcuPFmbbF0z7tuetNHwBpxT7Cw3k/MQSd4RSUNyUdEfnWnqh7H9rJ7QxyOZ3dzHPtr/9n
IWIz7mrObNvHZIFmBT6l8ym5OiQStHVxoGQG68lK0Aia+BvWnFc88Zj1ifzAGpowIaGnf/x7ov4n
UgtuS52ryd+fqKe45s1JcETGf7pc/fy4X54E7xuXKCgDmH+submAT/nfngR3Pkxn7eTXeWrxt7/O
U/0bJgZhzH51fDTC8f7Jeep6fzlPudw5PqVdWJYtC5ex85ea2phXk5PiOJoXjdNJhOm00cyadeyU
S2/lNJG+I1JPGsU0GhxxhhpTm4TCjLKyy/GRkxbIINoyDbFlSg4HAuBYVss0MIdLFVMyCF8WColM
qwmWTRK30zGIxdiui1qaawusyIk8m77juwSSMEb2kJ67qOh+CHI37ZJ+sGlTRSxeFwzr7lVR1gJ7
JBi2Xt9TaSP4fiVa81Z0dnAonQG+n1sMBTiwubgNTC8tcahHG/ZA6apoNWs/0l5qLFwYD4XcZWR4
2ureCNBNDh5bLYP2TN0Tn11ohVjVfOoon+ZVdbzO23BgF45313mJdH8kDur3KOHHsrFS/G99rmR/
UaZoIzKOXh+eweJH5C5SXInXPtTdDRGjnFE2hmnrbXBdNPqKYI3l7PFE8l+GRuSL56FKZbF11SwB
aSnBPSxGBFEDoxbhivbSCWcSMu6XUSl3A53FgirC93waw9tOjOW61CfY5TVeR4mvT3nP2FobbQ2U
dODKofAPutOq4Z8wTHbVh5Oo7kw8Ua+XqR5au8y1jLspNstVHwQdhUJ3mGeybV7l+smA6MyAtpFV
x9q7y1xFUSDoblvJi4pY3TqNJJ7btHG5pJ87uMMfNTym5DafdRjAbEDIcFs0ERLcS50fAE6Tq1eD
+1H+oFYF15xNRIHxHuuI9ZIARCfzFQHcEVWxx7gAiy3Idqht2ZUjP72D9MUkLbSQfUyvtprRuwfU
pP3gj5QzVB0l2b5fvzsllX95GonVYFnxPg3dfK33oFSFntXrWqKtRVOcPZYdrZ2KcpxtOJT+hxty
h15UQZVcoGGqt7AzHKKqzOpnf/RIQTaJocGccfkocOj6XVXLcdsrNT1ZZvaQaGRlXTeULFHs9CM2
XYN7PW8qm7TmJsgCe0/3a8fjhjAMO+4fxA69t2kAN+WzzR0XXRQ2b9VUr5MprnZGRMonlf2xs2mz
zDCoAh6E7oMqGZS7CpPqvvy/7J3HdtzIgqZfZU7vcQ+8Wcyi02eSSU9J1AaHpER4FwiYwNPPF6ya
bomqls7d9+KaKlFEJhAI81u6Fc7UtllPsz2EV1ZQT3SgT/JIkX15hMOI1lQm9w/90CTXyDqbA/nl
zsVE7e5VSVT3AYOWd9tik73isJPDoqT5E0+UbKZ5cC6GZikPFAaxNVrc8pXCMj/WuWnBKRPOctN5
crysJLVYVYbxcRW3YXCnclnBuBF4sjOcOTuHsPm3VFD5WuDOa1/OAgm9jrs91X7iXA/h0F8ih8k+
03Qww8mqCbaQstoz5RPdw1AME55wkh6ISSWBe86iJ1qo8k9i9OWF9JrI2M5DkJ8IsF7snVWl1Y1n
RvERF9u0lwtd4yZJQTvRjd6bN4oOOY6vPs+5TRtqZByJ3quO0ovPJUnyG8obzdUUUZpm1QlHx/ZC
eTqPJHLomXAH3BB4MMh0LQ9mMtOXgQlyY1kkcZIfGuzs1Jw3y+x3LyRBDhdgPRlbQgXYWrvTbd54
3RWpXurQiMG5jdWkvgzELaHlsUb0EVl8TXD/8JlNj7Ue3ana8J4gRkRScZjYaexbN0c2UKF0f2wz
Ue557LwtxtTtyFhsvznsUNnpVOS6zzFOSEzOcHWVkDeBNdY2qgVFriyn6FXYe/bbQs6MsSKPkIJg
kypETgIP7VyM5zSubtqR7Da7sZMvNlkatCVH3W52FAmFpsrMMzFl5jmSRXRlkNFxq+YRG7vVq+iy
aSy6nsr5uiRAC0krL+ppIAJ2s7gRhVjxJAmRwDFHnQolcklIXzc3oz4PHWmGgcNUU5f1heF7uMo7
du4YOT0gJ2lAKZMg95rmE4z8ZIToY4c+zw+96ruXAjUWcuKCqLIC2Quq/a852MexpCFi30FWPVgi
J5U9kMEVUpp5ZQyd1rOqonvs6yG6mvECn0f89c+0lRI2YFnTXZk1RNTx9gSX9TSpb4peTbUuks47
1LU3ncgpH/dxb41XoxTOyS5xjYRZ132aPK+/mT0Vb5Q7LnsHQPyWla198qOheQllHbypjBL4lS97
gJ4o+TaRAYcDH708bbW02YbDhZpxz1E2KtcG2/ViHRm9cQyxDmLE7Mvxua1CCyWKPVFd4C8QDmXq
dp/ioZbbJqCSJfQqNIOenxdvtWt1uz4au8+IFXx/6zZJ9eIkSbiv0YCcB7I/LsaQPAuqpMUxjcID
QdY21Xo26xt7dOTE0jWj6zys+nNhKbkdwr45dY0hz4Tf+JscxOZqKunzNMZ6+By6nk8GakSxENZ7
nMq9Mw23bdKHl4sRqe+mMyBXiYaM5TriHl+UkzQe0tTjtJI1TD2F0bjIe6gZ1JN2i25jwYotzRDx
fVE7V5mJZ2eoiRAuwlLRoY5Veh/I5n1M0OuCYsGAHyYzbT03Qfhc0J2Hvtx5doe+oWyn9u7DRIey
mbNzOVHmyTSobBikxVwTAnXWD/DUYWIkcprmVFROG84f9nlAOA812zhghQQlNLC0j0Eox+2M/m/X
ITfaGxglcGH6GJHBITdlkZHp2DgtCYNmfxsQtfsqU0GiKqjfshmmMbqnArDVne42Jn5hPXhxnrrr
ymjdG8h02h/tcY5uy6QO9lPKIjuZzmUYC3RgPgGN5860ztL151Mk7RCDu9GBhaMXWxlqIuxCdpQR
GhQr9sRikMev+hsyFNqbQrXdIU9t+zA7HqpwKu/X07REyz62RPCZvYD9MIM6g7UhYH0LK2N4qhpS
p+Ki/UL2AurHPLp1QNRzvp+JCI19Sn+wmfKQysg8PU2tMI4+hXDZmkx36qbIRF9eM0SN2KazeDrZ
VIB6DcubAvpiaLo9AdKFdxOzN91ZGYv14EN676ZQBPnG6Rb2HzOT8JWTDN2m78Sn2hTV9UhKYruO
F9Pds97Rqe7iGSklRb9GZgUHuynDayD1mVUhyJ7YoPn92kBHSj50fBjaPMbTX1DnAfltFUevTKw1
I7u8mZqWpB/hzrmHALxh+zr2agtcPN3hf6JGY0Gk5puqvqaGc+I9cXzB4IiCb2x8063rFjaaRKaV
MLB1sBY7VZJCbXO6H2lCejSLpnyknS7c4YBY3DV6VJIxChldLIXPbgUx2NEMWlQhCUydrsVjBVuF
Y3zMhpHKTmiB/JRLDPmrbLSygS0mjuSqs5P+u1Oh6AObLKQCel45XXiJMqkgcyUUJ/LEu1vsJ87Z
dYW6ikCXN1GRJWuZdPMprTk9Jmz8vyzIBnLMg4mfTRsSgK7qzLP4lu6pwnnxNQvIshAUamHw8kGK
g8onWoA0HvIgySgk4WbTkbS8bZ3lGfT0JQuM27AFfo1SAvHLxcITTUvtupEAraZjYMCjWJBUEPsi
Ky2yNPLkkcfioGUK3TUGgvec/BicOLseKc84Q/8+WToDeh4JHkuKooSUDEnJqUpuTDVFpG+pdhU6
DirJgAxr0madXT2EO/IR1CnMxuuUAs1PjqiJAcCMRkYD6MrOCmybgKB5IWCWeEtkxeAjul08JJqS
zFfnSRn2vM8z+jjxbuyj2AuusZsXa1R3xblm+D0bfbC1Ay9+qGTvH1qMTScP1uCcQqZsRtTQBDwK
lrk+zY5ZG4Q71VMoSkaChygJIAshVXJFRywre5Grayxa5SYPSVNZZMU5gQjYNcq5fvXDqfUfrNuo
4n8E2jTrZ3uO826KRTP/kXtPY1eV2RBmx7zqOdYZcxCfxBIySxNS6t+7JNa9tuylapZss9j8/uKc
b3+5OKoD2yRqwcH++oH4X7Ja+Gpps6M1N+J1yUV9SaNJCkceFXe/v9QHjYH+no4V8h99+oWf+HCp
rEPsBsjEpVoYIkpVQlVS0Jo0339/HUufpH9ALt8v5OL+4dAPHur7+ob/0DBRNJQgiyJIjoQKqF2K
DOzog69vyzqTN50oiuhyjFIz46FXz21AJC+zSkJlUkyIyqqJUz7d7z/Sr484sHHjWnifMUwEwYez
/2DKMJWcMo4wVMvZrARRuTmdzis0tJSZmkkqXudh5DljzD29X/t/Efk/IfKRHQKU/8/40WUzUH/w
XP9EzVt//a3/Ro8YQBjDaU3hfPITegQzr7MGEN/4loNnnWf6NyjvwM1Dq5NNGfo0ZrL2/BeoZIf/
ggYEAmE2i0zTif4tkN758EoR84lch3HlBRD2gfcxWCFTYuIoo4k2Kn/CTZ4b1p2Zdix+mBB3TZeH
pPiAE7z0RhA/BDTCE25exydDZFhJBGHyQRlYlw0z8L5wiTe3R6usVmFYGA9hW9G7lsINgnPIaG2l
OYn4tTF8z4VtQQcndBrY0KBsiTMWcyDpxnRJgSGtf9yIzhFrKzEFh8HKWDRp5d9jipz/kPrwAVXj
DrhIstBO4H4MwPg+TCo5NXdjA194nIU13/jEyO9pe0MoJKX+XnzuH4bIP0zWH+bL9+vBi6Dcgo3h
HPBhbrENNq8seu1xMoSzmpPyJVmmcY26KfvDlbQZ6YdZTF8pcGwLbVeInQpO5+dZbBmIGaIXrTzS
OdxvbMw5dPCRO0UeZ3ZPqpG7V2ke/2GO/oevx8QZmJA+NsPU1H/+w9SZm3Y/VfT2HQdfo0iG9qT0
Jmsq9dEewZb/9s1EcGVBa1kh0SAfIxeSKJyyusqJsIOoZA0X1bKbfWFN10MZPfz+WtYH85e+n4Qt
cZHAwf+Fc+3nrzaTBpaSvJodu3QunbWTYtLedF3VbEJhQWUTu3o9YOS+nHCFHjBeyXZL/cifVvtf
7zD+M5YA1wRcDphUfv4Y2M8CRRNyfuwGWsA3MwdpijTi+CHywaL+cIN/HUMeykH0XCRkIO22P3B4
gopRRwo/R6u9LLdNKPqNNHiDURwXKfFgGQbaoKZ94A/X/acvGfiWBQzmUyasG6x+HEYFarss8WmS
Biwc8b3xNCdnmCZiq0Esfv9gP1xLr/YIJiN4eB4vWP+Ha7mZMVljGrGjIzpgQwo9YoTWFOoioePg
8ffX+jDfvl/LI6bWxcltup714eHllaTdkda746KWycKwGlSnMnNGa/P768D1/vju/3UdWNyIzYse
rvbP92/wy174zZyRYEiLEj1wNDGuOGXZq3h0vPs0yyqJsEmCjC/EX1GHUSXp+fef4cPY0Z/BImDF
5f0MbLaIH8YOtZakddDycYzHXvucx464icVIzrGj0GMmIUWgvqP+MJ+/38Ifpj19WZspiBAmzKLs
3z48zjHx8fbEAflS+Jc+i9yvTmhW1VULn7kXTktXiDQaznSTmkGj42lQ43GCifiGzaMTry1dTyea
a+JDornnGCfEKV5y4/b3d+efPid4JluDgN0B1tQPtwdBTDwtgWEcTCfwX5QaXEFObsmJFqvn5EOs
Ul65UrkRcGZvpuJsjjb7XYd4/uNQNO4Fwvz4OGehc6XPxsGOcNsmR0cfBeP+95/111Ebsr132Avj
wPV/YfJN4PymLyeCuiITSKvAPlDQQNLL7e+v8+ubiGyZR8b+Vu9yP66NmcExJ8YkfmymZrmNsoUN
bo3T/QKu17v//bU+TueMk9DEGmyzOnrQIh8zxBVgag9IwHROVQaIZjxuzBLetuRV2WH/RAw0kwRs
DXPwZFR1sgcJkH+4sdZfrN3Pw5WTrBmYkcemgI/zYVUpRWvYvBnxISACRx2D0mYyldEM9JQM7XKL
XMB88dKYNDfCBuHS2zRP+P8YulaE7XsXtE7Ep2gY1I0cI3vgdJ63aM9I9SYztqiWMxE68SklsO1u
KZ34bZyH8hMnp+W8lGSOrQAS/PuAvIWTXYXexShMJty+muy799Ojn7bwilZoXabANHR2tZlBOO+0
3KokdoYVNNF4XeG9ey5jysAWg20c4g4FYID9/60KDa891VWH0q0e2/iw4FfrKZlO4d6w7+g9QoOH
ixQQ231OcU291kPlPE4c/zvw8LEi9BXD21s5SnfaVHJ2UoLk8vScOLzZrsfUYokxexlSJu+mT7w3
OrlDm/hhto0AZyZ54FMWJQMone/uJ9dkM0RPSf8tDMikq/MueAq7SYR3jZUz3nj7k2JXNBGXx9wI
+GH3zJ3YXYKnhTi6DUh1cg703+2pCD0nKEpxCWVTP60CZAQPUeOoM+tM+anr1HT9fntjf5Jbu07N
29aBfCOpMyjTY0yUB/gzdsVzgcOF9Nclzdtt8D5b4Zu8IJyDGQptqfG1bgpGZGPOFlELpbUchqzl
3imyJvu1MM30wZ0z9/MgTLK97QRFqzY41UC8/B7wx/SMjYoili7IXoRJXM0qFkIl5LVF5bKC5Pbu
88RxHolxEfbKsLm3lWNnLyXa9p0lGveZhA46ZHhpSqxfWbXcehMVwWtZ0KGG4ny+zkDN003gWtnX
0pdMTeTX45U18Vw6ehxW2n4eDvlE8GAaygzGBdZnY1XNsqPFhrEUVHDMyaSgl2OOXmol+3G5rTyD
HhJtR9wMKbzdOucL0J+dTwvkAgNsa/Zp+5xqkgp/I6OXRhIo7Tidm8NABvSV7zXGA0gPN8xMXHVO
DKAmIOhttFBxjKhovgY57Ha4My286ASRd++QjtGI2wQV0NHUqA+187rrCyTI15iQ5dTLaYD7PSC7
jh8SGWwbjSF1Gk1SGlfCBhRcV0uwLzTm1FHghMkHHArNHlAR0JSpMSpDo1Wmxq1sjWBZGsuKNKqF
kwyAi7tqf4oAvTKNfuUWtKvGw6YhbYhIBiNLjaFFQQVuRuw9dILG0sghLXGz6WB/jbRJIDcM6M6Z
1ItrAZq4Qnozb0aN0LHgUArUZY9+DHqpNI5XAuiZQ+GtW43xEZ5BC4zG/VLIQIQ2YIFEPN31gIMY
sp5bjRbmdIxtSMamn11jiYYZfumoQQdQdNpyreaQVW1o7a8VMCSsuEWSATJgjVCSIPswjvFFUwfJ
F4n8CrGpAs8sKyZgV++RKltd+ZnjnOXSd7e4EvqToVHRZfEvi6BTIKXu38Apkwgwakd26EFZDebZ
Oh5jnMsac7VQQVirGGLrcvBKPlBTuuCzo7KXR29xnd08leQpSxTkF9Kyums2Sm66mXzmiwL6+VFg
snvEgTjdq3dMuOnbMNHacnUuAtJdsMAFO7egryGv8EvNpU9+bxdVXJRd9Fkk5l3oTdNdMCm1dZZh
2Or1xwNh1oB11nbVDULYhc4IcPoj0UtsBewCO7AA8E4KkG96JQHB/Xc83K0nHCcxK0KQRMGhzTn6
IHcqNpUG0+FtaQl+R9hFa1fXvSk/BeVCXvxEbqL7jsknJYb4DbJrsHpyo6oLQwP4qMC9GxPD4s4P
huSzzJPpwgHxlxr6z8mWlyubIPGvDkFp8cp75wlGTRnUkUhPzjuPYGtKYRkrBmbO3oEjQmnclkoE
20oJkk6hI8xKjk80FIZvEu6P5OfaIoG+8oLP8zubYWpig66BeUW4BfsxGj4O7bLA+BmdT3wBpIjT
NO3a0EQJJ+joEM0W7ElrDeJ7C/m5badcnTrpnANNt0TvzIsbWZeuh58RShpxRVBC0LxzNbETOxz+
NYNjaTLHoAppbckyOvFQo/vZwxnMIgz/Q7+D+zq/k0LSADXoaoodG9JQAS6pVtcskooTbz9pasnX
JBMd8O5jofrmJpG9s6piKz/GmpbiDmYbB9tjN8bWftTklRHVZx/4YB1XkX2TdKV38LrAuYw07SVa
yktir7M2VTg1+1KzY+WCEmHQFk0mmm499ppGC98ptUKzaykMMiDpZBGG3MfYI6HOrgbNyJmamzOp
SPRX7Ttlp97puywfy31Z1MGTRx/ZA18tuZgNL2zInHVLWAKIQMlx/BLv7oCQUvOEzjtnaBQ1azot
lUJ3OntXnNh16xaSvHi0mlOpCUg5yvY85VV50/qevA77eT44XZ9G6wz6stI85qQZzVFzm41mOfMB
baCbjNWLblgiSb6Nus9u4nU7X3Ok0Ttd2mrmlAgJsCTqMz4Fffu14ldvRddQvB55CxnOPe17zyZc
/MQkACebtJqeJTuSTCF66TYuPYsXBH1R49bkW554ti0q+3UyIjoFAIIL4qwdihiTRJ0DTQgj+h5P
VFbSEx+xBlLjt+yVZo/dsJA3ljn2L7komLO7klWDSYA4NIlAgBBt71FSWhj0rwSLhySuu/WcvqWG
6hDb4G3hxZY1xyRpvJEzWJ9nr7WvsskbHsmOGF9ckYVPyRDhNK4R4uASJnXfY9lTVRlUaxCR+mD4
rjrZNklV28ofPyuJ7cJE0rQxwrGEee1yYgmmgswwv0qukIgHG1l2oBp2F+sUt9nhU8n54Na5eXan
rIQSnVgzGrIrSYocBvpOmZxSWktz6nstBAInS1TtsJGu3TCdKbKSQye3qQjx7OHoReRGobhll1TE
9JlTFbsYDyjxTagSsmNbFoW9Y7by1OLoeW05G+le+ZI+lYq7IMLsa2zroQyiBB8TtDbUlS3mg286
8SeFVfLZsFvjzaac6zIOVfLg1YSEYfaz9rM7R4/Uv2IZGjzxNW7djO2kSbZUnz2yMYaijn1zhWrl
zncogtMu6oXpFeEPg6r6ZHq1uTIpEAjGuVjlQU3DMtwPWlAyhmsSPtzCrFYzmxNqduivs2qRrELO
2KuagE1cetlLUdoI6g3OyWTHyIalUueUG/Zu8KfvhCxEe87yLo4RO9oV+DjXReWf7B6fkgVLiONO
tyJSTkJin0HzHcPZzGcLkUtFrLT1jJTfJzBnCPe2IsSwqlS5d2U233c+3RgojJIzRYFvOCScFa4C
kuDH0T7BYJnbHjQLVZAqD5EJPGDPIx2UrRj2LeF8L4XEMMIZn1WHjdDJHahF7KOs21WT7C9NOZNJ
hvWpoAdgRUXuvOZQ7aMXnq8n36TX2J39gyeIhzerET1B1xLUTIuczVbwZrZ69GclJHoo++9SGM22
NZplb/lZs6q66KtQRrUTqvUvZAt2sCTmMZ96cpKM58x3d/AsWKIQgdRVf6qM7mmqluuhiE+y8R9b
EZ+ZcgGMsEFd+GJ5I/HxE1rNOxyT+5bdNPk1lBCZGXJlrPqrQNIQ5aGsW4SWExuW99jo5iGzsV/m
yGJjRcXqJkxtesqERHVj7vKhvZjTYFoNif9ajRE5DBWo9soj2XKbTAOSIGd5ndGz+Plg77qgpA5c
RSr5bKIGJlBbhChfRDuulMIX0mTO3lq2Y5d9mYmPPNCtful1j2Y4Dg9d2EXbtM/uAydJDwFRAGto
5eGLYYtwO0+jPIycYS6HQeAhp6mF15wYPg970xe/d+t9VnU+7SHpJI5Z5wOPTrk+TlC+Nu+byWIL
nQnUootF4SERIIbYpdV855FY9M300YWejLYE0KEfsQ/Nva3lKxcSWUlPsEI6zjclrhR+n90VtLMC
Ok8AF1Ysj0klGdHBVLRiBarpkm1vkqC1I/SOtqGC/RC9ckNAC+cgcfj3SHWIQokATf1+4shJvxak
pR0/hVhS3vrY5wXkqlAMHg0Hgq0IB6mNHTYcixKG/bChEJncoERzGqoZ4ifq9QwyeDvOGA31ytC/
81XHGvcp7GJ1NuhwWdtw3FtJKbp5lRsejZEyUhw7hoBpaeqx21JDxemEQqzxe77Y03XuKwz1FoJW
KxHFKS2m+CnBJeRtElrW7qzek1ufYIIWvGs0X5oGozGquFEfeSNJgWPqtT3xXiNbh9LwzX1rOeLI
3p5fTaOEsU0bDugbj8LE3bsEwpx8+dUvK3uTCbZ/KzdtbzyxrAsEYkdCTvI1vmJxtAsczlnvxCcn
9QAFsCGcQyoOLt6Zmvfrja1rbFWD5CH2HTgbel72ZuBWX95/hHIi+870IY2bII/2gectB9sp2ue+
IqJsPQsblCB0puuJiuGNwWETrmep/fuo4GbiTPBWZiq73TtQTPsVNMrcEOxXgBuXaA3J1c5oRTci
PmKVTsWJ0CUEtJXXf24yyRfIcn4j88hy2wO83HhICr5Ug8lTrwuTz4yI7Egm53xTzOx3FyS5h6UY
KDnFbS4po+J7uSSsPbQex75uTFuaaFXe7dmqcbYfhjIQm7GIJ8zUC6gI4CWTASGdFHxhOmnc0SPI
MzarivFvLsYlCY3tM+BftjeLHEQxXC4iIXri58tIAslgciGFgRzSnSRAx70sO4pyPWvyLpp8gSFb
PMCreClO7+POwFm5G3OegLOQI1WKcrlNURpwTJoN/fnSNn4zsGwDinDMui0HfU/KAZYNA9wtz2q+
aoKR2wZIudalPme7tup9o6G4foAZDkhSul6IKiXZFDm27zIC0IDxu6NR/8Iy9+/RuhjEpY1U0JcN
eH6A0HWuA/NLZfJXitoVx6DWf9pI7pZFdzwZGk6gziO/iCpgEXk0aRgmQc+eS9o7csJ91jPuU4Pt
tUWZCW+kPvDT1RC/LZYLqJQzmpyFX0r8VvMMlFgTN0Fy76O0MXxE1hSfxjRunmOUmDfaO0zRbMor
7DoD3CT9xacYz/xzEfRIZDvSI1eKcGlzXIkytu44HPANa9sH/oqTpGAHjJx8jwnPvuTcIj5LOl7p
IEbUfRoabtPYNzZNwJJMVf3C2n2RfquQ0T+TQMOl56EfT6VU8VECuZIPFhr9M6JtkjhA5GTH34sE
HR9Mvi+D14/rFNnTqpXta00r6jqCzNv3I0S8KXk6Usa87DNcaTyg6+2pV9lL4iq3CV2sZwcI/NxW
dGCLCXfyevEX66JMbPKrHT9G9ePwySUnH29TMx0iufEAP6BFkfzrUTDhrbr0Wg9IAVsYTVCh5Ew4
oQQ8+cFivqBCap+hIg1CrtKWd7oRRNQ2nE5JPWF+jFzuVEJ4y4MW670F9LsSXiT1GBQmBTH0hcSn
jDy/mH2AWg5GMIQbOgSQh4V+On4Pfc7JaLqt+UtPmcjXeQxhoXo25AIotU22KdsKVkYSby4R3NZX
6SSHh8ycwm8tRoC3rJmj0+ilpaK2jpXJzdDFKi+gTiSqGQFj1MVPue+hZukFUVWboAHg3pRt1qi/
4Of/FTr8Sehg4vj/jc7hP8uP+QOwZPyNvzUOlh39C+qcGANNNeG0A8L+yyGD5Opf8NwWNIeHQS7S
wQR/SxwC618IlvhxEjv/8tX8l8TB449gRvhTx4HlRJ7w7/hmHEyUP1Bh+uNgrNQkMcoZ1/xFHRUG
o6pYQtzv9KK0+RulwbFjbqbJNjq5kZITyqe8TIjE6ZVTkuHVK897neOyrS8tOq1x4rYGa8qq6HiH
WIei2ETcGZZk8T4Kk7pDhdiw9Rd6bOI5GY316IwdL6JTDmpxNtRY9zSIE+mFD5/5w5geU5rdBEK5
ISH0Fql/ZpNjNyB52hPXD2W2mukfjnh9ppnYerDRvKdcnG1VXBt/0Ah8YEGIiuCEb0Og8x+SS34R
CTS9bzWSZep726NpJfAjCVLaVoTrOMU5SsBKjPVscaTkJCoy9eCiU+Kj2ekg+D4YVZL5DxTpOy/4
34wIH4lACgQpLl0kcHgwwD9zl0Fuz1XTi+SbRaxlcea0lhSnxR04re1TWt1YvHHWpZY2+LThsCry
uSWDnXKbpnhu5l5hcwoG2mROLBC9mW6XOFmGzVLOPIqtlETpfUqFHxvz1l+Kzr9alsLix6rIxTkJ
QgzUH/2BY/6ZQXMDoioYg5RCEIxBFO1HPjZOizkjT67+blJj5t97dWY0d1UZN8vND2/mzV+36f/A
gNw0hAb2//c/fiZ+9YUcYEnoTzpPdVbuB1aR1aqLFn+Ovzk8bcvZtmWs2RXbJGFkdoLcvZ76xnNS
Ove8ktTLliSt8Q7vUp2//f6T/EzmvX8STqMOlRshBGbkf+BhLSdRZjTn/rexJ9jjymsxmMiVoNk0
cE5JT7mn/+/eZASIIRY9B1lNwF348N0NKzGChrzb13LoRKM2nWoJ8luN4YJn4w/X0oPwh0HKfWbi
ci00ecx8Wjn08yC1CT0v2syzv81W0mfud/YJHP2PMWh4fkqaTt9imoJ0mNHvb+svIwnaUqe8QKiH
HpPuB76QvNteYBLqX2czGsIFOKIMx7vYNgj0+sN3tH59hBHKNDPUWh4mb/PDDc0xhRTTaFffpom6
C/rZVBG8lbZkjlpLakuS9nqOFrbLl01GELi59ca0WD7lrP4tQGfJhBhz3gPLvM1JJ3bc9TsceVmM
icBOM0yuW4nD7+/PLw+GuEyPeGbkKhYqpI+qJ3KSQnumtPaVCDnBpxAGUty3kRRS70vTVH7jbGKK
iGX8p5v164OJeCq2H9Kd4WJs+zBtxVrY1QrPeFk8w7KXNWKTjOK5IGxJJmUDXZJac+A1KYJnEkix
rW06IUSEGNlgb/gAozYB6KUhGewvdLpgD3aIo1EXXqXcPtz84S6FH58tH5CoAP2aRJDOiF9+HsBe
gs6/GkTzQrKqzauYh0ouN70/CwbVokwy+fZR3/b+lYFejLeprzkswaj6OMLTbURxonplAFb5m9+j
A9PLn1ssE9Ct2+Rvf03Abtwyu3gzAMmXPomiGPyzCgpG6kjKNE+nFtJnGa6pBuGJIAHUUzTy6pQL
2mouw9s4beX8tCjee9yT5BRzL9CykUu3MpfM7/Kd7XYe73eXTtkMrOzm1Xd/ItHLWjnsvJcbXv/I
+1JnRLh8EgvnsmlFhWJEIYdFx8KXom+QhmwHn1DbT8QOBOMDbjN/vOtz/s20InefGWSVpuhpmo2d
ztgGV5WTZgVMpNMavOgxthq+TGMS95mQ0Fr7tUeeSW7zkwRjx/wIQSt95dNDMKfyVk5BxWKmOsBj
ue6Fmydqm0PjjBAPU8SP41HQVyOrq/WvHGT+3RNHE+z2sQs+dC4hTvAvUh9UX6QYbYfTMA8zY4k2
Uj3zUdkA7RuOAD5QnrHUa2YXxjZvG11zsrcpXazboiD88f0L0H2V8lU5BEZ+vjHNGBPKymPjri76
OdGTWEk1nVFpXtTnf4iCURXZPm2Ri///O7q2M8TWycg8T9cMuQbuxkkXj3swOJni0nNLCcRJOQ3f
KfnrrlLlMnHnvBDDhDhME9bBU12KwSjhYSJ9RYci4PxNtcAV6apVQcfXY6LXw6UhaDJ/c4qmZtDQ
gpNXdzXGwiDY5bq/Hl4DWot3aqyxlob0EFGSB20004L35qDNjIOdTCSG4JMBeU73RTUD4lGdPJKB
s/aYGK34PixNiIYN7UNUOwOa1CNVckDEeu+WW7PDnymf3SJfIo9afz53TjzWybYxhH7ugT0yC2zF
4ox8mcbWzlE6CDuXf0pCp3NGYJrR5bc0qnF5FYacyC68OfDJrF3CbiQfSfHt+ZeEUOvP4kYpqYFr
gr14BVVIQFtD4Z3vu4fRDx0+HvwjJMoa9QRRGFe9GzL+yULgH4gqUgEfK3cjfY+7seIODkQ+cjtJ
+NZjDuI1cA+5nF3uD1ZoPUT11np8aMOa/+6ssOQFDnKAiyu2jgu7DAgC3nMl1KInj7RgI5aj39Wv
tBvpXyqw2PMkvJ59I24a8K7xgZ5vm7uQYnvr1WGczT6vzmPpolnedqIXfL6FvZge1U6Wgbm2RbRY
3mEOS28W5GM/RKmXReMGbWigZ6a0pPRhR3vgzkOjQU2tLFRCrCtjG5AwGTm833gKg55NiTyJJe42
qqZS1WwUpsZHJeCNBUGaJkSIuYYMdLLrxkqzmD54gjX0bEXZuGnt8Pr3BOqRxV5mChVdhzqKgKe+
N6aLIgYJ8SiP6nk2nUtBk0euC6pn4r/jHK/CfVR1sVtfNX0T0bLkmxnR4FsmYqabrSTqHxIIaqqJ
otXAvh1jbWz7MqUbNR888qXIHnQL/3WZPIPGGCZbxXeOiNtaKCoR6ZymyaXmZayAIEHsNwyeLNdT
SiAnbOa7QsV6XGqGlzEUO1lXJBfN0iz8WUc6lrCuFs9hqiT2nLu0qQqeR72aTcMauqt+8kl73RFQ
NPCUags1V0qqCWmr/jrqTD0LDtx8Rq6ZtbEcd6ZsJ36SI0zHn0kR63mpMMdqvo1krneEqTskTE8t
VAH3T6YGs8PIXeRdgNDtGVBjJxzVHHn6xIhfwO0w0sOyX/jg6WwMXNq1KPVsd0yXLEejagNW+Sr2
Wt680C31Iivl0DEcZ5/OboNFWSjmBxXSk31NBDzgNbFvlece2k4So70NSQUnQLqCOllWpjEV6pXS
BU4jf59DmPX1zZmazmmifSGYVaNtgsnVMY5DTosjBibKSDcdOFS8dQFaqALtZr48VaAls/2opoBP
HGDi4C6RJh7wYv8/9s6juW5e3dL/pefsYgLDoCc7K0tWsK0Jy7Jk5gyC4dffB5L7XmvbLdXtnvbo
lOvT2SRBEHix3hUyTBmZPEGKtSRBP2/TukxH/d9mt3aYuEs66cLZqw293PcGWvAHi8gdxhg2VdiN
KyrRmCY9UvuUL9cNIKFYaPMtv7m04ZBkGxRmncS5ZrFm79GoxqK7NXF0vwtRHBBH1nUYoZx6VaPy
nVerofmJM2VrnHUg3K4OPfWddV01afuYsuYCGPpVXTyTi7F05GN5ZfdjhPgDCklnEk22Ucj6rHHE
2JAnTs6xgAnj0lAaduMoAnVJcygiBAgqW2mdOwXb6jaia46Yj3eE+hBGT7tk7MIKms46RuisS/ql
gyVEVAwZAeEK9sEsv6ODHtxbD9jOjddZ6+ZYzmCvM+O/3oQ8v3bfiWJ5Iqlk+Rp9UNJl2YRpsZgd
fD+8jc8gIqCq9mR+MZqm1ewUfhdkW1CgLXdxZic1G58n/dMetiZdb9xfrPUMaxyvddpjfYii0iaM
Gdqh3a1jJIkHFAdy02L4jpdGWJnm3hqthCjhZrIquZJQMtJ1EjnCuG7yunTvh77tsnpv4k/atNsQ
vtd0N8F5kxdGLyvjC6yQfnmQFbN6JTrP6+4XXxH+vSqk53c6YlrEy7Qyld9A1ZmWIt9Hqcym3VK7
QVmv6LU6dAR9vAra4Mkqs6B6TvBdVZP2N57blzATzjCsB/A7f2U7dDLMvYyqVmgU3xSFt49KI/cu
yW8x8nxP/Ls2Y3xJgsqRobWuAwLukNYLOS/e1nOkQ9pYZ/Mw2fXv6tuE3uVZuGyUdd2vxjrVG2pT
OmUj7sdZNI27ofvbRYp6CoPSHHN7X1CNYZTNB9Nhf838J5w6o4LqnEnpbSVkIeHjbgNdPnZs4HwO
eELpFa4kO4alJDVIoop22VyMMeFgTt+MwdnSxgYlKeGHiq1HJGXGLiMrEdt08n2f39wNmLuzBHh9
rk8OfmYt3C1Et7II90Nbpt43UfUVt2I1hg88GxsSrKEZWsEyKfqeyh4tDKO0d21BFTya1G7GOpzH
hrUsg73HoocnfkTKroMlIWZ2VuUtziF07YKSqEJ4x5pCMLfJg1KXBOBNQiAAY0EsC5s9eqQ/S2lC
cp9kgAi01TsnlMaJO+1i3SqH6bL49XKrXM3hW9dRSKAvB7M64luCxYiH1b4ncYYVJXfh6hRrWzej
amwUmx4n6LALdb0aRorVxpZD5z2NY1vVO+wy/eo8rjPFtiibRtdSVePrkiUJsZMA6K4rT1q/4IjN
ebgZC0th685+CG6wwuV+YmxDsxMMP2s4/V44dBru8fpS71K/dzDXqhnHvIbbiIAypAlUrSyYwgxk
E5PGVe/ntOTQUQywU0aWGfS1jfYYgwd3+N8jsbR8QqsBXSsVqV8l/GINHb90N7lVzcSlUxDpqZia
1AFfRDlF4luB/WJ++vYa2TAtbQtiDvKO3iEBdDsnqyzeEd0C3+ouK2x2x+R6GTMTCzCV+yLLD0nj
xeV4ggLLU3e49eoqlrBtDT51HVYHyUljVrqoMCUtonE12rM+yAdey2QpweusaZ2OZufLDcJkqhSy
yHQ1r+qm68TBRJ2vgmusyuw6PfciH2ngYV5c/R04TmfyqCqnyLyDQa0/EZz/NOAF65U/iJSrCzWr
4GictpaeYA68y9beY41TUGfHb7trohSc2vVQwycjlthpqAIxZNP1pvT0fIyKLKOyNhmB7Fe0kJgz
E7Qy67+mKumW67GgYRBsUIABhq6TxNelYe4NsS7mnUbf7dvnkUvBeymGsealdj0LX3nuTI6KHxU2
PXirCMvPfb5qkleYpulMTZDt3M7Vc7eobOhT5WjFZIHFRR9Ywyk/gLncphjrmXc7GJDS4PAsHY9g
NirVYIWlS+tQ1Rz5Yj9Mux+qG1LcWvp8gAAJq2Z0nXN3tGQOaVbYzLPStPUhMGsEJzbTmvQLIcOB
8pKDJ+9ZzmKZz5zR5vwEfWye1H6ynTb/oRJrYlCit8qnj01FrdHTLeVpU0xQKQx+n4jpqoYUBlMc
w3CAdNQ6/CvmzNJtZ8Mwpp+OwgrjGutW+rJOAlkj2Kiki3uSGL3GGe48yN6DsUbbwvgbSagP3b4X
6Cqsmyx9yPdD/AwkDtY18yOCHMZbw5NVIxNkxi90kjslKmqUUNTLA6OuV1wsVjkynrR+U5GYxPmB
6eQJLg+0B8GKn21Yk9FO+2KSyRaiNVP/AH084aiSB9RRb58ehF9dWhVGGVYEHLTYubUbSVqPnhjV
qPEjI3KIkIAkbgZjdWW6E17fDMiiT9wiNDBPWI+Wrz9xTstxc4GDp0vxOo9ZvMe+chpuvMlf+pNg
wK/vEPQ2Zwo2NsOlPnAmqVg6CRav+ZnQlR1rVYY5E2+SviSr+JpET31qRPaFneAJlAGLRYqCf/DW
PciVDXs4VvoU+HawoMurb7rGvYZGIV/ZnDYrGWiHD1cFxLFgJpSazH4So3Au2abWoG99qCZ2QkJa
hkhKXHIqN7/wdQQXf7jMzKgZV37mmuQ1kqM15X2aQt8x0n6hM5A4Vf7DqSd9QofDpVeOcOp1oVsi
vuFZPkaN/oEZIQQJ4R+GKPasY4AVrX0wwmUdn6YII610rRKjSMgKd2d0K6t+6HjeTy55jKoBUwUc
T10N50HmOMZZ56aqAlN68kl4o+7evE2NIjA0svvx0/19KcTV1LgwzRCFoHZ5j4jZSdwsCnTiKXUj
vT7VnusoikIWa+bBx9d6RQP/xI+RtgFTOwKpEgKOv7pSvWkhqCly52lyyoGDzJCUNjNREAPKZ5h0
Jbm328WrWTSGCpUDIIrCZbJYN9Lm3A0KoTsbIUdevfa8rcy/ex+wz/QRofIFDdlz32tH/vXx7f81
VA6wMIUtGb8cx+1jeR5OUKWMR1/8kKk1cR9sUPpYyObKEerjS/015xyAYQK64b+BqwbHeDdlVGpX
FFA/wgQvnhkMOsjGB2vx9SfiRTEua5883HELBS6D5Xu2LbgmysdjRU7X9k4Qg9//wPhfr1Fy4mO7
HsgDYYOwQ71nRSH1PsXEzL9fCIwxuytWu1KcfPzsx8NM11SgFNFdVT63v7TCYyUnNYax8wgmwdFx
ThJQKkJX9HH+4ysdjzLCKpOn1UIknw7SMXiNA18bOFZmPQ5EHuQXGInpo3mKkR+bfGLrqvHjC74X
B9I0ETqREREtdAU+8eMZJLNgYTGZu0dCgjSe3BGSzDLHojjzXqOuLSbog2k8J+Haz0XCzvjxDbzK
Ov/8Aim1iCmCLoEIzOfR7fefO6fEpLAav3psE3PGoYxe1pJDh6ySMNu/lS0Kq1X2PEwg9fr9GxQ3
iHLleFF6smJfGN8Gp8yEhniA/me+4pqwDE4LSxFUbAl9jjEUTC/ovAEG11YuWa39UejNUs1DrepN
Epk6/9dhdaIWkRDv55/WiDrr1a+1yrbQMfAGOklpLQcLHDdI6GxDqtdll9HZPqeYPkXzJXWsFLUN
Yg+9xTdN13Bb/htA31Pas2rmua2LJqT9rxWfbeliOcrQ02iZUzwy/kGcdSCTtpqUBlmqHFj24+H/
a8JhM4MCHjk1+pK/p/bAySIxzGX+XqNmoWaNG6mPQOEidQXwG7L++JJ6/X73wllqMTimR4PhQuD/
pfT3i1ni7T5+D2OUx852SEMvv8BoxM6NS7OHe0wGYkFeVoPFeqSLQqMo9d18fBvHT+7g72uycnqY
kfHNHctiK6+tRt5l8j2vgT9P07KT5T3e23Z3bvfyEzXs8QpCRqnwHZAiD/8J/LuOJrlHjkeaNH3/
qNomWx7I/NXTIssaXVl9/Fz20SfNrwe+h+bfQ+LFodQ86ijF42QWRaXs+6rH8gtLPks7L8fAqJx0
U6QjfAs0vEv+xwewYV5OwgkfOKwJtIwNsC4QDEce3b9vsEejDrXwt6fCTmNOKInPIvATiWuiYa3J
0DBAID1yZ05U4GmYGFNj/loZkCkrZFWCvSiODd0pslSp12sOBPnUnpBElc4FfFDEYJ9ono/GmzHA
6dXBDocOpPN3x1SIWIalN0z3Q5npnTmqaVXA5htrTs4fj7dzNJ/1O2XxQlutbUJYR48ajvhcgala
bnQXuPXrtQYBdJoT2KK3JpZ6lqC33nsBSYdRwGxVo6S//9WpQSMExmgyuML1NZ7JWbBhpbPLPgJR
MPJsMJZzAmMTjw5WU5KwOTvkmZFkjQqZQ+PCokYc3Fvjj26RbiKhrbP5dsiZW/hvqi71C18EzNpv
xmt33H+DJpQFAio3hkj0m8wsqhYUlCigee+ySzWw/LuFxhfJ3M3oebDvRVij8YOzRXpE/cl+G7x/
fbhD6/hh04awJNgL8Vl4vye0PIEKzCb6WSjH/4aXkbB3Nu3Rg5fjgaVDHOQudqfwbMYxOto0Ln52
pZ0XDypOISNWwQDrsI8dUiDQF+NcK9v7iPNrf11MPSKvJFD2IQ2zm5JW20+4uGT3eZ0Bj51ejnel
iFw9w1eov2BHShZO64nKNwYU5K8LfWR1iogJwViDasLdgBrmD8aCAAoSPXa46z7srl12pXznFgay
p7lTG9nMROyG3GHSF+5pgd04zZ9GAufV+UgLT1rFI6wJgW9hDNFwWFrT2sD/9+9s9ucfTVJbJIp2
XgKEEff93s6q6m6Es/2AIg+tQ2AabrUxwO2+50PYPxPP0t16bt9TFkXDIZuGbEebYIZuT79oIvwk
TI3V4JYQLKt6K8dQAdgkWfZ1QHkOah4hYZNjV98t2QAk5pLKBtqHzRgK+htXIjG2Z9k/kqxO4tMg
yMSYvPIMYmiKEeOcnn38kb1frJkQtJVZzHDXoqdPoXA0IWrgH78VcfXM+5quQzuq8q1X1BBAvc70
7j++2PsP+u1iPkQ5vc1Twx1XJNHiUtp1YfUMxbuEIzSZdyRY2khdyxzyrUMu3hTXJc7sjp9/Uo/9
NfNfHxOuDi0bFvFj2gQs1hAZdlc+txXRFStiJPNpVzrEVX+yTbz+0n9tw69P6do2xAMsN9iQjw+R
k13mtoIr82yNmBpT87BdrGoOPOlmSgr/SwXV9EvaR0ZDfJdAfOUoDMX2RFx5m6mQ0L4g63lXndeF
p5XR+vfstyTZgitKosYoXmxZlRBOpeXemCqrfmGWEpxXwLM3GCjYX8OMcyrO+JbZrOMcd90yZB4b
+OCB3uT04ix8ZA9mF87PWY1gK2sHzOViYf4wJ+msF97fJ7XQEQmPIdFlAGUQ4+KwRx+XBJbh95Mb
zMuzO+jBT1In2Tt1VhymZfpRWWHx3SHyZTPYMU2PtjM8ZFmzqDYfTz+hJ/O7N+Nrsqbmg+DbwTZ+
tKFYeVTSPkj853igcQCc1uFtHwg/3PR0SeRGueV0QKM9YVpoNAR8g+gf4PyGF6rxlFwVfmxcLVbs
HpxlBjjrovCRnMGKUIfcuEjnisBNZ95XOBnfgYEWiK55aSuPxti8XuRE2yWr+2jtN6H/hbJR1bsR
qdZMCOOl4zcptoxAnmlcN1elkAUWu1E/PM1FMtzju5DfwJxng/Ama9w5thyHFSE+8d1YhEm2TlqT
B0gm5ExKxrQAfCRwNELYE29dYQTnKaaCXy1Q7Uh7EhJ08/Hg6rE7HlsXdAHLTE6z/rHR1gAkzHv3
o+c2dcWl0TrZQ5M6M06obWVeWiNniU+uaL0nvjKrfI5ZsG7hI2HeAV3t/WZmmXaBZ2eTvWRNhura
cMjvhoFunAFU4s5p8i1tHBF3z42DWUEaT2Qep6F5Y6jQ2X3y9H9PLUpNlk9czXyYuMdkwG5E4oGJ
bfUSTzQYOLfX0WON3abatOUsyJqycxAOso/JUhdghZss8cSBuCM0QcUYhmsanngFdLXnE9VEMirQ
LxB6ZfR4J3gkcLSOg85/wCEvJgoPF1ps1cZVP1v2a0ZfOaw6K6jXQbmIZm8wLLssl8ZF6GH9A/Hc
N86JYp+vSb9kO8sE5mfxyO69rq00Py9p81JRItWNV0VbYGSuEBdvyeUoHoTiaEot0t8iZahOcIp0
ulXnQ5dhJtIuWnugftdOmFa0XGHUYeU+0VeSXlHE6x7uw8XYhH2/qtPGg1cb2DVZ0oE/dnvTi+2v
sqvTb7hXy19uaqdAPSpDifrx2/l7/WGmhJDmoK7hnfMXrufYdELzacwh84MPaK/87AmWx0zXkFfG
mcp/XnoSmJEmPc0qwzxi9lRTfnYb/5iwgaYgs/UhdgQbeD9hYUr1ZY8zxgtKepRcry/EW4akOE8x
lNiZiwrv2q4adrgrEHIaRtN3vBlVwzxZrLtPxuQfH2zgamyZpQOu5TFjdymHUdVTnr3Evundtp7V
f7ELA/ElwO4Z++JwOSD2OW3cqjxBLYuZL3peIPZCTtepnwQQkqtRnafG4PyCOd8KUqzS/DMTm79K
BkyyoM/zicOZ5lB5NGSqjOYybN3hBdS7je+pLES/BkmcV0NvqkvbUzk9pX7xAkzKRP0LCwc/Xy3Y
24x7x6/7B0Ew7rmJQO/eJsSWDgm7wI6ozILhjjPicVravW8v+v/rLO7m5uV//Y8fz2VabdKeQ8pP
+WewCLuqrnb+z4aSFz/S6uUf/4/fQguPgCYdqOg5EDI1cEYR9zuKBDkFM5XjCzAhKPafOY/+/9QH
c7DzkNUX2Nb5T6GFi80k6BcsUNPixKBtJv8buY/vS2UQemj7NAawUoMP/fcSP0OVJuJNOzVG2znc
ivkiyK7+GI3rt+3yT3L735fATFNQo2KaBRHG4vn/dIXDqkuLcMPloCKH9OoAr2xIJR5D+p9j/n9x
FX0Xf1gYUrVMk0i4CthgbzzW04sUn1Tbnz3IUaXlp9Ava8UlhuXGN2/mdNMuTx8/BaeU90uY7plY
miPk68JCw/RHw9VzFiMatqVpalTdzxqbvXGL8MoGfOTSIsqLL45ZolIrBqSQvTnspt5BFIGyfE/P
ctxj+t092MniWGvkktmmk/6NLUolNmh+x/Ow81JU2J25cQCqd5aKotvUtHWoSjlkd7T7JrY8Pzvr
PYWNUY0pQ9Dghxz026K21GHIujUBBSQ3IBz0NrnhJxdF08xIbQYYQWlXI9wekF2ahX9mBouHD5df
AQuLObkwW8NDJ1dQOZoY0BD1os4I9hymVT7JYkO0+XA+hOVyT1Os2NAgtdeZ3/707NLH063E591o
1ab3F0Kd7P6c5rq8n6rZvRkBrvYG3iDb2uky5KSkNRaD5e76nKRSf2qsiwAnhS14xLSa0Mt/cXzc
nV2Ed+f+QllQL4E9g+z21gVUO74HTBjWcT0kN1Gmxp/wIuYbtYCjUAZN/tpXGddLl5eRkOBvSYNj
5qbElOkeEzjhbCBTvXTdBFomaOH/Mlp34hiYcdgJ7TRIdpMn3RulTH5IDzBCqIsaOwS5wv+qWXvQ
3DYlTLzzwoscEH2XZmMkKh9aYG+RTiCkvx6KzLjMYvdF9oaLLZ4cnrNluncX+yWEsEVEiYjX7mCk
3yR5ByfmjMEOVMPW2lej+6KVx+EqGdvlkLXmtMowUZtWIlrkwwA4sCon7iOb/Py0DEX/ABHHX8PW
88/KYEgumnKMto7orP3Qj8nNWNg49VeO2oRd0+1GfOL2tW0vmG+Qz7IOozkCC59NBM9FEJ8KzJEO
iNa5gL14dF0zuR/LAF6zyNRtXi/DrWwi/rgLeyYGDGoM+eeag2WUn6KfcVcuKQ1bhUPfVRAynKvW
saJNiWfOxmbtvASfyLITAK1y1xTw4uAYpVa0HuAxfnGHKMYELTVvswpcEcwyFVd2YWX7hK793nK7
6CnygTiZJUZ0aY8hXj5E2/jDyoV5TvpB5F4RGGRv5piEj2mJ3dO56drz1vARkZeLOvHCxruOqNz3
fZM45IGU8fnoioeobNGh+kk/gqEqE5er1rNP2o5simGYiEelZR09cVAj5KkZa7lyjMHY13MS/HKz
PPiFjQgNA6Mfzzryq55gWltbzPldaxWSPL6FKEOiBblxjEdk5h447PRcwP2G8q2mYkun1DxYvTUf
SuD98yKO3Ts02suW5hxxMo4hrH1Aqs9ejO74LbAj9VhFIrkxoW0cVGoX3sYdJqg2fqrQieAm89PK
e3naQnO6HJxp/NE5ZItUQxxeTdbi3CG2xrur75HyT60lzkZOwtdk1y67uOmC6wz1CaIKMd500Huv
pyyRl7TBvXNrQrbct6E4yxvU7lYr1LqZpXfbzE6wkZhwHlAyB2pNkhgXaC29eAFcyZuOQqlaLWaU
+yuyN8QGn8V6p6LRpBD3ZLlKijq5bcn2exaL1x8sxSKUG2W/Z2pgEueFYtfMTQ8Biv7+BgFfv2FX
cbcoEVuCMzzNaaxbAsGBO+JVjB5CexokhHKERBNi3baccrfxnW3Vy+mcz+0ZZPZ5XYgobdeZV5nZ
SpRZeAKUI3Y18hqc1+LwROM4HC4mvDTM2Nh3SZ6WPABo+ho3FuwEQlNuIbx2J2/q/aQN5l2URMbW
j7Qq0TaLcK0iyThMcBkgQwTTNYz89mlspWQZU/lNAZdwn2Tk60hWgUcOjcu2Vr5/kHZGGpiJyN3G
3fPsVZsOwa8IVgFmlohMa+tJ+hXGbgUa6V9kAxQPcz9hkmeZGAtoKbtdeeK2TNCgA0iWmH4IX7sN
4BzdI1DZqgBz9i1zmCyxGe4FoKR2wNKXxGMNBws4f2o9zKQRg2FpA5Nc9l/9SfYbBb+PJOTOMbbE
Es0Xr7YJdh/bX3DfQWLsJvWDSstyL0NQXJwPImz7LRPOHem7Y4tdjDlpUXU9/CDySp7QDAnyVTxk
YhNEuXmgfUaqD6DrZYi5D6BlQlpwZ4XpBXHDCjG8jENg63o61LDU7FUACf6kA+WI8ZYhoD7rLTTX
fu3JQXsRLQdZNdywOXnLIUyxZLCm3vwmtSNe6moHjFfbbAEpf++PEEJWSzNwWZK0o9NpAX224Jdh
8dEad03qYZ1rTLz6wCHZsvaxmxgKJ3l+Vd7n2hWg7DxxFlmwmWOvxy66jTkYt5ER7KlGuxNIP/kD
2G24r6oWv4fWM7YC1hVeUzg4xK8+HXqz60OcpozMn65HD1cNdD3hug6xvUrw7rh2utn9YZVtsa0a
JrhH4+B0YUavMcuVW3y6qpeMPfwEf73+DsolbMM4iK+9xIivZDaEt1WGXRZ4H44DHdFrQed43yQF
KQ2P1I7Oi5Fu8pvC3oZidy1lvtwshqleVBUZ9yWMQ4AmwsA2geH9fk+5nKJfs8nNTq4z7ky3sS7x
nTDu4ihnkXG0g1NhEyEppvQ7SpPgJoQuuzPMQXyFkOB+VZ3hfs1EM1+yU3m7pE2MzZymxgYPB7xa
oqi+WGKj+1ITc7lFj1JujRyw4nXUpQDVqPsguLJzc2dWFS1QolnORIdXXVsThFMNy7iumYi7SdTm
mY9X1baC73pSzhJ5Z1uSc9aZLh8xRLPTAfb3VRRY8YlV4r+9fp3LS2AtN6HhQubnhHK2BOl06ffw
0rGLiteWK1W7Ql+fX5ltVp4QA+d9C8mTg/druhxbUzZDc3F5/QvG8MilcHZoMRqJUSqRvTHjnSAW
S9s/YC2ZE1DGojCf2E1UXcEzXjZIIIYYv4ZmfjDxUBUr4sWz7TLM/Y4grPCcBINsNeR+duWQ2Lcb
HExGXBKdzzB4nK4tf8S/pWumq9bv2br9pJJ7VEBYQEwLWrKNTeJBSmsvCbfsTeokfG0kRbRWLkZZ
VNa6gqB+N+D4uxtYcKiBOKifgcXKqxZ7FuxlPIX7PEYZ82g1p6SiaPgQTv2qzSvjjtY5TgZBqaiY
XQcpiMJtBY0wn6YUTbZaXj2wA9XirNQo3B6sqngwoZltywYHEIAf6+nVdNItMRJ0x9F8mkFgiZVP
ySOCzo03K+588MGEjZsYvqokT/in3ujO20DO3Ukw21hSOLPCkLQMPTWtpAKqX1W9s9yYHrZTIFOw
NdcR/7hzjZbA+xAHjfNBGtk64k+vM8eqcqhpbXTorczdp6aznGRB5BGBl+71E135yYS4IBTJpUWg
YL8e0vLWnvJui0dgtV1o1u+RVslu5YjZfpwhzGbsDe2toxww6Tw1znAmux4QaBG6gt/TmBkvQUtm
reVW38iNIoEmm6NzHoOQHxOa+ErEfbcLgm7c1thd7KMIf66KuuQMk9UOG97WJHN6IJoc17tyLQHn
bDwf1nnvlXAIjZ+I1q8mu3d29jSWum5rT4LEJw9oSe/GOlnWXWDEJH61ewZCrS1M1jYxfon4jQXf
jIp0ARJva1zQ+jbaQC6NV7kD/dsMJF6GonG3hd/wvFUj4NoPNE1YsSuMZqKLpkriNRrWauulBQ7a
8CcHMm+z5DEelDjk0A2X1TxM5EvBcrltyB+A6RhjPLsq7eQsybzmuiK/7psRQyllVy+/45iL6Zny
vVvfQuewKYImPxnUvJzaaZjvXTDuA2xmgQFb3LrXbgCpM4u97raJEUxAavXxWZu6coMPgbed/E7H
/SXJvgiBeukIcyRHrHQaZ9aM7FG2T2G3lGdWaDj459Bl6ZCyxM6IFRdN4fysr54o7wkn9KrgwgoH
aa47W9Q3qs3IPLbrYbyOFtqvEnrOPjOSficD+nZ2WZp4kZKlGSMj4S1uIFE/uQScjXAFl/nKtWR2
UwlZ7waiJ77TQwPMnFBEXM5BKL/nReKf5m5afY1m34StXA3Og6l3SM+ipWMmQXKYYE+eJWngEsrT
y6+VdFCEyXY8LUSszlDX5z+lm+HQkFi83Bph2zViiPK57H1zrTzL/YFpVW3ziTT+qUVi73knsS3y
kO/SVVZkruGgRGzwDMH03qn8couPInl9qVLJZW3ML7nyg2927VdbM1yCNb2EBaJ/ka0zRbo7NR6S
ji4pccYbjInA67ljJcuK7JA1qlg1IKy8Xnbb05lTBXbdzkKQMizSnlyxPi3vjAL/r4qubswqvwK4
CUjbxB8st5qvnZM5CDXwz1mZ+AgOG0FlvK9Dr7yr87I+l0thn3QdTnnU8yVyFwdvOjwSjIPTj0Z5
4LjkGS+zLHDmHDtxYg1e8CCNFt1xMwR7TjHoh4w0usd1Rp6zKRbXlIrZj8ly6vuszdtvzdBM/r4x
xGwh+AXR3KtaRAJSESWNa8jqxnXoZoBs4wWTd56tVgNN61NlDy9w9fBKA945nwgjAkStl59VY3rI
G30yDIz8cqlVUa96xyj2ksbrGvetGrV4MybYVDfyErfE+DKjGELAWGSIuwLRYqxKuGXfZfYXvv9n
Ld+ivywV+jmYPTDa5XIa1v1wnYN+b1xCHB6mrnfYuAi9tqoyuukbSJ+O0Ty6WT8+4j57uwz45u58
/G02CKQsmMELKztSWeTLQ3FLDPsoobG33RdBLinxiB52qclg7halBnx4EvdgBLW7RzTsn9u5h5lN
3g1kSpchZ9PMjp/ETHp5xUq4EkhkMPeb/DuOOuwnOEE/RrQPNk0cfnUndzwzG8ve8yv2pp1aeeum
7jOi/+5K1XJ+ipcIlkWOySjjNmcXYbiMe9X5jFgdBPs2zshdNEIGxYn8r75K3LtU1R3mdSkfbBcS
iFZRU82JF+6EIfbSSexrziAPLMj51dQs3ilkZjzzR+nhJlFFP+owX9YFBkQH3ca6xGwCw0RhcIqx
kd4cyD9EwajG6ku19DEVrnFTliW6q2Aub6LU8K79lnBPL/PsSytRzi+LvtC6zsZmC+8+Po2qZLiq
xJScFyIXt66WauMYvUTG8D2jiYKXRr8vWW63qnEaguIn8yaKBu9QjLi31zJHDaKc4lay4q6GqWq2
YajMfVcMd/Q1UQmB5586sDj30Awek7DyD1mcsGNRCJ6ykBqH0gnVOaWcfzq6mGP2cZtT/9bVr0Fm
KiWjrnlyMFn/3geICjkC4Oj9pLXf5pnVDNEZHOlsA1oyMtl6+26wDdqbBhY54WVadDHa66pt0UZ3
dSN2bUWPdx0kHTaGc1fcVfDhV6WYw32S6tQEIKw77KZfpgkzZ5PccXz/nO7UXMafqKJK/KHsck1R
xSGpxblxIWjypExDa8tx4mBgAHrK9y++0d1+KHEuXbswkg5UhQXKt+Bnb6c45pFxvjYz9td5HA/D
5P3wOYJM2XIuOvOGGor0UR+YyBgC66cbFuOZi4PI1msdgJS86q7iyDqo0Ih+JZ4jroVp2Df9FP5q
J9d4INyuv6ct2iUb6MgtPmTdFG2QZvgroxIo3cJp2NppW208GZOTh/XJJxS4v1FQWqCw/WhvhfC7
j7vayPrtSpE7ehhd8DtlAMalTc2cbPecx8tPHP3/QnYDfTVsM7RrBpLrI8zVn5A9IEFHhFPHmOHh
R79KS3/aFnFTbD5GeP91KVq7PuRoaMIsfe9xarP3GuBHiwdLgvhuyly2DFQKF6b8lBr/ntqnkWQb
9jViRZxl4K0fh7xZuUC153CpivbbeV7I/OB1WvjD5F218VTua9qg/12QnIvalmM54HCwYo4vKtLI
so2a3u6cM4o2nr+QboDsOJO6n7Qe31O+356PD5oWhg8pFc+o90OZs/ij3jC6QzknTrQqIiNjcQuy
k9wG0SyAP66b2QJBLJbkYiimz9gBelb8Fzvg9/UdevRQ+XSP5mjWoFJvEjOP+0OA1nRL0QWQ0Y73
H8+X973Ct4vQXjUDnR+kNajvH3LC6GmWod0dpAS69Uf8Mlax70SXhW0uh2W2J0g04bSFi9PtPr70
v+aPY3tYJoQ0b/5qMKPvmKzYdvCKQEm9RSUgCRvVQLBvmEW7wtNUECgvo+3Hl/3Xp+/gIAahiccl
Ze39Ezt96NV+ymX9NitOrVLdeyGQX+wxa0Of+fvx5f71QRLIBpkdqm1gHfO34g7uHL6rXK6X4q61
2z2H/2nbosr7ZJU56tj/fpchtjycwFlojomK4bL8fpf0x8ef0ByYm2iXn9EKE5LcF9YFkLK594LF
/JFEGkwageI/ftx/TVq4LPCEXNhxUFDfj27uO3IZY7M7OBAubkiKB82PWWI/vsq/BpVXqNtXJo3P
Y2KaS/YHbEGWntdVAPYDrQgUdSvLJRz340v964FcDBrp+4PK489z9ECTjiYuRhbUsS029lg/ekH9
+P92DT1l/2gupkLaHhs1IfG2vFj+g70zWa5bybLsr6TVHM/QN4OaoLkXl30nUtIERokSesDh6PH1
taAIC5MolmiKcQ4yLC0z3gMvGvfj5+y9ti2P2LLfSxb6VWzzr5eD90/j4fB6OL+9HF7hzlIfYL1Q
u16mo6qf6W3DoGya848Z5sEIFKx6nSLxD4UBVZmgpPdWtN8/PQTgkL/wHiN250X99XeasBcMpfW6
ONWIJB3aYTfrld1FpRQQVoX3nnjt92fH9TATeNRRZN69/vY6jlXuSrhKXGOoOzft9dYBefBOKfH7
u4i0eyeM0dpFU/UjN/Snh+el2rDJsurifEjHoBdtHpDdcOEUzDL+/Jq8cSV+BNo6c9d3/Bby5uHy
29bVbWOWNtRGSn8Ot+VByOLxz9d54zFpODFANFp7dWTuC/dPv8hG02140mnjLVcjWT3DkwiKstnB
tu+IHPXf91jjl0u9Wi7oUdl7QgaRLJNH474xU7+eHaTqizcRfTM124fVoh6zmH/IsDPp7qsS9ifI
LejMmz5EBdPfo97TRqslqEYGR4B1LbcQZ4OxAPSfs+0SKzIN/a6BQ7KDnzlXDRHEsmI4c6ZquZrb
kQ42Hs4KTaJT+LOdb+/8UPNXGdP++bGDM9dT+QBw+L0WuFYVUjvoUtzTPhuevHrX903u3Wrb+XO9
jc7ZWO2ExQriK+bSg0OkNzNr+7SnR+cWk1mtEyXQ9g91wsFosDPiFOo7eAWXW0JjqW7LLsJTRL8x
Nxy02YUB73puYeFOunOmFMoYLGZrxsy253AYyELiOkVIC8+5KE20DEXpJcHCeh166RxsTrqEJuWK
x93SUVt7W69+cQCXvLNpvfGuYYvQdtAkYEDU1L++a1DXOqqPlftSKP3FhEHyxFNfYrxGhBEsiTHH
f365fy940FCjaQVxhuzlN0Yf2Q/TNIu6jT13MElKa+FXpXK4sA0xHBM3HS4yWq8PJulQfyUb//EK
UM0BhsJISqaXs9+Knz4rCTxNyUabsPt8XT9O9qx97pj3PFiaXXz76x+JwIPViF4H//O6dGQuynlz
HfEhTJKpCMEZknbtCJ27aOQJbkXuBj0D9hW0AE37P1/8jWVqRxbYzMI5GfwmXHbKlAxKNIJxn7T5
sZubh3TP1MP7L/+6DECazPfkoDBCq/ja7EIPqE8J6Kpiol2e1rWZQ91Fhywrw/jr15RyA8EUwihO
H7gKfn12om/bMUVNjq5gnMPNpvFqFNfAauwDjaeXv72BpgrqgvoGQC1yjlc1eZqDmTWRlMbIaoyY
2DRQLvPKTKevjPK95NDfP0AuRmlDaWAx0H69fXVoQzJ7rPllivmQGcoTMUAvxWI8pLP9Tg2yf8u/
Hmi4FMdSVL8YJ5BQ/noTdzze2igIMYh/igx6pV5robmuJvBge2pKpb9Xjb59RY9S1NsFcK+jYBVT
OC7Bb2XcadNZ6YnndtUeDLnLisnA9bNRv/j7R0fhjY+KqoMrvvrGrZ5zx5A4ZayM49laTbFplte5
rb5zmd8LG8LOd9oool+qj9cNBexIS57zr44nRd+D9xrzJCBlRX/+Mb8vlVwFOyIGEB1n4mufy6Kg
XS4KrYwlmAoyVlzY3eN3p7Fvi25goO5uAQiud1ZJ/fedkquycJAjYJGA+fpTS+qNpIWMZoJnkRe4
C/XZ60QJzt9jSr/BH0PBDcPJV1qzRKy/eYKxl+och6VLT6Buq8NMWQQcsrsDeE6KoxAUB3tZ0O1h
D8ji7A+eTpgmdCbrnb/+zQdDwCpvnIZc+fWDQZKA+d7k06U73UTF6hVnykKf888P5vcVlluErnKX
9+pEOb/+kMyObSRtq7gBFuW37RSrpfbgOsN7VcsbHyyW7N3uZNs7KvvXD9ZyKqMRXcNCtAjsfSTZ
nxZbXQ5//jVvrUA2JQD4Rw7l3Ltfr7IRDw1OUikRD5EcMjlsUwQtkV3QV1/IRfj7KpozIzJRtow9
i/r1CZWMQfTPGZ/oWiYv+72TuX1by+Tpz7/qrY8HawOcAu4gP+zVvVv6stE2ULlxlVvuTblqjNgS
64VhS3uQqeV+nSuSjOkW9u9sVW+teShiTepqOmW/HXponaqZYU4lNlf9GjwYSRXpQeAsKbZ7lut3
rvbWC8+xR+dl52T5W5OM0EkkpETExSIV5bHG230766Rf/flmviJj7LUTZ3Bups52BM/59YHfG/UF
0GEHuGmc1cc8U9uDguLYh8e42z56Z/5Q7FaOsR2m625tyisL5vMxc9F0QkyxGSwXItQ6svzIwUCP
MY7Fe6db7c07D79j/zJx3r52bMmkV60ZW15Mk5sxwdA9a4PXBqjK+lPuuE/jQnfCERlDjMbIH8t5
6k+J134GbBts9p5yNdfmiS6S59srTjcPj/07h9U3vjVm2pSgDvyMvT789VurHP6GfKHcnpvtRWwa
BgqBmDKp0K+sz39+aG/cDuw9fNjW3qj9zbmok/KpmqTOxVuivag0HMIav1y/Vk3seOALaJUP71QY
b3x0+Oc1m4qGHeu3EnuS1brItOXnFXjDcYgHOqod5hhyw1O4dh86OUMUIqMt/vvfShY87n0qG814
vVKaiofcEOBvzFntiiwlSVe6uqUbn5Iglj6urpW+U/u+9SS5tTtqHLQ1S9mvT5JvZR56s2tjRU27
YNUmVAng9m5nwiXj2uYg/edf+Maeww+khgIcQL/2NQykTqSZ5S23dplSJhemnEO1a7sQx7Tz31xq
zyBwgSLQ53+1IQjHzIe64YimeW1zY1UdqVjOYJ/no6a9s3y99Y4afFC7D2Hv9L/aSSckcc1GZyDu
6/GB9NRvltWBReP55Wl3i3N7+OvDEQsYpgudwHfGJ68/QA2Abqv3WxNv+obGz5nv5ChDQR/gnQu9
sTDTUlcxKdN5xsaxP8+fTptiA4inJhwBq9R6Spfl6G7dwzuvhMG/41VB/8s19nf0p2t4SlEWJvbU
GEG/5pt5Ls56q7fu9NEmrLeae+6iCjN6liLs7SL90M7SQSzErHZ0ZUnzb0QNCYQbOMqCAg4mSDQT
chXnxiBJdzCzW9A6S9CsJOEkMPGOWMEYS5cuuMMpTU6Z5TKkgId5Y2l7anTB+P5u82rEVo1Gbmlb
91jmpi7xOEAt6XVRqVSH7R7CV+byOluc7KjJfj1VFhLNychgDStyit3Se8jbsg+4w+UBoiKanwyh
YIw4sfbbeRNRMgK5GrZyvmhNIydNuhgPf769b72b7OKOxnsC0u/1MZCI2W5Ybd5NZMLP3TI8u5m4
Ng3lYNQt4WVz+198dtTcFHu7o4/54a9P08rWpiOfoYmHLtt7TlezXp7moXmneP295QfcjakhjT96
BPZrD525lJkhF6+JEZHfCpEDRZ3dr135gSH0JYKUYLT0z6ls3jkyGW9fly4td5TD9euCzBPEjYvZ
oifSrtvHbFFxCUlTucXoolYRmhnOOJ1Vk/tYTl2In1NjuN2wkHf6dLJQ+VtgeU+GOioHbTCbIEEY
ygsnjsw7mWDjjrS0iYP6ghSQ6N809AbNpvfibGEKMlwvyUt0IZ/7JEyZJelNxCAV/D1EbIpveD60
mwJu75F8+e6Ao4v/O7bUIOuHInLIiHzsDOu9R/HWmm5DS8D2SpvB0PZb9tP3iwfVqptyamKC2lfG
vf46q8dSG6Z33qy31qKfrvO6MJrEVFct8eKxa1UqSG57DOosi/78uby1IdqEijBXYN5m/8B4/PRj
1A5ibUc8dszQyQ1wwvscxp/aMkNT36/vmM7evBj9Ss4sOF1/K3ttyWLUQAlHf2fXnES342SKAwpQ
tNRD/s7te2shsGn7s1tg2fut+K3WFe4QKqoYC+YtwfN2QCLtU1vJb0OOZiGz37mTryI+flTbnB44
8u9tUib8rzbgrRcV95c6jbADUls3XTtzgSufdHrxYWsoWWyKjmQ94Rl3OcFH8ZpiakhJp7l0U7c8
eK25fnCwBGHPSFKiwf/8pN96bXnOBm0k+reQMX59becl6ZUyo8yZO/HN8NJHsK33lYGO5L+4juNy
UuT4u1vmfr1OPylrJtDjxZxEBd2c4blZlTlsR/nORvpW2UpzCtGGuv+H8+o7NGYPBwfay3jAM5L1
SFzn5la21lnhatdV2z0AzX2nUfHWC/zTJV8XrMVmVmj01DpW5uWYju03z6wQt9tnsp3eOXMYb72/
nEgZklE+7lSLX+/jMLum2BanZpnR189DJr7PULYCIoddrPRFGuw5jEHNihzl3e41ULRdmSkR/XlT
/2TSVHlKOtLDRx3HAq42fEbZIO/TzWtDt6mqoE5697A4s/voWqyaBIf3CKaUfgk3eMjx1urf1VnH
zkLu5CLUz0U7XiHFEdFAyZe70+zXq5FHY73q9wLRNZu9br3zNr11F7zdqUuLg/f29QC2qkTfN/gT
4k1spw1cnD+o5hMhfef0TJ+GHEbxn1/ftx7x7sxCKOPQbH1920WhpWtHMRTnHdmOkxilOPxIgTRS
Qox33nL1+Ocr/tBOvCoIUczAntL5XDhmvnrSqULgke1WdWzXmxdkcG/vzUybgsaA9pW1VfUo9Bqi
lIly8oddwM2IvKzHjRBwJH1HZZ5Rrv/5j3rjvlNs7BZoD2Pgb0dez15d8maNKib+wYwyudqXTUbZ
uIIVeSqktsXoIr/8+ZqvMBs/VlBUCXR99lUbeKL+6yufLhY454kvGiIrUlYjNQ8IUo1Dn8j+6Dm2
4fOmoJy0dmCszIKVmQzOC1ML//yHGG+slbsvHDkG6AQGba/+EHKWUrse8hrfcmEwGtl9DblBxCja
6sY65844p6FAjYzFijT4iiYykFHmqOS2TjezMauHdU2I9TQpvPVhUz9SFjfHbOaVwjFVHhD1WUck
+d9WxNgs2VNEbkkWoRU2Q6k0Q5zZnbOjbJ3QTc/1tjTuS6NZrvlsMaGtfAhPmTt6xLI5n1TC1985
mL/1+5mA4UF39gn968YR7bai6geD31+Vy32GLC1e7CV/ykFIHf58r9+6FMJrtAa40dk2Xu2aDJ26
rt63Ja81slDAZKTyIIXuDCBr+vTna/14bq+/tL37a3B6ZRt8ffwHfgoPG+RALOCDuf7AwBiz12Zq
xwRwf9g4lXautWpyMyz6fKXrSnqrDwr5sECcjqIhNvfHH/S/+IZ38A1UzSYvwn9QAuHz8Pw/35oh
H9ar5xrww8O35bn/Gd/w73/i3/gGz/jHApxMxepxMHHQUv4H38AZ5R/ETYBi6fCzkO9azn8HZRr2
P/suQmmGmPRfkIb/6bEtZP/3/+jWP1AgWIE4mvIWMkH5G34D8K19hfjpTaOjtctIKbQAOFLE/5Bw
/FxXD1CVu7ZVT3Ony6dJMR2/ryDOLnp1tWlKh8sedx/pjOUdG/Bl34vpoz0VHc1m5b5TZX82gmYh
acrZLs12VE4rGM0Eh0CR3YxNpzyPjkMGhd2qXUwwCRp1+olpfwOqeDVuTZNAICrsptKc0waiXL/y
zE1tP/RVp48FRMetNY6iJGfg0hVS3ZM2JixiSN+8aagRhib0KA4bOfHOhBubIJMPEFgHWE5OU1fa
WeYttu53euINkZOpZn/IKlNHPWIyh9XhtZQMETBrr+Ar8rrYtDOnXfVHc017yls6/C2xdyaZBUdG
/qt1GnG24VLhc3SKhwQs+zj54Ok5UmYEhz4XTeK+pPRCnHDTe/zIkcwgntmEDzmYxpdN0qce+BP6
IwlO+jk72obxyvay8wRw0BTMg2P1hwll+RSRW7bCcGmLuIZ/9Wlp6Jv59JaHuFAWN5o55H9aJwuT
0h4Qn/f5fbqXIT78vctOb9q40OfHYo+YL4a58LXaS+Ny/hdkMM2echj2abQSVe+4y2VrynN29PGp
T+sGPAD8oh/B9s3EAG4i7B7L5MwGM3/aCngzeucF5WKcCGd5XCaQ+aunFWf0+b+keUskWFKO95s7
4nfYlPqIOfdRMZhzI3WZj72TOQdXR9fjeXfTlj/alf69rfLhfINqTV5JerVlnRPU4/CJFs8Z0X1N
XA65CBF2hjgAdUaEwj4XggwFCRE/I1fEL/XyUZB6HY5SaaOynr7ZeWNf1vaW3GDDtzkv7ukw40ht
ZCRhuY54rCbs78s2XeuFYYfTNJE2oyVVYM5TdpGMlbx0h52dgeDn5NBXOqDct/D4pFmw7WEq+ahP
R9gY+Rc365azBSs69kxLuUvFiluvSL8lRtJeW8pwbw35ct/Ua3VURU2DKhd53JS2jYlVtX0DfoPi
N9aIqcoyT6wL2UFK3Tuk0B0IK1G8I4qSb61V1oTZDG2YsHb4SDForiVL/qU1zDaA3E/AWCpJUVbr
njTwPdCgGWimbQojEnWCc6eAzXP15UGzGhUlBTTJKjltW0OJ3GM2tAblyaIg8A2oD2dZZ3lU7/DY
jNGSn8fNCQpt8ItypsPRTx3+uHFVYWVN5Xhu2wNf/ChdmsbmpnxH/ociawJYYkHmcrF/yGLa1mCt
FyXG+Tre0dWenfsKt9INNKa6wXos8yvBoOhgtLkbJQ4eoUCr4IpgAByCQdW29Jjj5DoDEyBrCq+B
q/FilZufzMNX6Ex4fJJpukFzrAXTxGuRehxEfHdZ1pdOsKhGqWPimR3YW+HFrbOH64hHExDRqi5B
x1+La7KHvaV13S6WnhNxwHA5Zt/Xovf41maPhrWpdoJ917X6T73F26ITaZVtB5izKuhkrz7OuUse
SqfoRxUdJrbS+eSshX10spZVYplxhODVjyxshL4h9l6x6Iwo8bYK+w7eVt3dPi5MOR+dXCxXwDqe
+aSedCR7OIjKNqrhUGHiMq8Yr5ahBKFx3ij5CwclGeaYJh9rWWCrsoWVXyLAmjSfMhw8tVZrN12d
fOgqvXRpaxnehTCr9kzzhoPhGNPFNObijmGgck9Hy3nWaysPsXp3wVZ7Es9umu1ylUXXo6RtlsNa
reqlnaxgPRMM9xB3h6uqJzWJf09zaBV1Pcr9qy3NhDHsNhmHpLOWSOmq7Ig05IZxeh7lax/PxPHq
PsatfS/ZXJ/4u+Z2Nlbs160VE77jfZV6f0u2RAbjrTSm2HCHj/ZaUMuqZNRjqj+ZHDnDkpQyUsc0
MXxPWtOMaK0o5+toZQd3GrWwUTcvEu2S+ys280NiaqwH7nqVz255vdvGL1dgrT56QSfMm0X3F/xo
weTgBh9MPT1mHggYTptuACVk9IUmj6uSStbg4RKOtBNsEP58EH28iQNwuAHOus/EyPJTbb5DVKHD
JGlLMm9qgqXH1mOcuByVtfNOUp0STsyL6ju2V39dqfQiVTGGYNSAkDGF7cKibjnb4SXuHzwi3kLD
Lcm8hWAd9kN38jC6EH4qvoNa+VDnThtt3jwe1D1KmqigLSAHo42IycgO41gvZ0rZvQDUuKyGZDzX
lqrytxkjF3D75hpVinqhM0uMGnUFHZgP6mlDoxUrFknJncBcPIENBRteVj4KeOhjZUHKUl2y3nX2
521TV+C4+O2ycvjMwaA8J1U+8bW1qXx0f6tPOLB2wTvQHwnT3b1Y5Xc0mt4B/9lnps04jDd83fRg
reQyabVE90ls4u556ZdaaHMAzFDeJKWekDCr9VdYfSY2dx26rpp+AmH7XXjdN3PIqwPZgfgcFvOp
lvBU67LvHit3B01IU/qQa4bvcjRhBYFWD00WUd+BS3ODeqm49fRWnJhdbxcTjd3D7JSfxzpRQxbT
llU7n57ctWXDGIx7zktNwPQMysvisq5jFP6iN4MOmw3bLIJ2+1BMzho0ntIc+mKrL5BrzRGpWSb5
4esXsr5BCDH58+c9H2UmKgS7aec+0ujcbkqjJ3Kswa5t+5mDx40bJvjzp6EsPvHZl8PlMDfuQ+dY
/LOGut7Lnd5XLXOgVF56O8JUvLGGpPjkQH5AmABhoEpxV7Z9bIwurtElK0Rk9Qk3Ossz84NnlTtq
xpY+1I3I5KSrB11P/iSxFDNo/A7rK2ILEsDSVn8BXdtY4cpz9nWhtdeTtg2xSl8oxh/lfp7LXv00
qsvXAjDR9aYaCl6+KZtwyA7GtVXbU4QTcmlYWQUNaqYVgadPOBUTy+KNUOu7zvWsu3kF2h6waoKZ
AGinBxZYjO+9ZMy4f6gpz5TWTOuvjrSPQmgWnwxhVG0se28j4oxTPeQdgy7QOgbOoF7QYCk+9lC9
v5C3c1bNGCfCosXr3aXGS2X31n1j5/pXLS2UOtgIMkcplY/LCcKO7ABvkG6EnGVdvqqVW4WiHfv7
bZbdCRaBc7lnpRy9xr7Z7OY8aTHUhRPbwRJrylbwOoPIeklSpw4y2r7X3mDlNIykeamNuRVKcioj
KzdEIFqxVaHs8CW3g9HeScOUBJJxK66WUgfYoyat5TuDGNNwk+5Qh9NCS7yBV31MNVmAiZiHg8Yk
KhL8XcdB2soRWlJSHzunyp9YzcontrjxI+nz6n1ZDEmsFk5+Qu9AxZt02EGx0xUQYHu826s9V4+p
nhfrOS3UGu1wJs88ReeDyNS5jCD3emc6mJwgqxcNrzexs6E9pWq0qb28HbZleILsNb5YYmYW17fe
OSyb4ZpwBvmhRbYKEaVviyE0OgBhtZVBiM667dEDmt9CwLH6+SHl7OyRiWaOXohCzLCh+It1ivKC
7+EcJUtdR25S2R/mBIbYx7QEthVO7rJTI0bT40OUy+Cv0l7SyCxN+8qGQ/FpcoCqUKyM99XWrFrY
Z41yWTUwQJLaag4ycUkOq7elOo1jo0I1K1LXR6enuH5fz/WTSvb17cR/NV5qlldZe/dzTW3cE535
pakBfSiZUxzsYUvPZUNJCjq/IxKwnuoHLcPwjPJEP85uXV7QveoOaz1ACkk7EmCUrep9S+IenbVm
vq1MS8oQXk3tY0+FBlBo40XdbGCmoHXHo7OkoBOMZL1znUK210uaLRbS70Xt7DKgn4Tj+6UWmbf2
LvgoXRf9C+Vm7kLtwIQ9m/ftkNplzzK2tq4j+7jwMDL7IFCn7bzC5RnYfaFF1SYaGRp9xjoKzB/Q
aW8b8QDI9Ul383oMcQsJJ5Yl3+IXhFRJqCr0rC5w1jNy4xWWRYS/G8u8Pk7Q/BVnZvUBgHoxDYog
Zc3T7vA/cxbQOuVIxE0WTgAHzzpmzifJOxmOg5FfCOitQaKPzvdatuZXtSmZSkjyY4sjJDKoMl6S
f9I0k8GU6c2XA9+j7xJjawEcdd1vrSvSGJUsJbg2ZErQ5dJ53IpZjYAGbUTG9hWdMOb6zyqF9fm8
CgtiVHUFyRV1Df/as03vhn3aKZg8mvXdPGvW2SbyOdBrU4RWphnC1zLUSmkJMJTGDdVBx5ycaEst
wG3fXplQN0Mm5OaHnioywtPlBRuR4FHKXkdx3q3RosshGivnpIhmClsO7ndDmnsHWar6M3Y7M65L
KfykZGWqWuH6MAezY55i+WHa4F4YeY1gpeyz+UvlKdMRQe61sWTei4qhd+Iv8eWg6oEgwgxFbdVR
So3pBdh/F+uVZ84R7013EN5iRd2600h4KVVfK3LCgMgIjbyKbTxZlPJzT01PVDMzAcACRkiW6hw0
Mx5HnxzhPlBUBVcygc2QBBm4N56jXA/GtmJ4yDAjl9XlUo5NAIMdrm5KnGhUkYPzTRD0DV4vz1lo
uzROWoVvt2fhH0URrFVGFous6kiWw8SmM6+32aB6V9OSllHR5HYMNNiK9ApbvIrg+yxXtRsXyAuM
sX5BWybS5542ati060A2rda5V6XSyWCBBhhpVWKCufOMTykxmL4x900d1HlWf1JE/6kDzu5nk3s0
rQV8FAahF7A3WDtzdTsRg11x/8YRYLmFo3tp0gqRAw6OggAA6B3VM2rQLJp4WvBVlo/C5RCRuuG6
dS9NUX3si2l/30a1jUZQ//gmDKzY9A39KveSsyLvreeyXwgASwErUDNraqA08AIjqbPnpebSXbR2
0fC29M4R7JYTAH7Nd4ZbeUP/QVXD0VxGlyGCOl31A/V2oU6QB/b2z+L24uR14Ju2GR5OWrgq1EKO
aAXG+Lg2sY3PSqffFoNDR0DIr0O2YLyp8wLEVUluajuGWbaKkyvsjg1YKc90p55ut5LY9DTvvnBe
oxRbm5y0tA0WUTOSQgtMoF+fCPzuffo9l4ZRJ4+UUg+50nWBA5PyHN/5HJANT+HYZqcETlGP4FuR
YTONnz2tu5y1FQJVoT/STC0BdZjmAdqyG8yI5Z+yRat9A7BwSMuXzveYWA9bW1q+tZX6ebNmQHyb
T4NwcCL32b20te9otan/VqqjJhXNfdbqn4xMq04G/JCX3qpkqKbSCIVSPy7IrL4LUSuw6hrXhhAs
ZorvRTD92Oz6DqqZmvotZJZwEG7yeVLHcvKXCaqUT5jlXaehu/QrN0loOw3zDGvEhBda1LXGGWex
juVoeHfY5q3Bx1jbYtYn2W5E8JANCl9CHdlqKYGrUUpuQL456gA4NPk5lyXQquvJNimstVJpfTCL
ueYDq6maaHIrrQdWl5EazAT+xP/C/6ts3O/6TkyDjL/jFLMzT0BuAzL5YdaM+WtSirE7lkqZRos9
mr7jFDWMkuVsy0ksUFTtUbIlBZU2CH/U916g2NkO3uj4jmZP+zdBlcdU7qhbVMLgE1gS7EVOc8wc
L3am7nPqbmcLL3xQ5UI9lalymZC4QdaS1UVF55wJbRoOs1E6kQMo5UxYtP86T+2DhlI/oDIlXcrs
LmQ63XpF/6LWOW98slqRtzS3nSmakMaMcyKHD5SQMmRHzi40ELdauZ51k2GC2Z8PhBOEM/TTIEU2
fcxI4YxwF2nxUnA4k9bYn5ohVelcDDsiwXoRxObdjopKGy6ZSfxt189lqtE5G1YDA5jM/WIwviTW
pN3PrlWG9rLOMiAAY/5m9c50z9qn+/hHJKC0bjyTHc0oVSsQBxDJXAE6os+S53okVSIFPbu5NIeq
D5LNMMdQz2dvjJxUq0FSqwQ5deyPmre1hzJfgfKByflkYYmtAbBu29dSJ4850NZSeW4Jc752CNqM
CzY80E+Os6CXKuSFU3JEYrxdZOECsgMAWhoZ9bp+oc7i00pF/Zwj0r1uZyO5JJx0/Krk9vdUaljd
vEzpzzra0LcbCrnAyh1wMQIu7QfCi8cbXWf+dCUXtwVR49TtkS5ojSlt2Fkfm2cftDbXnNAu8yUU
et5IRAurOAApyzgvJMqVlksojwjPzDhPpoc1tT5QIVj3XZK2h7Rbh5jvYI1s2ROL7bmPaIRZ4bNG
v0/VikjtzLh2tT55rhfiZYs6cQPN0XWwHxzSFciTFDWIemmtYozIzqkhhoWBn2wDWeT2eGY2rD++
PaiiOKbJvOxNogrICr2wPaHI1nzE4sRsGzP4j8CxW/koBUjIrnPdCSQkgEZ/VOnxraJIgpV14ZPd
4oe4gi6qPkz8C+zQ7cbtaSyhffIZk1ht0KCGYt+s/aUxivHC4e3pAlXM0FC7Jr+AbSBkyIbl+YMc
UyqmdQYtpA81qZ3DXgmxynyqS9v5bEpgEn45FkMs3Kz1O2WBDtSjVG78lIDcgOyQ5d4axUDzSS2R
W3MMc3kSivdYQVN8IaqtSENAXrgK6amtd2s5LWUAaDiPNoIecgr6PchEZ4umBK1FOBmoBCivI0YE
t6tCWb/1tnomCKQOsRHPxxTQ0O2STvoTHKVmCRGO15zXLe2m7+Dz+1WHvbK3JPspa1l7gwFzelLM
nPTXrKMvw4DavZQAnZ5KoahXKrT+oy4AFXB47Y3bnhHfHfgSji9SS7xz4qF0UiXy8mzo3eke7x3N
0EUf+UrbhmUVPIvbwG/ssyzMrb7go5yJngnHma6gb0gvLa7o8A/sJx4+1fNCQ0wDk3O2eNJ1ESWD
TIuQJM+bLe1NkmRWoUcGbagHFS/mWWGyVDZVtn6vRK19SrRdWbzZ2GHpdMirzPNyeKFF3j2NtkVC
hsKum0LkZLMnQI3DTh4hTiqOQpld1ac1ei6RnJ2mGcic6O3yQmhN01PZa+pFu7Xzh6EgZ5BVNq/D
TJnNwJZmwnIyKLei7MQV+bduXGdaGoGeFMe5V83AIOk59RU5D5dIAIyPdG8VNrFZPKjUdxey7ebD
OFD90850fgDB7tasmAKXyFSa9m0RoCKqL8fB+6pMKEFZnJLYzizioNZNu/QmPg2j0NEmdsapzTT3
pmGUS8S1NZ3ZikNQlJ1UoQnIkZfGcwL6zfKsz7zxUpFOeeHa3he4pVo0JatK0N36nK51FugmeVeJ
W9BW1JKaXplcH5XcSA6O1LJI6JsRgRYBbYrZMJjkqp+AHdKzacsGuJVH8F5mLFqI582B/Ue6FgF2
8lNemWvAUQGZgYTVyUYGa8p1WvrAmldVIRlSU3W3WFkerhmbTWGVLSF821ReKE4XzhbjG3qsGpVG
mx20knw2r92uLPjmEQvabW8s6zXaTPrAU/no9fpHI2Wxhukd5aaxhXRKnr1G2r5HgFM4z1ka9kql
MhdW2oOulSbgG/DUaXG3ESEVtqZlBd6obn6abtf49AzIfN2T6Elot9MxThQd9Ek3HKfNnD4rC2MQ
3VA+7iZGIgGokJdOyY9iYqNe3PG59orudh6727HVq9WH7MfWru0HwaxSrvFt7FxCnfzcRtUvzEl5
MRVnvGx11JaS9d/PGYPR6PHMj8NsjX5aLxeTEMtJVt2/5uj/O7Z+Z2yt41VAL/T/H1tf5l/xRzw3
P0+u//0P/Xty7er/ICchk4oBMYoV/C7/mVx76j/YdTQILjQbMfPZCNr+H3tnshw3kmXRX2nrPWRw
x9xmvYk5gjNFcdAGRkok5nly4Ov7gMrqooJqsrPWtaq0ypQQABzu7913h78m16b7Bf0AjAUCPZBp
ICz7Z/KA+IIBsm5AnYCrA2fF+luT6yPeD7EGwPiEddgQJICij5kfldJUW6UNn1Bp9oS29EEWqR1l
QEQQtJ5D2yzCEXu8OBHa8C0iZHmvSgh/Nayz0nrEhTqXYoWruIG7phXbE/JlZLlmfBJIok/xCsyT
ADfCBkbPmyd9+Wu2/jbRgEfwduIuGd2bxALBEXPhkoA4/k4eckmSTqED1idGoKtrAca0tIbYOx17
Rz8ftJE8nI8vaLhHQ34uiZIazudMHLB5m0fcFS1K8fLtioAhnXdatA4moSl7sL2F3x9UOub7WrUT
tV4+eAhMKrXszN4xqSq73t8QDyWKve9Es99wj/4bb2m/m7ayxd3XzSPHWBd5py6RpYmbVOKXsSUj
rzjBjQxdehDlEyPyxGe3quoqm5YWnisJUTs5z1qze3WdTpW7kmIiWjgvi2YRVy6X8kK/D9a1Q0op
Gya+UAvAucYFd6op6rO26boNTNHxbASgvamFwSIgQdJ6rI0s2o5odhDFt6U4rxm34DYcRGOwhpnI
zFvMv1wPTXq2KgzkjRDAg4vIabg3TAWrB9L51GVgD/wMheO+wq1elg+yH3DBswtZhRcqzPhF3mgZ
e06vUH2rq9kFktpJihsZh6KBDIW45xwJgaNtbGe0y3tpdHl4aGv6dSdoUlpCiaHbNbuhvMErQ6o7
KhSlfTdky5OLGqwiwN4LVezr0s0yzifMqDAe1Lh0SpccMLwgcGGNBTdohJoqstU0qAPhpc9ExCZh
Lcdq2KQzimaHD+sxHgL/Fr6Gd9t3NX/cGwT+oRUKSUjb/NU6MBNtzWjyFmyzbZv7cMgJ24GSMQOq
sLs6ineDxxJpaTWAfLfV9HWcCl5rP5u0nEDaTMPDNL8S6BIGyEGU8P5wWzzxKg1MNUpbjSEZLg1n
YYDzrebqIQECio8XGh3zuwq3fdSh1G4pluGCX1kjhnJWHK7p2vSdYEXbRyKcHNR4Y7eyPdcsj0yF
LAbbXkzQwx+DuLXOxjGwb7XeEedDX6aXmDoHj5KibVdoKZUTCdPOYx4k/V1p6LHaiIklGw66uuyH
vnWXYYzWb5kRGjAepLKZWWLx5t1q6DbaKxkxUV9ZvcOywXeRxzuArdUXTPwsWIBWAKEF+gIGtZjC
mi5pGquYFSl/DCDicgGobw7Mk8eufOAfs/ilVIO6jjJd3MSERGExE7BGGlLpyTosPHFDIjyvJwWP
sheaP/Buk2Giz58IgHjgyfBxOSQSTNukLAZ/0+igUveNb6lrqD98CNrk8IAZDEt7m+BAeWLJCVzd
Vw0xvH1cJJvYl+oSk6SKYIFpVKcG+QYB1uTdjCbgJTJRPzWat1YKGII+EEQGX0/iOvIwkfVNMk2a
dqt1zlSdtrLWamK1PH5JOhpsvxPlt/ctMvUsufb7uAYf1+hW/N4w9lMP93AxjRnPssa8O1oqfYjo
Gb2AB1HqWb3zma2ojcmugjNwhfhk+bqQE6Xx4nBW5zu2+/mjaIG1poWiA03ZzAvwoo5k2KUr3NC+
V6nbyYsYJlDF1FIkxQ/HGMR5aAPjg0tmXBMQIybuzg/q+HstarDrBT7W7U/Dd9vkrmaHELQx/mTV
F0WW57a7IEHTJ9k5xex7LRPYzgud5XRoKod33qa1OI/byVB3LmOU5NlycimrhTky419nYGzyIuP8
maoFZKfA3vu5nOeSRWHr+j4knLpeYI9BEoaG0uo7dROSqyhwz3MIkfdW3zEunsRXh6HjsBRZ0X0b
i1FbY38frlgYzdJgXL83Uo/afrb2XGQRXGiY9yNpLk5m7UiDsGeFU0x9dxeEZtdszNKy8xgIc/Rz
NpliXwJH3jYWszYj079reR8tWigIUKByfLXDQbk7LHWDp7TxnWcVYKWXizq/wELytKMlHddJWqsr
TNmC78zt8nXGIbUq8sa4dis//y7MMNvIXA/IAJwy7BNbp770AnzMHVoRYwao0rOoDNJvMm7IKdOb
djNpNC9ar5COYfyNFfIAppUyULVMbIW6wUmv2NbL77HXhV97M70cHF3F27rC4LUa8eHU4yLfgrfC
mGrs9Bu63CbY1G2en+I8IFZpUk2HVPOSjWuYoLaYnGAC7jhse71R3HDolPe5xfhkFU9NvgHlLe5C
Jqo8Wnw4SSeyQK9thrTnpa0Msiv7DBtqp3lhrkBP3pnmTs6ybZJP5Dme2I65CnUrx0l4pBxYNbXs
T6oGHMRNqxFzptQo9k6o5CawxFXsF+VWh3G7wle0vI+B/AdOqd7e56Mv+vWYOd15BWftq0eG71Zr
pgSTVwj5uARNLnRf2z7XwrY6YcMed+hcxv2gCQ/OejKsx6bGI1sCD1TdGO/CvLFv+qiffup6GjNX
8yYGV7X3ma3lu2IOPjnsEnJHnJlyciybrIrMcMmQIcSgLesdEwdEvYPBIWRqNXxyvS9OfL7yT8jD
c9XzhvpIVeTMLhSzLQFGl8jpfy/ETH8iX3qwvEPFtOQhMiM2hrKV1Bgf119HzOHX69gzlxPzPkPq
x3Y9fVjYDLIC/8C0Yt5T9Zo9O1flg6V8Noy/fzFH1wWPE6HyO+Yww6hGCygCD0Rre+uiCM19gxnK
kqm1t/74Uu8LWRdvR54b/Gto8Mf+PFXgOSUBEzjr2qM4zztKbwvga4lHbnHSzGKMv309QR/CoNrD
sNNyj+QHGADw2aYZkzUV+re/jqAcD80IiLehGmki/AI/eZxH2h3eHTc363Yk3Nj3VoRjFpgtg2fz
UBO/0oMOwzCkLPE5gYGVOQPn5DZjqTHCJcJeizk+Pr7p94vUtTB7RDuEQklax7qSIjcJWEoT+8D8
aHYp1Iy9IkX3E73QH68Chd7DB8SaKcm/fwqpL4fcjxr7ELQhtotRHm0d91PJyp+uQkPpQhPy8HM6
/szt1pCQI7kXryJ43I5IBcV65F9YJsTkGTpWerw8mIW/30tSZRXkSuRVEjohmSEo9EnmGjDkHf1W
nLel6qdPWrr3+xd7OrsJt4XQnMv+fsk8AnQaUts8aIVv3wvoNIdJ7ylFOoSR69wdmdXZzfRpsPL7
nQU9gsdUmLtFmHB8q9jcMGAsCZFgUutByGOfbO3eBR+y3U8Etn+4RRYHEgtqcLQ/x5ulg0cml8ok
JNcQ5mUmCti6bfnAzJcde+7g1LxqPl78f7o/pIguMnQYSe+ssno9yo2Q4MFDahNpl2emsU91N9zS
6Hz6pc/QxNFx4IFOIOAiGNWZDXN/f4lF6Nauzn5ymOrGcxexyCzE7cxCrst+qs/JZg7zhT9SJquB
uo4o+rE576te+RtTa0yai8J6JNai+YnIz6DqnEB0L93ELj9zZfnTLwX6wCoZg10Amvk7e8PZzyNr
IArXZ4VnBheK/Kh8iJXGeYmhDkst9ijrP34T4v23OzvqUFfikorF57H1VZCCl/iccQfN1ah1FbHL
5QKWQvvTrQVHZlj683qPI3FewcN96HsCYoCUPXVdNbKaaa0EzW+okqJtO4o0XH38A//0TNgpXz1Q
eXfHcji9asKpd/nqs8ml6Nat+LsINOOAqRow6lDpn8E479Ymoc7z1wCUwxI1jy9YRc1c9JPW0Zs+
ARN6HMSLscpZpqqkG//47v50MXAjrOkw6nrv/Qtr1MMHhLAfhdfDJaoF71RvGLzB6i7pkj6+2LtX
PcdVQ9UXOso2trOjuoiRlygbXx/JarJoLIleZ2XxIdIlfnyhYzMwiQOIYc/FA8NGjvTjyog0qkjZ
pTNQQdRhc6nTw3VLzW1a7AJQXTcnJYPtem0GpnsKPyrDl7t0jHpRpfMxWFTqOowScAJtoFlaNgSM
P0xOXe90zQbKAvUyNjqmerTnVUJz/Boh1+aFV3yWY/z+/cyWU5h+cK5B0jouhSKycUona5qDnJBs
DPB6T7IhjLaBjq7k44f2bqHjbsUaMLFwBdJ750XDjFm2vYJyV6Pn2bu4MZEPX1TeGj+34mTONfsM
P5xPrzd1Mk607Idy1tjBftffvaV8ygxR1ZZ5sCtlPuM+1B8YF3m3r4CI7eBETZRpan0rlJKfHADy
eImYXBlZn21wZYnrkmX8vteZqd9GJvYbByFAkqaVHjO7bbYjJtiGXCIWd59skSTmqi8aWMBeUPAF
GnUQQe8fCXYnDmG81rsMFHFKZrymwvqWxoLRHr6EDuuozqCybTGfiS4duGU5fxNz151HUg+imYQM
wCsrbqZbtKQcdxqHwXZsa2KjGBcxEpZ2gz/JoIDGYEeC+yUAR/4iqnpEQFDbZHJm6VoCPUQk2dUA
2nBe2622VWQKXmJYqE1bgmWSBSh2PmEZU0mdFJZYJ0/FsTpSNs26PIVF7oilk+L7siqQ/dJAT9GB
ABCxNPvUIvOxE2FFjERXYTcN9g1rpng0pjgnfJx4SsCjrhSp+MlMOgEU12K+F0+VMxg6Bkl42ZOC
HqwdrZqKvV0AUW69mkSpHWZqdEV5BY+PUa7zV/HZJz7Iiwf3H21VybcW5qk1voCWQ3lLREBeBeRK
5SV7DHnVdYlmJ7zE1yQl2SWo+pYBV8MLkUyySZsSWZlcF5POeVF3rag2KNXUNaQ29zSw7Vl4Vorm
J0l43MVgxNb0bNh5Z57VlZihqIGAkoXSI/4gt249WgM/92sJY81bJzI2T1FTUboXZQc2FyXkmW5s
uOcz224EuUJxABDuZqNtrHvD52/siBoXT9Ng5PtKxZ32VZFnOC2rZOLU8vTcBMIJU6ORF6R9W+21
iEhDWiUsl/CSfpXoMDE6Q7nUtMjcQ+ppSCzr2l5bTmVezlRHtnBrClhBed7TSEhniBwGZb4Y9iGp
rz7nquij86JOwbRcjF2nrUrpYRcSYT3ZG/Co6xuRW3W6Jd6UBYbimWQVLao5G17rADD7WYIW2EAN
oV2AmwnbMcYTbOkVdu3kOKkXr0UZ5U69uvwFwVlpx48xQiVuzFhaj5EfErnedM1Q7n59VrZkbyE1
z9gPjhG7jznuW6RIWbhuChKdoh1oL9i8bE228RrqSrOtXJvOLEwtnqtsZszciJvuaYyKod+oCBz+
12gGn+pH3zLmQiIwqe3cwjEfMxHPSGwNPL8oceDaQa4DgX89/hwbstdlCHblnFoQIqZFokcq3hAz
pjcnSN34TLNSY9KQjiYP1vR709jEngyiK/i4/BChg50Q8SobUmtEpb53yjG0HqDHSpJrt8Bq78xS
qbix4zg35/zXaHx2NSYZ69itpHk1ihIUOBypjbGeFjBXOI8ZA0ChCIErWCsm0xyIgagDnDsK84QI
BCgLRcn8NepLGNW+P2Vg81pqxYe0bkDrxxRQcgOCNrlAErHpHzJdV0BtIOStC0A2dX08/Drx/z0n
/WxOyvSSA+WDOelj0zz+CLvmmWHHb8PSX3/yr2Gp7X0BBbE5jy0LFEt/m9JuoAAmA8dCDMbXZhkY
ov5jWCq/4AqCwps/hlXeqwL4L5mvKb5g34f3DExBKnyKo78zLD2qTvirBR7KmBYKWlN+3VFB5xkj
QVslfGoUAS9hEeDE4BYcUa7+mSnFn640I1zUQOAe70yt0hyP90kJriQhbJAM972cT6DBD7tfS/aH
+q/gubh8P0X905W4hmfoTNFM053//ZseKGg1f6rLpNy1Q9It/U6/aPoMYg1CgTcv/P93IfodSQfK
5eDfHzVbPVJ7r6inEiJo8pKkyYuvRS8x//uvXIY6mJoOucnxO8LyHet4S5WQMcDtPLeqFq+4XaKi
f+HRsVaBBjHVpqR7bYTfPjpmKiZhieWu97P6VEE+JfiZw7bO409u6qhWnRceB8/cpwJS0JsdPTun
z1yt9Tg/wmFIFnYHMyxQt+Rs3pY9MMXHT/C4TH29GKWiPZeM1OHzj3lzW5qAnuOIgsNqRpcc0jp3
7NP+otCiR90NsmVEEPBCAAL9/aU4NzIWdvOzK8rxq4MH2EmwgXJXVlHxtZuLH8sjOpfYC+MTOPKo
Nfv1QC0HxBUPN52v+vd7nLq44+jMSgyoAUSyrhzXsdT9rx8/yT98WzSZ/7zK7OH85km6wMq91qVc
Ba7/iazVLSOW/JDX/9qje3Olo51pSLKw6HOuFKbduLJV/DgxnmXi8ennpb+/KbBqF+SbGYOJt8LR
8iiQ8LhZUWa7spfFqtR7DSlT2VL9mNm49ny9WAmvFhuSw62dXqtixdzFWxuVmR/6CngKojkYoouZ
8bIucrLYwojqM/YZcjsI0TsneRnh1O6DSfRnMMf9RV1Oc3nnFRXVJ//JGPrZWk8Q/3acGGgUquxq
rD15lziy2Ft+DBU868cVU2Jr589zv2LMve0Qs54TR9nBshk7LVskuXJXfRWY+7adOZQJ5G2cXvKv
pL+aByIqhx8wX70tPAd+OzmaV2NsFieD2/TxMnTgeK5HM9WfYrJ3l1HD79HwIHnMfG466dtyU3hB
eRHIqVi1BDvg5cT4kF6oSz2I1UbrbW3SeTcVeif415270upSW2Y6dzdlbFwZ2XGo63Jo1w6bSwgH
ZG2TlUgsrxIbHKKKdolu0DiYGTMD3FuLE6EjandBbreul2l0OrpkINlbJyoQMQTwIr21h4S8gcYo
Hyo7k3c+914unEGUD2Vm0t3bfk95Gjql1y4NY+RbV7ZJ5aiZdXrbwLE+cbUmu6Iqb7/7PBpCWavy
wu7iF13wTjvCCe8yN3pRzeB/bW0aoWHeGsOmKU7GFAXrpk4J7OLbprYjf54eBdqCuWdHbxllQzrp
oYYvKAOiOVC+yw9Ib1yDVjOIzgOj9C5iO8hfbM0T56LADgnKBf6AEs6mi9MEyz5tAhPg2AfswLtg
nUQ8BIwoY4SH6CGzqgxuQIK4pcCJku8eycGLrIIA6lsh7UxKRvDEQLi2022US71ER9iX3opupr8P
/ZLhvRQ9FXYOHwa6MqqfU7LWpjuXVL4blSfZi0SefuAexzVhpMwzdBfTjlh4twVJWzcYOLB+rFqH
TF6bFolzmLf35LqqzDut8RBnZj93CK2vUFIoWQbFgiZaw6AXxklT1Xx2pj5py97kiJuIRN7C8J7D
M9OhDG8xsw76befm8aOHm9fGy/mOCI8RwSJCxL9tel9dD7XX30/1lGyhCbe4fWq1jDYxKohpPcVu
Ui3qJhg6qK0JLZyHrE1OfFsmVF/muoPVfOsRSj4EsWmdOCMjxUzNso+6Ayq09ZnSC9igLaGdmAdo
zcn3KpD5QfkE/9aqkcukjl+QXHqnvrANkOKJWp3UVTis8wQqzOzwHLW8WndB6pGSyxvqDI4+gpHS
5QwwowXz/K/ID4nODUsVPuelZ81GED26ytCeTk3R3ZfN2G9pl7MavwoWwjS4+QHqykvjo5qrNKJ5
G4GytA6e2652VmGDtUQld23RP3XhGB2y3Jbrzscjg6PQuQo7PkqR87N0kfZnfVt7CNH4zvFvBiEp
neTOFeV0QjDjJpuYygSTKttlhmiXOX8URwujTVnU7IrQvBBarvIu9i4MispNpfHVJ106Yp9R+gv6
+nE91exu2dD2WzGfu8iU4Xdl8WPUaO6Fi3nzY6rIVDd6xjFFMEB6MX3joDpWFAE9/vfOmwfA6Vis
etxj0SRPfEaZW3kYns/RZ1qdogtr2HNCM3GvhI3gzdSRUVlslHXN/kF6vHM1RQoxcl2PuGVUYAQW
OucrwrHrUzEQekeoIMuw8+pqm+pIFeMxZhOTXbGywfaRzIEkRcwyl+Bww48Qe84yT2HEeyiQe2D2
dR2lF0ZJsHE4GC4vISsvIKdTVxeyOEkFGuPVUIXIvjJh4hnK04l8b1hldicgd7HrghA+tIkrnvWB
3aqf14gFCnKegHmdx5YKNj0UavY4KomFprXWeRxYG/jjsK2KGvGzMbEjQhBb9pNdQHLkCU2On6+U
7tRLhhLDsuMNx4tUBxQNOA1u+hKihWvn+cGfuuyq6dh7tIDdY/D46BMcM1a9V3QbYBaiJSF7nKOz
1p880bWofa10mRTdhZs06Q6+fr+NYSdtaba1s7aOLozI6O+ZgTYXowrbMz+e7ogdH+4wKcDHZiQu
xpyEtZu8aFrnYZVdEL/oX6bJg1NBQ4uM8KVAQ4CYPvrG93xb93qwky4yvzDIKuw/DAxyx0aSiTAG
Wzb3J80qOuATDr3Z/W2vRWF6S4B0fqhzdhw9c8UNKr9y9l9HtPlrk7XNBqM83sGG3mtYJDbcMc5t
pPtjqrodzoBmvc1DbyFFCLOibbwYd5s0ZTOLafKgHsrYy5Yi0JN9zlwBvkcJMyRPiFBcjX0FZyct
kVqi0KgQTFj+UGULBmffmkxmh6EysgNKcL1cFm5XHYy06VadwJkwXfmVwm3/ZBykyiYOn7Rm/8uc
wb+uGPRhyA3ApG1N2CThAcLoTFxlAt27B1gveIz4dgcpYEktXnf2Au8E56UZ4xDNZZ9kz9B6kHxF
gbNXLnja7AdRN1Q3lr6uGsW+PrqzydiyhYN1mdsOtLsYdTWgphvE2PeFtbmajA5tKntP8x2UJWmX
hUq/DrGhyLgWNvMPimv4MqUz9oc8xUwBudaT6Xa7Mo7xchrxozEtjNmkzffFxtFfWVasnQkjR8iL
5AdSjynHLd+pNBZF3OA0kLrtTlbERajKf0xCK1k7IKprCel8VTiVuMfiTp13nNEY+QQ1FHiwJ23p
pcZ0zuca/AhSR3QLcFkNYAdNbZxq2j5Slu5unCBjfzNttm+0592SbskcFoOJXeeq5IZ3STdzAF0U
CJ/A2u/93TzOTpcSnnGBxGPsqMJGehxA1NDTXcUBCiI49GfEy6ExcGvqhJbS8hziXIgeFHxom3jw
7PjgrROs7oIIjcFnjdrRdBfvQH4PCMHMEZ6b3eNGLZAB3wC/p87EbaePJ/UsIh6c6DFPu2sfiuvm
4xbjXWfozSbNkiu9cn6OCQeN2VtZMJTprq8ownIfVyYMK4Hu87A40UwMMz6+3nvT2/mCjjU7ZhJW
8G5sktcUOKadEHbiVoM2x8wXq6iB3LqK6+yxJbdwjTKaetByh8vXY2eAW2dvQwkch85TW/oJ5OJi
qvqtajjXP/59xrv2hN/H/IgRh0OI2LumvCSqDCFKl+zCLDMPiJSyl8IgyXsxtMhvskWACdk6TVM+
pBATpvPeptYUCb8YbY9cRtwEpUx+cCWj+FHSeTbRPIdMsb45MQGOT3P8hU8Tu/HWbQ9DYtEiet0F
c4iXoWhc16aT+V+JdjQfDXumZGLE1m9dTThX8Mo4gP1RYbweRfH311MxzyGtLAf0sp9Zeoq5i307
cGI1wkJBU8O40/Le8USCjjRtTq9k1+KktrC0pgARx0h2MMz7KiKtW6NsXKBElBur9qxlUP/taBzG
3FjZklDEK2GZHhE6MGYf7DISINr021tLC4oTKLufbQPvEIt5mA4pDF9rfJhRu/7eZ3cR9Ho7L6Kd
bVI8o8TRiEKy22Ul8UBDeVswRYlpHkLM7u4/Xm/y/TOmRDFm/IdUC2Imjq49IhIiTwO9vdlACt+l
ZuGdar7vfc86SmN82KzxwoNZfZub423ijdWLVlqzW01vBcuWiQLU+KCuW2axnYuvAQ59MHSTGqeV
wMO+Im9+Vr7w270GVyr4hbj8G6/+BK8mKGCGtf5vvHr3ODxG0Vug+q8/8hdQDQD8BSYZPBfgKuDg
N6oeYlW+SBMqJASf2VL4DVAtJWi0gG9iQQExbXS6/6vqEe4XwEqYR8yHHcG/EX8LqP79izBnZsmr
qghrXQgI71BdPMtT7AUD+RWfyRJ3rSmjCOgFgPoSuvvsVRbUVyFTpx80LfImDBPtWnrVuM0ZtZTo
w12LLlph76ETULHSbLFsPQ1bI9WXDxgd8PfYGocd7OEiuoxpWuFWl+gUilAlG0ygsMgRaHGkhhAg
9IgcjOJk3BZyTK6n2JgYhDn4DAite8bYkFIvNAfzQlMRipA8jYAfmnZ4BD0ZHx2DTmwVhDw2Zlo9
XTtn6rQB2agOFvk/T50M48c2GMZLjfyolXTj8WGsp3rplQEWDQbmuc99HQgatNTcB1IXV0FoX4lW
I+CiSBv5rTPUlHyCohoz5PbPzff1Fdios3irVCfgt0elSUYuRzx/s1/p4rw9tRhGxlLBA/EKrD0W
UPhaZxHJzLvE/kSe5rTqlHykJlvLKKElmEI6QIi3xd5jVEV+qRWey84sfjK/1+7yymquw5E8YiuK
47POakWIvQ820WmK2wEWQOWma4ziwnXrb21KH4lL0KkTDPJGhhL7PO9nXNnV05uP5A8Yv/d7/cNN
m2Q68SaoDhBnvSPwlfiaB76OrYNZZP6DmN8+OUPiXkhTXWowdvddbNT7LB7atRnmcPQzrZ02jRET
XNcp/alEZoZmCR7ARYCPwGHAyOirP/JPFR6wz4QXoI3R5HBBRKg4pTVgBOz6t3hzyK2Ho8ltwix5
SX2i76KcGNZQq7Vt0s92VQWuL+hvWNNGq/cn+mT8zO3ulLhnsXs9w0e3xlSGFnpF9lOyVhaWlXrp
hRsrekhLMupwfRt+RCHHSdri2FDWYJav4Efdin7BmLdfAsNs2ggRCh9lcu70Gh8TOaK7xJjtEmJy
MhBwMeSOJ2A0cwbTcYXpVhHzXgyTALOQxcqljAADnTxX1yrnLSEUiOKzLDSq09FN5d2IvusZTju4
Rj7UQKNEBFY7NTlikwOz7SAkRCdp2+pn/izAcmcAyEoQ3CxQTqFDqcIpRnEbxljjmIG8BslTF00r
eKAyCjbRhO/3YM3fJr6xV1k/NHdm2FRPXpAEp6ZZe0sd+tQn/vfW73sWXDO0fNQqGP8y5WDYYfx+
isug9/2gd7TrsNWnq9br8i2WuektjArQCKfDldmb105dTD8GfB2XTduU+N8MY/gzRgKOSED6B3rF
6s7BjGKFkY3O3Ly8V56ZrKrOzr5lFX9L0tfkacY97hMp7/608H0gmRYBBIIjyK1ZIa+VXmPM4wAq
L0GKxzMz9LGeYOCy6U1LzhtqkRxqq2zFGqtPuY70ruLvRPF7XifFdPW6bMsYc1fc7EYYFpY4pX/2
sWd19XtXy5o7LxbNHdY/1TmOszhCIoNgbG3AsnvCHGBbFbUGhUIhvVgYXWdvzRHezTpxQ6AfIqXG
9cef7nEhw+M3OHegLEM8glN8HDE8VLR2wVT717IubW3VQh+He1JpX+PJ4w4E85Eloi3tJh6jHvdh
VXrlmarzUG1dPeJ4MfgGQRFS4q9dMmcfk94mOderhjJYor4nstkcuRldpmJfISja/P0bgFrOz7JJ
LHbkMcMpn5IGLXrgXKc2RvkqFuocpDfYVOjdUavm7DN+NbBfSJstJg8tDfOfvHzUfd06EYPtv/Dt
4TiPy+CjQdDMqT2o5BDKsvM3FSYyN6mD4+cixHbI/aRreZ2y/vOwmNc+pSPUI8FAxZP0jr+v/SHD
ZGsyB+u66CwiWYam8V9Yzb5LGQjqLqZoOotply5Sp8+3LeNAJO0Ip3ADivpDAdy+HDxZ71NCpPb0
89pNa2fe1hvAgJZ11eUXRHhFpw5iv8shQ5wDHjM0Lz3HBK8oMp8af+j2+jRh4oNoR1125pDkW6cH
/8IUDC2YpI9tMf29k6GId5qruYcmqnAvheK6SRuD8MQ0VA/Q+6dtPfT+PhpDhKO5k7sIYaR6FgGT
RIAWU+uXTSnFegLKx+YleRJMGLEOySvccstyn8LgecihJ+6pCdDSzZ+eD4vsZ+1rYb+2E/5PlK8+
8oVaXkM7GbtVhvwYo8Mq/KmXzbTBq8V/YOX1z2ZKytXIr9+nseMfQIGx1wY7jxZmxs5HrpK+GDHb
vNHxMAgWZmVH904W/zCKrNhXuL3tGTM1WIvJHtfPVJ6GamhWRH6qc3ymOUs+XsQUib+VDawEzyBJ
5ZXc/1oOHpUN7NVZ1+CDfR3i9AOiBpNaLV73ZkwFq+3oV4S5hszOF+GE8xOlWPlokzhwNeF1lKyB
YvahVoFlp3F6qCJC2hZjpkfJEpM3wLQgyDctjml8rkxFn0bQsW9s/+2THMz+uYscU1sRdZo5mPa5
tLS4UaZnPUbg68zRR9aBmRvoSY3Uxw5U+IWObWHW7dxAU/hslaBiZvZNDQVqQSckxJCJWLT1Klu7
giM7oi3p9O5nhUHDFesrBBwmmk+JqdmafLWkD+D9uYCVxZvBKfUO5e4OoQOjPOTD0xoCxp0osRky
Cvpofk+IMTOa3S2gJYs1lg0OHMBFP+gTs1Xd98mB4BQdoDQdtYVtTNV2qmRYnEnlm94S0W94yzkQ
3TZaPJu2luDPiwL78jtMW7xpgX7NDnZA4DgaZwa7AVSCMvypEaJwrfXDXOAw3zzoruKoajJ7VeNM
EUD9AmdrUTbr3G7ClpcWDQ+qGXBNxZm34zMYQznN+HFjmqt0EmR/By0plzoeiotJxMZTaMCSwkTb
LpMTDTUn5Y83XgUkGRHuG1T6E1FR7KttRU7IyM4+O5VN4jSwBiylWAjuHGv/igCRmmlhAXAviok4
81Hvpqs493C+EU6srmtqy12r5R6KbdC0F2kn7t7tJm2ddpjaoMHzmRvp9TSszb738F9nKofNiY8l
Vs0IEH4mVebcwq5ajE61Bea0OhD0lL44znDdFhW0aouy1V8MiYN9FaPqcwdXoksJIrvkMMCzp/HG
6er1Q/p3Z/tJZzuHodOJ/N+d7VmU589Yrzy+bW7/+lN/Nbeu9wXBDxIOWsiZbgJp6j+G56b97/9k
Zb/yqXTbfXWleO17/8HC8r7gDgsSQgE0i2gc6rt/sLAMchg8En7R17h48P1Nywqgo6NNEmtAOmUH
NRk/kDT2I/qGAZCTtWaun+S6VoRVtxQmJYsSub+LWqHKdWIa2IeNRl/WG6VRca4JjjWelUppO7Mp
ylH8j82ZAmf3MGqi/bhTU2qat9jOGMlqaMRT4MrgW6Y6ZxkFtnXXm2Z7VulBezkR6uJvooL+Gm8M
zTkLBv7lsreVV261OCQIHFugE76uiamodZXW+JNhDuSPJ/gCKJxO2a9P+9gz829G4nfOaTNVk05W
gD10IPuZ0f2MX200ZKP+h70z240cS7fzq5wXYIHzABi+CJIxKkJSaEhJN4SkzOQ87E1uTk/vL6qr
zzndgN0+gH1hwJeJklRSRHAP61/rW1AKbmtswahl6Ses1/0SWVK3sB9Y6p0R4MT2oMZaO5dWzj7N
AMjrtiXv7RP1RbUbWhQYwJKtkvzFyBZmUZAI1lACeHUPtuv0PymQEk+urcxD74FsM+fiZ0VCIs69
PA97XQAgHEfT3BVm/gxtsXxw2UiLPV9inRemjHU0zFa+H+hTgEvD0SYeDO1zZpfewASupwO+XSy7
TWDFghAWMzY/GyMio8KJV9TJq6FXznkMIAMYg/KMgwoCQf5qDZLXtfa9p85zkmc5LKZ/wDhjaVHR
d051qnobj6wnk+JtnGRGLabphWC4PF4DVE0B2vnoBm11gvPFPUnVUOjxmCdQOpZlOg1qSP1QS7ss
9nJ3vYomtXN9l6QcRkoDrNkgye2BtqcBaVqbiBjfmIV2IoqtvyTJnguu+dat1gJOq9fW56DyKnuD
DOHle1vT/eo1lxSjvqSctD0d1JJtzlo8DVXQ9ztS6ovORp3eINl1UTm58Zn2q0x556DsO9QsxjWb
mSk6+7Iy+opnPcH7wSj/QIr46meJGweAN8KybKcizB04hHYrICC7AVwyBX1rA8rLyje9Axu7WpMx
lLNPBbzmPZcgbGvHPKRKnp3FhxkGdQ3G6cUWK2hJhz6HuU6OXtlsGzICL0C9HmeOCxvJ/2bLTHvY
1OPybugTMoyXJ9tkXJ7INfcHIekrXF1R3Ila0w+dY5fbIREmWGOctyUDr7jXmMTW9pwfbUJ924lD
xkmrlvWgCx5NkwqLl2AxP5rBt0NhpHD3bixGcFXjtm28YTjS0Fgc8Md/SXzdR5nb6UmQEQdwV+sx
x9kdIIOwtzu1tVeocaAeorzWmjAVWqAxXyuyMAWC6qziDRdNAaAGWp4rgDoFtiz9EIfpFCFXp3eN
A0ebMGy3E5SCD1CbNzeA3obAdxLasjAe+O2LU4EKJUFADN2BfVb96m6DfT+zeHF42PYCcBRDawvc
JSTvVgimnc6TsKorEMi71UjwHyg9LMz1OXeHXav3wRGd5toH+YHIiBn5+hKnBa9+6mahP9ovvRA7
f5nPhanNSCVq3squGuIxWammSuxXDjoktZq6j4y6+lXZOsduqLH4sDL1BI/z7IOsC4PBvXH4HBbB
3D/bHaeSop7J9KNNUpuAL1tXmKJqrnhgKsaJz1ZHGRrvh7vDgQ59FmbY3pfV9+pBpiNuERwpePCO
SsIumBOrgLc2FHtU7SziqbipbuJxLHpAYfxRa9tcZt8uPqvbalaqxANPXfQabSSmfc1NYNltN2Tc
HAvM5Vw2GW5nb7rWYyw359/ZADISDZG5as7N2zV86jlASByZM1hxz7L+iETTbdLVDQ5l4V0TVz4C
JAEsyb4CKFubvLAHk/eDdQXQ4+gl9N5YQ3EpTDWGgjKLnc4btdVboWALONnVAiV8lrN+XaU2RHZR
v/epCe0+UIzp620j4AhSXe5t1qa/9kB6eYU47ym92BZWafHrtfYnNQ2X0srYHUQS4q0J6OEYniuM
K1uzXpMnCL/n7k9arjEULwCGXpw0ICmtjZ/9Gry5qXkwFej6zlAdjbuQojNz2nK0PECm3QVmkfAq
UmdhGqnYTb78bhz4nI5c+70O97VLvJIPcMnUt86q8eSISb9AVb6qoLur+uzVLc2VO/wa65RTblhp
Y3xWH8CegWDYDmBa1tJO8x/83tr1OQdICMPAs7uRdm2WUf+jTFLjrXJ8DsOWx6Om2ThjvPHMLDse
RXnEdDpsnVGYJ+kW/kaMXQ7AJGizsFwqf4d1YD1k7bCn6O445km5GyodVijiM9AIbctmBp44CZjw
MmAmoGMr+9vWeL82A4O/y7Lq9mPGJZNMkhTnSmFCWqaxjbnFZl8dZodwMtXdnIubdla9GPa4b5IW
bN7KxloEeLvk8DSSSGVAVn+Pc7MP/OWt8MoqHvl78EO1ZYjun5/GxToYzHm33FB9M0wdZ73MDoWR
eBVEFynyMCcnd9LtolnLplep9Z60qruS4yubjQYmo4v9kpVprK3mIdVGhuitzNxwYF+Ded3sl9Yp
IsMwui0wX3Vnpk0Cb8fEmav0nPIH7QXo4G17ntKodQPqI5zLhPX6FWxOc6+n3ThH9lJR0USDXKGu
TaH5h6AvocCO1os9690XNc4aCOgaSs3W8SYLCGNl0OuN1LmMe/ZZMx6H4LvWxgcj87A12NNw7Z3m
YWo0AN+l9lgvmbrHXf2jl5bEw+a2R7G6P/yepswZEKSpgSEiQjpGZlOJD5ZXqHoYHD4piZIxRCp5
sGYktKIds51buZDl/a6kXQLAad6P70FKXWyj+9o5hRv1iiuRaiPsd79d5aSRAqhCy4FVfYJXX56w
+ID0Uf67VTpdWPu19+p5ax5piauHuPKK5yalsGeeiLEGHv19loVXky4UHiLesGJjzVa5FZBIeK75
9VKyJHFd/Oxk+bXoGqzLoBl/WD2FIghzF3yMdDXcinG8ojOwOOTUvxNPkvam02V14kYFtlZB84Vv
kp4Ns9oPZQLN1/G6WKmgvYKpESnLbaYeNWH5+9VzxQ9tDfbtsMzPI0bGrRHkQR4GAIbvmmH4KUr/
m9W5wmDrBhFpGvUCL/ZESVCw6wJMWg64rRjPGhsEMaeIUkcaBByTIBx8UBPmDT3cremIOwRI7rhD
v9zVGAn3XNrnyMvEd5XWBspjlRsPXQdWlwWyB92lLHQvd5iyamc3KYSb2i7ZvHoAzwKIxCl1QXVW
nAVfbzasBV9O5d+cKIv1hHRtfBFtc7/svKGYZh3SAL0cMxYB5pgEYrk18UBCncJGhZn16HED3eQK
G4pl3idcVCye24YmDorIqqjm5IELMB/pj6oTg4ToSUKr2VJWlT4FNL1I48xBK6yb8VUG6wFfyE+A
Au6uNxCx7QBnLfQCjH3pDRXUUnYxO8GGjXLHO3d0CntAE8PRULUAVWdbfYyDjX1tZZLWdIwHnIrr
rEwEe2DZ7jO76ajZ6WBI+0a1t8C+bDJZYN3RpziR1qXICgtokyt3FfOdE7BzoG4D6f/SC4B+Zdtq
FPJKkaS9040vVWUcmqDTxAB0X8gA0lUmzAhasYUFtesiaK1YkYrkKN2liT1BcSuiUVjjq9yAOTDC
Vms6TPpjBO1JsKTkzgacHXx2wbAfXvjHFAx3Lof8LfUR2qYOuhccD21M9gVOU16fJhfLXWH4IM1m
joeQxuwKr2zHvli1h7a1rwGon52bWt9Vo15gHDn3motmX3NXMQdn2c5Q6ULZDVFnL+jXnSPPSCXj
Vq6a+QoCod8MVY1QNPTE2UwwsPOiwYU3AHdb1MAUiLNYDouWnGO9Itt38KmgZoV5m+Q/S2lExuwh
eYHSi+fK3Sz6n6xrP3nxjOoOr6B9kcCFQyWa3xyAIbZmfWwUaxtmGmzq2R4Bz/UZPa+qfpF2cSMU
K5Riuwli5hsNB2/f2SyoQucyZYFZUC22ge6IC9ULX3ovqS0vZ0wtUzk/igUwXdAzIl0qj5OPgfMI
gvGlmRd1wWAV1iBdw7WnjyOz9eWC7e2oGVC48Rqiko0jOJTAm+5gcPxsuXNUhvbOeOMz7ai5Mnr6
KAa2YrMo4RythwRtPYYRtquy3xow443h9vqd0RfdXpTyQeTWiV4ilshM+CEoGX3bdVxxQZtZO2sY
d2brGGQHi5NvWGyihY5P2X9xvAzlO18/Z099Jyr9atuSz09rParh7LXJSzuuw4YrVfqhaUihyq4O
Q76uYWp5dyCC3/wOp2cQtNTxAdY3U7+7UICDWa3RDUZG3WMxcULT+kIPB7VSngYEV8egSU9dumoP
yoVDvCnreWVbKOjvMdkNBCCYLtsuvt8fJJ/gD0ZWv6wS15GV0HuUWWYvN5ONX3uTOfV71dLqRNuq
UV/YtiiumFur4pDX4uw1M0kL1mAO+xEo881IXe6KnL6psDOlnoGpxcxsTgbQNKKoXHQ68TIpvzqM
dOscOFmXhBOyZmcHDYzuhd4RPO3uVjbqmVEzfMs2uA98VTw0uWb8dvJendYsd4+d5cs9cNfyqNpk
2TqTLZ9tYLWRL81P7vHFuWxsLvmpfo+VbQzHvk3vGD5YoYInesb6ZcfI8fPOaokqFJQlbUck2u1A
xjySecohoIHA1Vh2lEJxw8aO0ynvhzRC36AIz9LvMcgBe+wKKwYbndy7OPbRWZcvvyYUXZvep5dW
vGIcbM+NosxcFsvBkSMQuWm8AEPjaNFnYAHL4INJdx4JonhRUWcgEjun4Sgk12gq+fF9gE2WZyd1
qVAwuflvbx0qqANQgKHdbSlwrA6cHQ9e3cDNrOpxe2uJjVnRF956p4krggkFTiwuVP5VFZq94zqM
6mLNxftYBrcWI1svz2zX7EQTN4bL0gcnSqz9TUd9ZWQmHq2CZR1qBC02rWEKvOm9jiOoyvd9ad8q
QrpiA9dNPw0lzW99a/0WqzovAROi2/2CYriLweoez2ta42vgbWxRQYugNKmuqOiAgvG1cdt8iEro
mqfJLh6Y4dOm1dbn1PVeWz/od5yxBbXvfPz7ed42hr5LJzSPanC4z1DJtFUl+W7NVyAM8+HX2nZw
3YbzQpp6I5eEvLEFoRF2OOnyJqw1Kv0mGmzIBCDZWH0I6ZFVmf7MPWXRDFnKzuHgshwnntRQ3Vqr
dTWwRjqGjDgEfo1e8ZV7zsG3xcOMzfnAuM6MuEaeWKJfaWButraaY65bfJLJXIfDyNiAp0GnulSZ
O3+ekFLoTqL7gJx/Z1yxeB/8QsXrSCeEEHjiueyszQ9hUxKxmabJ3zLme2btvJpLSslVOg5x6U7c
vvwJnxlXwkHTaeKlywBVIDKSfDpmPmlix26+mqENHouU+Scn2p3A/E2kyVpf4Ns8eGswRHNnmLTl
6NuhdzzA5bKgPbp1tMitvGXDJad4rpPsl2+IS7+ap9J3Pxl+MqH6HAxaNAf/txzxMes+MPsbUj7s
6yAStCsYRVfQyDX+7gZZhhUVLHQPZrG4BbFvPvnSbCmUYD5Oq0ERwGpv0AMyAyo2qxZ96cWDzFig
w15Jdw47Mpf3tRrNo8a5vkMlZ/A2jVzMR7FIvoidHPwo1U96J+Kmn2/oZ1whk3BP8MtPJERCt5hv
Y+CyUluUHHhIlXIgYBvgrwtjEYroySp3Nm7uYOPRR3HIGcA++Kxq9OP0hqTFzMkE7uWZU/nwrGHT
7be1D3tvK7WSpgQL4EF7crknLCwfpiIFYgeGMDcNr5GTdOgOTMD1OwWQ+KsvZ68cCG0EParF34Zf
/6c1+92v9tYZ3P+32w/+5nDBOpcN//0f/9n/7d9kYG9Vw//wDzI31A4/ql9yuf7qVcW38oP++sr/
3f/4V3nxv1Djb45kZPD/uRr/dGsj/rfos/wnQf6vb/xLkA/cP7CLGFhmEdHhRN+AX38J8oZu/8Em
wPgYVhdsvJut7e+CvPMHFC0qkS0wNGCOcMr+XY+HSe0z5iaIG2BXw772XzGb4VD7Zzn+ZjPVdcy2
1IXpkDT57/8p5whLshmSRGgnXMrjI8408mu2dA51teIzh7sQ6etoXq3KxQjb2mtsjEtwuNFEqcRs
J2Rltz7BgSANIAZ/T16LPTiBFkDEiqYOz20yYJwpbbDW3i7Z7hOiaKFtN6+TKh8mk/M6fbzoLTcP
rcETEya9HWyCmopEKpToiKHa0XwaGhQa5KVbt2RaX/Ch9s/cmrINwrcdLUpWP3VNbRinvfAk/yaS
IjYQER6XYBmuReveliKWJ05Pqr7mxapQqHxxWrxsBCsg6nI3orwhszXz3TK53qFO5zouinU42jIJ
WKwUxFXsIW6EC00HXwJqhgMMKz4Mzo66xFlYGYfZZtmvutQxH3EH7kAh3OnS31cVU1EdGZbgoHGu
S5DdyVxHBRaRTeoPZlxm5bIRwk+2xCLqkA9MGzNPBvOTltMmn0SYlhbLTjPUp3VAmvUczTvWBYtn
Qqxzo2xGB7OZonnMjWU4odNT6wYw90k4DbT9JXsNFsN8mWrHZc7rje+NweUJZ1AQ6YvVJpcO8L8e
V22WY5xh4TT009gk1vrUSKssVZxPra99l9UMjBXrnaLYRwGNkRvVtD3YZKe1OVbYw63MzSmWq7Aa
HxRNQC/p5HMMYHccxbSrOfjtQT7PO44STbPJDdbZuW6Gq0YihD66XKuzgbtOb41I8rlD6YrkRm+g
R8RYmrhbDGMAZaJQdnnRUAw7LdIQP1MYMp1cpTxDKYNGQndmyzzZ2fCDenqZEFSatTkSDRpc+d6a
icMAlUk1Cb6+zbWi3EClkMX0mAxlvWsEmkR6b3k3SvMWCgyzV5I7nRyuARvw4r5wiOz1J21csM3F
WlBgzQzNtFYgSnWuwjNGyNJtHX0+T6CROrEVfdIw7ap04wdla/MjloC1xtxMam1r5gYNq6VGeQgt
QEESasQ5aONeRu01K528jMzVo2sSZ8h8Lg08KTSGiZ8QVG4cHKq9r3DW8KuxkoiOcmKihIlDmvGi
FQu3yrpbOKSOkztuK40wDZerjLSMAe31uBRGtocpqcX56lkYzH21PMkkI/1ice/7UeYVhY+OcK0P
kdlmhMKQ3gvGUfeuoKB4GLuOqBmFfPj1Ov286j1+A6bcMe6DdZ8vDc3GvWxeg1lQC0pchdO9TWPI
rQ/MkAezKJID6JYEO4ynAZvrB3rEUiDSkYH6BA3IoMJpGFe22sKxhmVjjJkZZ3o/XNXoNQ+4xNId
pjG28tG5D4oxfU6qbj4h5ZvORuCLev//4+k/t9V/sSGanDn/xXiaiBHMqH+cTv/5Tf8xncYo/ddm
Z7Kp/X007fzh4Z36WyPCv++B+h8uAql7GxaDjOWQ9++boOX+gUfV1D2+APsVW+R/ZRMk3fPPmyBc
UQO6Bc/lzRX+z0kcyb4jFI6h48rzSnFglbpsCzY8cE6krj2+62ntwVh32mveLc3lNkbeCB9WOU22
qogNL9efiqFcl1iac3mf+QPriasBkQ48uZuD3DoS26SAesw7ETk+6MBNmwQ2t6IS8WvJnOw0VlN7
p6e3aj06Re4IX5UPXmv5u1oPst2tCHxnlxViVlpryc2d4u7WPJMH5uXuWfW3uwf4DC20FGiuTT35
5i2y7f6goL2l6JXIXjiD9Q6xuBBa1G736aZNrq2wSXzl2jQflP5Vlmv7iWDun9fSSqwNg0fcvjbk
q4kh+bZMZvd+SmaWPAOfuh5m2IgOt8jbvpSm9j21Uvz2ujy4t4rGP7AzyV/pbCYizOrOeMizTpF3
tuTV7u3pWJRY8DdLWSx1SO3Nr0JvWekdOOs8vBYKI/j6S6o36anvVu27cQm5bLBignlaRXNYcvE2
sqxci+mGdM/88SXrhuEpoJoK4Q1r+teNlf/GWbkMmI2ixLgk9BRDHgxChKwBaYJD25h6Lg+ZE2A4
N01Dfgpcq4rWnOmHa7rctVRTfVX4rPbBmtMha+f596qr6i7X5b22ps6xlEN3lMm6nrqEqqjG8fqt
R2mgGdGVhoamL8qUvKlp+YYezEGGV0nx02qt35o9VUmL4SUAFWqXP3QOuHoaibozcocGMkfPduT+
qmcouNkPatqzEjW1sxC25pYOdNehQQ8Opt4xTbJK4Oh8ABnm2upMyevah6rVLSgPBi0W2c07V6WM
r0O6GzPcSxYGIZoDpt85ozMElfkGimwqYFtdkTUPOcx/fHWLd5fi3KVrdcEkKv363EFZICBgGQvd
XhMTGyZO3N4cfE2vQBtMnPJ0Ln6JebK7DVdc1LAKfRACRL1fqXqnBNizUSc44lwgngePabJkbD1a
jJMWyXsZI1c6F7ae8Rs7YXnQJYOVqWCcHY29WlCxs/m0rsxB4VkNzUvQFsmbRrendmRmLYo4aDzj
JxOyXt0aedV1XCekgXEpjfchqBKkDgppHw26tz4kCDcCB5PxWTIGQchZhuXaQ1D39zaSVb+RftBS
HLD0HEstynuSISP6oxLDerVGPTsJejS+kMF0tlQyGGnoybXad/QefhSeTuGgMy/6ARRc8IzJrGWq
hQ0DtwhTPGo8077d+vjpPwGWBS8Mxb80faItuJMW9AJ3+eVwNIOEYxhtg2Uzad6KlIt3WEn6Jnmz
Gvk+eAifFD4XVEwm7RAx8sGNMmAtv8vMGSV3kI9GD9Jkw5Y9UJdHwzmOeTv2oekR5vXIyo4c9We7
yyOb2TBx+0Ecy9bwjo7e3w7dGQM/ycx31yrFssaQwAu1gO7XsbLzq0kuetfmejlHWjAkNkE6qb+b
ZQbjgOpNJEwduzeV3nmxgz1QHdLFEhfGRFD7gtYartLPbV5Y7JscOArBWdhgBsyKlqgDlWoMZH1t
6j5GbwGOboPH3JM6Tsmz60t/b/dS+24djzF4bxTjwyKoxwX+waCi4JIFQcC2x61Gg/IHGejpl6iy
6X2xG+Ns9TnRfdKFPqZKZ5FJGCSWuM+WICkj3+xqDiH9eFTeEOihoXdPdNd2kV8GEyNQCqhrbIaR
23hHu1sGkvpN9RhkfRWNdLcdCi42MdW4Ykff23PaOGrXy4kEPERVFH1swx5tC0vDOH90Y6HP68+V
QHMdj4YrotZSgFLajD6tSveL+/nGLVAnuxJuM2BhmLr8x6qlqH6LZzel/uZzFUMgz6RlDMObwiNV
3FPGrG3MoHDvjYImitWo5NWtK/3qGl76wLLIMdwv18OYTq9cj5qrIDx6VfQAmhs9L5LXCVPwG+dA
n/GJ16DzQEp89UErsEhNPFY+AcsHHfrFAwAYse3T2gmHvLQ5+WMzQHlmOIjzhGWbLY8a2SW/KDNQ
jOk8USAD1fWlCHR+XbfUtiQGkCZ7+JI86litNwYBiTuKTtx7jCvmGXt1gra5DsmT7Uv3UOQlNdgK
KZ3iWTQja9WWewgaqt4NmmhBSC7JJWi77gkvhndI+cO/GVmTK1+ks6M7SW3nRKwfpV1QfrsKjW5X
o1oQUeg9m3E0xWJIFNdXh/VI5cZ6wqzrHWiGZzAwFQ/E/iinEKZ1n5BFsllky+Q6rcltnm9iN2jT
NmxW+5atV+1DSv/I7vZ6Pst2Nu6CYpV7lgtvVwip3ZflOCLzmhOmM9rEfyYDNS35jGa5kWKmssnR
hwV7qLc8mqWcdsESBIfRUP2rTNr6YTSccc/z5C7YpVo6KzuPCTuxRqoqVjqmI2xtGRqvFVBbdisl
xHxrYQnFDhtnTq7vC1HZ9+iv9FZ6wXzo2RiJNJnTpQn8b73Ng2+jt8yW87kj3nIGXR/6lJSHvtW6
HVxc6r/zkaWGj1/GJm2TWqL7UPe2+ViUD3gEpo8OU2lUDob7bra5f28uDU9edls0AebjNF6nCYAJ
bm2zfWqW4I12GhpCxszPOhAeQhmh3vhmxsh9Ct5zLSmfgMT24sGVfd7vLY9uHfoC3dKhBscQ+p3p
MuVgrGo0OjXbQ5Z3Nycbr3xrrtxwRBpRL+kvWytzvW0XuF6Y4cpPwiKdMGSbuIMGWfX1Xg1a9uZ0
lpN/mi6PeLiYpe7EcsLzxcDavYlzZ8OY5xEHUIoAoo58ZE2JX2JsqGv6FMn6ztmXqxSOge9inM3X
ALfcsyHS7kjVz7NovCWuLVEfPNF3oacADHjtfHWr9Z0F8LedZ5/F4L57alJfVEJwgkCiwfXrqHcv
0Iq96/nVA3XV8WTX2h1vDshMwHCHBnDpb2t1xobGTFGi7jKnxverclLuVDw/WniOl5AhNwObjgbH
9Nl3lYzr1Vwfs5XzDs6Myam1/ztqIQ1tEnv17+Ef9cE/Nb//EA//X9IUibf8LzXFH1h1/w13ITSo
/B9cvgSwb9/51z3K8/5AL3QpmDNQ7yz7dqH56yrlm3+4DsKhjZ7Hlca93bL+LipyocKgAk+R7jnL
d73/dKHy/jAAKvNAwt2zb9V1/5ULlfvPmRg0TZcgIVYaYjF/GpH/UVVMFxsibUHxTl976sQxz8FD
Z3b9Cc8lrnn7RtNmAayvFv5SCiZAquYzk1zdmPZlJjXaQjHXbiW9E08ENKmEpsHnlbNLtcuIkzDu
xIBxamdHIELVQ4kdK3MOfYJxaAsfLqFhTbMnTqG+UzFBLx03GoOlpFe1nvcisY+NX6oRSSoFolP7
6YvR9EFCD/PtBOAWb8E0vbIbJS6Rwn55WdEfCKuxNeBjYi21C/WIR984EgLPcY41Panw5FYTu2qJ
uDqLyO/4FqOLpO6Nu67VHvOkK/qI4c+0l5Zoz+u0NJu5t/QfSFbjqbD05TnpqEVeZI/Bnpm0IJ5x
+8sxmPWxWbs50lBRbV3q0ppNNi31U5o5zta05i4ssPZHbMDGKTDyl7ZsnZusOJ59e9n6YzWEmoDt
lo7tyKqR28NT2RXeQ0LU4zEBZDlvWlfaxrZdoKbYla+tuCgTqC7eaMdmNzI2W0QV8TuX7NmDHZKU
rzemhmE3mS0qeWFQGnl257Fx7gyV3dNWPQ6RyWy/ijz0GkaNk81ZNV3tuwHfUkKmi05wn7TXJqm5
WU3N8GKDaik2Xb4ascbMO7SLGy1F9o3D++Gou9UH71To79xVnEjxt8RAgl6TZtGPwSRflnKxwwAF
9kNOxXKEXONt6gWd2ikxYRqDE1VFml57UjDwrb22OvtFLS5Vk9W81FWdeSBqWhe0cO8+lBZ3bC1D
J01kYj4uoi1ih+noHUGZX9hyUvbZZXXjROQprvKiP85BBS7GtULLN+a7yi0T3ABuEqlGSx4Na3jj
nN+EDurWIXNlwhR60KvxcQYrLD4lRik2VKG4iI3Go1t3zqlIhfVUunYRaU6j7py+F/jLxpqXbMLx
eVam/jHhcLlonanF5qT/spv6w5umtg+ZyIrDCLwGyC5zZMwNDOpqufjvPpSX55UixBCsfBW7XC1V
SAxI1XvdVk6xxbROcVvVTNNHlq6tHhmLyju8vyByNpRgG5uVdzl2vKGO86Yf9UeQa5iZ9Uy/6wR8
lXBGD3gcO/Nhcoz3tQ/edcZNOEUDmgx1uI2Bm3cEQrEryd2ImLrTU2QKJ/Gf06T7pVNEj3sRzneM
cUDfOxWYzPus4iLJUQRQcOaa+5SV8cpPoEnI6rNLL/IT1MOJWhiss3yY7Yz+xrSfzHMf9Gu685NZ
pqGS3Xuda526YknHlKtzedRU8jAiYXPKKrvzMlpj1N+UDqVTRW1b2QFFZBSPENR8jgIYljg0UQt1
Kqk4K0FYAdjZzHrrnHvHSmLParNDhq8pFh1eN9ejF93AOPTDlvXibIaV1IOngaHqs13pV3gAXChv
TrKAGtGXaUsfJGQ7um7eKNFbiMaJ6eTn3tZG92c2uoDxwZwHIkwWzmPW1qQD3HLcuPQCYC8u7bCg
+QVdhX5c7mndbrT7PByNOj1jjZh4BYp1fRaV7hycwZfnWR+0VwyImapOCuZdVFd9V23ytPVjohc1
ULmTu8xvJrJP1MrePMxrssYOX3Viht2ejcoSOXNfbWZSgQ6tRw6Ece8Ay81npZLiERKT9Uz3AfZL
l5qbzDE4hi7duuwSLWk9KEVl+c48lg7r2ZtOjo2tmwXioypxL2Wjymgm9QK5NR0XutE6Xqo1XX7T
z4dxZPS8beakGJy8HGFpTvpvTsBcyIjIY9hxGyNqTZ0LZE2YrW0TeZdX6oONxd1i5sc8ugquY1XS
aivno2lyw7rOh2+TvEMVE/ns7+ya2c+YGk+p5/p7S6v1U657XSgbv9hVHhzKjFN839E4TR2tHzde
Sylyo417Uzb6QV8AHyRBmR1c4pAxxzT95A4TFeKt9Ld9RzcwqYngNDceZiizwum8LqHXp95u6gJy
AInMf6t8UeRhGOGSM2btnQxUA1LY4iACo143RcodVJ+tB2m02ARnEzc1j+g568Cm5LDOw7Ji/E0E
OYgcBg3HBa7hdlLiNNe1iPV17n86rZzRFbspJkwHat+y6N7mVHiQa/DlB0N9SB35UwQp1XLl9AWe
R8W6sVBDrdhuDJkdyN+ne1pdrYjq+MtoJNehb6yLVZvNxlej8wi7r2Zs3V/Spbgqvdcep6x4mHld
j8nsmDyN1SX16nU7uyUQ/zlPHdwfY+9uHfxXkQ3drNk4oxpCac/Li00SZDMpXterUKR8jmsxLLhB
ej1tY5OdE+N8PlsgfnRrSTkwT+2ixzi7Vz2GTN6tT3WuB/+DvTNZjhvLsu2vlOUcYbjAxQUwyIn3
dHc6SbHnBEaRFPq+x9e/BUqKlBhdxrMalcWksszCKJDuuM05Z++1tYe+NoZxFdo2MdehBd2QWJ2M
CRf67iSRaxtn/bjDzHCNW8NGX9BNXGVq+rCnLhZMMpFkEdAH2ytnUlGlbyNKTBL82qm8MHKDdlUR
VdO9WbTDPQq7YW83CD7RtoGFH7UeBmgK1HQpSIvf6yru2fqTjM+gC5od3k/GrSk7JlJj9TxGTrSi
AY+2GgErfF3DTj85UwvqUEeWYJrWmiZ7v0EU778iBtC2cDisy3p0SqwapdiYs7dpkWZsr6QK8gHF
IzkAge77d8wxi5UdpfhPihhMGH0uuZttzR3jX6td9Hkr+gWnG0TrHFAP4pM2DdaNURFLsDDGlrAg
Ti59Y9WcbQtnDByEGTbcP6ILg/2I+cBfYWPuMCoHY3tAJ6mdEbetuPh5M2FUx1l7ISwN8k/eTGW4
iS3iPFDkTMgqzFYRLVDqj7UVBWI1RHp05QQVjV83oj3nKphtOVnNqNo9DBWOrnYTebQYieKh02m/
Vna9sKuxuU9gEa282hXHNJpB8tgRxofJDOVG1RYaO68tF+HUtOPCyQDal3HoIUIzu51Pg5zxZlj7
axTPDKDHGcvEDagk5BRazJkk2fMeGsEc8a57iOdb04mRm8mMjkYMrTIEKvfA5j2tTT6kA4mmn6VN
STYCRk8XfKMeg4dYH7GFVHGw7ps2GnEDWcayAcRaLKUK0osMlqUAkRG0awRJ59CIig16zubYt2iE
VODQZcvgy1zVCXRNoAjZLPhV1drlS9ujBS6RMkEzeiUzJHhyuXPfMsu0Dx5AD7Vk3IihDUWAWuEE
8N3zVLeA6Y32Q5Oa9T0cf4hMviUZIk4+sWWWflYZ48RYmjn0IymuXb+sHRp0IVMWzhLDPU+icXwz
NMYODZm2z+yn4T5Eh7UeS6kecPnWdJDxvXkbrQwDZ9Xok8H0L602RGtibRC5ubZUn4E7tGOsgSHG
+CFt18BsusNkdz0ystlww5B4EWX9wPiAHljOAPR5BBhAqCiS140I82b2XRTVujQ6qJ75AM/Ta8q1
BnB0Y3S6/UrQ7HAs6nA6OeVUXNMOti1gvYgJ8kbUN26mJw8+fjd/ZY2Ruwe/6O1Jb0ODWXjlxuZ9
Peilr67MqemXvU5qqDHpPGCyNOy6sliPdKS5++tqbVleuwSASCs/TtJsA2fL2gLly84Gnbt44Sb9
DQYpc6PpFdjBMroI/SpYRFHanSJGWQc2CRpSzMn5VzomFB07nxnTj8Q+joEyjRRwY/R/8DLoHOcp
WssYqeyhCLmjJKlecoFqkpcgVtZs3A76dVi26ktHsf/KhDlwlgWY43Osg4O56SuZf+U9/G+rhf4P
1v+ugcDmjzVF92Oehpn/4wQVEv78M98q/3fNELxEW1Hao9qZa/jvciIhfgHQ/6Nm6Hvhb/1C2U+Y
gpLA2aEU0C7goGiCf/9L6r+w5dmzYmBux6HS+zuF/wc0u+7oli6kOYdAESGH4Onnst9r0R1ioOlP
bfpKuDcgg88/fBq/Ayma1Ug/sjY+PgDF1I9qpWowk7QYeIATqUXgoHtxn8PuFLrMF1///FHvEV8/
PQsSElEVhsnRA+Fb/2BUHgV8YYvImfPIIuQnKsAdIa+iweo6RlxaT3U0+M5LkJOLrG9BUOAkXeZE
AIXZXjfZCtJXAAmziMTnIqW79tarfH07Oln7RuqEE6bHtpK1Jg+6KqazBMaqV90g6h4R9JGheDOW
zQbjrrWvuTJcRlSgWIEipKXYGTLwXY5ZWVCBOqVxBvadibbSStIyiK9LEl46KF+cPTaQ0dzhXA/V
iJY+a419BZX3Fo4hp7BXYpGeujHpN0ymEzM92Gh3Vtag2AVFbPVPWq7T49R8GsbIlKoleElpXtC1
BpUcNW6gXfekgcpsbXY+oI9i2cRRM3jzuC/8ljb3z67xV8ILki1ZSX+8a5zeuufXn9qFvIjzj3zf
NARCQ1OyMCEEfU1S+XXTmFlC37cJA1UFCcS2gmLD1iL+g7gz2UF0SzlsE9IgxQVM43fl5bdVi2jz
qxLzd1Yxa+jDOma8ND/GcNE3KtReH9Zx0Mihy6rCPLe92r4be2mdjabQmHJMib6CDVKWCIXzPU3O
UqAGLzFtTXjJeuUk29aoy6PFtdF4sIIpPuW8bAxh8cXhui5KlEMsrPHO7GT3gJYLuoUP/SQoiK1c
up1DC6xoIoTIKshgrfej+NSadf6YdV53MZH4NTBrzHqAuVNFIVB6Vb8J8Uvt7CpCzlvF0Nptxn1b
BasrXxRBNMRL3yeFCQK6CfRmHCkwg8Hp/Z0rxdSuiI4naKBNILdgJ4hfS1srOdKtLkVunQ4XnpfX
6Bwx/eurtEjHGBpVGNtn+VjJiaFdOxRb+iT8V3MOId+TrTpeloFVjmc+3PpolabjoO0dfkHS77yJ
shQ/eWpeGVg7rlwZ+YD74u6iTHoypJDlr+gXOD5KyxwlSF/ZO7BCWbkkIGHyGTo1wyUDvzhbERsw
NAVXC+O2KYrGnopVT0hEU+48YYXtNvUMTCRbB6mZv7Erglh1bucppe8yzpzhhHwuzcAPjp12JmuR
c9Ev/BKbZIQsNsvonziJlgz3NB0kYehUXqjwTCWwE1uh1w2nuOykS0x8gihxUeQYqjaFUzj+oqUp
DlITknLkXXhi1DYd3Uxg3+jHTDbHEm1Yw11W69Cplrqy851e98IjyQMnxaqUdTe/OPa0mwYYSRuN
xixtlVT1SbdvGnon+kmMadSYgBHquuuR6kETAi7x4HuBYUyPCPzGrHpt+rJJ0WnH05R4/4BQ3v4b
pRkBNnNMzh9vePdh/QI9Ncx+vii9/9R3qZkC8sn0g/kIQDRoumwx39Vmc+YUpLE5qJj885901/Yv
XIQMBNv8F3C0Jr/G95sSwmvwJ+jXFMoz529qzuYN7j+XC0mslWWTkmnwlpJhSbrjzxcZsChB3FqB
OrynylWpGC4tQXAqs1rS3Zqqttjvf/2AfmfP/b0HMjMilkugb1Nivrr9oPMmwtEo0DNYBxOA+0p0
PQNXtx0uVUK+hU+B/ldIwN/5A7ls8nlBjyHX68PtCckBnV8S5w92Hqhn0njFCeeauKkt4k7+/E/j
9vrxs+Sr5ru2LAXX9SO4uyIV1W9jIQ9IkYjss6NqZzUTdGdl+GRdT5N7Z8eROFWeNXz680fPF9oP
X+NXbT/QTCDeH+nFRKp2WIsreaiNSJ5lDt6WBd16HPqd/5cBuEL89mm8gQJjFUwEnAQfvsMBkQHd
olAe+lzxILuo9G7RRzqYpq6x6UdkZlQEe8TQJJxguOvqBylyQvjwA5NAQl/zLwKxf/vnMzJ0FKBa
YStbfkREoxxGwAO24oChnz/XnbNryPnk//z/PWsOlzNJ7RK8OB9eKJ8JWRKMo8Rs0ItTKzXwN006
4DUziq8K3z+8n8yf48/fKsYKvOyWZSPV1t8rgx/WStgUlabyVh4QlXypDYTYrUGgxt99dXiIMoTr
8r/sUh++TJ3pjN0YiTzABcJT7HQk+TiKRq2YYmR6f/6wDzjxeb9ROlWjMBRuE5PKhj/5hz/J8UzR
TZowD1QUMbGfmBUPwtNqtSBysXh0yth6lmpkkc5p1WOAVwymp3n2F7/Gb99gNQfjYTRhqc43yZ9/
Dc8QgBGhAB6QlRp7M84YcJae6xwLreYNLd2UIJXYqLAFTy1A4PfFa9GV2f4Xed6/9/bOl2Lpzt80
QQQ//zJxgiYjjQsW75yqo+s6vjnEMweJEmL953/47z1KMXPHX8PRYnx8o4bCqfLKLs1DiNoSEAGm
xiUXH7Z6R/FN/PnDft7q2b6l1F2dhC9OFiYKHx9WBE2ekCiABI6ydSI0hbEX5D9yoXtngOs/sjv8
+RNnY9QPK2Z+JBptxLpIEuYv+ON9vognaXDnd/c6E4stdzsCmeuqRsLSk30b1kTK0vaETUlf2LgJ
fZZUipvxYGN371dOqModit5q976DYG8pal4AsIGABjQicUMBD+/Pf2Xr/Yj9zyq3OPghG9i8iETe
I69QH75+7qcRrCRT7muibzb6FEybPFTaxhd13C5ynTu1j9U1qjBm5lExqrXgH7uqKg0M7xgl/I5e
6vFFepbfoNxLm9cBaRaiA2IMiTwrNXZeHdQQUBHR0zqloyqfsfMNUE5JriMtvXmtdDVziPm5VR0Z
hMoaUfnYULYfHF+a+yriA3xXSF/6YULmPImT7h1xvRohZq5Xip2oLf7p2g4qUnXcAEsnlTfCbb8N
TbXlVs8zHD5pVQfUDCUVHinLEq8VQ11xqoN8VltLUTyONCSnLYmSrtr3hZkfcCLPaS6VIDmXJn7z
Gkdk2tsFOo59KsLxk2DQfYmOnLzYqYj98EmMpNrgrjTVLDVyeu8O5gDvXhOr5zg0eNvfQ3VHZFuv
NV0ITuius54peIyXYvIMgjDs8lOlmnRr9TaAsNDHU8T+i6Wsd+FtMScR4kZDP3GQg+McpUeyFopc
PlEv9O5GMh62nmnWr1XdkMiWG+KmmQw+HxfH8ae69qc7o4ObVriS74nLvnsnhqp+jeGJGguFOWs9
1ch6yTup3LsW+6JakJplnrkeFQ60r1HcTA2fm2SAhRV9PuUyTupNUc9RFGMKO2Lny6FJaOvbvNky
UKjOU6QC9j6YLyZaZIPVLsG465FBwHM+KiItdI0QXXr1AnIN4tQVw2Xr2VZzRBmSCGKoutxBJ9rp
no0vfd4vtQ6p2JYIkTIB+0ZBvITuF6frquFcVKDtCAjS/dFHyuWIU6ClhBSPVkqUsJcT/rGyR8l5
A9CErDKRmbzLXaQRUKZDxtg6DQhr5r/DZSFmWm2DaGHYAKPh0tFkCJKWhelPCAWZxS5FSN50l5fW
M+l2roGwowLzQR5yde2bk7Gbph65t0EM81PWdRnpbeF4npTMMBEUkFhD8K9w6NDr1T5M8u7MT/Cp
IQIdBnTuU96u9NpTN0kyhf0CtiEVoo297EQHTT+kMgAAhr0duoRVozxA9bMcs2m8iSE+rNsc5sae
mQqadt5JjL7MNq6aonawZ3tt+paTRPzFkcTcMUxrT8BTW+R9Q0QLgPK3gPwA6WJNM7/iQwCu/6CS
uKo3tTWqlxnZvapxUB3zWoetppuODbqhRUGNlwtjf97mJxc1R48GtA6efFOzFnZOOT2HnG3LbPQO
YmxseGB1rx6LMG2YeRTTk0JZtDdB3I6wbuT0BHknZmRgAM1m8lutHM8C9Bv32ROGZ7tZZd2cvK1X
Nqx0pP2zE3F2HlSptobp1i06Li+4hg3AKMHkMXrWvU8tQz7UgWVxFlVBvRmtdnzz/LxfB1qoYZrM
04cw7iTJKbDfigyTXFQCfmDK8ozfkvURTtrKM9Jg2XbkRaZMO6LK0U5yCHS2f9PDao2YnmGdshOT
qMN4VoYAZ2AE7tOSrIldP3LTdXaGKUZrlYVdj9TK40Eycb0VRA9GynlRL2HcBKspH1G4pHl7W8Sq
LJZdVm9aZD3LLNBfwELmD24SYsh3xbCpNSgvSCD1res16RWnEhmSBKsHRyVL+h++zjdq+0Z0zG0X
7XLTFpdJjaRnqdE+b57JRhUnzYhYEpCcIRuCMjOiA2CEeeBnDkTBs9s2r36lsyHlkytuRh296EJv
Oveuslt8l07LbIzswgAIXZOXerdgwkV8ugFH7NETcriE7kLC40jaT4NCBXV7a3l4MwwiKr9Gnuug
MOttHDZsQezGXMzApF9qA3VUXUdc4RT6spuukCz9llbQTg6omHeWiIvHouC1nUdDqOzIxUwQ3JY+
97mg7RfCJJmNNR/URfrEONUpvoxFJxc1/RJmQ3YDsCmS/Vvq9CX9lViz7l3luWdV4Na7hKlXsMgG
P0RYBI3vc901z1EBN9KSoU9DCcRx/QC8kMD4cCpykwzkADVAFYVLlWDgDPq+3EXwZiCDZMXthErc
xiIl+1ukd+kn5RdfAJg9DIYUF/GM/GBfJYsPDX+7lm1hvPpwDl6nMOyv/dbmm2PFR+sScq+7kL4N
C7ELwtlJm9T2XsHyABDVJxhqa8U+DqqOYeGucQf9IMt8PAerb35S0xAisk7jFpkb30KENMlx4XBh
GF2jAk8gpVfyAox3coF7sf2UhiSgVXSbXmSnJWvm1ebn3FXdoaGRDwXBM0K1qB1QTUgZA0QK2MWw
5ydsF65nwd9w5B6u2WfiKPvrvvFjbCitfo5V3nqKexX7yyoJEEhFmYDNN5r+yZVjiJ7cMvea27tM
Pjq/fjbCvjikNrKqLLTaA0Y6zVtIqDzVVrDlbTQusx1gVcPAcoARilF/kpk3Ki5IPc4w9hZh4B3x
JgH/CfQcMJffP2K5L5F21LUM96StD9bSyXW4XI7Xk4mgBr0vtm7Q1juqXO0Y2VN+i3vKACERt6Au
GIjr8a7l5TnRKiu+iK6sz1tIVHNU3XjIojrF8eIGHiItQXkRsLltka0Dbym4WWhLQgS6K9/oGL5n
kWcVvJdJ9RgPDVa0MbGAvxlso4glIQRBZyScxEhBS6FXy43zxh4n0D+0jB2cLTYIEnbfN3I7ocC7
Wjlt/IKEPClBn+Nnn3Z1a4ef6lSUt60Y6zsnGeW6I05kOdF/JYZRSSIVg2DWHUX2yiwgIS6Fhzhf
TxvOoUYfu6WnMThZST6qyw42zhbTK9x1C9bRBf7F4Vaveu3cChsENaFZmhtHM7F9ZEVmbcratvpl
boRgR1re3S8eFPb7wjGbF9Bq9muvGhVu9EK19bJOBMGDUZ7Y4CodM/8yzSqJVRVgydrhqPliBYN/
WUcpJvQJiMwe5HWQL/Ic83cAMW9cSLuqljGn84WW9NHa0JXXrIhycff+NA6wI4PcJhqglY1ziFt9
xMttk5lKTB3mQX+KLnQciPrCQ/B2kblJ0iwYmGtXgWbyrSU0kOQO/RAMwLshKGF0f61g/xn+/PXw
Z05q+bXVNyMxvgEsZpLGv/91euv/Z/ecFjXG/Lcf+6HMgOaf/C4Zf3fT0qz6pgn/1gu1jV+ofSnE
yRoyv7VJv4+DrF8YZ+I252QWBMKYFPP/6YUqGpggLWhHWTT3zL8zDvq53ULQDLIkKjCSqWkm0cn7
0BQAOzP4+IGmXZwB2TEnBYJI+Xc/fCiXX+u6/4EEfJmHWVP/+18/V+DfHoLE3bXQH/I/xs/FPrGw
WuG6hKO0sVEuBrueVqh77WURy+Yvin3GZD8Ww+9/D11W2AIk6ugM639+FOk5Qxlx990NXcjglXPv
YBhAjchlx5bqh80uBZa2HSZLMkse8794/G8+Tob4/L10I2krgXr42FpOJsfqlcE5m/U3RmrfO2G9
+vMP80OHYY5gp9tK+5bSWZE0/6F0pgQeW90TJdeN/oZj6Q5FVb5saUcs9KnkLf31df6db4578scP
FDgQLXfoKZy8JCzMXaUfmlckBUk1wF7eyd4s936cCpJDXS3dx5aX7pNO3kqvJ2FU+iTIEHELTIwb
ANIxSoOKGrZmN17YNINdcgOd+KztMUdRU3UuqKf3VNP6PeHUKEVBnDS5pxX2M9AEqfnZiPqt39XN
l0zOpVDV6MbdWLvFUhvdNl3h6DFPAdE0K8Dm3DvRb90xpEdpyjUen4JhV8FK0te6UVbi34ejzUGb
Vsju/dy6sDhGPimuMIsOgfCi9Rv/1HaZwJPAJXgOR8X2hceha6fpDOraOWCtbmOm6RdpJ5/yUL6A
bb1qqjxd9tJJ94U+PPkddm53lgBpXKkWKXz0VVwQn4BmgTwRNLFWHfVv3OfKMzsKLmhsaKvQzau1
NBBW9XmvTgMkzaWrKW/PfO/O1oS3j4KQE7eG9Bt23ZsJWZa47DpcjSKKTpNb+qSWwLRunXipc5NY
2cTYUr943W4KE28d6UNwntUWd1UIV54DxdvyETyuSSJoCEvoR989a8BSDdDZbfemtDvEwvTTlgb6
52OhRxHE+EJ4xCRxHVO3MrO1+4A8oAs4M/w7zjAYN7mIuwP9j3bHeBwrdFUhmzZKzPVeWgIGQfi8
NrIy3mAh4xVJSzx8OYrdqM8E3uDW2HCY63eSDIY5xnYAjBUa7WMb4qzwl/oojtpk+zdhUBLeG1K8
ego7S1Aq8K99KNyziTDfIyrA6qqYsuoyreqjB2z9sZyc5kbCytzNZJVzMZhqlyIuA6fJEd822bDN
UvMxiCsLcWYIzzCyzYFcwtC90vGsb0l7rM4nX8sv55hpAwv0uT/kRbl0i0TfYHgoH4Hc+FwyVEGn
abDCbeXK9hB6jDW5sqjLEFO655GNgn3ZFgtX+E8RIRp4Fa37ofP3SPPmmXt/VYzxLXjROR8uImoX
EOehqSGDhcwTKCZxx2leL7aGiWsQS2yCTrWRZzRpwelQW6Lo9K38Arm7Y/BGG4pwZRh5V6ZXjs81
epJlwqI5dn6kHRpfGVtzcGGEJVwouRpnMYwBIlBKveRpMG8oJF1NM7kmDcDKi2DcD5rjPTpxky09
x3e3vuf1hwEBLpa5tl8qVwu2uBI81j6+NUNCEMJmTAiIFbsLUyX9fjICcZy9fxsvUu5dDikURF6Y
zbrxZ6AH964A5OA3jf6JMDF9Z3TmE6z6o4Zg/zrOdXypNp80yMV9I7kddR7iQ3D4zcrrO9KqHIHY
fYrOtbqEnYjBYpWV02voOwi6A53qxCEr68zDp7omZe0K1OSmwStKXdRGixwj+nYiYXrpI2W/rYRm
4+Ose21VEB6/geVgPnMnBjccFGpdDxtykswby8JRkYm4ys4yu6svW60wcSvqzlmY9iZo0iBZoimG
mxLAmEOwX0wnL6HCQgVZjCi4neTIhjSdicGlRjasxypHVYTPTKOR5+XLpPDQGerB0XcIZuMAAGWh
w8jwfWKVklRkpzp1zpLOuI3TAJCoJ3DYOxXwJEfDxY2Zhladc+578ZsH4QCzbb22W0M+t7os0EaY
3QWlbOouLIT/K7YEdRGO0XAkdSw5U6lR7TAuxqu8n/qHfKA64DbEk3UXfekyUSwgcJVD9MWlnXQv
+lK/AUMgEWNGaoV1TMDdSSOKDisx0SYFDUpw3i8xqOEV8QT223LmTdUZYlQ7urNIOt/RzARnWlb4
Y6jYsVYAEFkzLUWAMtnymJhQmfDZTt1FWjvaDiqoAqdnv9jCxO/ckd++Kj0rgrXn2DcEMoptBqAV
QIhE4t+N4c6IJWRC5Qa7NqS/nQ8tSX+NZV2oUJCBq/n+kzOzdMJxmxA6g8wzGG4FO9fKIM1vw4eU
3JiOL5aI8nBtaE1sXMtSrRWJzffNGMunoVPBSVVqukeLv8ohF4aLqKiqUyuKBuRuxJs32hFgLhiK
RFhoKw7PL/jNjIVXVvFG+V59Rup3j5fIZM/4Gs4Nh2+O6jbm2O73o/6fS/5fXvIZCv1wK/rdS/75
2xC+5D/f8N9/7LvKSzcRaUllEcHHOJx7/q+KB6G7SENNRjPc29yfFA8migfmH8hGuZ3Nggeuk99u
+ab4xTSAzDmMXG2SWqTzd2751od7KUIAHm9xi7OQj6Go/HBpLCOZ0ArOomMFqHB8lrnkiM5oucm1
jqkzY3fuZ+ce6vG8TrWz3AhgD8+J5Nku78n3wEs9vlYm9v6lphfWcojGbsI7o+w3Vqm9CoHmVVO5
yzhWYiYwcdKP8lqrg8lp/bkNigH1NbGziiNqJNvDWiPaiQL3Qg+1xsbG1naEzRA+TBLFtZkRWLJU
fdfoj4nZJ+E4b/GgJKsgp/G3D+FRLAfH5ojpUgtzDSxcKx7oMnZZWTjXgUFvhHiPWXfLKoe+yXU0
yoq0vqE1pMTaiaSZ6Pdhydil3WZF58DQq/WUZBxClwGuoR5/CbS62thlMV5aRpKh1Rz7iB9VozY9
FVjJwvN/FuB/ozgy8DyjUfy1LPnNAryIk2f8dM8/Lb+vP/Rt+bnyF4kd22b8IShnLZf3/7sy+31l
KmVTab+vI/7TtyL7ffkxk5/XpEHN+n3pmbCv0LM4SDGN+ef+3tKzfp67W6x/VjiCJ8FvIMzfjP+r
LnayQYlyLxvC3kwI9A3gQyqJxrmyAvLmzywXKeGCZvvEsqhUSz4BUmCWizLoIg/MkCdwtqkbelu6
u2Z10+IIZkjphtFlo7LqqatC+9GaVLYPhE9yTx8ZK1djrlmSl57uub5xnhDivWq6KDtGRUkrPAuK
/Jx7dzFt01FA2p26pT8FBvEYXV+5j104wtV3dHyeVVOOGEb6oXUuR8OyKTAwHEdGzvZhsuagqPiF
Ez53M60BHCTghrzKkSUWMynr2MBRavwNo1tdLrE60poHkRU6Zn9KAkkW8IaDfSpOOYgzwo2HurKX
djZG0qNBr8xqWEMC1yk5M/Y3J1mA3EOms4pbAuNPDoFwtNY9BNRgJ8MxbeE1egSr99iUOyyA6GSE
/tL3JPpNoB5DCwtgTDXElpBFOaECaQtdHTxVizd5AeUCfO7QuJKrWuBMpaRmiwo5LbFV+vDhK9i8
AZQ8yqV8il4nbxyZAi8bRkYW6BnqQqpd2flbIx686mSnjXamg+C/1CPHW0xQ9tGLS7ajOshIHNS6
rY+s9BqTGYYtsyZOh7jp/kokZKgod85xLvC69kmbLDFZB6sQBMWmc9L4WGmhuc1rmUKWb9ptnHXg
H8ssR1bSJe2Z0w3QLGDip2mWr0wV+BeW4TLIDJJhpaQfr2RjmYtI+fmOiBTvqkr79N7LtAZqlAco
etK64iKJ1C2MZv+KRkB9CY3ZvkqKuHtEwzqsfJfitCqC4Yr3Id+MZFrfcdnyLhMjH+/joNCMZd8S
C+PZhrfCn2CfXDf27gJYV7shUBrJ1eT/oFbQcHralXn0yBwlC0wLp5Wwq3i8K2agPPMbdVsqkV3X
I97ABYxif1haEWTLZZhW9rDMR4r0rDIUCgC68Fgjs+asHyD89kns3zG/MQ/uZDN2Ffi2bgD1ogfG
LeVFqzauki+il9jhkMzC3PLzLFsDLGb+y4l+WYVgZ6reuokojeqoleZCmoN9FCMhqYuIyUSGVbTt
LlrfNw6gSPId9ox20UTklywQHhMYnqjsDkUGg0ng2597I7gXJbCrJnGcPd80koYC/fSIl/V8GpPh
ykMxsAdwXt34wpweWnNK4ej3g/ES5ZV+0IgHjRZladp7mr7uRkbFG/0Ub4f8sFyTJD7xDdrRtRs7
7YOuouQeYWN4b/ZNCJy0dOL7kiMf+jgrTGlNtdURL61du282YaFQuEE2JRo12UaVCdTHzax9P4Ap
x3Yf48XgZzWYRswLJ4szfIHcKLzMvGigPCyGagmIxeQthqgeQNvD0sxcfEXWzLjO+xa8kNejgGDs
t7CpBki60WG11v0+110SKkfLuJO2Zl6AKrgNp+o6KjT7dbByrGU0N3RwmD3KEsTmU3SD6FoeUkhD
R73Bo66i2lshXDhzZW2fj31VsjTa+npKHKbilZ6/qBZ6Z9FP+aXpudPncmbmLQRqILo2THT8yJe3
fkBgjyqZBy76tITBzaTsHLlP+9hAys7yhFlbnBJDEAsxLaOh2iPn8J9rMwjfEkJylnVXHjHS92vM
c8MKH7X5YBDGioXZNuBJ9/14NFAlYatV1HlNY5DRE2NTOYly0DYMt7QAR7qTX8UR3IFl0QiXVMlB
nDpUubNnGs7vIgCCNOyMoBk+5b1kihn7vXndNZ7zOe5TJAht2DJXdZLehecRjJ+k5jnHvMusZ/DZ
+YHBItPNsRHsc62O3MAnBRCquBNQevZSP7dd5B4jCK6T7RPrhagFJpgwrTkTOKR1kTrgjYpRoIcA
2HOCAxTzilr5stGHF8JWsk9kA88iea9e8o/6Sz+ioLHiwt02pRyOWmOQzuIUzovMK+tLrslX+IzG
UVBDN8uxhLiauMwXq0hjkWvxOUMV59yFh3tkYqaiRTS9BDr95FJPcgzsw22uV9cAgfSlgyl6mSEQ
grajgk1Ir3arh5N7VYoqx3ZoBOZS1n298zWyaOLOB+MeeqsqqwR3QktuI9/SN6z3l2jKnE+lgbY9
QE5z49vI4wXhv/ueMfC6QtWanFs5/SmrzrrzPNP9HTBHNA8qJZNMgo274s1NV5nu9pchUeqv5VAD
cDcKkXDtkc6dryCi8BvSWOqLDEtzweAtia30MvU0cmFIVT4TWYM3utaJiq318KhVxLupLMu3TUsG
umyH5tGo6HUmDmDZzo6fmlp8jkrSgCaOxyMZZH67UHUfXEqHVm1W5/FqSCGDYJmovwizi9cM4drr
SFfWmhZmtc59DLTSIe7KrDTvOuxEfUL/22x71yz5LcLqgiaSKdaEXM8RekYKRboKtLO+PUDRC5ZW
RtAcBJInMITtxmeA+UomIdbTiekW295T4CRvVRzWZwDObKxNMc0bi//Pw2W3GBF77Wjg4+KPErnq
QiD0RhOK41Ro0YsbOYDOYO5uGwahC1l7yVXUJObeqKNwg7+kPGu5kKyJFnd3psxnICQ3L63PrW1s
BN0hTHNY/8kADrQRUCL0cWqW+Em6tWnX2Utj9SFxdskNvUACfcZA7bB4kdNlnU+yL3aZTDFNF66x
yYX1UurFVQvQcpGFxDPICBRypaMbM7UHESJACgK6jCF40oVK8J/Gen5CPHxl6yQp1QTr9mm70NO4
X+lB9smhkbCPcIJscOiQ8uXqSKPCzIBXGOzrKfE3nkzOzVTTQCEP/TZRrbuD6IvB20yvtDi7hPoe
bBqSixcTeTZM/scrt2vFKg7jBFM6cSPNRBKwBDMB4L6lMQJ8m03YNi+0ZoBe72r2TYOYaweZP6cC
FG+lp7Q1xtt0EaagDY0Qxyx9N8JSMrO96pHZvoTpWK5tjdePuJmdwmB0pTSSSVzkcpB9Zn6YW7Rn
Q1q5jEZ8beGHk7NPwc0nofXEgPz2n1rqv6mlGBbO8uM/rqWu38H5y+cqT/4fe2eyHLmRLdEvggwR
gXGbcyaTTM4scgOjilWYgcA8fP07oAYrlfpJ1vs264Va3WQyJyDudffjcfGXier3H/1DsvR+AfcB
kgqDOTLWMh79PlB56hc8prb5w+D0xzxl/4K5eNEkURQt5gDExD9mKuJtSIzkLrDPM6Wx6fgps/ZP
GTbUrp9UKd9Fe6EFgt/pKKF+tg93GBoLjC10YHPEH6j0TBVWr4KEesQGYOcU0urWRZh4d+B/wZVI
mF83g0NnWZ9FHhUwqhOPSRCrl09vZunI4qFvnOAN/zvOu1nxNccVYB8AgXIbQRazr2KjLzeUe5aY
40bI+zRxjKw1I6Y/dSZLFd2kogSRnll4Rbq5yqpt5cch0ER6UwX+FycaYVgkVCvlnBhWrj9Zu9Ro
rAvN8ONtGgXWghDpja1ZGdhPg4mSU2bXgmybimR07MdGr3pci9cSqYO4p8TF0eVKnYbZwyc5xiam
Gex9r2bOH7Wp8qD9xqNggq1paIKG0hWN4thL2p9fnE1bf7LVcQyAFDDetPTdQlqwDzEJHHerZjP/
HvOGH2ycWLdOAcNmK+Y4+Jgdu6pWqRiaF9DAjFikxZoXi0PcSzGY6b2fmuNtMMbRZeiC4hHLX3lp
G1oxrsCQhzY3LGkCX45cr2F9TRv62hQVDVhzpL07GjumbeVoXshEBJBaTQVYYoW/yqW3atZvIvS8
2yArB9qz59oUG0oNrWJDbr/cuR4EIpvzOq0A+pKKyr+10e6ZVYkZHxpevx1uSR9CVMyVN4qG82Kb
3I1Rj2crtovyQYjKuzMsPi1JCtfHnzwbxTikJiyoxWNQptYx5lx/MrLYOo6dW17SuuqNh9nKJxgz
iThxsBjo+0o7C6aJtJsDkUBqLzuhdgB+q19Js1WvdVfKF20COaKgrrKdNU2ZzYcwcg8XaQQvwRsm
/27UOL6IXfgPEoMSXbIz/jZ/ZFpa2+gikIEaqstQb+SmjYzhnZIyzoGN8M9aKzfcdZOJtjQmRXwI
3Kqdj103yWkfB51xlphnYCXAMdkqODW0yzXKT1pYzESPKUEH1IRH0OawhUZ0qz3yCyBBHeepEJN1
HXGIAWmkMip7GYW5Y3FkFvWs9iGqDTQ3I0kGjY+FF6I+THZceq8Voi+Lcp/5HPlEBbw/C9eD4FdX
DVtyZN4urMUsu0NQIkyecHR15hE3/RS/sD302xNLG5pfyFGbX4BpGw+c8Ju1TINrN8+5q/dt8xJV
+U3gq/BMQxnczAR9F4irVHlpGacwN10aiQlzPpEP4648L4Bo3DzUzU3pjnx5tGqJuhyrGSZrzAEV
om5UXjdJVG0bTZlFJ5jAgds7FBdKQfMWn6Fnx6EQ78DX26AlUQXc/6lCWHW2yjUrSEB0QNMAI6Uj
O5BWNuGHXfA3HCawe92yGu02UzuOVwa1z8eyM2lG9Iv7cvbOLfPMERdrwzm5HE9DTHMQGaRsawFB
hvk07gfDMmgi4EqTBfUa2OV+9ESyn2IpVhOh0RsG5od2btCEwwFvcWI/i7oG8dV1oLhhG10Gz7yn
fleu+hqDqtGgB4YW1Yp9xjTgaYcTR4EFKrGLK7PQzbdkcm/ghASvaBTDYRyq7KFwgIQlGB7ZUCwF
A1nT34ouULuqZA4Z4ghkNKH2uPIQUyyzXUdgencAWzF3GfyUgIUDoqUu9Sb15teSNqqlEu5C48N1
O6RUeXBoWyNH1vsqKOpd4hg49upguDgNewqMhr/6XG33dAp52xgf5K6EtsMAYEPBpczqMJdlvAZl
ZpySPBaQ2UF+dW74Vsay2YQiwizoTsUGNm5JaV9ZvyDpDgczD9unpKtbPhiDsQ/r8XtXO9l+ipJp
29YDDlASNW80ZpL5HYPIOjqJlUPQwrNz7JxySA8qt+yroooBxfisazDAlvFed6l18iAWrkfDcO86
HVFmO3NrSnI8bC0tMHwqnNmFrlJR0tEzuidbr4qX9osqePYre8lz5MGWe2+E/O9Vv9LuWjKNE1z+
omnn3Amcwasglt4ub1p/X869ftWkh184rBvURuC0LjF437DtKq9gtdSHXOXeneJ/uG6c0bg0Xvjs
YpUHvOxD6g2b2bmpERbpTB/bVJzsMQnPfpp7/gq2coVTOIZmkEpV4pp02N5YA/ObjUS77lmK3ihG
0NWcR6DKDCzNewq3vL2r3fTEMJNtas2AUrHbfG612bCEarDOxR0TuQmv3gmS8m6cW5MUI8FoD8Xb
6TI+BtawM/Hfr0cRWQcpgR/1jWXQdu4m3xSLsW9dXmPWjVQ+E9ILBjzQ5KxOxeKJWidTZW+wqYqn
Eij/PdQy72NErNhqv/LOVSDfDB8kIMSQLwRYkDgnktWNZT8Vlm1c851K1zDfsXgLrnPzVAVPYW3t
R5W8BU5H02hl7+eShh2gbf1axdOXifKeTZuVcuO6gO7BV696ZR5T9jXbWkj9LQzcHsqfUW6kp5JD
L0Hj0Z6JMRJblsAoDUsobYb0rhDOTRG2xTmf8ebmrWSmgjqBSWQgigIvEDQZqC88xUgeH10SPdKc
x1GK80U8oyUOqs8OLr2OG5L8TND+cnEForMcZmg/bK2arTN3uW1UBIB30/TRkA47RKTdN7SV+ABD
2P1Wi/oe1eY79o6VV9NGzOTwSo7CZJBr4/2Ymu7Jn4IZA0nHUlThkghnvSP5ehoKCI3sB/UWwQbY
d9irQzJO+VH1+miDhGctKZ5ikJeUK1f45mNH7ABS+3tJAegaR8q+7jN9KtvxwZox0dMkVrD2XCwu
yfzRcv5ct6orHwJv7GnDnXmtgxyoH576nrVMSddN0eS7scOSURve1yCUX0ACB69mZauLouKWBZjN
vqDlc2V/zWVOgfzcNSDyY32li76EIya/ufmw5lzw0XgpXWsdfxIAumY4eDqA0W1pC7YP5bi950R7
TizuvYBQD5llSHbQ/8aLLNzgFob0qeZNp5JuH7MFiiYa7Cm65SMqvBAgw0iiQJChVTp5GlPt3Adj
1O31gPOYXXNR3nfRgpQEHebCMrdZ6GKdHdnLVI2zaZz5uU1imNXWjr65C0mjEJyqfyV1+d2Ow0Ml
czbdhnkJhuYyZxjho7ZZ1w0N8rjU6wwe3NyMj0PTkUhpWcsV15zWYlzd4PKylrjGNHUpZ8AuhK3P
15wVPaV9toJGg9fPss9F4nlnJ6+KNfDNFUgrtEeDftJbOH3pb9Gy/6nY/6JiK9uU/6hiP3+r87Jo
f9TQfv+ZPyY+8YvlKpAgYIolGvFiOf3DqKqQ1yyXadDCyb6Mg39qaNaCN7LxsJJvJbXL5vXPmc+S
gJJ9ciSIzp4wCf39NzPfTwq2xDtKXBeRHLiES8hy+d9/8CF6Ah8ep0j74HlsjvOIZr4F0rr6YRj+
D37Hn7KUlKEKCgAcLBzwWnglfrLDBl0PUR733KFLCqyAvQlbzxuD8q1o+/E2d1x1zGb6YjclUbR/
ST4v79dfvas8OLtyz0QtxA/g/PQUI4daepV6Pik2v6RlrG6GTT8yj+Y2U1XClvU99HPtE/OK1aaZ
p/jbaBCC2uIyUZuMs/Nq6viqt72XrVVlVKcuLSPu5Qnm/iQLWJpNNXeHkPxY17jBfY4ja/PPL+B/
fBIu4izeZXYBOMz++j6ZtaVR4ijipn5VbkeoJjuKOJma3GF6qpSJGCRSV22NHAO/MEf9Ovgk3uwS
/Yz2An+ZNOV4WzY0Wpv9zIWL5BSCV5pR4tGnO6/n4JXH3RLYmltOWznHiX9+Dnxk//Y+eMC4kWoX
RIX8ySzRWIo5yaXZOyZ2sKnNGcpsX08cWpLv//xIf/Py8o7julZYhjFnUO/w1xfL5mhPNQ+P1KvQ
PMAG5c1zvOpUt6q6M23Gzn9+vJ++RJ8fb9LJ4DX4iKO6L5/AH75EUjRFgTbA44VxfccVpYE0Gv53
ZAKeC4SLBUXGAkixC/rZbOLTIoDsYHiHWkK68HjVtPLjQ9p4j//8dD4j6z/GiHkkG1wHF6bluvC3
i0ISCukPfAYPcsaqNrsNJjvA+ftp4o2bcoXbREQO1rOyTe+n3ibrDhx6Y7FZuI+6Yr7Kbbu6q3Hh
srEnnAqmcNFWekS3Q4jt7lRmBfMyn82nPkSSxiBvUrgTJgMDnhXyIKNefGQe69JGOs3L4Mzx4Z+f
pPKWz9tfniXefMGlwaWMy1ngJX991wL6a2Hu1uNhWIxg+WIJcxdzmLHYxMrFMObgHBuzGgvZYibj
w5scsNx1O86mWM0W05n+9J+1ONGoMDFfhEzjG5szAcxqDGs2zrVaDPJBEAIHpT1kVP4ixT5KM/Wp
LsKf2S4GuCgs5KZYTHGI+7S9hG9cztKDsxjnwk7a7Owx03F3icijBCR9Qic+IBdSar/Y7yKiZftG
ld4jwklyTIwEZURUVA5y9PoaceNZ500aHnFIYknMsBKu+sXul3sY//oAcUL30lo7lu7WDhNWtm4F
6nWK1+AZ4u06W4yExWIptFHOPyakedYjGA7DtFV7O7BY1yUOugfNv87GWEyKdqTMR901+YsbRul3
LaIS0rbp42z0a46/0FdNtSppPPrikn/duIsdkthGdkwWi+Rc+c6FYCrwTC9eXFR5PFywFDOSJZn9
buK0NBbLZYT30lhMmAZlfyzfY2oL3fqU5w5/Nd4Q9Gb/yOqvuCkDTQRjLAb8nYvV03CLPa3o5+X1
5IiY0DO4GEObxSIqsC3DsSG9SfTziDc/J5WNpdT4dJcKELY3ojMQ+KbFfmpyf1kniyVVlr537GZL
vdcozbfYOJvi2Jod3ZNuox5Ta4c5hE/EYnXtKqXey8X+mkbSIIg1Qv4rZVE/wTKApJmiQoBwWCqb
sdEO+GmjSN3JADs717b+yMAz0Qg/tlQYRfJD1bzntSP03VRn13FA6IQlUIpzIus23WLmjfIWo5dp
nrQk9GmGVBMl/hg+UGlwzZ7lLVpswdFiEA4Wq3BSOy9Tm75LGi037IOStbEYi1uQ5jtV1+Lsjt2A
cwQDMo04WJFN0mBdUhmrdjEqU+ERcYnCvCyWdm0rKZdFDNbmFLl+PS12Z7rUJ/4YLNARrtE1q2Z8
0fWnR5qbkbvhNpTucBg7eKiHON50i7G6bhrjymbxAHIf2zX5wek9GRrzrosblwLJT4e2SdL1Auad
dwjgIRbuSVjE8sbsIBaDt1vydXEMjN30ZFZyxpcm8Q6sIujtq7mNgvVoJsXXurfCL0kgug/HbaYv
qq+HU+55/THtfbywobbOCFJ6X5E4XzPw9cdO8P0yphS5N5umUK3MxG3EkfW5O1cbUTn5Nqd1j+3M
PD5ZvVns8NFFRyDlemtlJXbcqWMprrp4L5yqOMcjvp3ChHRol/zXpOhSll7OWJ0oqUo3TtlNe8Nh
21s1Zorxu5/AndZDeYMVMNsEmkPBTHx6VZcy3Wi0xE0ccucQc+BRENfprdkPcsszrk+u00pyC3Qh
yAhaI0uB5mX2B+si+aLeTIQFug3NBA57PfS8byIBzUBX3nwgy19/jVx2cLSQu88kKoozZXEQDUzO
F6ASImqABk4nPUe+ssQk5IQUi24C0sLVqgPxuR3JTNxnbMe+JIlKiX3PwwZRgGSwrdlspQKEhEXA
QaOXP5dtwx4xZqs7G5F5yBKLaw9tZys84/O1Q1f6afYt/q5J6RtFOPzk0kq1nzA3ABlWdrohyK63
ft3zzLFMXXwzHyC8K0kxEs1Olm2Fl9nVATFja+ZnpJ81L6HjMAPXir8k7XwKwvp2iUk6VM21uFsg
AaeJvaW7174ILgyU8rByImM9Q8RwsrXvdsGJs4q91oHjM7dm9aknNr4SKpq+cwbun+O+5rpeSkj3
Ez4jmrssaifMvNpjHbKp7SmN+4kHiDZGxp13ZvHMnz1F9tsQUEZFaiNq702XoAREY8oA2D9sajcS
X8ggXTUpy0u3r8o9QA5w15wX1ZU9mjgGuCiIulM3CLHWTpNyPOapdNZ9lkS7UgXRtiy6R6g6OI7a
Fix+OoDkjk2m68JnqxKF/b7W/RTtefnd9Cv1BlV0rpu86vk0w/JsxwKTA/BjE3GIVdLZD3KUeHDn
pDHYk1nRzTjIMZ9/w/L8b2D914EVjfCHk9DfXJ//sYkHHzU/9MfEit5oYblGnSQVJ8nF/TmxIlI6
Li0BFkLhcrJeqLt/qJT+LwykaJtYrwGXYc/8c2Kl2pTfxgGM86QnJW6x/2ZidQUu1r8e3Hh4kJ78
Sv4K8pXLcfyH47bXO+RbplAws04F/EdIItzZfJuv3VSd40HR0xu8TQVFORhvwuiJax3LGRMATAxW
7UaVTrziCqB2thuIgAoP27ulBU5f0WS2tFJOHFAYy49V0D4G3IUhj3XVu6k0POoNHXfhE9a64lm2
DqJmPnCf6ZEOP+ygIPIQcfC3ptF+p6MLPgKLVPtdaU59JEAt7qBOaXyjtn584oaXj998l/E8OcWU
h94QV97WdMx54Zhc0cWhvb3TI/UNygqZyUKjs266VgrBVbo0Hg3L1ixCQX5utcdN3eXgumryuLIQ
Y9R4I+ox21DAYvzqZC1KTsMEy8tSSnkQ4xBiWBUdUBCH7i2T8ZwixgF3JD1jtBY26a9WPhdX3DA0
q6fZ2ti1lX6pk6bY2iKwOOZxScwCNTxLSTV2TmkAJ8yGexeRUE092my61Fewvjc5gL1y2eYW3mAn
ikzoFxQiZjQ3UkPiPoPCgl/ush8HVVOjVq6glVC8F3wipThNtvJSITdXOwMV/LGuPCI22opmnB+D
frVCizXY4qoiQ7O8ylzswlUEjP7RT1nvrCbJaEtElZtppu0FEYNJHe0WBvpNg0RDFrxtQGMoYuD5
1mN6pGos8iFhGHVFeOsToEUvAravz3+EEsH7GmjWA6uqY/JbT1HOz9BukrpnXTB7U9aA8mm3efCc
WF4ar+3OQXfqLQaijAoasQlH23/2ylShp7cBzJ7OaHEEe4uY59eWeJTC5mnkHWjBgRQYClTrq6PC
wfyuEaObvUXbCeHNsZmv/GLhy0y5YEgIBUyihFpvqCnLiyKrGko6Pb50FhjexB8w4IcLt25Ipfg6
7wP9ilMSMT4MehxVFEaqZOONLv4gz0XAvwn6jJrFpg3M8NjqHn5PWCbtB+IkBjJEFJQpltoxrziJ
hX2WJNBEsMj0DR0uBiDlFegsfj2wBP7ZY7cwr+AX8QrWw8i/mSuWP5bDKmPktA12CTPNqxN2xtoy
NE8iQJa89eLeOX8+ouN2cHt6A8QU0xSfzapn5iLtGC7FjikwIGXZwHmsQfbznoOq9W5yDvfWFtnC
K8es9WslOaetKnusD2Gc2NYd/bn+NlX0hx9jFdfNFqVBqXUlY35/qDKe1sTJ7xzhl32xFgPq8+df
6WVM+QcIC3GxJrTMH2trh08ZTG1x49eUXOE4a3A/N87A+5zmfTU/oLyxhCqz5S2V5vL6eAmIm5sW
Qg3uQchpU13y3/0pxunp+SGpD6Nk+KZklQ/EJ03MpYmMM3YCccvKTUGFV6Wz7/Ns84lExVs+U0Li
3gttw8v3ZEAGsGQiHzsU4nRcj27aDpvW53iCADXcm58MtWTSr4pPmlqbNGN4fE6LnHyU5dOd4jGR
aJtCUVsaFeUPcuEH5qiyIBkbd7GwBVcJ9Y3PvJlORG+HK+6TaKLq/BPF11pdE+yQdkeclL6Cz+vl
OxSTpZkktDm7t83XhOZdhYWNr0XmZ+OD52AYdyUKzkrWQ82T4QU4EwcyeHZ5WiqMWDYSajvQKrCx
/QJLJy9ZT0SdUf8wkP/5WgETUltRlJ7aEqdGNZUNToMwBGyJaYDXdxqjAMCNyxWkq8qeB8yHyyBs
2l77UDJNtmogbRsQs85ZwR3VuJjDMy+KCM1MIZKRLu6zvnQWQTGjMMVlnKO5d3ZhldTTN8vN1Smo
2/iQ9J74yGx3fvbCbnR3+PWTc0WZ8jeFl++xs+3pqHP6I8GwAWeLjSccmvUzs31D1jJtkVCpitrj
HE2YY43sLBhm+XdjsTM9TBJFaM7fYqpM+QZgyr8iMI+ZuU+gYq3yOVCveIwbIgwcHNek4AWDap1e
5zaOf3sYlhPk2HLwi4PZPdthdVM7NL/Yth8hk3mMrChXFRpfO3o3LKHuBeT4ccuqUuFx8fpGnLPP
UimmXxw1JmbUnsapuV+6p6pUXw+IbkDXaaYq+pqrCV1VRbzUVomCMtZwwOvZftZa9UDezjotTPkU
AAl6HqKsfsgG6zay++oeqly4GsJGMKUK96GgcGKFh7f1LhVC3IHyCqaaMDK/hHIY4UZ7j3MonZdu
qeSiWg+p2x6KcsmVUsd96Otx+eKjt2vC852Wt/DUSkymOiIWubR/DUsPGASg1ryDK1duR+maW/h5
YukarcdV1LeR3maDWZibKIiGt0CPeUa4cqkdMz8ryMiUELc0hJVtOWSXa28020dZpN5rLH0TzNXS
ZtYtvWY54+SxdxSf6gG9c+T2fkVCobtBiXwbaq+61myn6Z0dRu0Q5QjaM2pRsulZSj5MPth9OF/i
LhVO+73H5f42fRaxjZ+lbPFnQVtbzyk4srRY66r+QtFJcAcMJthQs8t6xKPlrW9hxWUNRxrXwYLd
KONC5JxY7mdB3OTm37J2GM/Vop4H9iTvkrjtX8EdBpswJ5Pta9++sBvAS5t+1tDhXtM3Lt2m14DY
ZEExl2ncWdT5bVyrG7a8XC6oAGc86SYv3thAo9KV+ikAVw3nrH5uuSVuo6Ufr0nMVyHDY0I33dmY
bOvLMITU6bnpVAOxacQ2MKLoqgkZ4RTLh+vOrQ9ex8ondUGFRSbuCXBlerTOQ9RaPEOKZ2REZm0T
atnRNTAZNzB9aG/D20TbfHmQmXgJEstdhZmDpCkZ0lkhMXvDWNiIpUWwkciR0chYFyo/mBeXh7PC
+UX1IKxmqk+k1OrOCy3n1vPr9qGsAYGtaqROng9tJ+k87gyXXsOyTu2V7sInh2T+VYGvAVs4PYgh
S40ddVX5Q5zgM8e+RWOihKO0GWWWIJ2ao7HqWsxjq6mJott8rNUO2t70aC4tjFOjzBfax7hAoWBe
cwXqwaFjK9+0uX+nWpMux6IDt9ZKS18h6Vf3kU0XC8w5GiC7zzLIaOmF7JaGyDh2GOQC54jnBdt7
ygbX/OyUtPPuOeoiFiY52xBbEMoJxz586pH9V24zttxxG3VylrLKkXI8/EkRdWqdw/vQ1gm9lnlu
+rBD3c6hKGepvuw/WzD1CCzCipduTAhSUNDdPEOkxeKtfZ54TzLiASODu2uolE9YsFC36SVQHHAp
43ULjfXYFPl9FDgFredJZG3mKWyuSguTGIAgipvGpQxmkJJeGH5mxPWEI37tcr35SCoqZFh1Uibz
2SsTLRUzlP5WBx+o/jZbjlZ4AQgaL6U082c/DRtiB8MfpTVJ0cdQ0LzuetBCboKJ0koQDP0mXQpv
0qX6ZqZbSD1xf0uv2yJT+HFyn+LppI3VukltNOh8DJ37jHzT0v9J73ffUijpFYP1ayqkGe58HOt8
gUzOgqkj0kvITTbss/FM5LnZIiH7FAg1XnDXcAy4lpmmQrKYVPjFzXsCTLNieRtY/mtIL9H9HAxL
KUgY7aq0m+hntO2bqqDUkEVZZWy60u5Oqszaq1FU094r4vFW2G3zGA35qRqqK+3N44aqjor8eNl8
pSaBXUlb1SfR28G+Dr1nDmrDjpXMpndr646VVUZ0v0/TdJeMdKaeCOsNYhf7M8buwap1Qv9IUSar
XDrzfadM/euY5pQMcsnLejB+iOyqoEGwUDgi0q428q8Ttslbw5/mi8F6P96GGkX/V6/VLKSnIqUk
Me6sQO5zg4vbkRrAfYXZ9L4U2YtW2RhdAfByg7MqzPd28PX1SBXAKvb4LBzTIabSak4m4BxpErn3
PrUTBF5z/qkeVnVaBLcQ/qqdHbPux4pk6+FljrDrWKr2Qvc2lLq65e53bHPuoMO/aBo/616ga2wU
VtKQKMqW9bNIGPoDRsSQc60L3e04KCZRO47k4zy5zYdfi39V9H6W9Ig/k7y0Qb67psVR4SfhC0PC
hKW5KQ8FDvQzDkv92nBhfk+NNo82suy+Rhlw85uw9zp1hHGiINY1BHFyGmiSjCsfX+wtu06rvuR1
L25yOHr6VON9f+4j0KV9itNsZc1FwLEtd5oPMzSVz0BP9vhBAsCj/WrEChl3nX5tdWK/l3Y/tA+Y
Ne1mN7cCN+26AGNsvRF1JrmBc4WBLQww6MYqZBYhcoTw6SoEU4hfH3xkiu80vRYPiqwDMaKKq8ca
MVPj/iUNAyxidI3l2mkyYLHsu5uNpmt2fsLgsAcEiS2T/2N9sUotnH0dCWCojfDK189ZOHeqf6PS
L9uOH2UshEfbsdjUEEM3Wc78JHamnJBRG8zyYLP1ZdKME2aDTmSMaz/siW5/+5U/4qaWX/S3B/Jx
oHvsPpT8+dNFOz1hs4wHyiI0GJYTcESRZHh/+O5Z701Mqzmz4cgQMnOX/RcZ/++PjqC7ML89SNDU
MS2f/R+WPtqYhAuJqDzUiZaPzjCwza4WYm8BcLIkzOusnNZlCDCGnLHtn5+6+ClsDKAJG5c0PR+i
gPL/9twHDK8BZZtEOj8Zv/0Qdta1m1byEf4fYzPmB558b00lABjAwSuzLjoGvyJ0M3wHo3j8/IP+
t978l/UmL7/HYvH/D2IQBmvf/5rA+P1nft9ufraNSRBfDDnovxhy/txuCuEQp/CXBaZJRsNaTBh/
gOOATZgQyE3eeracFBX8ud20rF/YnoKgUJj2bSAV4r/ZbnL9/OvXjEoiE/sC/+FaDoT85+2mnolk
BsEUXVytCRdkRs7EN0RyiZg66YR8lapi16VhRHkWVorrUGbGOovD6KMJvJkRNMylXpMwZ5kfzRUI
y7Jxna8zSMstrg46V61cT+cSv032Es9WBe13Nj8SFY7+SrBeITgF9J2qXqPv1T6mN+DJbVtXHpvK
7/vTyI5kuK61U2yjNgUHO8kMwtPkpNeaooM1p2wUq8k4m92k2VBpanlEUsxyU01k6jtZb6WMsqPV
j+aEt80T37iJdFAuVWjtfI8umm0wLNw8y4nia6br4dhlnXsw6q4+9mXOEaWOi/GurwyMix36rfRf
hmJUexjRLZkCLkL8VdOcvIx2g7LbKb3ppvEc0SReHxKKVFmhDqmAFtmh/Y5cyVWNWCGWDjJQstjf
wfukswCutLQXm3MnbuOlt4wcWnPb6CEhzgs34SuvyHSV/tZzNi+dZ2392X/m1iH202VO1Nbg0HVU
ezrKtmCth+sSakhs4RSFCi0QAeGd5b2AdhZFLX7NGMglmK4m1X3nXs3dCHx6XiNkCgbugYqVBACy
j21a9keRp8IHDzZw+3Ha1QikBBZc6Bmuq1H8bOu1V1LcN9jVb7PKN8YPvyD4DlJINN8nTKqDupGE
9nPxQOhf7Jw2dllgabCYXwBf4i8F692fhzBNT07RcT8kPU4T6JR1yTG2/EJt6wzWqwC1ZhIZJ32S
DpcGBWsFIYGEKX0A5Wbigrg2WFufvCQttyGbih2825SVVnRhhzfet05nxRu82xJsG/4ALAdtePK8
1qWXXfFqryUx/wNTdt9uM8LMx3w0azyvc/NeSp19lW1FEMQHkYIZuSIc13oBSAO25jXUVVB+p0a1
CPqKIyZm9UQcrKJ7ixKLzTN2YpvzYhLbSw9s+Ibf2CSybEGYBsW77xUxGJeHu84cpVFPxXhXsDve
RwN9zhdLBHSyV95AuRa2jispQpDMg2z6jZc6xbEfTPsmboNErmCoW2fHS+ZTEczkcujFg7YQvfM3
JjvPzMWO5pEbJ4LusOks58zdvvmCjTl4g7nr78p8ZlZLlLVNq7Q4dcLVT0kz3xB7sO+WTzalUY25
cU2Fda0S1wBeiUnGoNY9pe2dF2uJu0Zp83spJvNSAtn/wtl4vqorayDCnGaHJnP0aoLzt0+SPt0H
tBxATQIxI4e02bPx9h9CC1gtYo88e6n7PEvzQkMLXHsjcM5sgOyzjivjkCTNgP2lJJKeYGWAcavk
K0wZoKzdNJfscDJT3TvEyVjPNeq74XrEglpejV1K6/GxY87iJOCvAf833saAzOGv0t6xHrQisLyW
gKC/Wt4UPtqJFZq0o9b2r21ODKAAqsjv0MaRdLpcK6Wp48BCfBxMpzylY0WrOGS1bdAnI8mh0DuM
NnROQsLkKjtnTHatHVIA7HZtfCXgAj+ij9NAwOvzyIjJBJyU956czv4QGcCkA/9gAEDAz6gq9+Qx
tvssTTNM704R3fqZFx+o8So+EE39TWaywFrp3CSxOpWWuZpMcQyc5B6B1KMurh/h5E/2gzAWrqYY
JnmgFjlAe52fiLGIDboSixUGUIJUGTM9uRb1RnR+QTx2BmBoQWUbgrr9ansDAEeh5/ty9OO15dYD
6IiGvmmVlMscmEK+c8evxoh81EvVfg/TwVhjV5+39Os0+9GSBOyLOb/MIvYv/ejNt1NhlzuRhS0e
41pfBcZgPrjkk9J1g/ZU7UpK38hPVOa7pzsKrjGC3yc0PzL3DoTDo6QjVyza8Ps4Y8wr+sJ9VbKF
uz7z0drOXHLWEc1q5LTCaIAJwJXfg6a4ctH8riXxoQWHr3YWBrWnsPL1lTfY0an0a31bCdzRbWVi
1Z78aGIVyrLF7sMqYZEfRJvGnLJqFeEMXMMydVZC9PI415is15asvtGSzqZ4LPEa2bK8HhMmT0oZ
6vNclMMdtejbbkr9a9QGG+7mBGb6CDAyvWaphLVDVskb8Rz5mDSZvna1Nz2Yg2hINziRf2/5Y3vo
vXY8lmMAyKQMrGEN1Nu81L1OX3K/rF5CD5ZJ0WXBs06D+KobK5aLgzc/idqatiTzSR8R9dsGuBnp
DCjQ0CyebQlTRZrtEURzz+Hb7Z6w8xFbiK2Gqjuid2vHtsptxS7ztmrcUG1d0Hen4v/YO7PetpUz
DP+VoPcUuC8FWqDWYlmOkxzHSc7JjaDYCkWJi8RFEvnr+4xI+4i0kyadoCWKzl0iecgZzfIt7/t+
EJwoGbw5lNcUHogETQilCjcxDeYxP/xO3XoLt3xlX5bHaL8aovhXzbRAs+91+leGyTwO3qFbjjbh
WvU+lRV8PNWsuOjdWC1QnfOzYGITM3lNFfstunV7AsxodyK56M/dgNQSIUQC7kSCtyasmf8bxz/C
Usaq1fEOv20cv4GgtXo1WmySvMVRbv6wsZA90vVIN2HjgYfBChY1MxvE+sl4xvqFH48WcF2BrmUh
U3iGarwYwqBh/7SQrYFnaCrcWBWGja5i8v4ES9l0eP6ZIypkgIk32OjMkgN1zZNe3LkrCMp8C5vK
0V9XoOP96pIK5pBysALVi6jMbpTc9GDoUBMSpA1qNhfg66s/FB1A4FAPtGm23yqvqRNZULBbiSZ+
SVDeSarsJvHj6QoK84xqImQQqaV0nRSx8p7K9ojzQq+/zgNXWHSR/X7vbo8f1q6XxxdFgqaott0l
F1HGTWhjbRFlrrSJvtsFMRr0czJeO28uVDnY1JY/BXd0YxtROtM95FVWu/lvh2r39oiyv8M8CvNc
m+6yLZxiG+1ZJ7RnmonaJLG80crfPRSWhgrTmkoSEWUIhqkRlzcU4vXHh5xalXsViTUADtQLUMZz
6tNNqOVQXQIhA3Dj65dU14w/eeV+Pc5Ar46q0ByHx/QtqkDmWAHRuUj13JiEDtITaGYgUhnZPD/i
SmSmzFEeg6QHohjcguxMRhFiLdMtMMvhISnFNbrdT7G63qalp6Ktu6nGFFDTLgodiX9T3cJ9QtRv
5AcYESg0HMFuhNlsEzg3Kw16q2ZEtwKQNc7nzqUXFVOsZyhGoY45j5wvtqCvjvS5eqlgwg2tVfnR
yvflcI9hNeZGy0c5tyVsJDgzqaXYSFsWX6KMe/B4jGZbYubX2zQAbowlfUrRwTmdQPOMUSuylYuA
ilrkhe2pN/dmOfjAobvREQeu5srH0giSCwMvheuNy94ojseJbvoeirJReaUnK1Rz1tj/hHr2ENEO
O+LRmjWhgnI5yo6qOYoJaQCk8C+PBRr8OxyLsaetP29BOl/vFC5/hFUopoEMSJERSjRC/3JlFFSS
2CGnEYbKeLPe3SWZ/dE9VmiEHUhJYA5NlDhQxxqlQKD9RYvKWn9e73KUVghWDA9oAI+RE1VmO91b
mpWyBm7sUa1hrd2hJ3VhUw4Dipn/m5eskWH1KT6iU7AVyRuq87iI8JiUkbrQcutqp6+1z6VZQbdP
s+ujsvkCfe44Jk5OlDtA39CKAdVXqLpcYMNTuSZe76DGbs3pqsLEM1flcaiG/N9GS39XshyRaec4
H3GN7YdZUu4uEWs1xwl1zSY2tVYnc2P9IUUw/SZWV9HEcL/4XqbOjj65S1Lsyh1le4DJQA0G6RIG
wW2EGNwwzmwVaxNa7BYn4k6Nj+6I+l2b2wrk/ijLqpssT8MJPshhjEVgT0B+AnjQVWccHwWST1fU
d6TJKuryokKjZS6lYKyNPsItQ8TWWdtXGgi2IZjU/VQnD5Vbe/0axnYxUtB1/AAzmVmkLN1IN9fO
EJwjCD2kjvCmBa/LWqsfyjk2X65oALLBAiBYt3WGXoGfiQkVI1ZmlO/msLNnWp7BqvRs/N/hQdms
xvbWBRSfR/awAFYwNkpUgXjV4rWDWDdfVF7HCcJSycZ+o5ibLwEiqcN17IZX+50DLtfdKyOnYj63
VWZNnVW4JnKgfiUkSVEk9Ftm2z1VPtZ2/p4i3ldFvLdnbuUA3UgtQRPdjQ+Ap+AAHAl+H0J7ZFIP
irS4d4+dfhvgXAKTfRciDgbkNdDgSSvLyKzKSZjiXeQOmCwhRwbkGumiEoHMOJ44vpIOEZPejsr5
HoakYwCHNIPFLsGY9d3qfYY88tShDAogCiQpD26RDzXVLcd6ANczjfGRVd9Ob0rdmRSRvvB2Bszq
YG0M91FmvZ/rK38YOeAUSuVCZath0O6W+wy8mFOV8zdWukZEOMQpxVEk+xDq+/GmxMMF9UxJYC9y
p2DY3yah/tm2s9coWK2vMuv40T1A4XPwtikkZNhXhRrEd563/wRR/DAiubK0VwgV7OeCNeqD9NeK
a8fMYQq4+ixIUC+3kiS8QYPwIlbTd+FqHo/mBvmm+W73NU0LFQfYnCO2UCSXJvJJI3KsqDUd8vB1
GR7SS9K6CMygsgX0lfiisfqMloJ3V5rllESJdl3Zgp+gl7tJ7oaUSnF5YlxVd7u9GbzLMMjWGpfQ
UUH7YXMgvLRB2HCSgj5ALMd6v0XpeGTDl4G9nF356Y6Y5t6AmZEXuiAwkuSOdvYf4eb4+2FeFFOn
dB6SQkc2yw9Xk0LPD5fHGLEtH5L4kAST9zYP9+9UnyocO0LYvPjhZrvL5sPcIkQVzW8p1ZaMDyj5
HHcBQD7k1q+0lfKp8LYIsRGuMHBaOQsLobtXpZw1QTouKbc45fwNZitElS59isKMD64iALpg6HH6
iFlVhjXxnYMxwdGhhpa5RYnRWX867APrqlLcuzLPQMWS19oq/ldD2TozagrNScSGwJm2sGKtxHHH
GuiambsFQ5aA8cFhT+YTcBHJ6OCWlRF/AYkb5x9MvHvE0om67LwY6j6147eY5Ts3OXzM5/vIEfaz
na1RWGT1Re5bALveAaEScO9ikyHtb2UGhNEEPaihs7X1+QejOMSU9yKIlWauP7ayhNN7A2AOeuqG
KiVz69YwIzL0fySU9KniWWrsM8ejmoqLCCwKjFRHXUHa2KZVmv6PCao2QXSBfB2fzObfimVa3i4z
Cv08yeGIT091Ne6Sf+9Ljxbsyx015Uz+RTQb+Ew3mH16p9MLf6+LcJEHefFAqRTEVgnj2eAbCU6L
Rjg5xBZtPlY0zUN2FYoTCkaULaad+1Ivv3w9Vd8f4I9853sjWJ5+masHRoBCEnnFltfy07MAyZaY
EzWuBf74+Sx43sAAyQnPFcFY0XBOeODZSvnWWvjFs3CPw5CLxegHSavSN37zj81Bp4ezleANLPK/
VGchNXa+BBi8qrmMX7j+ovH5f2Xwi4cIRluAlRXc5+eMaX40sjByKwBWtE1u0hZJGtHo8HwSXGqn
g/DG+2xWQP/2gfWcav6z+4BcFNlg8vAiq3U+fGoiAcqnki3wgFOrd9x/fgN8ew1QsVh2DZgDQb4V
+el6kDA6zydB0zRmgVSdiG6IxlnZr41AQEMl6Si9E8hUOyBlm9aeBZcLAakB0tnAi0Xr33GA+qHs
JJgDsAIgBuDLnxoH/vlS8HSkFyDTw2KpJ6F/+8E8EV+kloJITROkc+D/vjgLmmayFtBRZzH0bStQ
u016EYikvevYOsr1dWsvAsfCanBtAWGqP+7dIiDKWe/O++Nf/WXyZK79jIHoDtgI8KSAr5xa10BU
LSQpkRSw6yu4R1cCelG1nfbvj97UBohjahZgihdHz71IYEFw3Hr32wPj60qO/qw5YPDbo+bpIr7S
WflUSNFsYq4CUSVabXz26Lc3oD5L2wMWNh/mnqjAeGoccueXADahYRq4T482Y+8OQdwZISYidQno
SM4KlR/dwORtDZ870KU6DjmZenp6dwAAYBaCRFLDN7B8TQGk8l52DaG0mib5JBOE36n1bxYEC1d2
FrwBEQK4pJQsqltnLdgDDkFUf73mnOzdgQDmVMhGSa0FUx1o2ELwlJtp6FiFmMY8hqznk+18emCP
jkU8G1FKVG4WEI12TJvUbhMP6PiKnkEgAbeAZG+9I/rnINiaLm0cupx+JvEgBxioaB27yHOxnYmb
EFKpN0w97X1aC5xr0haCM7B0kKvYwZ0DAREAihgDzkcaSbTeHQiQaKXvRoMCV+ikEhytAwLdqJGm
2gNySojWufV669PP73FxSx4Fhjrw0BBEA6R7Bmj4z+hrUUS7pz+/EECUXf2oLBrEzhGO/3OPn1tI
tjfQNaG6huDFqfVuE/D6urSHSHBcR08DvY/6JOyYyaew2aNwh7h6erQJCGNJ34fCSxKHoNWxjx17
4KDZCdmk+fV7ZxnqJHVkLUNTOEEesoJEy06tew+aA7YagkCCDdG3H98yZU9A1FTJjmH+O40T1Bm+
Q8gYNJtxquDes+ETxZUevso5b7PMxS0gWucecJyBi5SmMJLqE7A2wft0ApDhlD0BiZO6rACPSMnT
KM/vAdciSqQKJZ7m895ZxLgs8I4k/QJnYJ70MF0GKlo3faKrAwhOGJ0nlad+pk+kz0NuA4PqpE+D
FPmY87UgMgcn7SmrCZ31cC0AHpRcC8AKiBhh9nov+4iOO7A5FFzzMarcu/Appqtd53jloscgJ4Rt
VJ+O3bXgDTg3Baagr1mkpvqUVLzAMIgiYwRB0KpnoXNHuOIOIXyGnVifG73bETrmi3QwGStZ8Kyp
YFOPsuMwC/KobVnYCU20uXcOow5hR9pjUrkjGCUKfC+vBfIp0LNhrjZroXcwC+ZAXGxSO8JEBtFF
a46BvjgLGI1Axcmv9DaxAONDcNylZsEgcWiQPH7aER17wSGaSmDBtal1d2o9PBcQiZKcBRFTJj4k
CjvUo+zcEQ4pdrAYOlTzuvUuhsC58KxQ/E9nGlkLLgAziNp167hRHvYEcTQVymozDadp75MfgWiK
7I7AmSRagBoKMLNT69yUAA4A3gDQewQo9W5HIN0qBAekzgW8KRuUGZKvzU3ZiauQZSHiTErS62ve
EdEe+bWA1cTZRzapCaB3ZoHcJt4URlMDc+nTVhBIStlFQNyE6jXeo5ckkBznbpS4IikEogo43qnV
kYwezQK/my59OXAgIFmjU0+jHmVnFnAeWARINXFs1l/48WPxB6bqCe0+XAXhwwnnHiyzl+Dw3/rC
I/z5+ecNuFsguAV2ufVFAXuvn13DvMW//95Cfp5iyGcfPsaUT89p/rwZ4PNHt571OKrH/5wGy3SB
5DyKl2Dky+Y13ywiwPL/CBdfFtHiOfT4zzf5219a73m2C/5Fx9mm06/ITkj3mwZV0lazQUEFV0a+
480izhbZY0/iZ0QLhwtQtufhIgy+JmkctKajZjpI940sbrp4SB7fUrx1DZGT7zmOl/d5AGGt1fkJ
gSbb+WgZLg6LdHnecw1vlO65AdO/Sr6+QgiviL60p73GkMk+hTINafDQ+j0bYJJsz5fLJPXbr9xg
fmR7njLjQXA+42gqCWaEbMdXD4tVawFqNVBXut+QyuFJ0N6RNeZFuuv4IehoYgFzEZgi6Z6TQ3tZ
1PAU2W6vn59NNeJDumM6KO435ePIT8deDaOQ7fp1QomZZ9Nc5+hl+75ZBHHr9GiS3/L9pmW4iB/O
p6PJqMp3nWWL+1WRLfO8tabRhhBJO+n+g/tV4C/aHKo6FSTfNXdB1pXIqFOt8n1nSOtmiJ60zqaG
9/Erek+KtNu1yIlId/1tXb1vS5M8uZHfs53eLL+ki4711ATvZV/6zXK/aN9bTSRYvuPDq+ki2mar
oH2tN9HFX9H/bJlmy9ZJBeJJhKt+Rec3y2Nw37rGGjjVr+j8D6SqH1/z5B/UoRXprk/qNcNFmnBT
tq6dJpr5ax7wbXkcyYX+dhW0Z7yOx8u+9dtNiEXS9mqakJ501+nS79JUT5ER2Y7fLeNYqAAuOm6C
XkMaZLu/XSUPy1dX2bO7rQ5syHb/PimQUXppITbptl/zgOcLUXRPBEG2+ztmf5lly5ZJ0RAu5Ps+
tr3Kht4t2++HfLF6HLk4Uxrgm2y33ynfLLnbv1dnS7LrTwvuHQrRt7dmAwGRnZFPyyx/9eLLE7r+
BYvvU5DdJ5S/a1luTdhZ+t3LBIa531ondRTv+z2/FGl6gjk+jz89ah+89Gft4Jr4xn24XKR//ycA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71101894-94CB-4616-A173-6E04B921A5FB}">
          <cx:tx>
            <cx:txData>
              <cx:f>_xlchart.v1.8</cx:f>
              <cx:v>profit</cx:v>
            </cx:txData>
          </cx:tx>
          <cx:spPr>
            <a:gradFill>
              <a:gsLst>
                <a:gs pos="0">
                  <a:schemeClr val="bg1">
                    <a:lumMod val="65000"/>
                  </a:schemeClr>
                </a:gs>
                <a:gs pos="100000">
                  <a:schemeClr val="accent1">
                    <a:lumMod val="45000"/>
                    <a:lumOff val="55000"/>
                  </a:schemeClr>
                </a:gs>
                <a:gs pos="100000">
                  <a:schemeClr val="bg1">
                    <a:lumMod val="50000"/>
                    <a:alpha val="75000"/>
                  </a:schemeClr>
                </a:gs>
                <a:gs pos="97000">
                  <a:schemeClr val="accent1">
                    <a:lumMod val="60000"/>
                    <a:lumOff val="40000"/>
                  </a:schemeClr>
                </a:gs>
              </a:gsLst>
              <a:lin ang="1200000" scaled="0"/>
            </a:gradFill>
          </cx:spPr>
          <cx:dataPt idx="1">
            <cx:spPr>
              <a:gradFill>
                <a:gsLst>
                  <a:gs pos="0">
                    <a:sysClr val="window" lastClr="FFFFFF"/>
                  </a:gs>
                  <a:gs pos="100000">
                    <a:srgbClr val="4472C4">
                      <a:lumMod val="45000"/>
                      <a:lumOff val="55000"/>
                    </a:srgbClr>
                  </a:gs>
                  <a:gs pos="100000">
                    <a:sysClr val="window" lastClr="FFFFFF">
                      <a:lumMod val="50000"/>
                      <a:alpha val="75000"/>
                    </a:sysClr>
                  </a:gs>
                  <a:gs pos="97000">
                    <a:srgbClr val="4472C4">
                      <a:lumMod val="60000"/>
                      <a:lumOff val="40000"/>
                    </a:srgbClr>
                  </a:gs>
                </a:gsLst>
              </a:gradFill>
            </cx:spPr>
          </cx:dataPt>
          <cx:dataPt idx="3">
            <cx:spPr>
              <a:gradFill>
                <a:gsLst>
                  <a:gs pos="100000">
                    <a:srgbClr val="4472C4">
                      <a:lumMod val="45000"/>
                      <a:lumOff val="55000"/>
                    </a:srgbClr>
                  </a:gs>
                  <a:gs pos="100000">
                    <a:sysClr val="window" lastClr="FFFFFF">
                      <a:lumMod val="50000"/>
                      <a:alpha val="75000"/>
                    </a:sysClr>
                  </a:gs>
                  <a:gs pos="34300">
                    <a:srgbClr val="A5A5A5">
                      <a:lumMod val="40000"/>
                      <a:lumOff val="60000"/>
                    </a:srgbClr>
                  </a:gs>
                  <a:gs pos="0">
                    <a:srgbClr val="4472C4">
                      <a:lumMod val="60000"/>
                      <a:lumOff val="40000"/>
                    </a:srgbClr>
                  </a:gs>
                </a:gsLst>
              </a:gradFill>
            </cx:spPr>
          </cx:dataPt>
          <cx:dataLabels pos="outEnd">
            <cx:spPr>
              <a:ln>
                <a:solidFill>
                  <a:schemeClr val="accent1">
                    <a:shade val="15000"/>
                    <a:alpha val="97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632DB6AB-DDB6-4DE0-9391-5F80CA8E5824}">
          <cx:tx>
            <cx:txData>
              <cx:f>_xlchart.v5.12</cx:f>
              <cx:v/>
            </cx:txData>
          </cx:tx>
          <cx:dataId val="0"/>
          <cx:layoutPr>
            <cx:regionLabelLayout val="none"/>
            <cx:geography cultureLanguage="en-US" cultureRegion="IN" attribution="Powered by Bing">
              <cx:geoCache provider="{E9337A44-BEBE-4D9F-B70C-5C5E7DAFC167}">
                <cx:binary>7H1Zc9u4tvVfSeX5o5sgBgK3bp+qJmV5HmI7TtIvLMV2SHAmOPPX3yXLTmy2kvjU8Xlw1adOJ2VR
EDb2AvawsAH/783wPzfp3cq8G7I0r//nZvjzfdQ05f/88Ud9E91lq3on0zemqItvzc5Nkf1RfPum
b+7+uDWrXufhH45N2B830co0d8P7f/0vvi28K46Lm1Wji/xDe2fGi7u6TZv6F8+2Pnq3us10vtB1
Y/RNQ/58f3rXvzu5G/RN8f7dXd7oZrway7s/3z/73Pt3f8y/7R89v0shXNPeoi1lO8wh1CVM2Pcv
+v5dWuThw2OL2GKH2JIqW5LHXk9XGVq+TJp7WVa3t+aurjGg+3+ft30mPR6dvH93U7R5s9ZbCBX+
+f5jrpu723eXzaq5q9+/03Xhbz7gF+shfLy8H/MfzzX/r/+dvQEtzN55As5cZb979A9sjotW13qV
rx6V9ArQ2DtKEtuWfIaJIjtSEek40lb3L/bY6QaZF8myHZgnTWe4HP/1JnH5K119XWWviYqz4wrB
HGGrrQtGih3JbEod29mAo56D8wKBtkPzveEMmL+O3yQw9Xo1P6rmZ4vlv7hgPzar6HfdP7covzSj
aoc61HWFwzezwpmZUUJ2hIsl6wjx2Otmsf5Oju2TYdNqNhM+Xr3JmfCX0VPxqoaT7TiKwjwStlmC
7hYwBONK8I3Tm3m2Fwi0HZXvDWfA/PX3mwTm6m5Ywd++WqhBdpigkkkCp7Z+Qe1PQw2FNQS7qVz3
wXLKx743K+W34mwH5aHZDJKrz28Skr9MssrrV0WFIZhQ0qaEbxYLtP4MFWeHUUU453KDGn+Oyksk
2g7Mj5YzbP66eJPY+KtUfytMrl8z2nB3HM6EUOQh2pitGULUjiCug/idbOB7js7LZNqOz9O2M4T8
v94mQkWe3900+qZtHtX0s8jj5a6fkR3ucsIpfXD9M4hcBIxUwhk5s5Xjv0yan4DztPEcnbcZB1zd
AZ26vvttVPhybChHMA5vYssH4zULyxCsU0axwh6DeTzfuLtHl/MCkbYD9GQ0M3iuTt/k4jkzd2GR
P+rnFdYN3VFUCimo+J4oPXU8xLF34HQIoVhQT0H5vSDbEXlsN4Pj7I16myItzOr2NakguYNAgHOb
ORtPPzNkxOY7nLmSCvARTwHxXyDKdkh+tJyB4p+9yTVyrU2oXzsA4MSBAVNsA8qMC3LljkDELNkj
aDMn8xKJtmPzo+UMm+u36fwXd+mqX5nX9C5qB+wccn76EDqD6nlqwVyOhEcKRgki7PVrhs1LJNqO
zY+WM2wWu29y3TyS3O+Kb+9gE9rs66sG0TBsNgwXoSBKnwHk7thEOApZ6QYgPH9q2P5dsX4C1gOD
/3xwc+D8NwncEk5I364e1fafRwWO3OGKw+TR2WKSyEOlS5kj6XdD+BSrF0iyHZ7vDWeILN8mr7p3
V8AHvSIi1NkRDPkLU9tpG0l3GGPUZfZDjD2LDl4g0HZgvjecAbP3NvzPrzexNlN3s16effLf3b9T
O9ym3LU5eOWntg1smk0kCDX2EDjMeefnm2o/l2c7OLM9uWdDeBs7dhcRdg/fHdTpKr99PfsFNkA4
0lH8waOoGZ3mgi0gyEbX9PP9a7ZaXirVdlSet56tm4uDN+liDm5X0StmOYztwNvbrvNImM0AIoTt
CK6oizTocVpsyIDfCrIdk4dmMzAOFm8SjJNVXa9uora+a5r6UT3/uddnzg5ITPgQ98G5k+fGDKtG
2LBzVGIr56nXf7E827GZNZ9hdPI2HM0zqVEmcpCmOi/0a8Jj7xCsFwZuYGO0ZmtGqh3CQORw+SMR
eorSSyTaDtCPls9GiUG+zejsIL995SIRtYO9AeWqB2TUPGwWO6Ce4W/UAzs9S3FeINBPkHkcyRyY
t8lurquZDu9MfTc+GphXsGpYNiicUpw+RM4z9tmFp3ElRwHZZlWpGTYvk2k7PE/bzhA6PXyTrueg
6F8xq4HHsV0muPsYHiMOexY+U8TVti2IvT18/p0021HZtJrhcfA23cwnXd8Uea1fc0sAC4KCJqMo
rtq8noMCP+OiQIAjPNvKAbxIpO3IPGk6g+fT2wybj167TkCCf2EozXDdje5nIZqSiKuRcSIZ3UA3
i9R+L892YB7bzVA5unyTRuws0q+Zy9g7DJUZlKkHTGZGDJyZayuEZc6jh3l0bpuM5nfSbEdk02qG
x9n+m8TjZKXzV9wRYBz7yagO5U8WwVOvItSOQwRhcD2bRTLz+L8VZzsiD81mkJy8zb2AI2QO7U3y
inEYdXe4A8eBzZiZP+EIjmHPGHvYgp7B8RJRtiPyo+UMlKMvb3KdXBZtE73zV6ZAbvmKYRhFEYBN
FY4gPITIcwtmozoNzDJBodP9a8Zivlyu7TjN28/QuvTfJFonKzO+Lq1JsYW2XkNcPV9BroCHwf40
INzgA/yeZv4vkWQ7Mj9azjA5WbxNTPRNpMPV60bLEoyZwsbmRvf/tG6g00ANrAmC9Wu2dk5eINFP
sPneco7N24yVT/S6zKtoXtGwsXVlmSIonX3YFZuHy2yHKGxlokx9tmJeIsvPYPk+jDkub5OU+TQW
OAEXPiroFRgZByVOSjjiJ8XOxEaowAljyP3vlwzM3VNz9gKBtkPzveEMmE9vMxw40XW9/lOW+lFB
/zk42Gh2HdTTfCeRofynwTOyfxzYcLAv81Cf9g979iKhtgP0bEQzkE4u36THsX8HzX/xdNWaftxf
ZWUd6desuGJ0R0guCHLa7wTQ0ymy3l1dH8IC6bp5PjOuLxZr+ySZNZ9Nk9M3mgJjIRetec2FDCpI
uDgvwrbz3gqlPK6LMtLHTfItC/l3Em0HaL2KNy1n2Jy8zXrSsyTF5verHl9FDa9ETYh4WED/OIQF
B4jj3rbtIm68fz1akQfK6AUSbcfmx1hm2JwdvUnzenr31azq5DVjRlgvnORZHyP9br2eWjeU9OA8
+Pp03PajWC+RaDs2P1rOsDl9mxzSpxUcTx42r3pewQXZSlBqJR9WxvxU6f15BZTKPZo9RPzPYscX
ybQdn6fjmSH06a83unq61WvWjVIcHuUCgTsy3vvXLBkmRCB65CggeTgKNEPn9O538mxH5rHdDJXT
6zeKSv/uS2GSx5n7nwf12GcFOeSw9YUI968ZwYcaeYT0qF58PKs9iwXWIdfvJPoZMo8t59i8zZzr
tDD/HQoWEQFFvdv3lTOzay6Ke3AFiRTiwSvNEXqxXD/BadZ+jtbbpGDPcZixHtNu9aqngdiaDhdg
XNf3wqxf89Xk7kgq5XqP9rsVfOqDXirVdqSet57hdP42/dD1ncmKvHlFg8dQWMId/DfHBnX0YJ6U
wGVK9y/+2Okmsn6BJNth+d5whsj11Zv0QXsGBdnvrsDGpo8K+pkb+hWB8fNn3+9xWaya1e79PVpP
rnv69dN7BHC/16zpu80i2yrn5tHB7Z/vHYq93yf1/esveWi5mQJzZ/ek0d2qbv58b4HgkDgcgyiG
ERdTycUk6u82j1AcI2xscjouOBJcGgD6LF/b1j/fY1vaJijORD0T0gspXNAiyJPvH6GEQIFOUYTi
oqm1G/h+h9l5kY448ftdIQ8/v8vb7LzQeVP/+R69l5tPrUXlDNwMZfAkoGe4gscABVXerC4QiuPD
5P+RTlSdbYfFQSetRPtJHvIzavrydEp7iX2d71eXbekLbucffeEarDVhqBCYSwR8T/vqatuaKkny
A5f25HTqRnIat1Rdj9DAcVVNCqnNr/pbf99sbGzNPbrYvMeGl5yNzVjUcUtpo7+MJKHX22UWePEw
kdNmYPQgbwJBd+kgyVUvtIO1+avO4YPnnXPbFUxJoId7bWaDrSy7Hora5AeTaZrbLM1q4aWkk8cj
mYaLIZjUdeDYvxvyFhVzaAslDXQ919bT5qmKm7qJTS/d7MBkZDhP0qi57fJMT57SZjgP7fHf7hDE
vG2jO8xeFBKtz7Q87TC2raF0aqP2IysojlxZysUYNWo3k9T6mwadQGj3K7WSf+jVRVW5kA5qlqBc
HHJ63uFYE3sKg6Hbb4uhSrxWBLVzNk2V3XmyZ3nmj60mpzLN2YE7JuSi6nh+nZel2/uRSKbcC93a
vWhGx2k90/G288oyqo/JoIbPoyN/MwvAZc7nAW6aWJdiYwqC4nTYTN48UzKMs6bd5y4N2ZWVOTw4
qsPUrpZhUclFVoWkPyRFNKahVzecXGENjheWSs2+Y0dCHOpa0oNsLPkqpLURXiRSzKU6cIqjbJLk
dNBRFh12tpNmu7npyGnm2NBDlfCJLFqnDmPPMtrx+tGZ5LLkAzm1jGuZ3da1i6PSGocL0ojhPNAq
SL3JdAX/KjtajgthpqHblUnlxEeG8uFcwEqIhZZdovZju7M+xWmkgovKOAZTLogrmntuPVph4TlT
RMgdZumgQ49oHQ8nDVMd+zDkY3+c21GqfcHj3usUTkp794bAjBnW6dDVw7nVN8O5Sioj/SGoyi9t
7JRfJmPTA9ElTeUPXVd+kRntzm0QjJmvqgnma7BjtRsTw1fS2MNFYVLieFkXlF9o1AwXVmWRK960
cqEnzVc41ujkB/mohi+iaJzWF4wUNTTLh4uWGYy0TFjvZWmNDlWug2snThKzaGXPV2kLPcqpg94M
I1etAmiTrNR1X018JSwxXOiwVrsV7TldjoVupK8GKyq9uguGi81cjeKQtn5Edd+e6GSob9O4sLTH
OAbrjF1Z79V9l06+ZcYkOlRuoLODpLKqrPFAqct2t2FO9CnqenUtS9jTRZO07rCbjQzzpMsFWxW1
LL9EYYnFX2XqWI1GXZdpFoceyzVmxpCUls/CoTgy9gj4aVkM5207lv2iEw5UitVdfhmGOMv8sEim
atm1BiCpiNCDNop16fXleqw9U6knw8Ls3+ufDQ33aSvZbpS47kJJK6r9Klf26f1nmiDI/Wy0Y9iN
Kdq3MNYPkdt0iz5UatlWNSZwtF4eokn6cr+u4yA4InVnl35X9+0iqQapLqjtEkO9Buxo6zWptOPT
phJ1yT2ZJc5wWYrcNqEXFEPQLdPYHr2AWmiQp5rYBz1p3G7wwszKo8O6brS1N9pt3C+q0BqDi7LM
eepFBeell0dtExw7kxq/COX0t91oVZ3fx/Wkz/vRcvpPNdQf7dV53u3VTpT33mQnhWfJzvILO9Ge
xTsOPddXJQ2i3UGPkRfkalwqmvpVVA0HPa3YspQxPeWyaP2u6/cDNQ5HTVgMVyJrCz8qAw3YrfGU
8UT4tRuRz7XtVIsyGoXXjAM5s0TUXPRRVYdeE3T874YlimF+1T31Q6WHo861un0mizDzWtspUs8u
plNp2vC2qmE2Rabdw1xH4rS0cxV47cTGY5L3GQAfrLrwpjjUe3k5NbdKR1W/qK021AtMbnXIgmbI
F4p1tfKI6wbXNK+bfEEs9rGJQsvXplrlxI1P49TmbL/qKUw2cSkmnbE7TKkx4fVtRPCDB7s8XMDN
YS47QR7pfWEF8NKT0Xtj3ZRfOGnUdTZGbey5ocy4x7tuuJiGKLgeIsQWJSPll7FOhtTrkn41FDK8
jrmAwSyc5Cq27PhTbCYsLDVyehDYtd7TLqUHslR25CkV5Au40eJK8Gx30nG+qDGMcEloJvkhTydb
fZrqkvydGcuaDqaItfKAZmaivU/KelhSQ0xyiGsI6Ncp7LjYNXlymKoyOO6tMjw3dRwdhFJduVFU
XaeNWY3ZsLb+mlzXmWoXcQs9DSqGnecl0YeqKJ2/Wytoez+NevukVL176QiZuAvd9Qectla3oH1F
fKxL94gFhZFLlTv52dA6Q7ucmHOdRbJcFEPNJq/Lon7BRqdyPStlvPMyGuSnuWuxrymh+HwJj2U+
8kg5wVcle228qiqDYjnJQqeeEyYt85M6sY6zVLdQXRaU3tTw8PPoymJfs1yeuRG1FzGGtOeS0iT+
6AT1l2KQiEXKhstj2mvLT0gHWCulzK5OawZjwdLQnBpZjwcjjeWpNYzqGvlgnC2sVNS3dhqrYx5w
mLdETJg0VYuZUoe2XISDtZ5KbZhHizAqyCnq0mFLK+HApscK39M5kEY0kTque0Djp6mCHczaGDK5
cuw9XTK8ESU5puBAQ3Us0lJni9BJYO9NZ/bHqIMd7HhY13uKC3msytTyY1mg5xjOJPOpK4fzkqJ7
wfsq3XNH+HHE/HqPBhNbTWMMg39vAt2oDcyua4Xrqd/baXTe9LnMvbbs2XHftvaem/Kp80xj1bc5
TeA5CDWYEc5U8ZWbwj/WmsNOZ1ynZjFWRRot0oa7iBhG5DV7G7FIzk26V0UxIonAsuC+XANrX6XG
7HdjO5w3HWLfTPZql0xpPh46vSPy2mvHjA0nRIQO9W2jii+9U5XRmcM7SK2zEmPtuwld5kaP7gWr
yrSGtxANKzIvjcIqSb1e2p3r+uHAxGGb1HHl64qPl4FV8C8iIjCso7Hi4740g/aStI1ruAwSXvXu
VIywm6k4ZhOVNeyiSy7TwrIPyzayvjWmUntR26vBg8yIcrTlqmtn6DEtZGrgySvVkCtqKrin0Ax5
sjQuSyZIotcarQognvIRbr0tJYfDNDBVl8Ea0TimgKnNMOPSGjBapELW0DiTbewFr0tL76aSB/Y1
sUbGGfSE0PJSUG21l50YUlH6uo/CSF6kCZghuKpSTbSEa6xGvRwTbYXkYywRLYd7Q99wzyUIN1K7
4LvaZkHiB2mmF02fBl4vRmcvsxRiENeJ7MOEmeiUZk3naysad/F/tRhwavkwjafyBPBXF4WEZUm6
yPo8WEofWk0YeF0dwfWMMtsPUWbjjYNrLdO25xhHJRa5HUSe7aojNtaBX2X0Qyhh0qkJ2yWxQ7Iw
E8k8MwzVQdE1oRc2KbnIGUyMhzDEeHFntEcSRCSNyJJvlmZ8Kbsi2FcTSoW8puqKBVZg78MqfMtN
9c1KxzM1sP4A8xqBQVvZZ6op7TOejd2iszNf1GO2P7S82kVsHFwOoh2XMZzoIq6ifndg7IzZDTsZ
nDb/ALThl/MhPYTny/ZYlliea9HGl5nYDVV60ias9ihUdWaPZfixtET7xRQOPS26LC58GtoIIIdq
L1VpvhDdOc3IBSK/fNexevsbFwE/pLRjWnuZo2I793K3Z4Hct+LpjlcCgLAWS3iJjYw+WmStnRYI
tK2u9C144Nob225tQSIbFgL+CtawiYujtnKsA0HHqjypkxSTNItgbbQwmJFTFwD7YEij+nxM+lj7
HcLuxa/TqHXW8Sw1liAiUBwKYoGAgpin/VPnxAoer9wv+X3Q3w2245l14Pvrfv6R/Ui5vg8MXAbS
flyyPEsPVRA1bVw05X6aCxjj1nXJVVUbK/XYQIojwdapy705/HW//0j90S9OWHBQ4Ng6R6b4PEtE
Sp7SuBjK/SFOxaqxMrOf1UM6LHs3gv0qsny8ECKCLa66dZT7697B28y1KxXKngQWOIQgs1GPdQz2
hIhiv+cBEpBJGudKrq1u7Naw9k1Y4m+7NEhL1pG3wySM+70IDxzZ+QbLDdFzU5Sj0WH0cF/99x//
dVVk+HN/h/qPN9fX3f/4CRWlm3vyf/kp3Ouxprvq+YfW0nz/LgjzIN2aJXv2wz8ou5+Qcptr93/y
8GWMnZTry+e+Mwr/IOx+3MP0g+XbtHnk68C8McXArTGXCDB2APeRr+M72EoWXOJyT2bj4ujvdB32
MnHJmsNdRRlu9qDkB12HOmwGsovbQnDchONgA+BxgM9QBEX58PNTug51U7O5pdY7bwRrCVdU4VaE
+cpN4i6KyaSq/VGM0ecmbvJyIUrat94wZYU/uCZrlmU1nqeFM63Dxc5H6Yjy88Aul3Gn89ib6EQ+
B7rNIi/PkUloZfd3QyOshcSX+zKgiZeGzXkuLQsBVfo3s4xc0FaXyzxU9d5I7XDXDEqMHpSo94OM
88sY0cvxMDTTaRrzpvdka0/7blUHzA/izBzi3GayaItg8Cw3jbwmMpUHdsAcDZWJPZHR1LMGHu/1
EM7xqBHlgTvp4KCwTHORq5Admlr/HbuV9VmnmXUVVrnwWDXke61ywt0yLKlXyro8m4YarMpQf+hk
eMutBIMMMFISOR+YMyZLpZJogbDf8uIwb/bsMPlWGmTgnq2aAu5wanZ5qaelUzXlsgJ7dxF1zgdB
B9vTbnPSFBX1Wsf5oIm8Crr2hAQq96Ihv0TiT46Hvoy9NMk7z5H9+q/suBizYybLz0HWOP5EmuEw
GcO/lQgORFV0Xkrph2RM/q54h2ymKC6H2Jq+JGluL0oaRYtElu2ytUd4fZ37mIJXAw12AzdGCByI
tQiVJzi+WlUD3XMn1z6jiWUtmy4pLsFApNfF2LJrMtB8j+Zp6cOp0qUgcvDypqm8yM6+1VN5jgtQ
pv2AWYcNG6tVwYi5KlXTeZEOEALSMt3tpVOepz3fD+QkPcmb6mzsIvOZJfJK1LrYKwYkaKQew2MR
JO7u5Cqyryohd00qP6ZTaVUeo/3HkAXhIcuK2vXdsM4+OCpobyy7MrnvVjb90DgpPc10FZFF70SD
9IqomnbTKL+kFhl2qclNhJiCXtRpo5a1RLZGaSR8xG/Ei3WnF1FqdX6XDQgTTUXL5CAsCfFCPRZe
DNodjEEnilOHDO1RGFpNu+yNxT+6rNdHLBP23wwDX9Rjo/1Mx45ecOiyWBJpAuPRYbSP+rHizUER
20g9edyM36ycT9aeNEURfBuV25+kjqGRF+Ys2U1dTY1H0tAvs5hc/n9D/+Q3pdw8/cUij7tL97ss
ayb153Z+dtvRD2N/z8A+2HohdhTSepwph/W+t+mPth53m+DWn/tbHEFqw5EjwHjYmsGGDsWlmiiG
fLgh+GFfhuDADS6mxckNgpIwhRue/x1DT5/b+XWPuE5VCYI9CoG9C2e2f5CS2OSkT/idJEHTql2n
ZKWV+nbZ6ema87ZMVjDLvF7m1ViPbNE4A48G3yoC+2uYG5aDeHKGxD1UER+RhSgrr/Z7BTLzJOUZ
WF+vSAZefuVJEw/FwhIijUESuS4jd+4Ak3GRRoObrqTkZXBDM1qJ01DoCmY2I7qGKKzkJjuLiA3L
vwhTbpLSK3qeZcfEHSuIHGYZGY+cjObxN6vuCrR5AukWb/g8ulzvOKBOBXk2AjzAh4DreZTnkky3
kYjkXdAXeVztNxlL2X4KCsq4+1MdNrr3J13iEvDUDrQTLH/d/dqrlz+iaPSPmtj1KUUwUUAKwjzv
f4qRmwpb6NuYJBRRZFNQjkWvlGNV8dIMfWiahYmakEWexaypzM97Rsfa8QmbRE8PGxHldeIV8CmG
nOKKqgrPfi2kg/DnqZCScSkdTEyBzT6KQ3uziQRKPpuKOHc+yiaiVbls4CrBdzUWBafpUYSW0zXq
fUabLIMIHErjI0scq8ozZYW77S3Q+OMRGfj6raIC67MCbeKyfd2nA96qxr4Qp0E14FMaTCO+Zgwz
US8TyzUUmbvpaO2PfV4W4+I3Q5vhj6FhExQnER0cYue47WY2tGZIiJu2xfiRhqD5Eg+8gOguwAjo
4qaxZeLk3gh/PV27Tm51iZdZBUEmMIgsDcfdKROkCcHAWm3/EevCQB29G1OSH9JuwpzNtaWGbo/1
aYlHdasFRu2UPTBqFCi0xNMNuEPHxwojUEUWMqiiadzIanwOOmPqPVBoMX7a6CfUQ7EuT/1u1ras
gecbuDjgL1CohVP+HBQI9pfcWa5B+omJUVTWVZe5hVsti0m76akTyaFLfNiVKMx/N6PWX/lk2q+7
ZNgvdmyYQEQF82Vnx0XARDm4V3ULmnPVjLh5Su9VUwP9sLhkoDKC3gLV6ImUjlB42gV5sspwsQe0
1Jshbc5dAb8dL4OGye6iQRlGd2FQWZushgxU+QWo5FqcPsAWVn0OVQ6pzGF9ptpewxEmwxoIK9YE
/6gxVt2FXSCo0Hs8STCnE9GsrdSvtc1m8fda38gAqO3g/CvCepj552uecqu2QnsYryKw7kjUmzah
pR/0dhCfCmdiZtytIkSv0lMOGIPIM2ChqkM7benAvTKLKuvIYM+BnSAqdalf9cUQ3tg6tff7oGVi
kbh5kd6yOJ3MRVaIDL/UbCJpf8Y6Yg/TQsa54gjiGGU14paey+7UVFEwFAii7YwcU9sQtchzo4gf
D01rAg+0azXFXpR3hg0gwZIOi6GbTD+m3mDxmMVL5ZCWXYq0GVno2wNp+3YPLHNEgt1iDMLmoIlc
G+p0kdlOE4wapmJ5MCRj0HpVXcZi2Sk3pAueWcOE/fTC0dctyNxgQVnjEH9ENWExeiJsarVQ2ukT
P+RpuI87xppFVdj9dIQ42rb3SI9IfRlatYzs3TIpMvZx5F2YWB9VYQ/D1dAMtDmxwNdZF+DL3PYW
ZLAwHye3C/PCK4uCRPUHNUxpshdo+LblVDCZFZ5KCupEvmumupJfSRbL/DZyyqIbFpgqY3Wn2qbv
bT9J+5rE+02QV1wu2sTmqdgLMisRp4q4VpLsdQKbYml0F8mcNtDygB15w04mWnSY0hMxdRl9oMJu
hL2b5wx7zwetCnSUHud8SKpwN+7Cpu+OwQ6EWi+tghVaXPDGmOJAxCwK5RJzRSALKztsNRg/raXu
lRdaTFTNAgTGFI8HfVhbkd7rdTaIwk9Uz2Bgu1K3/HNhtYLXB5gcvRX4Pc1qeJe2HGJ8STNSOYiz
1HFd/NNs3rS0TvEMN1MwdDcVNau+Tm2lnO4wFqYMnX0yWBao3DHm2GHcG/KYZKnHWWeBNre5pTGc
kHI4ldUQjLgsxo+xe8DDs7Ev+9I9jwMr7tOlm1DLKQ+SdlSyOxMx5Vp5oP9DGC7XNDxKrt0wCKzp
iLG0hqYs0NokO4HVriJ+ZNHAuOkx0ZUm6Xkc97EMdvsYhiDcLTRudjI+TNZapLGzUtvZtcNo1NXC
LpMYGWze2BbPPzuhk6O/LE6V+tiGsqp8I1wXmnVkq+FBfCKi9ZdAfmpSbH0osGMLFtUYvV9GJKdi
GUf9WmM0xf6k8oo6aqzLPHPXJp+BJpWur/qmwASYcvyGqb1GmQyfKzdDjRo+QX1V7OIFX1IH6C2N
SIfvIHoNDylZ5PBPJB3Wes6ZihFJWK1lAIWVJzJid1UF9qlaGq1RB+L3kowu+HUZ8dYCgqyt2usm
zludQ19WNBUgzCdGhhMZu2uRNZAup0uBmYUeKB5VXwNrWE8wYaw18nwE9/01VdlaNV1H8FG4WFn1
kKHDNUMY48N4jKG0+opwK8J7fCgLcZlwFijqs16N+PoSe5XQxcPsCaZa4Svd2FoPLmjGe2W0mDXG
d2o3ATiKT3z9E615ckJtbazLB1Vbm48/KnnzORGPTnLiOmUGAUhuRd3XRItSmz2d0xGDrpwJv0vS
w2ZGqO1LaouwUNg0vAeqmLoGU61uxtaEBzlRY8DBaEfdKM4UNl6hpc7JUnzEKXFw2/j/x9yXddep
a2v+ImoIRPtYwGrcO3HsE/tFI072oRXqEEj8+vqIc2sn3reScape6mV7bGd5AUKamvNrpvICwpai
HIhv8LobnkT45Zg1RL0WbyMoJFYQ4trbM7VRZ72qpJjSNTx7m7f4M/L2at+mB8rlEeOTxh3+4pCA
+ME3OgA8GIom1Ptl2rhN8UsvFMnaxw04u50v8aR0H963ibRZb3GXeMj9W8JOG/wd7BEUs8vM7X7r
bwMabOuG/xEjFXF2CEgyDf3FBnjLyVNDEsDFh7WzAmsaBBkmpQR/rF67JYvUKxihCdPHJDnfH15D
zJDeGVQy+xdGy/4jXsBtYkQmsi8HviX7/U82bdr10Y7N2HTAkcCMP7SKhg09D8Zn4XxF3+ZK15ti
zk4/hrwAv4DbcR0d8CXYAQQu3stuwD6/hGpLySMytz5faqmCeeoqYhqGiyd9i4N/6nmUbL4YV6Uo
KfGaWnuRiWZfzhb7K343eJv2+XFAsuj8JS3M6MQZHBYBzzcW8ciXkhlABBdhEVp8vp2VwQ8kjcl4
y5XFfz1fs/QlIWuYBKVCJTfeQqLCUAisusfVw7YRy1M6MRfwA/PA7uZ6LRDK+6OjKkKEyXU72vww
cmyx/OCCiRXmIimwVblnkroe8aYZhRiG849iop/HVvdH246TkF99bKDmP8u+xXCc6Pc1o0Q+YsAM
Wwe2PdE2F+v8CC1Ku6bn+e3RXdFAn1ZT6bYBTzQ0q0kO6UZCRLlZx/vwhU7us4ZA9IAfKEMxELkZ
QN2XoY325527LsIPjQmOz6sOOseg7MYtTV/QQ2SYilK3nU/5DZWhxidSH+7rGwS/wbyCwDFS5RYm
oHGOdlKaRRcNg4AmKDe3ItcqGTom8+CsEigZ/ImFQ5K+cO4HMVXzOI4+ueJDuq+nGeANSrBmyGeE
Spoyjz3PeESa/ojqfx8829EQ4xvZfEAl1o/QWSVX6MuBp3xekZ6x4HJlRuvutqD9XrMJi+3uJhsY
TecPQMW4ZwfH+sC3x3SVyWjqSQRhGoPDY3n6EjcAhlWJzbDAy9+CeMNTpRPftw2esH26QSgVYvK9
jWQ/C6TqtCMdXS7XLeEs+zBsdg0eNJJpEx82qYr0BfEW8ytYJeQnpx7A8D6N5BQg+G9c7wM4dshX
kVkXXKzyJS18q8LXGFzkeJumSnp2jEHBzcG/1y7sHTtgR6NjUpqRQkxU5WOY6acij9dh/kQa1TcN
oDRPW/dxzZDbqG/F0i0qejYsN5qc9GAXXlRBtJnhaYttFIvSYndwSzmHoUBOmWVJYUOLWc77IqoW
/DLIljJbgUu4+seTvL1LJfsNwwP6zO+P9T3cjOOyx7/CN3s0Qfa/L97O8P0T0/fyhvXR/juQTgE+
4Ru/f5BRm+ATi53m/fMjk1jKDbJFdrvNPpSHHgt1X5UF3//lx5RFTolIVEDYh38yyAPSlz2cBk2l
ndc0K8NIk/zetlmzgtojU4wX7TdWRBermvZV3gSQV6jSACXAD2h8sEjURjC/YwKs+5bgveG+hg44
08uPCyW6wJamMFWCh7eKber6LRvKfpI2/jC8BSxQ4vs3QzNLMBuCUQX7PepUx3HNG64EK1uV2uDB
QgiAZwZr3GMqdVGzp3Ft7HCNbBn327LfF1wgBuwjJUvsvshltINM9bS6fU5mbAMTViYttFf80PYj
VuPxbUCiNNuD3oCGsvjeGGKY/qqN6Jjlf1Dsvivo0V5j10GjPQ2CWxqme/enn9Wk7YxzH6BIix5a
IVLcddZA1fGgV4Ewq4J4X0EjtIcYhaVT+73/obr7tbDdL49WYDDa7ucZ4Prv8CRtnQhWk6UPP0Jj
j/C0jz8YoRH9On5Xtv9KEUIVjI5iu242gf8N/033sv4n3fUKUWXOkEr+1xwhgxOigsgG9DYayOyz
u0jb/aXarscbFrGO8cp+BMff38uvEEKCE1GACuE4NLCiFFZW+q6kZQuN/Iyl91Bk6Bn80iXhno8b
g8MdDptA6vyncf7nBeGIBXAAfjQCa7a3ufn54YdWk3DkBMJRN2GjaAbs+LtaF2vvx8r+/QOGu9L7
b8Rif0KI3EmSQYcfoT/oexrajX0MrmdEkfUWMdZ2yzGJPCj4JDm62OTLsZds0x/sSn0PHn/a4znV
CA2B2WJsRH+4o19nOu4IpdR+JDTNigQeyPfadF+QYM08VR/Ht0W1Iq/DGncWnI46QmHb4RVAV+ax
MguKzQGpRdDuN9JLquxWLQqV/THhVCSkdAgtvkKoV/g41gcLb6EBiqiqVj3vq0a+hdnfP8Q7HAg8
J84qABlKdyvgP6EQ13ZB1GoafEsDDflx3WzZPnHGPN4D8KQB67wMCUEK9Pvr/jp2eJG4bAHICyf3
QuRK30Mw0nqRiYDm3xrUFhBEQRU6ms9tzKIJKv++s93dBOHBPJdtK1B9/eHdvVu6uDyWAcDGqMB7
g7vg3extkqULiGvpNwR3LNQqWUmafHnb0t9ieReEIrzB5urtw2AI2RC1227EoPx+IH5dR/uMjuBe
xpFrCCAYjfcLd0470vthYl9ZsUHmdRIKDgcIgxg3SBU8JAd4K7+/5D8fHu6NPUbiJHOCHmLvPBUt
5BNj74n+FqcrCISjD9MthPxFrxbTt8uBDL5oi1HHhvh9MxVgLnVxWDpB5PqHiRDSX9b1PgA4Jgjw
JzgAHBHwD4dHUyB3KOQcvKKpSYY00c3tnrdxJ1ocSW/XPt7iquPGR7J0BVByVSYdae0DlygZqykI
9fQAKJcjxKlE6OgjB0NuXn8/Zvuu9Xf0gYwgpGhYSOIkzEAP0ffbil0Z1Ohqc6/ubTESgEoYLPKW
4TpN9xIrGvaYP82r2H90srH/6WDBUI3+yahtsflApvD+NnIVocQ1qXidxiQAPdSDGEHivHgyIw+m
LAGlZBqou7/wPpmA9WnJdZic86DfwXPVgsjZSSW/p9tTt43LVYzNGuL73w9X+H6OAValaYakIod1
BxKed1mAoyALimmjr/A4pMic+tnI0d4jJ+7kVK3KK9xckPEF/yaQlQP3yofNBw+rlOzCFHrsm4pv
G/FXgFth8ymhO09BbNgEEObHlBfNxlEKFw7IcRT0Hog/krQR3zp0DKnXH5Zp+I6CwaNArAEfIQmh
uIKr4F3EwMyc1DIt8iVLRLInXm91D2MWytcq3KBYQ1Lm36LnW85nv9daEnUF/gk6QYpdAXvTnxd0
/D6KR4DEICopQpzgtAeSd0nP4AbDWSvki0SlptWBmiGPb6Kwpf6KGtR1qiwYTAgQEDvvs9K2elVt
hYC/ph8btbHgrHncb086sMDsc7AkmCYuXvhYnAab7K9HGFpgCvklA7YvdT9sT9uY7pQNQQ2Ht9Bh
9PGCxFTstMobKZVzyEnAUCU9spPSbKSZ81omhppjmtn93Q1uZ1Rq9f3y8NnsoF0uAHOCUgMviTvv
AlRoYzXLhINaMOkEAqxYdLg8xFRs87XWAyj9ceQ64lXQMO7OTQze7hlKXBY/LWTZq60sb0AHLQrF
Nv3D3HgfwjH6sKdlSATinVd4LxWjzE9NCBXxC1SWBl4FF5FMmnIVvRgvqFUrAsXvl9f7aBTtDdTB
mO2EN/bu91dEBWfaldP1mW52n4yrjffw9wN4SxeFCpv1dEOsXCM7m+bmu05K/2GV72qpX6IizcDq
ZNi40E4fCrf3OdlGIVwJipQ/cbi2Zrg4BMq3vwTMEIhG7WCm8KBZJrr7xeQ7gCTbRADcyudoESUg
z3VEvRk16mpE7f3ggNTmvjSQ3YE9ygPSVSrZIK7DJIKkvwdVAJllzKCtwmJvCeahWFpkFxesH+Z9
5S/I1O8i7PfSl3TQFMzf7wf+fVzD0U456vD9qfG0FBIyjMhPOf+QMhhDlMkeUaIS8OOJ1pG/ipZt
n7cxkqz43IbrTqo65HD40czfSfMglfuUpvCmROwBeNs+pSPVofo/dzKie4hUoMXCoxrhGepOWwKA
xNds5TtdH0L6i9WZhQrL6PeP9Os73C2jyOIpQfNkjFsIbdz7J2rVHLlguW1hBkCg2r5DYdIkk/3g
g9zGOBPkd1XTf3e9BAcDfnfS7+0Nfr1e5oBHRTmxtz+AD9e0qi+JQG0tSujDmv+IXIV/E7Z9dB9B
aURRrP2jIKQrw3RZuv72DZgATLrn49kwojKajNohg98/4B5s/04VwNAX2CP2VlvQo8TgtN9tfavf
XKe3ZDhnU6CHpMo4z+hLqlEy/akI++el8Opy7E04bxk0w/u4z1nEvW3S5vyWuS4J+DFUEhEk4H/K
U99tgPh2KDQKZMwYRSDB/xDETmRuWe9k8ZX0ECr8KKyidNjBQk35TiisOYyqFeGxjrIy0yN4gBJG
m9BUM51c9tivBGXw70f7h0TkpwFHBYEhgJ0aukxk9Tjc+NcZRQiCeta15qQ3uC3NIUrcXspY+Iqt
gC5uQjZcCdOA9S9KzmBqhNUqaeaQXwFHgjSoqcQgwUleRzFYMXLPWdI04uyBWiXilrluCJ2vWIT9
6tkoBUn7QfdRPEHdPtotmisiSGp4nesEJPA1hSyapvfFWzIwpIDJ6R2beKjczdC0C8xBgN/SLgRb
10NCcgYEnkFhPga9xBT5AZ3B5bUvx+EN8AJ2nCOap98L7DcQfPg+mmvLI+wAIC12gGpdogA5tIhy
INhTZDHcAP9Sm91SM+4wY/CGuklkVnhvRObhBtuGmXm4lRM8wFNXpzIbe1v+FxmnAOjAXfAGsX3H
9rAtrxhf+MB3eClTC1UXQL2HNDpI+N6CBz4A714uCUJd11Sj42gheYLSZOzHRwpAtqC3qZ+LWF70
KQl2msosGrmAf2MIitUbqup2sByCAHCDGfQvZd/O8OhUgRXNSnip0JEjie4LVcC7cWgU2sOrT4kv
lk18ghJm3w6BTkI2fytmA3nLp05CB9HUmOeoRY6tVmHYVzwEHPpvD1LE5JdJ6tboBVYOP+e3MV+Z
/DAVRT9Eh34yAQFHA6u/myu4/5GIHybh8W7r1UWb9uVuohZLBdAQ4sTKx56t10NhZrOVyGXXDjxP
kWskVV1LzCkm47y+poQPvq1ZDCh4Knk2cf15AicY2DLfdc2gcd/AYYVkukmvc1j7AIVP7ZjCH/MD
AYQkY0cw/QQLZfuDHxm/45RTNg4gE3SBclqWiyYpDxFhG5HhNqJhgJ14CJbiEyoakT/IqQjGI++S
JinbplkfEt8lfe27lZ26eKHnjtDtguvdtq0b8THTaVS5Imlvs24eCdQMi/7EMKnPcZPAroXV1772
Wo6fG9JBlGsJnBes1fERNAzIzmhKrnJJXsSA5TjBgHqdrp2ss7ht8XZJoI995uJDLzp7t/XjTA6R
ovMh9wQy48Gk/Gsr7UMUxvJKx0FzxRcD1a+BOAJVbHNehC3qtljzD5lsFYoC2X3rjGL12EqYteJp
qhNWqMt8i/jRswkp5CSTGF+d+6mK+yk7rvjKixxMwSt0//aEool9U8UwngYXjlvpiz45tj0RDxLt
IWBGAnloyoCK5nF1W/5lhJ4UJJPlnyC67Q4kmsllTIq2K0UQ0OsYBPJRzwY9kvuMfQCt3QHsmGnx
LYQICUh7KMOP8Hi03VH6KTiEhs8fzRKDCkMogLLV2UtqYCouE77mFctg1Mg/d0tU+AuUL/arieI+
PAgrZwDwHW99uaA35F857GVw4rFAX/ICtUwdh3P/wS10AILPxVVi5lBVLG/FF9Ibee1wBumVScN9
hrJkT8CaZb10AFpvSDYsF9BlBJfdQNuozhH9voXrCgf5Blc7FOLQOz6vUq1/qSBwVdSF2xf4gEWE
ckRC1rhtBjO3HSWE46HQtpbbOrjL1DYK5opQdrc+zBCIAfZXy0pHeolGcKO81E7pYyRtdJWM3JXQ
IDwlq/9KLGO3cYjlsxg71yC9SVc2ji9ZnXhBD3E2T7eyjfWzlw5oIUFu3MAmN6CAGqqsa+BmCyy8
Y0hrRUmjcYIceqVlRPj8wYXT8MG0fh6qYZ6bRwXr1mftJI9K5ayrWKghG+9xf0jXcrDBWHiu3arY
5et9EZl2rKZt6b/0XG4l5Ef8CcfJKaB6S/ihgLzlQkYwyltN2GXcTfEXk6fuut9Cje4GkALgomwu
mQ0UuBILdXYeiA7dKIbiiw6QbNU5kMO+THqj7tM1HY4I9GlaFd2WnWe0JrhHkY/CcG31YyQmeVrg
fT/1ckm/aMoeVzA4j5tCL4KTkrEve8WbvzwG5NTOmbUHAJT+YdZFwkodK2gJh2YuSbssF2kxyJMC
QgptdmaKx2Kai1fqJP3UayZel23Z/rKY4PWSiegmRlVyItgpauXU/ADkMyiTdVquA22Gl40I6NvH
kAHWgdDhtvUkxl7mEJFI3+VgKmGaPuNkCVZJM/WnIbH6EcAQxf0v0WVIJnrsU2qewRir+2Jq9Tn0
Y/HAYeu9auBdPLgMIRcEDe9uJzjQLrWN1/vJMP1J53n8lQ4LgkOk/HIbe47FA7b1LqSzvXI6Wy+6
1VEBRjGfTizlcQ3iBspPEHLFxRbAxMYQ3j5sUd4+5ojbz2rL50/Y8JszFlt2s4XBDAAk7Y5jwZJr
aC9DWs28GOt88xPFfNfTcWsCcT9AHHIPV5FEywI5kqNee/UsZxvDB59s27UuYnsFlGMAb8XFp4Zu
BUfM5tDVZ0N+DqFGqxa5xXf50lBoRnTwLWARAKxrn8RbV1SwKiMHrzMLsUV+PSR0yeYDQYu6cS7/
tjiD/xtvg9hP/zf2ZuAE9rGLlkWdWngB4l9czYRPxeV7M3NebDwr+20ufpiZRYB66Ao2/QxjnZJ1
1teqWCBBCp0O14spVvyOujj4kE1FJ6vU6VYc2kLqj3C4LxyOBeHbK94NoqsDPSWAUxkLg1O2GLN9
9PmkbXvaUw9Sw3chRjFg1MTaDJcD4Fo9VmGGzKVKuGXLzX9vbQXWx+BwCJEiXs0AZuanpAMvoRFH
NCzSKRKnZgImcV7mNLtMIkem/tNGPYsWmDgVKexlhGBHLvIYWpWTGv2k63YxiX0oYEnsUb43Y6FL
HbBmHKogLtxDR1FylxFs1h+ED4PttKbgOyqSqYhcr0XvpirSUJjcZCPCaQ10basFONfLHt7pKg2z
4XJGwxDT340+SGFshZd8Io7XYBD5sEM8Mkr43TzHfT7XPu3TMYL0A0bag8ghvKts6CN+iEM7ttew
NMPEwicIEKptdmoqKffbA8CdfjhPMJKKQ7Mm683QoZ6ue9e5M1qohGgKkZM2A77c6/BiaLSEUM4m
mS+j1flP6RzNt0FSuKziPYP7E85fCpIYbPJTKAP9bSmQmlAtYa6FWyOkh2ZpIxtVSOHaQFRQjQLH
guW2TT/6IBYZEjOb+26sEElnfECQoHPdVwQhlaeHVo6yTBqFBjKHgWdh1h5k5NA14iYMltTC6jtx
du5VHn9pluVl29rmsWnlS1PIpC9RJvCHdc36A8uZPhFsHgRBItUQZmXb1eij8RbmJHuEz6aopJKb
LDNgvHCM8oQ/6GlMa61hxLJ5FyO+LjP/Cs/vdszECIFZ49gNtG85qUJnVlVv2Gzi+8K09CED+qDR
PQAsJOYDJkwJMG39Fgo5fJBqMvnBZFlzbcQkHqwyc3OwrlngWZp4g7YB3BUXsOWrOprUeBwUSx6m
gYSHYm7F1cCS4CYaXHwVScjpRGMgqyxQFtVRxNCAz2b2tLkoQvuJDJtwTYpFmYOEY/IW4OM6X0i9
srIwK3FoY9P0VZyaRZZFyBkAaKCp9sKkeLiDh/ziYWM48J5BkalOPZRftcaiRP8NP+hb7PLY/Lt0
GOuuR36BW2Afset0RwvnX2Un2T71XRO+gBN2R8jJi5MgBT9mMuvvg55omIjS9jPa6TyifQiofhRu
xyxi/bNYo1mUCRXimRKmL21EYW1j2vV51QHCvWQywkM3BNqLzi0VinB616MsuVzWsPs6tDR7GVgT
fh5Cul4v0BTWiVTigkLM8ARZSDTUiGlOlrQn6iZljCJvRe+HfRLGX+NhL9L9xPdd20XmVaAxD4zp
aQeJHmQOIr2YkqkTldGdm6GC2gRo7Gztw4qOiCMlzLh9cjNKE722bTsPZTTiHsp+zNocTcC4qkDM
Yk60aDt0wVMbZTVK+GXUyLWG5pJLMf9Lomprq0FSSl6w8a66LAJ43s7BPKT1LPvgDLd/9LgrWo/h
tgy27Hwg75LE9a92ySW2B1SeR2EZdPqCJfQaojJ9JT3kzqVukNJcO2Pl6xDNrqsMCPCl7JbRfZ1n
j7WCRYk6zUrw69/QAAf/CK3Ycpj6hV4Cw4fxfe3chmQemPNfMfBnduRZO8PnjvqtDJCOzPXIVJAc
AoV+OBXZluRpNuP4nMnFob0FNfVIAkVu7YruA9B95QX06sjhynRe2/G0Iqm6RPSbYEpXbdsjlSuQ
ekJfHIhbijYkQWXZDuN5ThJ50HIBPQmtNCZRtfue+3hYjs2SQuTDhwqdhWY4k/cydqmYV12EnJpO
bPs8GTsNd5EIV1OjqmADQlqRik1WOrTN6E8BifopvkstZXk5hKqjX0ZgzsFULUHuenaElGtw5GZo
RSqKCtW2iyV6u7Tc2CpDP5HE1y2UVflYWlBBsa+nxTM+XPkc1j9SGeuKEM6/BagVLR04osIetZWq
+9w0QyyaesVSgcAHLiE66XJxSqTzsUGuNqFHkA1gMFTGLQl6AQ0dnw6JggrsgZEIqqCThIQffWK0
j9GW5b63csB7iAMI+dHdxVqoU9CMQ+Px/0IrhIxgHE0/+bqQrUs+JzqJ2oc3GUEgdynMPBY7aR+F
zMkrdHXcRaVQsu46GqzDLfsG9yFx6QmkzIb1pkJTdM/oudEGMIrmAOACVLasX1NsEQjH85NtASjk
1zMSSneL/lLEx5VtjFXDaYPuCm8LW14v+lea22nhdTLO1k9X1OLxtrIT0P8adLoylLMHOsNamh5S
oNwdvSTWKi+gkO9m5DioHRp1lGgBhHgcwIo6QB9/E8FmgNRdFoiYvuig48zjUzdn3HsJfcACjr+r
IPa34xofmsnF3XiQK7TgBbCDSeTXG1K//MDQPYUBL19YIW0ZxqqID5nfaHzaW3c9ydyOjwF033MZ
iYLkZWyxdg7QQfNvZBrQMgbUWauHg0hN0daLhoLalRsssh9gZLL+O0V3WXTNcg/QeDlDodBdC8Jo
NUSpvelD7/lBUg4bwVJAoiiD8aEv3JpdKPSjyUo6SR+XblqH6aRnAn+Ny+U6gdlfhm9yI2xAaI3R
hyPFPmrrmW7+o+mC1SFBCMYDMlBUiKyXSXLSaTzzmvHcvQYbcx5dUxo0xvmYD92Q1CvO8vmqcQST
Lk2/oDSYtmBBNaL7sD0gndDmbNtkWL41gdsRF2TU0VRtQ9sc4R9bWHDkFlzfo41UMVWMxEIcYk/M
OTQiex6XMQZgmbGoERUAxS5BhZp5c8vzlNg6IomdP0OUC0FvqSX8HxXUxmpBghRGULwD3LptUHnz
MlbIw28cpGCuXCmstNmQjpdBgw5MBqwNmFm4PiSHqDjy1tT5lBQQSwVzewLpiReTuSYo0dlQndGW
RfWVBWD2ukFKi7nBig82IALPuUnYgNEZDB3zXB0XLEfvNKh+/wogqwd42MvmOkAYNi8oLtf2Q9Zz
vWddNOrOyGDSS43Gkt0rQiT1J7rE/UexUnYDA0/zrdEhRj5fNwcjBbNARratc6XsyPqYu8TerxrO
9FsJex1opowLRNMMLm03JMXHEPAhOoP0Yr0IAVp09QrV9r9WGsPfmAwmPk9x38M4o5MHxRpxnKOJ
fE61Ccsig0Om1eMGes9svoR4wt/C6wkLb2TNAkXIOIFdK7qlWC6aVMM3YSYYxsuGrQ63W8CZvmpU
w5WcMh8doV2CAhB+/87UzUIXhN4AZCnamsgMxhfaGLV7fL25oVba6yYK0amDJI3MjpDoyk+ry2b4
4eYJTwmdavaCDi45Wg4hAb9TwZ7xmjxGzx/k1B69vQZWgFkfVNfW2NB7eAIAl9xvHAhAuaVSpodh
gfWjpoR3h005/E2TwOgBQTOX9ULlv1fTonUJM65Caxn/nCFaLFdunrSsR7XkH02iZ7RKC5JEoSDo
gALxSNzQkUVXeTsOGQTszKPdC0ztV0HQRq9+7IZLF0iDziimr+BOiL6AUrcT+I+s8FWXmF5X6InS
+dquvjflqPOZHWzb5SPir6bjVR9GPjnO6Zo8BayV7hbI1UABBgjuy1Hy8LkroMUtOSTCtwLaZ3LI
1sSjKCgiUKKKEbTh4mHffhoSp9cK+yayOuTndYsWP/k+bundSlfA0DQSDM0fOf2soP9tysWOz9Rw
8VnPQpQ4gQDYI7w+VV40C6b8qJ8b9HlpkFu5oAqQedxoC22AAe7yMjU2uNA9FnWtuyG7m+0sLudE
gSjW2XANXCA7B4zkT0CMuwzToElfZbRRtKgh5uOifXQxGPQVrPolX/dsjXCIuidAPJkx+dnQdkrr
rQiQOPGucKcpiZbxI1y8HXrubKbWmOpxpWhiD0hfwqvJixaulTX83DLvPhdsDktpLIHuKhnQcHNk
/4bhjdToSjQ/5kj3T2HMwlcBb+Rngj9J0GABAwe+8DMI+/zGQX56ksuMVZfbL7DOzffSEs/KfBYk
xDrY7osmQKcSHcb8hP1AozlVbmiN1jJXQNGC61VF+l89wI46dyhU0FZp2krXhuIpyMf4oW9pzKsY
qP6FlFMIig4eoIHSr94C/deHQQIP0q/YoAa+oEUgyPDsMypaweVHHRsRJ3dzjy5z7mDQQRuqea3g
y4ZSwvmeK3ANkMKJu9hD5O1PawSiN6qpIBABXRDb8n67gMXQz4+sc2vyNZliMZx7kfMZLSliTea9
30USrxrBa4DOGlwblLt9EXYpqWEJCTekjTnxXaWHVBN3Yb0DiokWfC45xvG05i/phBYKc6nkMKLV
3JolLUlq5HlQ0NaBT5sGUusY6n8Y5ZDGQ+/v4dHGooHBMk4gh2il+IuowGemBtEKC8nByBWtHsGk
ds0AHbts2G5vxBxEf75T0zcbUR8Wms8oYTrqUq2fRL6ypa8hEcxR90Fv0Dn02OuFsaI2a5qn4YFI
ao16tcO2hL7Et8jOV6uIkZKVm2wRGdD4AVVxUQGx3p8kThtSjKe2cUum/oUGR1uUlB3L94Z6cGlm
qbsKZoOC+apH16gxrRwp8mw5/p6e+5XtBWuYQakJgVuxHwIBcco7bq5LPPQDTZd9G4TcCQ3+Jv3l
QzHihQcCtNQf6NdflYX7FWHjBlm5C/xA+b5v1gpwLp8JHLN/8bcrLm+6appMGjoMdFyMLWwQC3EB
TL9dD1Lw7ZH/o7Y9/6duOz832/l/6u3z/2HbnpCgL87fUoB/tO35n+OX1y9/n6q0N4B4+5MfnRzy
GG320WEbKglQ9lgrUCL86NqTowEPhL8UXH4EgAp8/v9u5UDR6wcIQ4bTeSDCBimG+QDKdu+yTcn/
iGDsx9H2kBmg43AR/ifdHN5z7fiWXeATQumyM83vZ3Ifyig2NA7ORRDEfdn1fjvbIjaffhqT+zfa
+ufuQL8umGSXQeZoQbS3GUf/ouh9z4gtBKUD0Dw4Q7KMPsLYXtG1h+R3fIVU7g9LZZd2/ESc79eC
ZAxKXOjkIB7Ye+f/LGbBu4BPa6Hs7ENR3JFULzcg/kGybAQNENFI9E/SCBr+8/Gyvc9CQiC+xZlL
+0FYP18SQrVEwarCzp3XDHC2EvM1iB80GxaAshNs6mvx9L/YO4/muJE1Xf+VG3ePDiBhc3E3QDkW
yRJJldhUbxAU2YT3NvHr50FJZ44odUhxZnunO0Ki6AAk0nzmNTp4arHTB8I1UjGwqnuHWk25b+xo
CJAJtSZ/mEsOvjRpD7KaUSVTstW/lAAvKBF3ck9MKfcXrdECAT6Ek+bySDBR3OcZiLYcPaJPRu+U
R3Bk9Q6sbXIKUYo5WRGoyY2J/OReNRz1SdRBBe+74l7ABPqbRuryGGdW++jW0a0+qGQ7uXmJACHM
70WY2a1lgdUI4tQc7kU3FG/INFUfkBRNPwk9SX2E+vKd3cQlQVgxBkNVTge9CoG/LY3Ye6MOAgYx
hq0RUzXKe7O7do2+OpEqQI7i2H3W80g75M5aBmy16dAozhvfmmXosO2L6qXzkO5wlmKmpbTEg683
E7Fq61k7vRPt5yTT5JRt5rh1O5INNcEX+yxtYavuJi7rdOeWLjnRFDLPAz0G7kvgXJRfhtatP6fw
bP9MZSYeJCdLHEx6J19T5JpSH4KZS3tQqCoDYZDMu3b0iMiA9MdfshitxYCOVv5BzykZodAcVTcu
5PRrRWXg0VMLyK0waSksrg2+dKElZ1Ha+gDV6yGeEz0I51Q9xPCotiiHt58RSRh31az3OySANNuf
Ydi/tkUR7+MyflFtWm8iSCrXEerKpI6LHRfbjsGJyzC/bfJi+RM8snZvgn+90RcIUX43GxlV0VHX
NlmShrqvVTB/nMS+CsEEA2wpu62pkuxGT6PhNeqc/ktmqDTfLtGCzqDWJ/LIEHTwup2Xps+DiVLa
qcx1yh5u/qqb80SEa12HWj/7WRZ9kh1xWxPW+V6rPSIFarEErFMJNNfSA4jmju/W/XWqtRbVmj6C
GKB76TOI7pBvdlFlH8wNpSBFR8tpHsIpFzcOYoP2PE2G7+FgzNRm9czEo4DYLSAMxvj3XCAbabda
f4usxvKlRyIm4M3aX2r6nx8I4CEeLH3/gC6SFoAneIBklmwHe3nShtY8IQcutkIt3Ulzl2U7SWf6
WJZyCEA/jju0Ru9RGf4TNeBKHBJqwKOFTN4Yq5fSSQAboHJFOOMMgEPQUfRqgYoZCfwmi4oM0qIY
FAqzeeMsN96Uq/kqlzrkgCCmPaL7yJ5G6EF0E8RUAE5DN0UMRNVsBjV26dmCPoqqpQ81zhuns6v6
eCuNzo1o/FLzCLQQeJlvN7rjy94ryz26p46LwKYFUR/WiqBC6k2dvklyTXm7Lu2SxoIW3MPazKYl
ehgze6X018kYnZyGxpFfATGZ7iIqrB6qZU7Txdcy1EaashA27c+ipu8Grq0MtXiLXoYUjym0QHtH
hdF2X91V45h2P5xzpMRAircfswKMEAG/7LLPGkDuj3Iskn2ro+XMxVz7MOp9/uiGSlt5ciJU/jQ4
5hGwU6X70zIiH2drsdzbvUn1VIQNgvizfRCFprsk5YrsrlikcRZxhWh416yfdkMn/KjUML04oqTy
WBplvaPXYl5VOUgVf7Ao02VDbl3VnV4eCcLlti+GBeHvJqSiQ7EYHVrLoivkjq6xM5yu2uRtQn0Q
4bGg7HQkykBQkG+FofyLDh2i9r1Wflw6xDZ8IOoDSe84FfezadV/W0SSSIGCGtplUBKpI8ti2cA6
zuNti0jNFd11+SG3E+c5L0ix4e6PSN50bnGvTZlLZx6YZBkAtuRrttYXb3Q980dTR2g3z1IH6Q0E
9j5GRQyOYTW1NNg8MgReYURsLuf4fxQF/v8o3mjahA3fhTw/hYHfu+r9W9Lr2499CwWhOfyBLBBx
G2alq3gXQd23UBAfhj++E+76l9eKJApEFkziX+GQd60Ckt+iQGxYIOghHAFxF9g0ii//SRT4Pn6h
1kRcBj6J4NTQHcBFP+QzS7U0g9YNzn0xcpAEZTIP9wAdeweAf9P99d3A/EMsuP6yf8dnl4utNvKg
N6CSQ6gU74OlyJ4tmjm9dY+URf2Z3FecFcXXxyzpW4ccVq8/R6RCz3JM28P/4NIr1HO1PnEY1PeX
TjQgj31lWPeLnLk0TFf4Pwou8dYdHOMMxROFx05vkRXsQpQM/qPIdH1yV1jQ/FZ9TF7cj5cXZhKV
Ms3Ne2QiYYR7FHibQO+HpT4m1Xq5eQUu/PqRf1LZulyUqYLRB8zRnziUZV2GQ1RLcY8KuDiXAIqv
ROFgl7CiTx/rHsVzi+Y7ErjG0HYgY4b+1Vmx2rnmMA6NUxGSulE6HzpEPsLtsqAWjg0Km2Noj0AZ
xjrE3yFZwH77XW0U8WbOS0TMf/0c7xPgr2MHIwEfF5TsSIp+AFh7k2cOsxuLe2PQmCvr5j3nnLo7
jzDnnCOgeE2Jtnv99VV/IPxc3pgjWR6ux8Lg7/cTxuE0SWe7Ne4JNIxzqS3EN24Zv+np3Nxf/HJs
qzZOJHIx0LlVRfnX1/95Ybom+T74dX21J/pxrYxSUnQFmHf/1bZjXTBKIo0ejY3xG97vD1Doywib
CHVRYSAPdNFme/+slLh6ZI4G496i5veg1THi5GNiIA8dmmb3OmcWEDLdWVfnqkEBQJXFogFnvEuz
WPvN6/6nB6fMwW4JNW2Vsnt/M4I2m2z0UL8f+oZFYrlhXt2IviD2TMpM/g8Wicu2x7rkf9cWa5r8
HQHCqFM90cxR3Le0sTYl4D0gbqsC8rA60RRtal2ZY0dQ0CTMcomy+6kYJYAklRraRIC2VNeaM87Q
juw52oLQpS+XjXJLPjbfxfGII0WpUlaZ7ZXzhPShPuS7X8+VCz/m/caKrRLvjyzUJvX9kbmbomkF
HEQa92FITW+3uAjpX+bN3Bf157YttCD3JvY9xQASGKKDCFeOBrZCtLe+ONwkmdXk+2Va0O03UJB7
BV71O+Xt9/n5ZZ65VBHhmcM0tyAcvx9rjTh3dELLuLehl2Epsw6zsUpOGzpWGsj//25m/0jooYVl
rxB6aYJSXinlP1yx6COR6pnq7ifKstd2X9jPoZzXP1DTwG7EnO9a04GvGyYhnW59TOPSnyYlPyYD
EFuagKp/RUOLma6zA+hEYp8TCMg36DlW15ch6jg1HNyEVgsHMIHXysA5TEML50q4PNCihgrr6l8x
TngCBur7981hTfnHpX4EuBujth8m7eJl0m0SFd1X/BSYOrW0m9TV0g+Nmav+UI7xOAWpO6boR9m0
WQPgY2G8k3FE0p7zu/VAQX0IRCrGLWBQdzcC1OsPsdMNBg3ASJm+FtrhsgEjLUl840n7VGtF1G90
5IBbf4rUKuAv3bjb6AIGo59207DlCHBqunQIzqMuXN4jexFfe12R3ojCq05jGrrNxqtarHFqkWtP
hnKzD6s8x4uedcYmJw4A+aMWcARqHuNXZVfKOfYqLjdJz/l9RCWhMMHKp/VdQz5fBHOMaLFvVaQ6
NjiRxh8BGdSPQwlGfWOGrvtRyibW0bWKMsdvxUhrs7CjFvcxNEnQ5uqF9wXuJlDVsuj67LDMSw8C
dhis9kpgj6BdhRCvb0Q0oIdej+ERLqv8qKbRAKdA8tYSqcOr8hGYLu0ArcwsDlDOr+s7NypyFJOk
FYco5FEGiuKBYzdjjrhqoIfhVFifNYg2or6Wm3JLbQQnCKpG9nMnLcKE0mO3IQRkIx5rB0+RRPFj
VOaxuAhX4qtHoZsetQFG5sYjXxg4mY3YoCixgE936yNeAqm6dcyqudFm6Rm7SFVFDDYtmb0rK0pi
ZIFk/+IhuV2BJIr1PWWdFnZ/EZ1aYbW7lv5+1VSI0UAZfzIQfTuK0Zs3sFZoxNHACuyk6fYuriw7
+kzVX4XsEHtDishvnDp+ZaLMf0dDmPY+KLNyow+8niAOe5rqUW1vCgMsGxOr0E2qZ+WMsrLSEIL1
qv7VIr0NZjuJ6rNmI/R1PZYI/VjHskQA7OyOIbgoJkAO9R5sdIFZoI9UIOSYzEelE55uhlDKJFAm
zCzo7/GK9VEOtBYwVfUTsCzH5HazFIiialTh7fDHI/hZcBxAmoeRRqCzutYjOETs9pr13HgTJKsu
n6DjFVGYf8J/iDem6HqdAD+g3D+6q30LtapknyhmpR/jLZjtoNbwO6AJ1J8lwOAVtbjwUpO0oiyl
IwM3IWuIpVPU8erB7H5uEyu6H1xv6YNFYZkV2hPCVolOvIqnFLtRgd3XxbBvEqJ77bD7uXIGrEI0
i33ItQqJf0gMfL9hhXpBUZj8evShuTkyDhJRJO0eB4fOcKbAyGdlJs6Nbq/fVOXypu9H9me2szD0
c0sW0cYwej4TwV7s0Dkh8EGelU8gD1NlO89mcOBI8Ug9+l0d+kpGekI7iS1mrQ/fRM3q8+VW8wNU
Kw71RGNHveyRxHDeDSBg1kTatIew8rrXRq5DKVcLs64b+PByt8UwkOabjTXfVYSdAvhHou4AkPEh
SmVW+6EssvYQRbjNDQtvZLSIDJWYjPOIOP1WCIpuA132RzNPxTkNBcdzP2NWczF5UoKxN9DzwZ6H
9Zv6iK11r0nFZEjXj+id0qWPUqJPHTTQs4fU3lau4VG92tY0Mmo+p0DgTBgxnXq4BApL1mBec7F7
EDPxfdrlvNqGm5mFl75aqNUwFhDvriqqFyc9Zkk7iCWfujbPqhumEe9OrHdbIqPwOemq9tCthhh6
qhOEI9ELYdPI6s+gGTjNKfvgoBeiEfHsdAvIlJGCGnCiDngSsJWUCKqqJjXfNKCHi+AS4AxrqJIt
af/6Nfm5mD8gXLpazdjKQlFZywD0ueCYrFsa4N5NXNjWMyqhOPhw7HCDQEvTxfe0ckq3NM7DL7kW
c/HysoSM0EbucpzbNQzi5KFhOt0j64StnOx4R3VIgaTnnzIyOIBLy2Zvq9ZUJYupFhnKIDBA9BVd
enc6lZ3pXvE41bU5as5DogalfC3OudtxoHY+TZy4MPKJy8vcOOlRysmUWaupUToSrlpeqobbeoq0
+FDEITmggQYaELNVe2WLfwc3E65kH0zKGLMeWM3jjOzJOc28Jt/28C/2Xy2c8ji3n+NiYkyhTPD8
l00gy835QaHW4AV5lsgbB03/K6B0LDhnvXwx4bhHH5RwrDeoQBtVdS1XfzrCfXAxoclbTQReATkH
OeMwEYJeTP4wi5nvZuDCzyAZWK96XiAaliz4AUaIWsIZ77iTy0y05tTorpHgXOcGMfrWaHM2H4Bc
UXcn51BMV161vqC0sdiaACc0BzQV5GPSLzNanKSj3XZxeoKiVXuyBsEcFR+xxbOfzTSl3KZRkw9k
ShoCFcQ4T+ZqnYJcjzH67PM47qlE1p+dqGahN8aEZeL6hJxExMjgoynfV0jyXxLeZdJwUDRMlmhE
ipqwdVP6I6U9Dw2frOiSmdt+jdIWOsr0gNeI8XJsKprO06bONfPKRJV19BcKdDelgFSRDqLYtMNA
JrOOGhjHWW6AKORIxK63Ezs8BaIK1nM9UFoMytXnBnsEltWizHDjmou5G7rc8Hy7i9iOEuxwAnEx
RIm71jb9mCk/MMHxTMSJAMPWiZb0AXoZbpeojOX2A5CQsg3KaTV40lrdfragMyaAPUL5WM46aSt4
XGwTK63aStzM8mMxOvx0PsSi+QhwfWKKhBkDvayHC3JL6943o9u8ryJ832JCkWhNyS1wtEFcMCcu
A/B1L1oT9zEV7AvrxtpGLifOZe6G6OxSbu5rBKfdRH1pOYbuL/MTamm4TykE7MeysRCYGzymCLTm
9oCz33iMI9V63yZEMRXeW+2OwAwLgM34DpVym4PKfY4caimXWeGALlj8TKD6g/YCC7kpcda112pD
Rq+gCoApAO7tbXAJgVoyDZsFQRGitVfns2R9IG0qmH1Ja6P6ASICjw8CoRZygjBOsOSwIl03Bzum
l7bByICV5SJp/SBo25s7VBHmO2x+2O3NxPhgu2K5J1NnUuuaAdmwn9i0LzuglfVZsalCoBZBjyQs
x3efMkqmO7Fs1gMIxe4IvcoAXAqbQhWhL7lrNOQkt+XFpy0depaZ2SiuG9VqfvjqdQkKWD7K1Swu
siOem8q+x+wWFiCP1GpnuIvEQsvH0fBgEfTDWMYfjA7+3VXJNnoC6cld2F7PeERJxWzXDdSgzr09
EIQAgqGvONXJHqrC+ryunO7QvXM/Dt5cfBCm/RLDiQPinnYHOwfB70L6u55Arr9FJpg9KKLoWDik
1MFYwUA0154U1pmcSFAkl6Avox5F1lQ5jzDMGecEuSa/soHP7bUhNXd66anRBxkDy2+c6S2i53Rr
IsRmBJyaxRWZ/XwojbpUQV7X5W1YmdWbnGGl7BxwMXfIXDPDoMn23naeO8iEzbr5H9MwohAp45iY
arAqMpi8zK/APFKFocqGO1KOkvfHKBW8nrao+bMBHwPOCm2FOyqA6G2YExtOu27+zUiMg9zn/NAg
P/4AzevC3AUGjcj19SVRzjA6u55MyVKVSLOEIC+5vXBxKTaJivjACifudL4cJuijsWPZSZX9XV1s
qjJZA1Fcz3AU6MJHKBPMoEtiGEGVqY+0e6FgtT17WuXMbnhNPa09uHGFtxYOMldTLY1TNNsS87a+
exWLgktCh+uKHIz3WjqC87NdG8NDEbFbwbcS5xGDLGxb2CKh87I5IkNkblVTsibyNd6sQ+kBBvMg
YYc15asJcDX2LXTtqp59r21YQmABCVJDLTtqlb1zonVnXoDbNgG5XXwQYL7+tkZH767temDF9UC6
fTtr5I32NcJoqJFonMxFVnoYG7uL7l6RsM39oSO/wWxnQP2pRxA8t4TwyFV6+1nPFuOMzQQlOxvK
Q0CdhyFxU6yF/TCEtbwvHA4WB53bM7RssGiNa17V9sx6WKJ1O7iEzDb+MLgAzj5VskKnpVUg+wcF
W9D7GuJzDJnz0xzTeYstlXyqhyjbgIWV7M5kO7BUczHQK3IKUL0KSucd7moVYN1Flt7WbM35ICJb
exlq035N5bD8nRNVvtFB6h4nMeGJTFwlqFx0OjrGXbXPKa48WdwuPrxhCF6zabB+2Da4QR9tc05O
iYsHdZQ6yZ9F3UcfYdkBehuKnF5UZ+uoYgEJlWYdfoo1N3upGsVvsks96YiU8Rm6W1BegJCrR5MR
uD3IYL+V4zcb6//t8JxV/ff/+7/Pr0VCmaDr2+Sl/961xSWK+K4A81ODB4Wf8u+XPnkZ/uHHvjV4
MGDBQF43HA4XsBzeasvxrcHjmn+4wqbngc0mlXjKCv+N9bHEH6uehkC8DIAMlhjcx7+6PPofFCRp
F9EtcuEu/odYnwtK7N8VIy7CDoT9G1EKVVVaSz8Uwmyh0IKqkvFQoe2zESi/beOllIHd90/Kyb7g
ipnCy8VoqoRZEdBb7Px5VtnRI78I9N47e6PHVoG2+O085Dejt7LYNOckmtZkZmqYbKcjTMwBeDik
g2VnmYWObTFiL5Rl5K7G+DSQziADagX3dTjqGwCg0HssL9saDdD9iGbrSiQeg5SuLXlxg1lr1j2N
uTyT6+HtWFdi9ef+4mi1vskx9IBZssDlGt32qh7bJwPPumCxRxPWpa1t0a59BEn7gH3Gl7Hl8o5d
P+VV8lZFPSgENDYC16GtEIOYECXPg4EEtNG2eXKMlEh4xYBMGo9HXo40ALSazai5V23rXaHc2G/D
jqFhK95GfYEHRJq9iUybfcdhKCuvpTLW8EuRvzF9C4wEj8Aw6N5VkXTdJmz5rlHnHsba0rYxZDHS
EFEdCA3qXYUk9cZpHL6aWfeTN/Tb9SdTbB79REJCWTBE9SPFENQ5KgJ2byz3UZXfS5WP27zjkjkQ
3GvbwhmsnEyxHRpuyKydbINX/SfULWGGEeRtZFW+qbKpDo3ZwjcMVbaZMiWIgvLoJcw1g3GQZ0nm
tr04dXU6OPcVyLqzeg8bLH0UQZvK7szJlwFWcuAya/mygyGxHCaP0TM7LjrZ7pVnaOfLJEkaDjll
Nd2GKFLfGMqk/eiBadUl2gLGGAhMeAMYSvdjwk1FKcehqbVyZ6QwCzCKno+u7MV2rNdZ1PO9sCdO
SWdk2DZ0YuuulnFO6Kx0ECbWkBd1gB/cifn8Nktg3pxHnp9PyRcAcrz7hX+l5NU+ylrlhhwNvsRY
8TMFo9QZ7N3CrZdb5BBk0Hbt0+V9FxEg+TFnWiFxu+yimCnjSrbmqgGATy0mP+pG9MYiZ1Y7fK8X
Mzs9l6lSrWshanr1KUfAznc8iDoGN8LK86j0ZckJ6uiVa7lntfDmp4Z14rpTeJyAA9zGLqtDut2T
C1k1cFzesDcwmTxW42Uw8MLGCFzjW+us+IL+sthyzDbHnBLHFjvXmuS0C4+qlMYDAPo6EPUEMxec
XmD2dY2CsxDbNqv0TdFaDKk+cg9R3FHJ1eZ9RBv5xmxCxKz6RWwpZ3KITib87xQn0qFilgF4CAD/
ZLeYs+krMwA2/xjnWzzm8q3OOgE4ldyPsX26LC8zXZaDjng3KPUce4sKjAWqKpWvF7xuClrZEbPS
cj/rZraFEsgyzLwquLxbreDxtbC8cRB9ZwthCpSQ1wKEASj7rbOcEtVCOtDKfRdhfIY8p9yhAJNv
YOnUwWUCrDOcJX6fWAt8fcU2JuFlbK1FLofLa+4HVBN6gs1gzkS/HVMjfK4TWzvYMY+6aFwLvoyG
O7rJ7gUBJVF8MBnZW4SEIqIZrB56B1i3Yc4RiNKgjNwO5Y2bwN+yZ3vvTekXDS84jAixLAwzsTq0
sSKGRdcOkc06rRbbuFFuLHeuwyQrET680eCJUell+4IH8wzt3wMdVsIps/YyzpEs0WZ+mTGNAUhP
Z40cTJi5NlVB0bVXk0OhwS2Jj+ek0MHt2SZ6zhGbYmSwuU28OqIRuQ8HcR+b0tsvRqn2dc9mUlvj
GID7w2Rm5BamwWAVuXV1KDx2sAKj0697k5Cz2F4WLYRX6rwRHolGH9/ZLVOita17oVYwZKiRavfQ
ALN0YjI1c73rHBjwWQV1IG50TBwdaz4NbvaG/ilDo1gBl7Gmg5ttMPqN7+D2S+qsTra15r7baB55
Oj7ioAJR8bsTxlJsoLjley9s3hqXT+OxvWXRY8acsJ9YWp7sjLZ98XTYl4hwoqHUuI8FPijbTIvv
tGk4uVVPEg4A8agSsgF8yikSAABTSLlkE6ClctbA3uD1hMTsqtJPb9lytpTdO7Tjlzb9IvB/3dBy
lAAIdXG2I0jAHY259FbB3jsmOPZ4PtxdiKLwcK1hSzcPjxy87O8QEXUAmDpkuu6uhbmYUu9DRIb8
sqVeY8W1gdhuox3rcHiGqle9AoV9sRK9GvzInLM3rzG1BS9qDR5HwMKYDlBwqh08z1nWEPJRja1T
pAOK1Bo13IEFzGjDC2/lREVol5vl1J0ygZvGVQlKuDjgedFrTyqyxiAG2ZrfhLE0e79tc8MJGgVj
6GSPjlB4P4AZeyhRuD/GrnP+LhT7LaTkEtdYDtkNSGkd6eYfu8W5RPIdW4DhQDlDIZgVvyUZh4tZ
euehrUymFavOSpjpv77u+1bmt+taeHyBf9VdgCXvW5lSWUJhET0cjOmy2bEGzSR7LSeaEHOdvf36
au974t+uBg/AERZ9eqDh76+2ULC0Elo6h1wxQdZIQGahRhGAttflSv+bBPwmCUAyeVWb++827E9Z
wENcvf79f666/Ll8/T57+PaD/84DVkC94aCV5xC1f4f5J0XwpGXpdHnAXLm84n9hvcgChAEGASTW
yhIQfOlfWYDxBx193YBtAlzqP8F5fZ2R7zIAqtfgKtBHBu1AMvIDrqLBPL0tpKwOmtsRdqu4+gj2
uU+QryQxxjHjCX2o8TbX6oQSKoEyKfCVPrknUQ1IdRRLnG3qzirugXGWd/mgP+I4HyXEn5CIKmvy
NstANbbF/i6w8FbYpYp6g9e5pxp9fF/Mxl06T+0zZZ9bZ8pvTW3ah30dbvrWlugiFzah8kD80yZv
gz4kp4JxDBq3huFF+4PDzIPIZYvJT/TlGkbwnWN0nK3t9FzNMCXtDKa6hXxU2ydvXZ5mm8LEUc+t
vJNrznhSuTAoo/JNZuXtZIwPIaw2cNkDPhTZ7aCWOytVNPv4LgpHMMaSZ1XDeMaq78XusyPAzJfK
deDwdUTnlF/aIjb/DBvs91rPwYShk9sK6BhNQ49iifmUjfmzqy/Gjqz9QW+z23UEwJp6GyvL31LM
MgLcINMdHftqYxaI3wyRi4nANCKAMz0AFgEDL5zoqs3lyxRyEBuxRXtLXWeDqK6WteOjTcDeKXkF
lk1fNkYwZM7msxOrh6m2nmKTwGnOKfekz4QPJzc2W2B2Vre1eCDokW9Vr+6snHelzH7XyBoNAis7
LjRMKBIjW1YKjjlRMVCIqnMmwdTEQk6Ptwl1lGBY26M9vC02onUs4+J5MJAN1ann4vsAGHu9Vg0N
EzmD5Q448l0vpj3NlmvDi4DQjjqNyEojx4nfTIBcNCySW8SrrgUv5+BVyMKkaJz5laUeqYPTi+wd
VDOkCay940Jj4qVoolkoCNnpsVIoilpUNWN7PpM8bGZVTlT3oayFVfJcjjTscjG/eNVyPQrinDTG
ViVr3Kdk1r9wPH6QSB8FzgQ7VvSHBTGmQzOP56WxD0lSI1nRmocIvQZf0z0g/j0k7WFY1n4EiOiJ
9wnyzzwSmdPfA3ZOlEVwT5HokZT7RZpT7xczfMU+yo90vc+grqmV528FLXrsbKh0DsV8RicfnnOC
z3MO7Z1GjBYHhpGQO6/jbpTOSUrrqaLAtIMBc0Lizd3168/xnH4Meh5ytvOUuK06ODSIfc2YT7XQ
6r+wOyP3TmO1QXxnxAuOaZfPUUi8ZdkBh9l4aFw1HpvKHq+6wvGu5lHTPmSxyrfNUhcfSq1WOz3O
R5SOmi4QWm6+9Eb3l8IN6cbwMniBJNXgzGGJoqKzkYTm6JIu0zOSua3mQ9vGtS61mvIRffjH4muw
ZBHDwrQgYYjROiuzv1oCcFSU8y0FPBUsZrKpe9Vu6fvivdzCjIKrNLfREYQAHt1uc6LdeFeucdqk
WY+Ir0SIQ9j2dhzokJeqfSnRjWRVpjFaJA0qvYpCxyIdpAEL+O+IHdwZvd3DlWX6L6l4qdCbAU5e
1NS1dVSYhLEz3Yr3BsMHhQqmYRMa+mam1vIBnNOwn9dSusrcp7UeAgt/ugrH9g0O7bXlZMfvDp1/
iHd+ijuwp6BUBG5cOC6VofXr38HVktSBkj9l1YEgbZXfbfDx9OZTYje3S4jw4K+v9lPcwdVWE1vM
hUHkgaZ6fzVpTUPpKLc8RCz1TWlkRygtse9ATv3Nld4jmohwiN3ATFPqoji1IoTfX2ly3dlMQzII
0WfPcpUCW7fj1JhUYMJnqa74SN/9+uneQzy/XRM9d+JHQ65/v79mZKLsDYKmPKjejrd2N54xpUTF
3bQOEBuQt+N583y5bjt2t19f2lypaO9PY56X+h6aJwZAxx9x1zXOVrDmvfLQFa25SavCu1Mh8lps
F9cId2QHXc4vE2H+LptGHA/HjnUrUVVr4Z/EQJ6icrkm7ObUNe2DlCD80qHdCm+6nhy2b88RK+yF
uVqlt6XT7grUpeciegTkQSY0W6fBy5HNrCoIFjb4ngj8bUCP83eGuP8whUxK30B3HUPHmuaHFyvy
hPY3EkWHWHQ7q9LvdLncFQtyN78e0Qu578cRBTW6hlZ4CfwEYpUT7vF8kbkqwWh0tHCUkVhbOuVU
wByZkmhlt320cuZGdUcuXNzHEWeotURvzci+vIYqKa73gIbma0Jr1J6m4Yw22clsx33ssd2jlFIE
URQ7+2YW81NEWXWPUnCNF5xKrge97R5QtXmcW479QSTWsU88RGwdupk0Qd/CxEYaFJCA385etZ+1
9C2slkcvGnZLv5YYa/MQK/sQx5jG0QWjQVfP15m7SmsPyx0O1mvpit8tPe2v1s5U4BrEWL8eyH/Y
YSh6eNIFdUzh+qdcw4WFZGlmeVhoNqzhxMzOZtfC8QG6HX59LSLsn1aBjUwtb4sqvP0j+LYVCmNg
BPkOtJgfrC45FtXvNswfsJKXVU7mBJdi/VOKH7GSSdxkyLnq5aGSI3WFZBaBFS4v606fLKiE9G14
hJwDDVacECKJt26JrMkc/tml6RfPGUtfFGPre9hYHcaUQxwRVgB0CgdQynuLM5lbN0yyQ246CyhA
Ey6nvnQ3OZo6sAM/eT2fptISXdGKohVqE7fAYe1pWqL7L1oB6UdClhzmGs0XkbzZgHR9MAe347wK
90GV85yUANWYiH4NCk1lTFVY7x9Q8YlRYVh+gy61/mHF8i6QxqZoCt38R+R5KeqVSFeUByMnURiB
4QQJjsK+0DKeOWYE6Mmnm1x5p8J2KMR0re5jFYAwAnM5zOAPOiU2wOECydMxqs0Q609TWiPSoLtg
AkasuQcXpbPQPsVYUW/slp0IocIK+031CPbhBTaVn7jJR+QpiaoQJgpaKo9ZrD8qAjG/RrEDXc1p
L+vpIUIb1k9b5qdVs/F1zohLKozmTRFCjRX28ihriMC/nrj/sEg4M9b/IOKQvYn3R8cUNS6Cx2NJ
hbuEY0j64U7cjgWwNayj37wR4weA/mUOe5zCbGs4Yng/rckGg3ZTWEN5aEVXglmClEaf+Qit9SAN
3s9SMSXpHC/+KNim0pQIMMpvESFBJakKHb8qZY3pzNhsJWxajOhQVSqV96XLjBtt9D4AqOyCWBLt
z2Vl0ifoXijxP8w5diXuehgzzSIzew6nNUqlSJcu+m0zlCggUv4lXN2OPZaVPa/0kl4u1mxuEptv
lG12dLRVcaSeRhrTA3o3C2oY84piXJMgQJ8VNfesOpbDdE56Ekkvgxe9NKR69jIh5xyhVGJJyqjj
mc7AHRohR9MkWjPcYQOAQW3WD7SCz4RIlwVhPYw7w6Isti6jbrZPlTudsXkmgbBBmnhODbqmIVqC
s4fkSEYZtOa7W81+alLgotizNDfSnl/aHlvMgQFO8+Q2MclZ5EwobuXWE6DAh8m0nACzqwMy8Udt
TI9LgbRaG7GA+z4/khTvi5CTBQ0qJiarw5n629yw/4q7qTxmhn0au3FjilYFa2KEmkmyn5oWYDmR
fd5bT6KF5PibmfsPy5tYx8alCIMiC07++6mbKzNthPVf7J3ZjtxG2m1f5bwABZLBETg4wJ9zZmVN
WbNviFJJIhmcyWBwePqzKMluyz+6jb73jQ0blTVkkoxv2Httt1i29B9lpy+dybmnabMil9t6qb++
t9oVMdI72KWch8s9XyZqNw3dgJKalwHk32SqlNswC5ntt8Lf5CoG/WQH5TYc++mQL0NPnWYFkRFO
um1K1knorMNrJvHJZo45F9WMco1gcap8HzeuwTNGqukZqjOY0ZYEc89M+/UYQ7cjkeymj2kMOQ8T
UfGBEMF49GX/qDRP0NZWlzagJUV8dY0t9+K4GHKq3Bu3aZuJTUOUNzprRJ8FahAYoyuE5R+IJOtd
W6sLwQbyQDgvklH6J1hpjwLvxlLNI+z5eb7+M2H7mwmbxWj+T5fq/xqw/U+LUawkDONfJsofL/k5
WrNMPJEOuRe4ChDUf6c7/O6htEBtwNnA7LGsyhmh/TFcEz5GSl7F7Iua5pfhmrA+salfTjnqf7KG
gv9mvmbbf+kmmMq6/F7LFt9kmOf8NTumaPyuGzNvQBJSkw3ApH1QRU5Z6XqVeVXVOiDORza+mvt9
ZhdkDb5AuIeEkyH36h7twlFzu8ISRkZ43gKaHyRbSDTUwUPqQQjzGLjIMsV2UCPnKdmvD0jn8KtP
B2kMA2MCYE2UKke4e0WnoXNBxFL1dZlPssSTnDKiDjFlnF1iL07QKbR5lKk3XU9OFD1K0dQg/b1X
o6v0fmClDn0S3SQEnvosC3TxhRx7a+W6KMUTj2H0Ok3wf69CJleL4AkZ8QBYcsAtPUO/8Lj3LvMi
lDZrG2N1qTp9TcwZSlw7UVi7WwS7mDCQheb7ctT5ftSk5WzcsEqPXsH5ypxDseToJjS30NZBZXn1
pCjXMt2zeqEmTgonO9RRO+zk3FJZQJfkGwNii0a4PJG+td2ofFPDZF0GLyk1aiQMMUnXYblHpweG
tYunedVlBe4Zt9GvqmXQFM2M+dZt3NTjcWQVuWD+XP5QEI29/UrSXHMeXCvfd7bXAg3O9Bapa2Ox
J27PQ1VZC/KfBAc0y6jp02xwjx6G7ueQceiidA67fcoMRO2QkhLBoLnUN4Zgh3TfsLuy8ZIXe6Hy
CCG4O3KeS+WTMyulASgE8DuNndNW2ChgNcGxLQ4ErmK7jJmc7uxhGLaDktWankTHyxSLegSbRe2u
LVwL36hTzXf2iLjRXe7G3UKp2JIeO70XFDv2LmwLd99XY/1glW1ylXkqf62I9FhFprbQPxqxOuQ6
ic2N3fq3RB6jd7KTaAunGtkg0CZmL6Y1Wnobx3mzm3Q8bhO/DW9HtwGqHrU9sjsnPiVhNPqrShTZ
g5cLVnBu0kOVkEZ1JPPTPircHBvP9aPfuBvgxZfSCj9HhbbgonRKZ/tYNfZjlKf9cWgLf2fnkNdW
YRl1D7DlPszBNTaaamhDyB3kOO6A9Fj5sB7XUzyy3Y2ZxJ8LL3dOWeIGbwudZa+7pat2u9myNi7j
wVUHaEBsuqh5JEWhvWkCc/6cqyLakGc+PSOMLg7RDOFgbRhmyEjJgLKma6O7naqxvMFqISl/KynT
la3TaO12lBlWElVPHpt/dCVhySItjV8UBA8kMyrKL5lT2+tuBkAPM3mvKmJeWj9y4CA4mXnvJk2/
noh1CXdV6VAcBW5kRVff6Zy9q+rbtohCFqdm/pXJxYTunLzBcQkj0iwJV2WkPvA6OhukrMMaP41z
kHkYrivHfh+H6YW8a3ddZnE4bkKNdY3FvyA2JiflikVv7zG/BdrNjyXuup/aH13nP6fi35yK+F1s
ZkP/fu9097UsO0Q772X6y9n484W/752cT+Sdo+1aYEscQQG8gJ+HY2B+IuHRspZYW9bhLJL+OBzR
n/G/WGCaNicX8zfOtJ+bJxF+YjDFjNECa0SiFm3z//u/0L7ir9XPKWX3l//+MwTK/j4p/GU6A6pA
4FdEgeZDQ+Db/TK3ZAiDI6U2p4PrLwV7v/A0YSEN1H3RyJybPpD0gKJI22I3KK8JV0gU2qMTVJa5
mxsSA9YJKrMQh53KXYb+rmfw5I57pmIfCLOj28HzaFYmJrMsdRBXz0XgWqvC6DpYMZOzmcG+g7EX
JEVv/ZndDjuNyELoQkT9Hk149dx2U3uaZJPcWFhYtz6b8qfINgROVbAF2zY0a7nFdNg8wMEby4NJ
C889PZr++yyFV64zcinQ/7AcZAlSh2yg+pHnRVIeUn9OvxoMDD6G2UivwQIyU5kq2W9CI3Tw1OTQ
Q5AA8byGNwVDrndje0vys3tHhmB+pUUob9MqUdea23BvRXKG9BoR71IpPW4xRxCQgVUfVQZvynoc
OQiNFuURPhE0MGENA0jnrngKWt5mC10HPwK736n04n4LPM852DYxUHbIO++kjnUayGC4U4bwgGTO
xb055xUg5KC9TaLAsVGuZeUJVX29lsEcrbMh4THMioI0oaC4Ln0rNreT7w3U5lk9S2oT88XyfXXu
K+e1I6zqweq6MtgHbURghI3sHnw8EoE92GDxPOaZvZO9CPZFjV56recougaVmG4mYbKLBP9/7bq6
u/heFcit50XuiX2iCWwSfJFTWBdf35FEUUIbdJq9E5to4/uFPV7Z4sYCePEGCzZ+agsx3sLbIW+q
8LZGFyjSETIDzj7PXyK+8hM4zugc1rK8d03lXEMeekkHx9ugjsrIEuinXQnW+2Hq3WYLu6k4DCaJ
YZWl1lkm5SXqG/MWwIa/iUZnAO9a7TMpgm3h8AxOerPaUG4U6SrUFUB+YjR2vVegchmGD3CnBntV
J4IRqnLrwkXOoTSOzZEzqljNeSi2VuAOm4zRwMYr3fuKq42Mh/AKyjGBs0HjbYyke53JQFrNI6ik
xPao4IjeO8BkJbi7Z2Nj9VbKcjMxXomAi491njQXF8E+ZaEbnvygazYQ7Kdta0GMz2HF3gjdcN1w
2TKQQge9r8kRYkULIlSSZJKtsYq5WypunFCDclc6TsFx7z2nmGLrKYjg8Oy60BoEx741Owhm5JDE
SUCNNuZ07xO5Uv2DbWfu8OBymrkOnKMssZ7xfMRya2IQuQJ96d+rIImSl9GZC/ZwWGARy4cVPguI
8xM/X6c3YTDZL+iqkebkkuCZdUuy1FK0VXT6YyhKeRwqmzItr2ZO6xGPt4MvtTJa/aDT1BkeYFr2
i0QoNqS4yQQi2TeY6O1cboDHl9ScicvcdqqJndjozh55svVpHL8VFvMXFoxWyudjVAWXJ/vQRa0z
W3GCW3zkz4fsDdApl2UQYAMWKovZRATO24JRUx9Ir6zMe+M9Cnu9yhfQK0xygUqxjDIlgDCnJKPF
YZwijQUqoKLHMutZmZmNsL21rVo74sayxu334+efk/pvTmryxAPQJP/+pD5Wwy8n9M8X/DyhQ/OT
5bLs4SSFZfLH6Rx6nzwYeih7/CWtnEiVf53O4hOzcRIsHYFIlNdxZv6uCzE/kUYcMgj0iPEhpNX7
b05nNCC/zuEJfmfDJ6hEAA7ZKMWXbdWftopTgeG39NPgZDYFGFVishAB29llFG72pSj1fBwi5fhr
P6ciXGVTlN0IUbRvDBq7Gh1xZ9xZsQ8hL6knfecIFT1nsx05V006jh+JSmWMxRXRKNO+XhjrhhCE
Xc8TbhuNuf88uWq479uaTR/1eh6dEhnkX7Se3LNu+uA5GSvZ8sTjaFkptPeEAVQjbi0xHNn+p0ft
6nwL2bfpV14ZuumijvS+oLahEsaUErPEuwHtrl8U2+kLyqkeCBfW029KzMUtu80lDQfww1Sm8m0m
H+HdiWL9MsZwle2pS74ZjBtRRMfuMt4b/Ts6r7BAXyC6O+nG4zU+IsbzIe3jNxj+xn1VyoHEM42L
Xhs2ASVOzWAp7gI6mKES4AQSmRFxI2cyEzmrk/cZacoBHn63dXWUcDphxF2LoAj23UJJoc328ofJ
SpLb3u2PbkVq4IHEpXgfz2FwYrOi9yaNm9jMReE9YGDGgT4TrOevpinBKFNheuNplcF22ABeCr9Q
KI08bIPWN6msdH/lha1a06o3pz7KkEZ2pKij/ag8RqVjeNXywFu5ckJ2boZ1QJ5UFaa7SPv9RftF
c8A0VB0yHPSf8Z1xjoZpkVcs17z6ockHheIhWIK6R96cMCeWyajL/NbyI99cEaVLcYMeAfKe6+tX
tEXTyusdFVxZdJbJKpmnEbl67IcnsYRmb+ICrzHbCTzfUOnWRN80BOR6dbNxhjFBOJx26qQkrveV
l4zxXaDqbx3fpT+Yam5ITwrwohGMBDxBQDxBUuTM6qNshYeGNwry56gf5VELEjHncJI4kEpPv9dM
f8gia/Wmqkt3FxoC9jyDE7EDNwq+YEyt4ZZFXiyfGxNzqL6fjSCt8q01G0rtfY6kC4/85K4g087K
v/Dp2oPDGKNNeW+Z6SRGB8Cxnar0xvT8IoK834TMK8mXsxyl3wZ38I4B3venOOBnRMvZvHDlO8Az
Qwl2aq0si6VEhO1uZ1QRrS93KBYF2z9NWJp3XZEV3N5L9FDVoobKiBQqrXblhMgnOrNeYHZWtCMT
ZlEio7BPx3CZIAjc4Jl1ZTMSvobD7aPzcC6mEx5ygjrOc02A2WS2HG9muchOGt73nlzcYoUHP9qU
QcsVCAPBJAMJoMdmMVWuBZXfLiUe62QXLQI0OflHMYbDuRczeP2myOCj9qwLqmJurryuIVpK9sWF
ZHSHkXrluXtPlupihN39nHBjZpX8ho37acnL8/Igg2BTORvpsVWvUtk9Gj088Bz8/borUeinbNMe
0Lfz1AqKErRPx4rB9Kg2kV+TzjzEwVpj1lzpPrsTTvkcOkRoxTM3Npjng1TxxfPKZFtU5G5GTVmu
ZWoCrx67PDi0swebJPOWd7saHk0hko2pp/DoV868RQej9wHwlYtXo3Dn8YQu3Wndo+86xdYjrR0p
u9P113jkzG0zyvE8Fe78InLHefULpvRJ1uboTJPk5GM+ffR9t7+qBy+n1I87nik+FnrWPG5kfJgw
G5CyZPF8u4SfAFGK5d2M2/hrFtfBoZqJeAasJc+Ew4SEV3TxuIvsGYsscPj1QK1O2mLWYMbU6d5v
i+Aqa+13E3oKgrVU78aoYJwOCn3L1NFEk8Kbcj/kSbaNZhwja2CHvNu2QJ4A9ywMP1LANbznQpMW
SBLQCA3EKM/kUnS3EjH0F02S61aX2bwvlG1uTWaW+GV94l26oHhtqiCA2xDXE76QUr3KwN3Zbm/c
uNlY3lpMFTcTyZWPNCP5t25y1Bu9iPPgk8dyjzEj3k5WY+7y2umv9ayw1JgOmXd5ZmRbN7BzHrpJ
2j+kjqhOQdKJd9FxSQvRDGdkPuV1gOvvMBquddt1brYeVdNzVw3TA8ICL6DdtNIbkHbqbBJQT3hQ
Hh3MxJVrLbtsUzkBj8w8voWJKQ94L9M7I4PywU408LFdingjpLJBi6pkPpl5DVs/k8VNaudYA8uZ
bqqoXRRXqZ2y7zN0erbJfzh0wDGZ91rj54JFLZqpen4UWtjrOpKkiqAUpHXwm+6piQf7PCfRcJ4Z
8caUyibdE0L+CzMd68GOtb2bK3iz04A7ZY2jMnmpm7q7E/MCs+qqRYG+PO050cf3JGtydGeLhab3
qDMHYkHWDABm0EO9OiEWvFf9RC5b3ApLqVezIebKXk0o7DLzdTLinKX86LfpC0voqFRrVXk9J1EG
GvZ2rhJNTBtxo9ve8hoaP0zG29oc5y+B0t42yog1bduURzBIf9gD7ZLPFSdTv6cFw/E6Nnumr0SE
xWl05KPMNz3gmHvBEBlvpX/qY6PeNF6b/uCX/VMf/119TCTmfyqP/6fNsKC8d78ueJbX/KyQg5BS
2PV4ckCH/FU7HTLesphUeUyPXBc2H6XwT/W08JYqmRNsKV3ZZy619e8zLPGJVQxfjbbsp73yLzOr
/zTD4m7/tUq2LL4baCyWTBYIT7icv1bJTcretLbhNrh5QLKpS8Z8Wyq9n6NkPOXw3w4QfNFyVgDE
vkAR8c8uUDUedZY1XKqqN1d9VxvvuZ+TewU5/WYuI/HoMSLmrqq9chN3jn9DMdZdJqnTx4LHx55k
7fRYxJ71WwUrZZtLX57QBm7V1DWfGV1InkZBm2KMHkYChPp6/jBrltxphFEL0nRmPxBCn50I+Siv
Il/k+54yW5C/cl25yC7DPCIXQhbJydIdIZRpAQehwNdN7xj7p6IBBr6iab+t6iDf13kQnqcuxm7m
o4y8H40+JC85M6+tKTWvJzEZGuyMaHb0O/meyiV+tcI0ZOaS3VkjuUsRPn4CgaqN5UUsaxry1qB6
1+KboFBdDcWE6pkaBlNh0Soyx0FrQTERW+G4I+0BM/+9m5v1Fx42zQ6v9qKVAUWD8Sx7ahyJwnPM
Hbmvi1Eewm7Z3zsDaX7+ZFEc2f1LFaQRsSnJcK+qdP4Ip2F6XWZO9zFByQeCJ9sbT8jxnrkt9nRS
enbkCPZX5ug1nwvRjxsS0/xdrXNNQZfxZ8SUpk5W5ogABsBh0Ga+GKFYNDJIF8P6yi6R/kTGuO3T
3FxlRMJuOje6LrK6OBqBcSThJtuAUYDirdtm3zTa/RYTNIRgQKWEcCIiABEZge5Mijtr9mf2NIbE
S0PKhbEVs+Tkdyb5HE9p+OY3XrFlq1eT9ecND7UemscwctLr2fTMaxTYBJf1rUhfaOe6s+zN/MGp
nHpP9oodroamMg8uHRn0o1yI+3ny0+s4dubd5PtkN8L29i8leB1WMorRZ9oJvaRcm3chkJETtlrc
n3J28o+l+ruJPC8/EOssrjxV54zyPFLNAj99berEuinBf92TEDMfRjAtN6ahxZU9uNWhpbe5VcCz
HuUsAHwVXX4sjJ4aPOIJH5ZugOm4tt+wL3rXDZ6+Y2rl9UGCZipINOry3eAk7m1eD1d2MjhcjoCl
DBx4fRKr96QnPoWs0sza2nXkv5OI+9Vt4FfEUw18jTqLTjVydn6A7RPpq/0snOwDg2Md419z7Dc/
KB8rLebnrqsnsq1K875KqASxDETGycWSwypKBOZNolF+4sP0mncCeeWdjxcQhA2y0A9iS5J9qXkR
fVr+FKRUWhqHKwBCCnQZ8yEOcEuOXk+WZuDkxYMvOkWaW4gSTWXWo6rKI7sY71QRqVOWLIrAfxcU
d/ge7oVl5Rc3yg8eA7iTF83lkTQbkldqFBY9D8s3vHYpxWYR7cj2azZ+B8YdHY68ID91vs5k5a1F
JpP1nCBlkbWbvfp4CZ8wnhr3tV1Ab1E1jVubZAQfk9d1Z7TjbkBefdW0hEStw3Dn0n7to24wr5H+
5iTB3uso0q9GhMwr8wRcVTMW8EECs1vTReib0tTth1ATv4ljbojZ9PfEC45bncN9ZY0ogleFAhII
H7No2mh/qrblPMW3c1dle2NUM9vByfXXrR69JTVmgGgXTVu86B3FUdUvZudQP8XzRNxFDreDVXVM
WKjRpSTI9AWmEuKvrqcyMreWZbxKOwN5E8fs9dI8pOfxGlD2bUlDbKQv8ODNY26SC8WGtFnZMqs+
5x7WhqhKwnuXdLUjFeLIoBaw4n2qjGzj++XaZZP/7oFl2ktEC3dm5xVqXZOceaODylwHFNM5mJ3c
25IlDT6GU+MGc1/yQuZBei5m/Vs4K+/AiTjDpOv0DaZWGDB6kOdOsoJQjE/PcFPaOyWj5lqaQ/Ns
RGlOiGlRbyuri3dWSDrizNhz63aNeMmGwj54ir+yjYJql4zS/jr7cQ/tK6zfHdEshwvp1a8sKdIn
ZVs6X8G/D3dChvGexEYS+KZ4WBtWlNzhVOAhHrKc1nEzPpg9b32ZuPNmmlS97cCeoW1asm7hwCS3
wpcDFxqrZQR7WDVrs5/3sHb6PRxqdczCuX7K4RKlWCYxD0fzXaaFs621JshhUiZ7hd4omQ/TsnhN
pW8sHdun0Iqz34iBwnSOeQ9PN8ct+vjxqovs+sDCa6xWWdOGb5nnpZuiHMzXPCLBgydTcoyUvZkY
093NvTQ+asc3T7UKiNgjDPzWSiHRuI4RYb2Iu/t8GoKneAiinQWr4CHRKSmFMPOM9UQQ8U6w+r5p
p+Zz2c1kuc89j/++VTNLmdGJ96MYLMTbAZLezriC9rEo98o2HRske4NbGCsLhiPeiCw175c9OGe/
lPEjmwYaJ9mTrbwuRajum7jJD1XCLU1H6Gc0Bh30KVD4QfMtJIj4qPPEXjnjYJxTco4RnRd3mv7q
AEnozW1dAjegviSYyIf+c6YYOafJuxn13/x8fgtg9pWYZ9fGPCCME01xbImh27ZN+sjCqD7Vie8/
4lm3wQQN5Qe7xPGljXihLj2DSz2dUGycGDWkZn+qm67Rao82hNzwa0ot8snw6GemiwGtUg4plGlC
o+X6BLeNfXAHAXjyXjsv+tZjqQ5QHwx8cAD4bQYcxMqsYUDu+4mqZ18QXHWd1o1RvdU8QKm9Qs1y
jsVYg++8OIGHbFkHSXtDkZddwTgtT32b+m/u5Da/gaGhLY6gSV75iWu1j7iUkggYZJYjdRm7ATLO
Klau/BIkY2c8uQ0WJXJNNNZ8lg4ZmD0/FZvSMHGhwlTYaa97Ia9hYF4IysFExYLxx3khpWk44G32
1wxd+xu+ctyFWL3XPeijtHXOPWteII0weVYZQejPxJEaB2qRp3LGQZ8wR0b7GBoPiZHGZ8I4rHVc
WtMNqozmpuXTPM0K3UGSDu9OFk6nNlz2pI7R761ynPDnL+WWmHHEsCpur9L0mEW7zPemDRsodQiW
ZPOsCdJ9h3dhPUXOPca/biMbIz7OTqyOAG6iU4th56TM+IwdOSep26rPJIUQrh37zW+98PI1gYrT
Pm10SuggfiiwHshE0hyTTuTUjCMZYKxUVJNGzsd86BEJgY60i70LEegb/jPK6DqDUspqLBDWF/gJ
XvDCerT0u4/e8ZvMfcJ7R8WxTpucUeM/coQfsrq/aeJsopNwaPz7JcdtklZ/7uB+vuD3Fm7RGtCI
wZfxER0gNvhj0bGkYVlL5+QHeGOXwIE/WjjH+hRC3vawx/k/NAr/auGCT3COTfbt7Kx4OWjy/6KF
+19pTT567cB26eCQ/OHP+ksHBzeM/JbSdY96NHGe2nLOLkleRyfXwcYuJrdjXQjapF7UURQf0SnI
FcxW6uYntwzqN8eT3Yspyu4lJtnvx2btF9XEn1USf/VA8dvZHNzEE7k2hva/ispDtuvAGkLnKLVT
vbuJM94BOS7PpbskQjUpscphDR6nq6vM+XHB/9ufLRbVya9ejMV/hYiSDhxELjunX7vbKLFzNrdp
c4Q+8EoaisCT26fhdRa2lUewoeufbZPbkLfJ869GJ0yfLNmmv41zOX/xex7sm3qexCnO425LBkm+
V3nbZ5wUlXfvJwEDu7H3SSAaCnW2akEui1k7q7lFtC/HIrTWju6K28SezBpfi7bWZtAw1h+QDbBV
ncnlDPrEaFZCAXbR0rPfILBkq6qTBA51AQTZjtlqW+X9JSm7cldNTsmsVokg28VNSMJTGMGFEalj
vhhta2yDzH/sEV3jV56JdKejrcub1mGYbiQGY174AfowEa66zhB3wRRimgVOZNBImvFqIXgrYT2z
9H0tZYB9GRyHdXYHGW28dlIviDKYjKUm1e3KJAGLLGo38A6ByKYdWd3efgxpMUmBHiB1eHZzCXtD
3oMgRhmDvNl8yysAaCQbmu2GQwd9ZS/adKfFGEyrlFvpMkZBTLncNF6+okhUj1ZfJdtS+UN/ZCiS
s+qxmZCPaR9gIhUDlqYUl9ausDIwAgjCsmUJ79UoYhzK3KtybKHnxXG6qLwSJv+ynR0+VtjHBzRx
trHKHQ/4t+u+4tQItonrlXdZSe3fxY3dIlohC8FpFSAYaJ84n6WEIK0QsUy5bexnTrYvTWLjaTPT
HepODbPbCo+cacVlticNYwXuy2mW2HoDV/lgZlV9mAtz3oZ5rSBsttW8U7aKEXtKkFbrRkP7WOum
7PaBkhaBVMF4ArgRPQtp9wcigge2+2RgfnXoMUCNWyOhkaVffGWglFWgfxpw4m5aFivKxoYOQs+A
Qzy/9SR8qvIh+b75hwW/yACQj9NUW22RjjVk5bKi/hBRE6/lyMplFdQKAoQECROsVCv3tlkNX7JM
F9YKh3OhcfeVEIuuWeq06btOc7rWsNSOzSwZE9Lcz4KOQkj96o0pTNLJtav32RCqB3bSj0TaWo3B
mirqJfGvoWoS+rAKcb3q29LYVlEwXWvWI9MaSb+ytr0mteJhEtU0HSbdgE4ElAPJsCpbiM4t7XD9
mxOSerzKjNItV+FEpuQ6HjLC35o44ShQ5blNhpQ5qSmqdxB6UA7bKV9SW8FUTlmXXcCNLQ/DhL8/
m9PyVs49yIAeNPEaTuB3wiN/GxIR94Gy0Bq2jdtFcLG107GO9aSzYvvFbz/G/oyYdZwPaTXUb2CO
q7dB2yGiZVfXeoMHAd0MFcBoYLAa+8+mbHvzGjCia95gGF0w0XZdvbddHpJ3uiCovj/KQ/7yZO1I
6EI4VHiOZobSN2Nqz895B46UuOVBzFm3h4wbgYjlJLCmdxZPrVmfAkp6/oUoMiSdPp/YJKDvstgB
vZY461PIToZbvveTQsMztXN3VbH5uWlgRmkKKl0Zu6FnVr5yjBYBLPuF26mElgn6HcwvkmEGTehF
7Fsyu7mxGAvkt/BOWTtTGFfuBsImOa0Vm7iVSShucS6I+QXVxG/AtVvUzrFkAKpvnKYdYYIJN+o3
Zdf6vxkMoybM820WrgGBldYGMelE/5Gw8V0lsJTfKsuobhKPRCpg7oybosAEOmkD7MmGrvrcWepJ
jOwbQRNLd2+pkBU9at18Y2ArZX0F1Y3RHIhJveSzRyAIJI1Qb2bXidARJAFjKs9JPrR4dvqR/Lek
J/CWrgA9qrCSHZalrbQrY17jiBnPTi6rqyjRybn35xb2chPkx7EJarREY2tdCdBzxxD3o7/iAjIe
M86ZmT85nDZO2BA4YDWFv+Dhui6ggYL2TYfoAyyCfjbx9NMeXHue4/HajV2HrRUP/K4Q3cs/6phS
pWr6u8IRp8J/HP/fVK1K/s/6nfM3/dXlQa2zvPR3Jav7iW2PhyMagbf9QxDzu5LVwbCxIFKIOVn0
MEuJ8qctANhQUhADU9i8jOryX1sAvhRSty3CHyiV/6aE9E32Cb/USdSuAIQpWNlR0Cn6f9HK+NnY
FCRkMXdHgEYcY5gl/mbmABw2tm7ZoCpdk3sZmH7iHSMbQNKRUzgM1t7c9eWaoR1AVzGPBXMTt4qb
g5Ez52pXRDQXFAoJRHkEe8F5imD61xX058rF0KycHtD9ZMvmjTpNHH/k8wwSIwTDWlxKZOEF5xCB
+Rv48fqNKRleC9aOQFMHxmxnK7Gd97KFjl/gFieZkUeMt9wpQb230be22y4zlpeIiA1AJoHr240K
n3vGifYKGhjPTtXB0P0Oqy1Sa7y00hbHhVL93ajst7egnvDxVW5bBScv9AkmCExY14D5Y1xkmP2s
crFcM6/GnZ2PPLOzHpTtqma3Dm7cjtuDuVBtgRG47/5CCa4qoz8InYinecAxWApQ4p0waca9An58
bOMpW9VLmoH0FiIKMT01ODSox92+DufuCyUq78D3rLF0we9zXpsw20XLlzkjINpiyduYOPtr9tn8
Aq61GFqGJWWBTIolKGDJGaGppbbxwpG/2sn4mQG101suTf72MHdJgegHU8C6TourMvFRSWaGPAc6
gvI8pOO1jFJ9ZKKXsWFB2YFXZXk/IXRA3S1G9i0brmv+z48PFNIrwwoWl+Gz3S+fsJ6IfuIj7bpX
dDI4SYbv0Vtsd0Dfmx2w+XuDnrxeVd+jhmr0nCmGdpQFazfveV8GafA7JqORR6thcgx37Rt+jLOG
SBx9gBOYmC/ohR2xIwbOqMDQzN+SaEkpMXUZPk/5cGFy5e44vjwHNHkaPc92J+99jXaEgVaDg9cq
7McSverbkgXJVYtjaJeNNPM7tLZ8pzmy+afPmBwSOvzfZ2UC6U68gf/2leZqsNuOTzYUioUP1Yg4
QlTtnesc4TD+krjj4jPsJfwE01+N5bZWX9gLsuQ1Fcz/ZFj8R3448gGzrQJXHKCG8MijAUJ9KuUC
HM4QHxVbzSVKZg+35bmq0d4dfBmJoyE1MGlG/fze6bzYk4oF8S7gOBNnMBRcMZHVk4eFlDdm9ryw
wvVynUzhWL8xhRrvAqEAIrt9/Qb0jW+mlsQAOj7CXRYKOsd5CBDHqt/aGlj090s4NQBNU0pVV9Vy
s3/PiIg8AqUoaXhLBjue7kaWTEATbDACiVyg/Z4D2NwGI0nFXEOFZi/HBdMvkVU5czeoTN8DPhbE
8zKBg+mdYIhsTB4cqZU2bwjWgNu4NZFtHrv7R2eoomeDhAhjVdNPVYQDYHbNcZ8w7F1iaqjdAWcn
Lm3R92gBHyfJMcXwFq8ac+KrMBlwgcENAGuUad6faMnv0ACm9hMUJAaQtimO37nXQ0XEyNx4fITq
e6JNVROjtcrZYzIH87tE3MlGx/7GQJHP8xSJ2wYxhH/w3NbcmbkMz4xzjQ2MR6NFipTx9wqQMMNu
7sA/L14C7jC7ZVpOgcATq7CrIblM3Vhfx7IPt+nUkOOApuyShTye6SJJgigsxvqkzBdw+dFjbKQi
ntBcgqnU/2fvPLbjRtKt+yr/C6AWgICdps+ktyI1waJECd4GgADw9P+O1K3bEuu2tHreg1Z3V4kk
iIT5zDn7uA3BOuTBTvcNFzqGHpQPr7lJcELIQB2KVWI/+oxzr728UNEuSOibHiQ53s5hGnhECsTa
l0TSckUZIVuFDd2Q9RiZ5Byd4tp3J9CqJfO/MspS9gJI9wagVMuaYWd3KHRSgUxtHs1WNHNNob/n
Ap+9hY+VaheHnQq5wydKwccWTsBjBmMAsjTidjKM2TfmO0v20KkqrlIVjtwRZ8g2OFrrsaQXxP2G
zD7ajswKuROtop6JLe749nYcyfc4J04gBap0C6XYehT62utS18ouMNx3h8HyiRw7X/MOcqlzrCFH
CcubP/H5k8aSjuGz61oakm/qx96orLa/G1skOzukejzfzuFrRSL09RjOOlSkJXrDQJ5Ju3J+pKFH
hGbe+IpLycXXNRyJam4NAO+O6ra0sNatgypzW7DZYS2gOL2imPCg8c+AyzrPquongBat2yW785O1
rhPL2yvq2GcrFVX1rIBr5Z9cVCwpSnf9lLJGle5prN23UMe9MHQvwQWD2Qri6r2iJz92Da3GKmhN
/XKONKH8nPyiFvb/q4L6YVgHddCQywrUw0pu7DmZDzx+AH6xOh4oIVZxXdVgp+olvCgr2aOV8qMJ
ZLxMw+JuyYpvuLb0hLjojfj5nHFT9W7JR1ShH11RW/Os5Z7sNgmPmBpKh43eiLWN915X5TNxEd0J
v91AZz8HaqIOEZTkTnCsQ/0ikl5VPKLIai54xwS3FuOGiHt3FLuuxfnSEvxz7dL9XcihiNdjECdP
qd+6pHxU0ecWiSAx3e2lJJhr3fU+s+CMe2A1lFZJnnffz0eZDA2Ed7yF0a2ZODXLwf5ThWyqaWS7
M5A534ITXWWlfx/hSzc/zV6B0xAJW+lFR8uqS56quOjw2oODF5gwNw1KxQ12JybzrC5ZYHhs/iFI
2OXBsuhckXM2AZOVXOzyyh6RwzHOo3NUJxdpI+nJviK6wK6aZN7NHpnjh5DLktZXDijvbCCrF71w
lptg6v2TJAznzmctc0gnA9dQqawn9Eb1lWF61U265MHJtyMiWyxgz14S1AD1sgYHezPZqyz3h4tu
oun3cbqKlTTc6a1w6uxp9ssnJ/Pb4rJopXOHw0HnbksVMIyCdByMYkS+1oVfkoAcaKlCe7VwkdE+
++kGW2O3m40sPJgjc7d56sttGTQTja6TseMVMrsKuoToL86X954REb1bBhXxHk9Nsv/UE01ds8tT
v9v7kfoMO5ccr8z/wtJuvk/cuSJRo7V3IqfbtHu3u5Mmp9ULK2/LTnP6Sjv9SAAk9hEl5VWQJgt7
gtld1/5QMngznH0Ujv5lE0LgiVv52OrZ1qrzqIy2smzrq36JeETlJD24kHq3MXXDaSCG5oTtC6xu
WEvWf4NzWYvFXHPSqu2Yt+7D5OEDnto22BohkLlMbze4QvJbp802oP5OxpJbN7wEWHU4Y7WLgSIf
C5BiwLGRnFZgbdj3dvtAvyEEG3+ss+EAfoYPjHQ1g7nDhKgWRsHVkrn05qW96avKvM+7LLgkqK5/
okM2kGOCPSQt2ufrFLXrlx5KOXUJ/empn6p2n6V9/ZJRvlPeDeUIUrG080ebFevBV8JA38symTev
v8kJs2cuOu+yOi+PCmDUG6CVl8lo8WgBU0QZ0HVyZwDKqcl+Y5g4M4jcmxFBc26Qtyh4Uva5Llrw
KE7641i57w20WLzELFatxmQZw4roiLJFvEVMNVpweHJ6IX13S3WN6RMKcUUIlplv+9bxHglRsa55
8mtRbo1g3Uht/2DKSbBiI7FA2vPMh1ZY6jIZDN9aNWIgJIEHSdBx7nrXvB9VXljbGEfpTC3eLggL
0sgiMsfKSqc4+AsO7Hce/vEuyex2syCq3BA1DtQ3Tog4IWJFRPveSwweTF3KyDQf1LORS5twOI9c
N/bRVrLpIDdg3mu3AJHZ/Enui1T06rkBvX1cPNREYTfnu2XpF6QfWpWR+enOswvzScUT3BZLgPc1
TqmrCz8epGUafiW9N9ZxZag3evmJ+PGBDNAAkkol17y8oodysM2XUEnGNQO9S3/KGVKnnyRKXpMo
DC/sT0ZrsWBj0JuxJA8FSSM4EPVAOaZxi24iRilUs4yHAPqkdfAatQXBZRGGYXLlDDhnIUZkq1vE
3icranGJAHMME/uAYSrEuK45iNcgKXnr2gOC/HWQBiLewQd3y4sWGXa7w522WBvTLQnFGTubpBp3
oAZNEGyQaqckhYg3Oryb0rYp5pNpLZi1bJLSqEULotAVZXloUJ/9tCr6H1vo7xYctM4ujb3eGSH/
cnTcwc82k4FU8rRhHEbMG766TVnXYvq0OMsgXxxCH9sduXVUI3XlFoQ1qpyX7+8P4LxC+dmGyhGw
LnT4L9ZQHMWHBZBK4BEtzI9ROeGrRPMi43QzhFZka1cg6uA+jpp9KtIkhmyJcmbbeBIdftVbj4E5
EHlV51SVvz+qj3sfjkYHtLgmZbuHy87+9bSgcUUzkjnx4UfK8MTbH6BYTU16znnpUfuWUHcWiiNj
jJvX3//0D+Gx6AzPP57tW0DCNifnA6GtIoNzwOLDOZkLWqHMamckf7INyowPBB4Z8GpBCPNjjrTh
aOnyu4KAk12MDjKsG8ebx3xZmXkfJ4ded9BNG1fZ93NQHa4EHrR/OGB9Pn79ELWRysUICyzQtz6e
rxHLmyGMoDhU0Vh2jK2nAXiRB4ByBUrWbdcANaqtN8n2DULEfI+nYSL+h14+rafuvqzaH5Lff7s8
sz7uzlCaUQM5RH84vkAm+uETNNzWWMheSg6gYykbPQP4Rc9I6lky4pEwt3X7e05qdMjpJquC/qJS
NbpFPU4nh1c2ugfjzP7+VJ2NW7+eKvZ5GDU9L7A80/2IiyRdoUFH2SaHxoupUGMgWwWrf3LyfJBV
KeL2B7ANxPcQ+8gTA96WzE9sJMb7wRmZvSdAU59Nc6Zbds51sdXTxhopTRSyQMr3NGa7X0Q6AbzT
s54qNLmz2ZkxLcn9bhqucJr07z+a0rRU0/2A3oOH0NwQnhalEKfGjNwmXce9nfOdkWsFiFhcv6ED
+v3psPHrfbhyPJ/Fjsc+mREiiLNf77TEMkjNHX1jLxKXZ6BdY5E6BYhyuGYmjp4HP2sXOxiNh8qG
4474MOGwZvRPD1PocbZiQQbq2l3Aj6A35H9ysvgTIcYcb8/jIWEDdyRNQfM+2KDG6aFG6F6S80hk
2zYeESMuc8lPd220/Rsvn2G1QKsv38+/7H916H+YREO2wt747xUM67cCsHH3Aafw46v+ZwYNv+cv
Zsk0G57NMh4F+f/KGFAN/AVOyARaaAZax8Dk+ieOt8XqnD2JpqVorcL/zqDtv1zBNySZ+weIyPpP
ZtAWP+Pny9jkfrYYhAeeL3jq0BT9ehmj1aubloDDa3YbvCQUODxoKpmfr3O20yTGu/Mpm5B4bU0e
y6g9nfEpdyTKMhlW7Y+Nx79/+H24qfTRQDW3fd93TI2l1Uf7k3nU4VbOw2QYUeWS8RfnqNpXg1+z
IJ9GhKZ0+87w6oNGSVe4h7jV2qzjDokW6TtrOJTVe9j35g3fI4HHWxTW0+IagbWfPTf6Zs04mHc/
fd7/Rxlyfsv/9FQ8H7EHKgO4reubAJs+HHGKHIExQ38tJvys0FCX4ok5ZiB2KEwRXo0zkcqbFAUd
635vZrWXm1S/YzdDIB5JJkYCJom5Mwgwln1KIdczP8XwCZOTW7zOklvm2qdShkinfNPkPZC0F/TF
THoYd3hXaZeM5R9qm39+DBiFTcKT0NBY3j9KGx8/DWmahbyGXhfS9iOAQZeu56RNxWQSd0D40ERW
8fL7k/lhHaLfv8hy9LuYa5E/9GH99Om75hQ7jYyr63NYtZUnAymtWDKDKHn+/U/6UCadfxIeD5Lj
Aw+vdPDhOmvgFAECSerroDHJYj6/PqMei/+K7m1rtgPPa2HOJMNkwlXlny4afVH8fNHwW9pgbG1H
Dxq0fujXX9T3dVFYlem1Fp+9lRl46bzQr3B3KeWWFoTuzOSj36uiPRsBav9bT8jtUREWQYCJ6ExS
aWjycEdV5RMLCFtskmCevzXG2GxMYyn9NY2vwwoClOjwp6rpnx9UwLDNtlBf4aJhLP7r8ZtQGVA+
RcaVNUTlW9rhU13hyujRz2K9qOKTStL8C2EAzeW0tMnOq52J2FNr9L/3PsGAjJBjf83oYvyWwvt7
H12kn3+gWwN+/XiWqaK4iPAA6bKUGu/Xo/TILDS7pBdXGcUlKYabntTOPS5BqEc9ZL81PaZ5N5az
O6ySJEHtbVWguNiuFxqelLM7v28KF6KSX6j4k8pKdArYQFaN2zZPBO8FG7ya0Xo4k5nSXsB9iDJZ
XSuNbqKMI1oztuA5GWe2kw3+9ODCwbq3s/gWySjchWIAOg4h8rE/E6I8DYuy0tnm2eAMC5WwCrJL
RuU0dmC6Tgml2eVy5k4p5l/lmosuxfmhyVRKQ6osjatasukr87D+YTANHM9opPwd/t4B64htP7YJ
S6l95OMuJEY9j76EZy5WWrXG50HDspil2ce8rpqj1YbFezo2Hve9ALCVnllbo8ZudRrAhdi12dOb
hTetKqctw9N2Z1kTzK4CMQ4TPnyvLcZXsF6lFOwUmhDkC/rNDaO4/sCrxgaqr6FgQe8XL1NpJhd2
FzYPruiBh4WZYe8QtS9vgVezUjTJht4R1xTvDKA3b7bGkMkzkYw2DNpNdSaVTRpaJjS+bI41yazT
ULOiF+WhAl624gUE8wzaGfyz7MxCY2jlMyHUhDQScKO1OHPTOghqsaNZaoo+B3uKJqxlXEn9jsEA
5LVJ+NOlly9LEd0Nit1XuZqR1VXdOygRZjevUhmTX+rJAY/y+qs9l1kv6PT7YWjM6z7vScs5hWm7
7McQ4sYR6zYj38wu6gfTN8QxmwVd9cBnABG+heHNx1UGFPuRFoz1Ra7AxOBKNNcdCdDRTcJKxsc3
z1wnYYxXYBz1ZC+4olSEWF8RAOUaOzIAsugG6bvw4jWSCDpXS+Sy3FVF2oWrghk4KXQTGUsofEJ0
mYyiwbqtyaNglcsMg6WEwnZWbmVEVbBDds3gLWBmtKwrG8fSukx0iPMo51jeytQgXLqO0+C7MYwM
hzZmbff71AmG4NqFARadKuH3PlPmih5rmQ+SvVKXbJs48UtS8UY6eUKJqnRHQ1nOzI4kyVmwsul0
fHTBxb5L2xSwr+fYn4ympPEQwiOEl/+Yxg1LVQNHKWO3Txn0ovIo0DoRHpb03j1xaISiAoqzrYtE
JZKEPj8BKLhnYt1UD7yMxSmL6TB2Q8MRbOselQgwmGnBEZLNjboqA7RIW4NbpdtEljWcOhIYi00c
CVhSfjXycaY+DKVVBdOJ5M8cRfsGtGhRbsRM8MHRYvN1iFM/h7GS50QcpHUakX0S5ciiVNeEt1mk
MgedYct4viQ117gwo8LZWU0Uuxxu6Ddba06W+pgADIi3eegkQNb4e4gJ0rDi8olFS4BaCqe0n1JQ
3xU7X2MFJSBgTrFUKVaXYATS/che1h6uvSbEUFfhwb5yh4pXUiz9nC8IiaMXuyhNrOp1sQp6nRa8
Bmo95S7phdXH/aOT2e6bi4cbZDzQCYKvq4nlq/QWOpQSrA7Of9Hmco2acXteHRZKr2AyWFMP0vXU
l6ZLAGP7igVSkDPjWFVBxPdxi5o16llvsMClcO5o8KxHq9cpsgpnQIAdb2YjNNpllh66ybYxH/qx
tG/OC9HKbPXFmWWt3PuFTOTtNAOEAG6jt/OJqjiwWvLQveANxi40gPPOCk8xPgLcPAESlGFk36IR
y/N7oLSoaicnU8NVP8HZWUU6GRwWMIDYGv+LOtb1wlxnsst+2Zs5+4IV0dbWteL5xHHpPGbHrfgt
hhbXFG56xkDrMB+5dZoCb8Nd1fnc8t1AVRDz73im2j15zq3lzACARZOgl0uU7odL5mpaFjq00w4M
mElw71mbx/8ne5ffiAfIFFq6Tu7Z30TIWrQODU1hkBC/uz6nwP+Yq0w0mfein8jojSlzMyijVZ49
BLwt9rIyres2jNtXh7lTu0qcJLVPdcC4G5lVHbM16PxWUeDOYt8QWoF122/nr3mRu7cMVEwSIU0m
O58UNE55KCOj/D4voX6GoLhPWL+AKsW1MSdy13hl+Mkwo3JXqiZuV77DY27u2LmmBABfEDGWuRvX
7uyYxx6BJUDFbXaIGdMsElkqbpPFiER4dFiEtd+IxWVdj5ice0PpJ/Y2cw3O6DQu45aXjGovrG4A
cQQ5rB9504pRp1u32WdCccNHY6ZMPy1h31nvPeZ9uSot4laOqbL5VlNpJcua/T3BOmiQE3xLOVkg
Sz2O/dU0+8VDNkqdEiIPTjmNWHqVh3AyNy254H7N65o0hcm5NHoTZEbSVuV4Ec+qSdaBK8uECX8j
380QkyROoFSO6Ggl+t5QjUHLW2BuHzAKW+kLY0gRsJ6mApufml4w7EtabIIY3Yw8PhlRo74A2jRg
bvnkZx5TwmfvMJ5Ey74bWplufwgUUrvPxO2EScW9Lr0Gj2aLwtS7csgKmtagnpXcsl/hUwNUjs24
W/xSC0MkUJKJnflmLOyg2y9By9WfI332N3M0mxKGtvTaT8rV6+SE1R23Qxo+c62X8rYK4UvuBrsJ
s11Qot9YTcMr+fCuYQPe0N5Du0KIoaC8OVdOVATjPawShtBzzBW9bVLBp0njwIAkhXpVX/pdw87f
nswCxRQ0QALgp8mIr/LOIH67lBHPDJSrA/Bs3Mq0kWEe72QS5MlGTaZ5nFuH+34mI44FfpT4P2Dv
/52k/GGSQjAKMrrfTFJq+pu391/8ID++5u85ikm0GTI9lA5o/AR6uX/NUTTNmdGk5zKRDzF00Qj8
PUex/mKCCoySLk/7RGw6mb+1fN5f9AU2+Te+6wofJPR/Mkc5T7Z/bukCPwgwXdBL8uPQKelm5Kfe
1cQyZkYG72foqy3LGsY6wTy8dGPoVN0JbZeP0y6Ht5lkewaUXupeCp6AahuXWBx98kDwGDTxieoL
OdhVZdAje6xweu7cDL5b0aVyP+RZP0X7PEjdNL10Y+wD+BX4p9FwiLjtQufJdPFpL0CJB4CRyaU1
lq6O0FKBbxCebPCMGjFAlSfBBIBnkVBkZRFCRIbyq111Ub+uvb5r5oesXSxLbAMnVv4dloEhCW9S
2PyqD7kNIQLaRrmmQkAXUgzdYswrpgYQ+2K3pqr80XD+9675w10DStViCPLvb5vrb+r/nb518tv8
i5Hqx5f9rYIVfzHqQPugqaku+Arugb/zxN2/GFYKsll0caBjAX+6cbjNfK5mV4/jxE/AOBH8Bf+V
URP/hvEkQeX/yY0DuPXXNh2LF8lF2IU0a9YnGerDBI3QbxBrg9sdwtFIxRpyVs/Tve7yiyQa3YuJ
EO3xIUaofarNNBlQq1b9XcKgo4R/ac055JaxKKmjSI/1o0GsooFQW7uZ2G/G8AoIGZTm3s8JPIrD
Nlsvk6EYLVqJ2FgzuPLJrtwXrxrfCgsOEN/qcQTT8MDLZLmTpPnWoCLXRdXgk6q9IpLsU33oEXi7
rgZFJbcKssC6lx4JoX3Ts9DNLTpadjf2fVWp/CQ7Mo8JZSIzvOELledjkXH96bqcCDhGbGTdR4tN
xLg0wu+MHyBMNiwziaQj2ugIHoO9lDPlzZsYydJdFMHRiyOJ7dUnivIw2HR+8oXPHwMQxHVzpayx
OxJhuIBE5QHIDKscjktOH+GLgS+UrpL2BsnKTOgZTVH4ibUJzpOqCEyQUP1y5TWQrVEaElkMJOfQ
KyJ+R4P46MUKlIIEZsyk3xA/rNJaMDzpw84F9ZraPGikWFhdBQOqmiY2XodBuA/4aWiPPeS/l10g
Q3OvoJ4jVESKtBnjwXphmMtIN5/QOIGZTaaboCmM70uiYDaA+oOtPSXvZOROhNQFwf58fNRC3ZEr
u8OcwJ9Hu+j5MCqUekSx+5Xa6Vjk/TAQAYdqatmlNSdZBjOx9Ms4JMhEU/uS0eYA1Gvo81xdenaU
JIeosPLlQOvciV3i+jnyPobkyBgjuqrKIFWIlNjj2Dk4KfpsHHY9rouXhiA/j75sDsw9l8pyGPqS
ayFo8lOGc53OTgNSsPGnW82leYBEVjx3higekqabNcZCXgZ4sAFVjMEuEXbnbVpS706VO8QX+FOT
T/Sc5BCjZb0wEMOscVqw2c57lwifml/ynFPvoqStcL4ipM3dFvsuIgIPGmmzvC7YOPaBI8N9Udji
u/IELmyUGSV+BzTkySa2szTfhZnZJ9eMI7fuQgRGw/DOswlfccTIJ0ykZu1nrLZzeR+V4XyVLlT7
QuN0l94EReJhaFqPsQq0zcPadZTUz4WG8ZbBhBY49xIYvVOfQiPMLVM+sFB4cftiuCyRa1XBNJNF
PLbQqbJhMRaUOsVVGUdLv4Yh6O1SDQh2fFDBmEOqU3zmB2NJ626Yw9S3tJrlndSgYTXP5a2r4cND
XIXIcwESlxpNzBC+39rkPJ4SR6ticluJtdI444mt5woxHInhEfLllQKmuALoxY1hVykXlQYjw+iZ
ttpeXujAlwVxIAjlFtrk1aCxyhOOvItKo5aRkhEqj/KDv+hjNVrFZy4z1DLnsgjbdNDlpv8yaoQz
s4P469xlGb7b+ogeC3GaRj5XZ/pzdiZBQw4EyWDyNW/LmRVtZJobHWuEdBtqmrQarQRxyojSzsir
5YnpiLldNIJ6FE13WsymfjY8rNR26+M3Ba9TE7EcI8bfVvNi0WQQE7Ox8TtuxVDBu4bXpiwS7xUh
6R5AbEWm3l0yLRhb+f0F40TUOMemrH258Za4A/YI58OYPeiQuQpy9G2VCw+DcToRPImPMhHqR0ff
ZiePnh+b7ESLLl+jrkUA0JOXhsAE5oOZ2R4aPa+Ra7qwaZ8gml6ruSR41Gxxfs/2sY4IdajnAe9O
jghb86fxaKkpE/wIbLbrJVi6247l74k5DInnBE/f2d7IU0kSafd6frIQ5hV9DzFPnIqaO5Rcb8v8
cRehrUEfxpjjuVOkvHiGyWN1tGtsd/7MG6arPSLkYx7PkCdth9tB2feWq39Qn3QTVknJkRBVu1wp
U40g8zSj/5rX9nwtu7yeN8wI+i0ejuWqA2/8I+Tpv+XSn8oldoa/LZeu3pBAfAxd/vFFfxdLLl2G
T/63Z+INIo+LruXvYin8S9cqOH+oV3hx/qtY0oB7m/gXMpk9drMoX/7VZfh/0RdoMzpqJV9XWf9J
scQP/3lvpN3wmrBPzozJVtjTRdnPTUZlDhlRwbyd/NhyFxKqnOoynuL5qdRE7Th23T+oHPQ3/Kmr
0T/QJ+zGdG2OnID5D10NO6ekN9C/HaYp6+4YIYxrD0jT/qea9f9Youp10Yefwm4W4poGoVn2xx1q
70qkp24ygaxGTK/sqb3LaxDbqe80W9NQaBfBkGzQZRr3UvnT0+9/PPk8/zgAnu20gkILyji3HzQ3
1AhBOs5+fyDmiZnmpHiaYGMyDyNbJxgiSXcCnNnJ/Rz5OHAbnLpUgE1qILch8PShDghCWZ1Ns5LV
F5BvixdEwKuR4JScv4sMnum5KLRxZmqA66A7l2hcWTnO38Ej5vciC/LNMgXLIXFcvMC+155KcIov
ETzaPeIk6qMmtlj01MCP2xVG54XUgMl6ZH/bXHcKkpM9jdNtjwTspDzZvAVlmZpg6sf5ewKxdjdW
xci7GB+jzKbqMrIQnnQYjAFL1Tb+ysisPyfp3LwC3OcL1ZSGl5Jwyi1v3ugeDW7Zb0aJIe3IqUKF
EpP6aGkLgSP24B75NXnT2QQipPYjQ2aS0CbAPG67VJe1E2INLmJbG6zS7q4uRiC3THr7ddYDrZQ4
oq4WMaWHyETNLgiTOeWD3d7JstduZhhHXmsVx7ZfOBzRj8901OMzU3HvgU/H3i6SV1plk7Q6AIT5
OteK+wHn/zpV1fyU9DiJiFLkk2mbyjx4itLWV5iJBRNfyCNGegDoOX9XQzM/mczIn2DQyk8kAgSX
SOicYxuj2mMrLD9lvaouddbpZVkGnJEwQzC+ckpl6Ap3AcuGF3srG2K9VTWii4UedN9Q9qwGK/bW
2FS7rwyWwhUtCPkJcWYjlzMmEpUqZ2i/TuQIPQVGP2O2GYpjHfDhzj6jqwmndrKRouqqrenBMWtk
gDd8cYFBOSQawkzK72NwmDsvSNprh55rXYTx+C0HGANjrc93JdmVPDSs+jMS9PE5CuvlKmxHvpVI
ZjB3aBSsid84ZPl/HeX6Zjda94aF3bh2CHLZek4WrtiioiPOcy5FABjjNytP5z0YUecmdvgkojEM
APQ284bMG4eRfzNwXuHDvvm4qVlFIE7d9FAoqk2dRNG9h/flKwlzy1WlkvnJVmW6r2puhqJr8x2V
TE+aD7ai1IF/n8R4sS2Dc4tMwDxk1Kfb8yVakPv0be747Zd8ZuXVLnwSjlfPe8fi+ifoCYdd7Een
QuavitCGU0I8yE0cfDeH0BxX7KloA9hx2cdEup9Ne25f7CganmOba1PnVaZ726wJXHeKz07kj99g
mDfXTeZyUU72SDgOHxStXb+jVm9umlI4NyG4gpthxvZTpRJXF+ldn43e4WolynoHU7/+LBjPXGTC
oNwIZuYmRhawXULP9xYzNyYYizKNDSLF4PmXYxxfHGUtjftpbqp+MwE9vlLBLD810sjvZ1xfYKNi
zo/FSvA0FVm59pSZHjAg+ThWoindu1PafW3AtfIxlfkAPQjbyosFhusyM2cWNrDdWUp7dhzYn4If
yQHjOUYg7QbnNbW0BfMAta4ir75fjEo7cdiGzC2q4ZOKxeDcw6VgquRM85NFw8VMSSPRLZchcQut
acd16Jor6LQhxCNoa7txqK6HGl9CzxV2cgA89qYE720W94Y7XDtlU2KF8t27paPHo3kWAIrih8iN
rkuDvRlhoPEhtpfkiDT+SboOxIIiGraDM38hNnfYOuPwnic2mMSKUntwkmOyeCzmrKG5rMtRsbEe
yfCK4v7dIiYeX4O8mPo22mE6t07TQjShxZKDCbobb+ImTq+dxZmvjLAZ53W3RCcvwzCQI4hPi7Za
Vk0YtUdsajqPZHLWrcm6rkzzsV6VRfE9bsAFrwTo2P0gnXnNjPB+Bpq/RQUQXmTAFK6kl6mdl3DD
tllpXaRzBPURnfERkKKlpRTm0ayM8VD6NXijHp5BrQwovZrVPFZWRtXsNwSrl+aFctPwMMTWA/rZ
ENyYLy+tKhQFfczUf5WNUt7abUM2hNCxNfiWVcjBblJ/51nqc1VH3eUgbTKsbXM4xiq0NtQFHrLK
SLN0I/lV1GrYx27MO48XeLAbE15zkOL7bVZ57b1wiQqx+lzuWMgnE5Ma/BthMH0OXNifSEEnaCHx
yIwzz19DI6r9tTd5AGrSMVX08sATiS9I1j4ycypE0d5RnQU7Z2Csi6u5tc3NzEMkAZjZQEIgI66+
cgrZXKglWrY1SpyjPTVyI5KEu0oiysjbVVVzBc695Z4ar5twBIts3WXluA4kSazFRoxGfbI6b3lr
CtM9sr1fHhtMGPHakuFhWtzwWA7RfJvmgrgOsllOQPGcNZYAVBleTsoGTPitRAF0B0sGtEw0WzSB
9BO4eYJdy/gK30mxrJQrNHZAZC++F7NPMWe1cyI8RQPzsF2bgCMYYoKmLYN3eWqqY5qKSawciCex
EYfPRRBb+4JOd+uJOjkG4xRtQ8hYVzX6H2Yqyrgv+ym4ttiunyA2gNxD5Js429brym8OqC98Ev5l
OPWswRzUvKCcwQptSifJrxryYY5NUhLJliZed1GQaPA6ZP7srHxXaUOPKuRFMsd5sM6szPzWgHwt
No7PYmtj4gE9Li30jgbWxH6wCvdVFUPKqCBPs0unj0mGFZkH8FU6iMZXZsBy79VOeDmrJJfpCsMh
8ypjQmcASW38UtMLo3xQui5o2rtp6ouN145VvQ3GMr0wJhx7q2j2M0DOME6PnRi7y7CVtYPWh0UV
gQluepjYKksI67V7M9tReliSqvliN4FBv9ng8uCzMSGmUiJlmeA9VFjLIXNldRnakcvDGacw4FeG
J3R9db4zMZPEq4an8PeqIHawYQ5+3+S+vgdyygQ/0nyo2IUZ6SdkfpOA5t4saWrcG3UDEGpMRbKD
CoOciM2ruy4p8pKN403Nl6kZlgY0Dh+StfB2ngeqwh/FV5sCv2X8Kd8bML7BxoZ5Tp1MUHG0mubZ
3lKGeg9TzrZspQvGamuPTr7JQDMd0UxVl2QrLgfHlCzFaoxAQGbQT5dsb6NN4kpe7mStG/cVO97n
1BbxTVxSaVQQfq7j5XwUYfsiDO3yBBqkH8pQlb6DRQlWKW794hi2rXXLY7B6F41Xjxsj9sBNUSae
vFgL+Uu875tZNvMeKfXwnAA3Ih62NQKmHGU37+OSkQMhOfz+w6g2ccy7vKbYekUhWK7lrMvf0Ktf
/X4qjjZw0JWIHZwV5TR/D2bMytMSQfXMUqY/qZLzanb17g+Lc3HMyaa6+30T8VFIS9tgwZVGEi6Y
miPp+9BD4IzJa7J9+gO28vYUhXpC5CMqQaLadneFrmgWwbB25IP5jBtPq/YrTvbQu39qaIgb/dhQ
/TgSZv0WhxPqPvKnZdRQixqxSNsfnJTKf40C0L1h7mVv414B0HEoCBNMe8wtTOTyzJCI6HDFYenr
z3FUcWFWoj0B5J0vKtW0L8PgODdjak9Piop794cTp2V4v3Z/yI/Z6AkPcTRivQ8Hy2Ith0so5IHp
P1MWWXkPc8ONZlpZcmMMXHW8irjArJErPu9lsDF5T51ysp7fsoa62Xcogn5/UOeW89eDEq6Pc1Uf
lO/8o/GNh5ZrBEPCoSxFK/CZimgjg6EFdm+M+w7g0YZH87JF5sKLJxqooLKG5hUiAbepM+b3mXLa
kyg8JsHwh94bfLd3gRc3W2BLyyEyurpdtT1yvd8fOSne/zifPutRhhcm+F32NB96dvILBEYs1R3I
zmCY6qfMBvEizDtYDzyd0kptwkT430coWYez3YvEurcgaz6hUEGG4VIuGa6KkeuV9RWWL+d1bJqK
SS+zTdMsxWfbYR5/1cRNNV50SRIcI8/KN6aDMxaa1Uy8a5wd4jB1b/4/e+exHTeSbt1XuS+AWjAB
IDDNRFp6UobSBEuO8C7gAnj6u0FV3V+i1OLfPe5JdZehwETCfOacfWCVNTsFk4L4b+wQFJDLvtLO
DHuAal61wxTW6xPGFoNxP8bKezBcf34qZWy6mGqFMDYOSF6KFo+6F8PJaSB54wSZhJqdZpm+JM75
jxZm6hXDzJIn8XOtrqulvasK3HAIodayPaegD0oXUIeZeg/CyZudraOGIC54JpixqUEtRg4w/cZ3
8WLgUAW1UHxUzpB7575Y/PGyjaaYk5SifTB01+udGxMjvx0aJyoMch2ygTAUl9jVjjEqCev2uzoS
hLm2DuBU31uK+JRT0hDTtv6DiII+Cs0Os802AqWGgsOl4r4ITNF99QuHRB0xUdMrE0xDGEWrKJxR
dr3TPIQTMBmU8r62zI0xU+TTTptHum8esYz435twn7d2ZbnbzjWIZymDZrnSisZNJqL5PGdDvlcp
PIVhpLoy84krculpKJLKG971afHRV/SPiwYvIafCSUM1pyNNJecuYLabnhc0TlteOsZ3covFi+Mu
J4fjgJeUhx7IteLUu7L+pJkzfxKzRW1oF+RRcNvmSCiluqUTBU3ToqscJpp+rwCFWJX0MlpbzsnU
PI36dfxQsTIg2aYfJ/zMhYZXUEzD3lpi+LE4qi+zygezhozurnTU8M604HPZFbwztyME3RR0WI31
zDmrFt4APWLI93bGQKlti4ZYbiT8cKJ5mvRRJUNH9nRGkRA40Gt34R5heg+RTFv8SzjB7Zdn+IFc
4cod3eGGLcNyBGXSntumZSpnT7xydLC+QhOC7/fuzNavKO32kcAe2DkTY5auIa48thjLp3DBL72Y
E6d4gR5A9+J8ltX4TmIi2BA4nB7kOgEiUKy5LnPmQ6CFmRBM1fJEYh+KRHYiDfxhQLzabz73Q0+7
bboEg1SYyEtsilskusSxGmvhvP7WWgQMsUgT4sKoi/U7QAWAO55bVa/Pd5NdGPxFXlOgMYa9Zjzv
baA/21DgUiYja/OaapMGPtGivTMR5k1bwgq4bNd3cVOtjBNmPfNFjk8QKAHUmmPksFJhsMqnK/z5
Yom9+QpNlLx8vgxtzQiGy7s1j3ow5isRM/Fwurm9e574kEeE5GDySYCxmJy08DVORWWlxwJGzpZA
d3k5RJ67fR4PGLHBaRAtnS0DR079OshbUjnv84aB0JQkT0ou89XC7VatEjiKkQmYDdZmpldmo/P7
thHQtimAA/oUSrKh9vVtO4wM5+AlLJt4MgGKLXwiE4U8Q5yFW7AOML3aaHMZ/+Wmu20Go94FMIMO
FYO7afe8mYx16d7Yuec+UPCYhCx4I+y6TDERXETePi4OyUAbt5/aL6gibUTP/fy2MrjNI1sVJ2Md
rqA/4bFGRx+dnyc1huR9Lik11LZayPfelDbDnpbs351jcfjn+c3zS1KvNtiqTsQJZNA3KCtruewb
fH1FSbHUdia5Ts+XZsroEpRCcUJGF92bCD4vYSKQ4+sKeSn7rn2sLcp0kCXM1Ia1Vp5IyLrBwcZz
KzZ7Hu6G3X2FzlJ/1DHFDlbi4HLCwA2sDYj3JnFb9cWsHL6QPB8sgFEwxQEFM6rIuKfX67lV62O4
w2F+UXTABsgB86l5c8WP8xKdL1KHgi9Zp97UJetbgAbt44qR4zkBW2doo/pTYkXxjQ/UeW8hq9x6
uaAB4ElEXg0fJ1qnX8/lrcQbsI/zKr8vp5EpkuA16fmW/eb53WCx1jkPACtufB75zJ0Yoo6GK278
2HB5VUzwstqAMqSdc/vNpFjHBiUYWK+mEha0w3hKM+sNeyXkmgNfJGql4jQXZnW5sGy7dG1uHNhX
yAApDz903aSavVpqinMUsjtbxOO7eaJMbnLmc2ZdgEwocU9GPMce65XRlSBNODO/8LbPI0ECPoHR
2OBo4yqZwkxTfnY8TRpg9h0MU7LI98+ExKGn2Sm5sQ+ooZmC1gU3xWyO9UfAMgyoJ2bGThrRKvQU
zo63oskYLu942XPxPD9m9YrGY3I0XxCSFb+nq59Bqtvl2k90cG+1As2kGNq8bXyqdujfjCzGbuRk
mjzekpH7KA/A55ne2NDjOVxrKEDv9cS8zC50mZ4qkO7nqSkYIq6PSmelV6jcyW8WieaAlM4VEm+w
uGyJ5oNJyO3Ido7pNADT+cp/Zs20/vDNryJ96PnVSQvJuXHTgCakKermc1cqSo62W4pTBmFtkzZp
cmP71cdxdDlry6rItyUeVkafnIO+ILMVVH77SFUCeHLQMNY2hVkjmLcHN72eDJOH7NRSTtQ1AFzY
kXCxB77wWbIWzG1G6s9/+3xj4g3gFWNYg/oCw8K4b3ipnKql17cQIuZ9mQDzYYfJDZ1SVcZASFnX
ulzZovEXEllxoF413kJHRpbBXnf50yCW2tuROsXnWwfFfgeg06YzndYqYNYg7sPGXoYDgwQ+8XTy
i2w6DlJ8WFScsMynmO0ZqOwG1+dgeT3Icx/19X+VXf9fcOzA+jMbG0NJr9Iv/f/UT//DG3EoP/8c
2f395/9ZWiJlpNcNJG62VRm5rib/WVr6fyEhY7tmYnt4lkD+n8Rr1XEFAhkirGyJn/RHzqH8ix0j
0C/UkbRBKwLx30Flr63vz80U41y4iRjeEG866yf/sR0FI4vaatbmMdf1toyfiti44X6BuvTcBB9Z
U507UEFBNDxauUEOYvdKV/TcRL78FZzVa+fwmW3I3T//CrXreY2kqzjWajavB/mQ4o9AOtk1G7s1
eUAalKGiiK4a1F4HOsNqN9kfxGgjXAiJKomvTNQ/aS33fZCzw0IPn3gRk7RxQ6DEylJYKT1f1rKB
aO01whgRxseMgmL9v7MQyKPmt91SH9ISWKuxm93gKOqe5jHOvUs4ghU8aLOv16ztzmGineOvcqp3
PC3QKFvOUa+RcCzNhO1cxAOWJUb/d6LnA8iCx5U0SLHOKA56p+Nlegmm/w4GbbMj15yWiGwHL/hg
OSigYhQkHb9BmVm4oZyt8HwwHeQVJshH6iIciUPF6nCvjehN1gLEwh20G/vmI3EC5iEthtu48y8y
q/q8xCT7Zfm29abiQH8jN1OP3gX+1ZdSCxN5HnTp2Zy+VIKhuTd0lxV2EZ6SzbbxOg5GHZk7TJay
+Pve+r8KiNcUEGzQmQf8a8HojfoGA+wnsej3H/lHZm15f0EzCCBhBD736spV+ftRstrVXc9B5oC+
GWO6xxr/H5m19xeIrHV48yxxeH4A/S2zXoH83HJISAHBg0v492TWjv1CAmGSLeyi2LZx/zgAWl9q
BfJuWPJpCNLbjJIhC7YgNPCiK26imyBqhLgTXsuivqa0Uvvou4NtWt1seTTWk75ukb2Ce8zbfIPD
K++d+0RCxdTvXUgNuUmBqMpNs0aagDo2p9u+aM2vpdmg4+EdWqUSl2giTV7yVs09Xyd2LkcGkwJ9
GXXHeX2RPzkUXTUpoK38bNgQ4Lh347Ofi3ZT1zGqJ9yO9y4uKBJ36yVEB45lPcf7TSiKNwwb+Ocl
0StFg6qShsB4S2LSZ6m9JCzhCxFkGPjXHhExp3RZMmCAxBb7ozt8nFYytTCbwNsQLZTcK0ZrrIxr
Pd+OwxIFvPCnUu0c0teMjRzYQbE8LZow4Na/aFG3UVvFW8RM3ud0Gvu33egl2TW1qRGCfvVvUmUK
yG+pToDaeat8wcc3u4kCHYwbOpV0fvDdvq9Cvon5MZrramOYwTgQkRXFDwjOo2DT1SQ+b2d+/VPq
RcnFMmn4UWlqEcEqtHmKaQl2bJfYfTIALK29D7wJglvqNO9nBbg8jtsMCxmByGcDYxKQOlc2uA6j
Rd7IfPKHDdGmXBIZMgSS5XTSLSHT+04xYPDnD/0wt94tn8Q28dyNpQ6DItEhHiqcaqaCZ2hkyZOv
CrFLyCo9dqkY9iw1vZCsnCEEiu/ftQvuFrKI8ji0576+o1lR57kW0cYsW+vOcAO6vbH0zpFAFL/B
/+l9nRr2Zpqb5tpHaIYibK5R8mziOZDWvq2M5lIg9J+vTIJ6/OZs52KSzTZwAfDKHSdCNNuSdXtz
S5eY1CeMe6TZmQ60vQpdf7oipMpOXKJRpC/ewAeUvDgai/1TWC6cvbuhi/muFmv0H8qmYvrmGzpo
3hVq9FvMBx1LtCTglca8CUato/Wq6rPjrj5nbAARSWDJ/Fq2PsVwVvi5vynkXBqXo8uUFBGIrq87
Eoovx6pPLryomj6xgME4nHfTsGNXXc4nhEoJAym0JmpjsH9OjnNW2DXAPFFYm95iG7ed1oiro6lK
f1+RRn+b6tlatkk7JsDSVVRyZ0cSVpzTzGkfqqwepm0TAcG5XJZ0WBO4hLOtE77NsMHjS/BDZahl
kxlVEN96FYTIrSqxOV/ppZyui841DwquHsICJybu3hK4pDKfmVhh+Om1USNU2RM2ViSovk0PzlQh
p0c77epDH+gWu4bZ3S9Yjpc7qHRfjCWouKcMr9ZMwLLZve5rpyNmoGV8tY+HuX7UjC7FBmtI8mah
eakPImpUdeAfQoANDHQaR55E84Ogk6lPNn5xVm8Idr1DYSb4B5/psjA71NNkiLfuwOjDSd1ueRhz
e2yOU55YSEijWYeyMUCdd515tUSZfUdDy/0YiSBj2h/zNHNpRshfb7PDoh15zhgj5KHEtKwvtTUR
gQHRZwk5Un6QLMx2hRVHZEHyXdV7FthZaC/CuTMamsW9MyRs4oLMvkAZGewcmWFCM9KVCSsSNErN
IlKoxIXN95yLOPusWj/7hNLYAF5QjB86wgQVeRtCcK8JzbaIvL5daXlGf1KkBm4LwHCQEZIuVhf8
BwL+m7HSMl3ba2agjRKi1VmARLRpbhgGN+YmmwsCJzTy7i0aDqKZXY/06U01NuPRaJVT76K+nGJC
oZl4sy6tmgFfZBUVb6w5dt5BLX4PssrrN9/RtAGjuaMnJ/+OIYUVxj3Qwd7GxOsHcC7RlLNeKQx6
sm2tQRNVUSeumfoNBAEqRGNXE1SHK/hxXnaQbe08tr1+BMULURIzELZlK8XdtiWOrMewPGaru3O1
ii6z1d2XWZ0xq+P9Fd+h9IsUpllRzNily7/d0wSJ4aWG/jgRpy5z6/uS5r/11Cv1FIayNbr1X9dT
p+pr+ulnBv3fP/N3QUVWkY86ATsVBYv40Xwj5V9saNh3YYmRCE3Xru2fesr6y3eppQA04mlb+fQ/
CkqRpyL/9Bw6t2ez27/Rmgnx0n3D5g14GKWbS60lUbH+3BgNdpekS6KNU+QsOnTaovhE+ALZzENq
2rymltFm4N7Ny7Yb1kFhHtvWpZeo8mrxGJpvLZq7XWSmI7k9VnmzRLr6GPAiIzARZ2W64afKUJMH
ti+rpfpYusCxTdgiNyqduLeyUTlXCK3lAia+jHEEB6TZpJ588FVe3GNyHm/M8VNZK6ImuiR/x7hK
fcBuMBrbZSyq5ZAzsf3UFT2YDng4M1hkSOtRqIOVr+H0JGXuGq/NPydGTvfkqHUsNQPPRBgCOwMC
P1GwUREMVzFVCp51M1pE6Cpbih1LW9/ZKoT91oYcGefQMiRM1nDO5BJE0ih3Dus1f2NUBX0Usd81
3A1W+jVrguuhm9kNOcgj4qCbvshyrD6IPkWhOMqY2eWUt3dzk8Wf7IStSIoucENALkoo+AYeYMit
TuV0vbi6vnWdGfYRzPpWbWbG4IdCp/m1dEp9hw6fiCliqOeuPvmE9SB9o3Mcq0FtPDEfJjv1b622
Q1qVOSXqQt60ji7lLWbKhoTCrH9w5gl7Std1ADxmhz1Qw7C9Qnh3dns8vNm8DBcSgkB0WjqrPY8L
eewb9ExBvEnd1r+UZmkTn23MxTunbIaHAQMt7g1rWjZDPlqP4A2ix95o9KmZ3HZXVYFxOS3UZuDf
vE1NhCZS02iBa2IN74t8btqtG5SKUka1F4mU4xP6tyWjVFqDL7tCrGPmqtg1bVBlLNGDlt0wruyr
wiDcg5Z2yD+1VBbEz0NoPsRpWZdkak7dR2JdiZib0CtQl7ROfFtJ7MeIfuf0Pmly570dl9jFFpej
gUdSD2y1sv3QJuLCsjPmpAnl35EQnbjbzHUT2v3YHqfZGu9jAi23HpD6D+jL1Nkxy+DbpCZf7T2z
jMk2cdiZ7WDKB/dB5i3TtuvjmlhQ6srbRMCq24yS5HpahiX/IrB/oRals9jhkSgRP1EYsfOo3vA9
5m8nq0tufZ11Vx3oh7OvbLDUFuGtKHgrERoeG42Qy7V+I53WJDC9x2ZmtPx7OhZxBeBjYMyMQOCa
xVlN7sxUcpc/wvzO1jDT7/k0OfGapNUgTjH5n7qyYrg3lPlz5t13NVj84rIyTV31G7szenxi0wD8
ZlwY287T6MznxE2yYzt5t5bMGEEKH6CSw+Z0Fip4QJfoj7tOD8UHWrR5YxXRWIT+IIJui4ar3lbk
VT8MgzswSE4t0tzF3G6TKjWvRVPqy54N6AE5uEs70RVbtKgxw6Mx30mG6VvF/XIfddpkRjKOxVtN
ok956Q29SXBuyoQ3CEWzDOaDWDr6oYKwrsq9ttGeHKdBvRMFgc5GLtFcMrmeQIaM5zGuvCvUOupQ
9uTUFrrAwT+U812LQPfEbpHOTrrxCSVmcTcpR90XU6a3guiLPTSCYuc3fJFM6DZlhK7JwpTDapCS
HUQ3fdPlmJ2bKeVPcoz2MPhRuwtS+wP9kbtxM+OcZfZmIFB5Y0kLHZuHjVfzrn+XUN6fok7VW4vT
svcD2d2kpvgQDE0cTgtAN3TQxlW2WNERKyQu/sF8X1l9s6Fa4B6Yv6puvCCModhGvXmRgQCYt6SQ
QMbvkrfaQbRJlM476c/+CSb0FwIWi53G2AjFMQijvngXO+rGm7Lstm+rRxGtyOv5wk9ngsHM+gFp
EzHK2u+3k8k61JzyEd8hvhjm5Q304sRaW8GKBTCgBB++DSHMqdWdldNdkDkb7+mOxoON8yy0uhnV
nsCnQCpDnpwJiSatinin5cNKULsK9CT2Hn4lm8vowuPbvjRj6iTTGKp7RgT1gXQl4wD3i6tprpfr
WUUZyPKaAGrs1M1dO8/BvbMoOuY47Yu73NDTjReorz7txDlPY+tiKYN2Z3STLLeNq631Mdui+pZc
fm98U8Wha7l12GoXhW/alYy84vm6QIdEFJil3i6M4uBPi+4aacmdq4yWWwLyshrH7rpUOWO3knjm
sYiiO9eOGBmuRla3NmdWoeNFEDGnZGmRfCp09CnpzPbOhmEP6yDQFylDw3sP4svDMNG+9Y537ghx
JiaPS4fh5nsXbNzGNfhLQsIYvBx+Uzv3v0x67O5xpfnbhR3G3oHLsWe6WDx5XVRdLxMmpWW4nHrh
QOVErHrNM8a4zPrUJ6A8Kdt7t6D0J8Asv3B8uNguwbiHQHfJF1EU3FvQt7stVNh7LsKCjFKzuM3c
yN14lefvUm/BAWuZt75AM9GzzDqVi+PcFtIJQmOYmxscaB/dUXm7FrrFA0hfiP29b7/HNtjCnrFz
CmfKAsQFoCpYdPsVMdS2MjYMog/s1xEFjl5wdrtpPlYy1Sev5xWp88U7GQWCru9z5v/Wya/VyaQP
/LFO3oN3SL9++nHwyPe6/sw/dbL5F39r0kUzJ1zLWsaYfw8epf8Xg0gPFqdlg2l4rqH/LpQd+A6m
xRaDMZ9jor37f4XyOq1EU8Z+3oTPaFPg/js7jLUM/ml/gOOPh6kFKoLK+xcqb4xZc5FNPRxteyAo
lmAI/DwCqeqlwPiJBs1VFUvrAVFEkOAD/KGnuP1+nB9h13QCPx6dWSfGpFUjZ8o1K+plkd62xJaM
jBkO02CPO38uvZ2V2gWZ8ml5/A8OFUiX3kMITt2LfgBb+2hZpdvjm0A6QMM+ocBCGYLisf0PPhWn
chWpWXzpKyDkx7XQYmFqZzNChvOqZdKQXEKFTWXba384/flTvXCYPZ9AoNh4+hwuCiziPx8KeOiQ
Fy4nMCAHCSanDWRp8J706IWIVbItTy7iPyImk/Ag63/PRPf3wcE5r1cxxLQXn7OnX4icpu8PRi1I
Cso0uZqWaF/hM/96jbg21yUYEoFBQ/ovjtLFkpdEGw0HhUtRcW2S/7FxdUuhlcGwLl/5UC/6Rj6U
azNDpKlFaw/Blhvvxy/PbUfeRBbhAfFMG5fk6huqxCeJlpRqrmQCCLTkz9/h+if+cAs+HxFHiI3C
BFSu6b3YIkZJnk3SqQdSbVB8VBCb+LLQw/35KOtp+uUobAjRU2GSd531NP8gnSVhioaWFurg4Ajc
OIZxia7gZsa1uNUmwax/PtrvzqL9w9FefGmeMOOWbIPhIEdKl6hGAzWWACazHAov4SYbleef/3xI
+4U+9Pk8IqrFqQqYlguSZ/CPn3BOcqZYE7edlXiCtEhBFWcO0YnUGHkc6jgPh/beH2e5baFSf/WQ
w50b1MFDrOrDiCthN2hCXelumi9aO8Zp9kSwsaO+fVhgMSC3wiORo3H98+9t/eb7d/DmIrN2AZb8
csXJLvYw3nMbpRMt5kYYE0Nord1xZxgIh1Oa020jkcw4nL0duhHx0VzQbQ2WbK59QMdbfDvBDaix
v7eN/xJb7P72V+P5vN7hrMheRgFkzCxyCIg9cNFkB0TCDaHyavCKsAa6Nu7e6hQprjl5sA+Ao1dn
XWXqErfZmIel7sfNuI5iV6hHO1cI2cH7hWgRse2R2MW211bXtrcYQDwm6sux78OJESdQN0WmHmw/
piKSmg5M4FYJw9/jUYbU4CjJjlWf+1zR5BkFy9rIRZpYuBeJyN8Ok+yuczE7m5nQ0j1K1zScjP6G
LJ/l2Kb+Qq9WOBuNo+DSTOY16LgdD0SGGdvInZ/y2bnvZZ9vAkYsR5Y0/Q1/crX/87f+6w0isVs7
Nne9CLxf8gxwQ7qDy1b5kHbJtZEPCTRg82Sl+g0LLcQpAyKb/+CIgOOg8K/Sh5de4ICEHUkeTH9Q
EZFBHVMg4AxBJS6VAwYTwNvjn4/363MbhTlPGwBVjOGwhP18O3ZxQGRtMfQH5tWIEYigOoHWh7xk
qzn886F+vUylC1TbRpQYrHqQ9d//8GyLB/xWE8xpxKSAdWqyRU44t/xXTuBvj4JinjLFATj0MlKh
BINV9hMn0PCUqTatHxhHMJTy9s8f5qXOnecYn0ZaoJSByfq8jn7+NDlISwtaJSRWohdDRL3Z3tOE
EYPWr0G3dT4lBRc+BndwtfI9xMBDLfL0tcfSC/vC869BCWNBMHId65fIi7atxZKOfncQuvAZ8QTF
HmZnvxdTz7LYwSZ4sioSt5VZfyvqyb/P+2zCLWeOV+WyOGfYsK+lWrzMX//+O60rdyztATXri9dK
LAzDiBKnO1TxUJ1M5e4Ck/nMUvXtddSxLU1QRH4ogFZui9aYb4YmnbdeatphIKsadGnxrWDPcJ1L
HS7L9HGAxLtt0755mKsBHzpjzKMbJ9O5motrw+xfKy5+/wFQ5TEadwT3//oO++FKjSwVAGKZOKnJ
fB8rv6EnFfFbMBq89FkdhVEHqwOgS88bS5VkQgMJTv03nfKC09BE0VbjdNtBygzu6sVnFCaWb4sb
VWdHJsEesuQcTnlG7l/WFyjh2+aV8shab9uf6wjcLD98ghdX54RLTWBZAhlAtOM5YjF4xuhTrUKj
sGf9vHEG8G5ZZpLkiVq0a0T5yn3o/PbKRKkBG0/aEChe3O4EPjPQdYfukBkJI5+hkO5nyqq12Wau
E5ioc0f9nnV08gXKej+MhI/XdhLm69xnjLu9bXZ1qJB1bKbUwrjo20OzRfxgHrSbZQRhx9a3ubIs
HpX+g+/kO9fMYCsbwftGZupoja55aUB6Oi51/Yn8kAdv5kC4tCCdglB+DVbxa+kmPbpBQrUJKiHb
9cUpd23JpDnjgdBmxfsqOvgj2ebGQloTwUfOK3Xibx7bICNcOk9wQ9SKLzoKYlK9SvHQOTRx9RSA
qOetjZtVQAd+5Ujrn/TiSuJIa8AAPiT0NS9u5jaKh8aPXK4kFb/JLSd+n2HDRA8/0024QLQwmnmG
PGPCSV65hH7z9oWDAuzNIRoC6c2LD9nHaWtHmQl4EOUEfPxb7bf3poieCr//TMvrha8809ev6JfP
ClgMDSMNt/fymY7jtdNpyiVLG17d46e5tufICdeg860zLt/gwr6p00KH8dxQ3AigaiMr4dX//cpH
/+3F5IIjgUuy7u5evJZTdNFuMnL/TrLuQ7PxSa1h70OCGRZgZttPf/7kv3lpeiaVo0SauLogXnzJ
rM7zuBw0XzIil0PcWBHzOJm80iM+1/Yvz6/FJIMridP7vFf88bmadVZcW6LpDvTIaotXOAlHwmy3
XiSNE+g27k7WA6Ext8VuivBZMg1g4jsaF8vivfaM/LUplyAGqZYJHvEl+8efH/LTPLhL0uX8MmNv
orbxAbGq5QqhNOS+0iIFuCurQ7Im1tf5YL5yW1m/u4OphjjZ1O1SvLzWeqyotlOZ6jBbIvnc+Mpw
N7if+5sOMRI8fa/2vG098AdsjHmNxx29tnBDaJwMIRHCJPl2MubpikDpmIjYvh+sNQ+++/rnK+M3
v6Ykc8njGeNT57yMXUoQ1cwuNvoDAc9qj6x73ImuDXbU8ukrp+Q3h8LFKvzABIcq5cvZT5pZXdNC
cj6QqFg+CZabd4QagR80PPM/+FjUoC5M1nWk9stTralAIDRStAfXhgcTEDeFP9GPLjLVM0X8v4X8
7fer+8fh2W8eYhyJsQglos9Q68Vr0F6iGJkQR8JeGrO0qJqHMm4xVZgdAQu6ZM5ek/H454P+9lTS
Xws8wRZ++hf3cxybFZwUtz0A4R63pQvOMSW2ERsMjrE/H4pN/a9PTSoNNAF+gPWYJ9bPN5LMRT3E
i8UlIrDZ7L157klNScS0hBDGKzaTCuCjR01ebFtnnMAK9GrQu0X7TnlXSpRAu9RhxsguiS2u3YyQ
ZlSVywFvBOaKDUjb5FNNtsQVji4XjkNSsEXvUJolm4qPBHVtReWEwci8fj85Jg5Pdg3BgcxFHwSD
ID8UnXMCrGiw0bog0HPtfWaV2ts5QZPYpCASyfvNyxiW4KWng0kudKIw3ao0V8nbjlz7ebV8Be4B
0n0pdobZWOdy0do4dKyZu2u3rAZ5JdD3RXdeh2Fpz98bExhx1eV6w24xr8IKzHp8Jf3K9UPwETXb
XbctHkYD5dtZAXc8WirHvTazOiINLknflZ3nCKDUhJWc/BgD6FYONQ7GGeoNks+GwIfLbKSdBO8Z
NOigO/JV2RziGtEh6KXIvCgNqNPMHTDXh03prsVViuzkkw+jG2xu1GtwdaJWD7g+DP8A5jybbycY
Mw9VKhQwVKMN/HsThGi8g2YZDyeKWL1vpQ7SvahiVHaiiRcUGrghD5XiFUWM2jr+Mw1c6Zu2c+Vb
wi0LcHslK5pOJCOChqZxj6Uc7pjz7ofRbd5HjV08kpxt3veVxzaXdfYRc2mxumpuhmLeV22317g7
7yOfIaog4pCAJrg4Ar9gHuQlCrfxjGt82tpN9wk6pUBkhhYDf5izJz/gq3CMaYfSveN3UP7Bw7W/
C0TqHUSw1BAzBEo9hHoXnWj0Z7/HZyMGIKWVP35aWs8FOkNIx6hnPJcFUXLejnS89nZVC+wss0pv
wRmDZDRT60KSgX1FCkhxoFtAhULGvF4c9+Aa1l2aYmjBjxCdcOnnW53lA0VFB9yFt0TYdf5ylxca
1pRA+0USLX/Jb3KmS6wYwVJpbYeLmbc73bPfyoDUEpWVlxeTk4TYe+UtRKx7yPx6Z00yITNULdvZ
6AcSXWf7sFC63kdx0XysZGdeVgkI1LlvvVCbvXryjLbaGj0ZPpKB9cGva/ekCiDmq3Hp5JisiDtM
pFiqx7NNmBWLS2ufu/NjSQbAY5VGR98VD+kwP5LDgIXBDBjUDdFj6Rmx4g4s5Wkc2JGNBuQB4kDe
QKRebWMYfL24ljtztdHB1yAKJQuWMKFvuE+VMd62ePjuuwF7w+R0lz0cNBzIREfMRvWta6fmSFp9
emTpScxKiWRDdD2y33RamHDlI5igGRMlYByH1hxYKwEPdRr0b/JaEu5nc/G8L8Hq6dBv6SN4mfKQ
yHA5fGg499ftxFWWzRGo3dw6mUM8E7rR1+BpFnnB/8ETzQ2xi1CNz1BU5ymeug9zonzo+xA+xAR6
obPVB8Ny9jijiTwB0TA1B5+86S/axyh5dPLCHsJSKh+1U42j5tIwvD7b5L5UAFHm0TXOjGdNtEJ1
S8aE4kwhZawKEmfL8U3CVP/WLjL7TVRWeXqaMo+cVMJdrq0JVE2doibcsITWYKc68zPMK+pJ5rsN
tDSzuICwor70nYy9Hdl/AHtB9jiXWnc41cccSCXD/WFLFVDSfIPqDhcopW/ZM5VPqlE4Pueysz6S
tqFCWjT3Jqjs5gPL4Ckk7WI+9FQsb+Qssg9jx58zI3cnzQRKxULW4jbVlTjZAv8dUzjWINnKiuvH
gSshcYL2MYll+wVHbL7PCRJ+9Fs7PWaQwnEDkn+xZ9ffvXdr0kAI0ZkwTUYuVLRh6bg5ni2EuYnH
Lvaw52YUXKeBqHakHvi66UoDtceAP5bHsiH+agNJF6gbNntyVhBZyk0QT1G6RRwLRKZkNYi5OAH3
SerxdI6DLHmAu15sal8NJAVxOo13pHPwEQl8DJILgFD8qsB43o22HqarGF3bTSqBcNQmfvi6x0sp
0FCcSG9ID8/m9rG3cZdSibRnr0mSG2RDWEpZTO4YnLmrmKb1dhXwXjKwsVBOtRblwff9+Abq2+ij
C0jcG24i8BkR3y5D+BUMFGAUTZLmswJxcCcWZb3pUs53CvL0sJBQcZAJJ9VQYr4wuDTvGlc1n921
w9xW3kKydN5iAOTMpkdX45P1jEHfWgorYGNhll3GDsfz3KjHMeG8Lr6PSd2KVYvBKeG0kiyBD3QF
qAxB330NALveiKU1QEzXQXyjock31LtlOX8lqEYAwG3syQFg4kxWNF9avJabcApw6Rigwlp82iuS
QA7DypapybpsrNm9Sd06egvoLr723KH+6MVeHvbDKpizCcCyUDhRRLqDs1JIZHuelQkVxxhASJR8
eBHgD5UGBt4qhsnjNPw0aNr4ZghaD7uwdKnAK1OysUCkeFL5GjPTBwxxwjQHaoLAmv/gGT4Xx1PR
h9n/sncmy5EjZ7Z+lWu9RxlmBxa9AWIOMkgGpyQ3MDKTCcAxT47h6fsDS7ot6Vq3rvbalElVmWRE
IOD4h3O+s7CuDRbuc8ZYkAXmmaE1tgFc6rHthFE043lv+/VbPiT1wM7FdB7TIlEv2LLwjo8VLzJ3
9Ozq9S3wbZkAp/CXBoIhoLq72S1wbHbA/X/kzTLde243vOireTxdL/eazn3jSLzTzeqixtU273yE
nfAPNKCIdsen5slkvtdjbf6tLxU27WmFiTO0j67k2IAc1BPIANbIT6yW7ErJPj1/wyGWkbye09Iy
Et9qhOr+FjVjvjAiE3l1Q8DKDEokQiX0vopQI+goBbptDcOpndByBfXQNfOxULg7eO98kxbk0By9
rs03jTMrucszCay3MJbqXrMkQ1w1r+BzYBXYNsBMYRH2u/535Wn0TEovJPK0sfmtwWd6+bbuq7Ez
vlwlAf9y6zUPnBbL78qU0H9ds1yZ7dIZvkw8KA7XTPDdr2s+FpcnebdHJmSgXqTkfVrMXLv6vc5p
Jlz1hWioeYDSwOC/AbfXYzR+m2TUPBi9F9+BI8Oz6sNZSjuP/KwuWXNCPO7vUov71yZNS/2h1XDK
KxrKwjlWUCp/U1GLW3riaFcP0LARg5mCuWkPibyJLO996bz+EhV1vFd5rg62W3BpeGzeWACMhsAR
cXrv2l29I1Swe25rhYViSX6j7+NfoQYljlzV1idySWdn1wQR1TYBS6Y1laGjVpEKqIOAjaa9yXCE
1kFvFfPVKNrpniIE1rotoxczXyXwWvVI+MKtEhyJk64DEunbdjOSk3YBm3TSYT+fZFG3/FrcUPqI
ejwR0BRda2G9rqfa7eRq9V0JCOmR6PPq6E8pYhhY3EsAEK4PGsPRj07an9Q855uUe/NWj8f2powF
rO0EhyKlPiWgz/qPEeqH7yB/z0Q5XbNKWb9Ubp+aVDc40ojcXCwweiVmK+xO9hl+rP1KvQ1zTZ+q
T39c90xVT2i7Zh7x6Qu2ZXCxDkpW8ytq0/iq41vfiak+uFXebAAdIB5Mm+rgjcsH87/iLSvEsga3
8SHh+og56OlwQjHPdhLKLOuOmaZbgYo0zFXYZ3YdesJzEQ3Txs7N4oH/IRjKR9rT0GguR50fX4eO
XzI4kbgfyN0BV2HhXxSR/UGWlvsCEj4/pKl4mYCPQk5ZbdI6pVxQpMidq3RMboGpRmFlmKua2vhM
9GjcKU/T9z2en42X4koZIbky7U16MskZFcbz7J4pLuxXaTv7ErXvjtuJA7iSdKex2/h7P/f93woa
6utU28bFL/wF1UJhP9XJJEE6+vbO4ezirXX5C1HX4mFWXCVHIX/dCerCoO1bokSnqf5aWDUBCYz7
9IJ6MnpMyxyNNoA1Urrrmph7u8BcBaG2Jf0NrgGmhnAQLgU9po0PYoizUzyWhz5rcpRpCMGqWU4P
UFVeewiaO27FHYk8kkLNIZ80EsOlsJ3omawjygxb7TKOQBnUXp9ePb1dNllheeduTjm99ATQGUiB
zGqdu6J2qioE/2+wtMiX4zxX6tbF/FZSo0GHhAdUnup4kiS8WVjtwJaskVltSVuaa5LbiB2auvUR
OP8oTNvdOwYDeEZrFU+spWakMaTadO9HVnMzM8ymqxMqRZbYygyoRqpfoUKdWimmQ6R6FNtddktQ
SnXuSpy3nV3lLEfHPijHridjRc6B28mDMWn+D5+dKX3OR1uVaxaes4RNDflMijIBzal64wfpY+2x
MsWnsbhfERyodyrW/D3vyJeUOHOfRU5Qn6UGIuTFUDzMLhVLDi6IpbffL2E8kZxIOTQdCDxT6UmD
v2hvlNA7cRBAZXnGQD690wAQ4lKbRXXH+AbxqOnJGJggGuiF76gj3wvMig9m4xUPbsocOUhnDlCZ
jGRsd6b+CXsv+dVE+rJyJPmBDSqAk4Pn6nG2TWxQLRUP1y2lycEnk/OU0FzrmNceTxR/qt94WjI7
W3KD0KuYgSTU9tR8oj6mM82KxD7F2dT9KjJCcLuhY4jQzUPxO7NLpgrd0kfveieNzwyvQRRUNiFr
kF6jdzODWR/aUarBFVyi7pfm1IgwTdJvxHbJnPIxbyYOhi6Zxmon4l5VO9sfmWiQh8PXIzEHCpyq
JGYxQSpOImRcRe8oN/k7fg2QfiOknzkbG7NYjddy7rON6niVRIchl9qUqLQETczEL5WpXXbndHF6
+ka9VEYSjuh44x3FKz950bDFHe2R8eMmsf1Z22vzWgL0bEjJNZ4gYslEt8sNJEaK1jxyuUrawqMu
zKcheletwrIXDynZj+T9Fb/NATcFSmBrNjajbfnvf36YjtJibI+sJ9MQEDLKNGEsUxXQT1R7eOZx
aDXEleKRXIcCxFmWjw76sRJspGTcg7IgpcHMpuxQG0yB7swGdesO0I1znlGPPzojigouIfvWVT3P
+8uEwzykrfVMnjtUDGpfzAg/bn3Vq9/KZTYaDCahrreuZiRPxJKb+3IghLEwfPGQCb+Jwrr29Cfy
xLoZa7tNfqU98KYPptJ5jVTlvOq0xLPLOGsqNfZ/FdYJrgn3LrP/ZN4wl+FTVFrPn18g7v9K6V7S
gBdL7nqnuq+UfM987w8tuX+DX6SSND4gdmGuc/8EI5cTbhPzv9OIcUQHcdFT0TnwsSQOlZYhCg4U
5M9Bkzott7pNw81DmOdXWOASyYLSG5BVmQuRz3eJsnRIf5SQuSjNPsjRBj4bEih1k1f6iZ10exiL
wXooYm+6QcuUviyEEDyPJpSY73ngvzWo/0yDyj6DLc3/HQ1vPvqP//MnjOPyUXz953+c+T/Dz2z+
OxHqn3/pryJUzOrAYMg8Qv7xbcj6qwTV/wORARIUcx2xchgwz/2rBNX/A36Wb+gQ91zisjG4/03E
GE55nzsMwRobSf7Wv+DV+kcBFBJQtE+IHnwLDer/i8nHrZ8ArorikzKiPkE7boiHkRt2Z40lAhmE
Fielf0ptxGnT2Di1ZeX5V1Wp/oADUe2thhExbgNd/yfLbhZ0fz+B5qXx5hyCCVCXoM37R4Hq1Dmz
k5meu/rQ6+rOx0Jw5y0umgOpRQ4MvqGCuGFr9jZtadti/C1arbqwmPwh+uWVpfHQobBo2m09i0K8
LhA3LnPSwIe3k854K5hEMVHJFRynRbHt3OTUPPodNhGv04Cl9pqH9zVaNja5MH2yMRgmZgxgbZG1
zwlD00PFgS1HHNV5c8XOmgPdFR32BIxO/slrQVBhCJNbos2fGo+2eYCi61n3nHnDs19RH41tU6jA
zynGg2GUzWcxF/rVjqhqGYa2tWTkjlafGdV6erJcSvJTb1U5IxLaJyaFAyxgRqibjPkUaaZMJKNY
I792aU9NLA2iiqzuZ6on7R2gwmnjyu7Muu5UV273JMqUjt+f5r3ohv4MDlCdJk1pJMsvuMJyXEWX
ho0NtXqy0xgsMOGEUHDVbP9Nt2TH3rKrKsC7ebJyzWsR6OiqbjVcSA8EyPlTKJKZfMdUTTexWB4Z
suV37YzYg4V2ydN0dI1452Wa/dl2Bfhm8oqCia6FeStjSfcKu7e+Es1l8ZTxiN5Ri1h3thQtt1aZ
d9azjFusc2DeiOpptvYcmTu0MuPTrOsTXnqrPE5u7ZBNVJS7WvRs14zWHcLOYsy7lMI4TBaCL7H4
ICEXcmAmvebZuvRjaDSx+8Cn3pw96A07KXL9FBtEnfqG650SQ89Z+5R6/qPuje6pEpX83YwGJLps
0OpHAjCXi1Wa042ldPErFokLf7lvtrjxiIc0Kf8Y/7VbM61IUuJzt3cMFaYmqImK/8j42geW2U5h
zzctWLp4vOpCjRefg/3sjN2whVHnY1ZK8i1RGmVgjqnFG+oBT/QFCz19MSHkpQlfaVzvhCurrJvD
pbHdHwSw2SFQYy2IPH9gnjgaH2ZMxk4hiXon0ii6baijNt40tQcbXNsIjkW6b505Ly0REolxNJUr
W+JvrDkJl34FdanKXLkITtd5oG8KYeK24xkFS8CfN3lMxjG1LF2RM3VrnaPlPX1ia5x9SnIH+CTk
OyUWhFVA+JIbuBslm5qRTw/pLGmoSsKSVckun02Hyb0X2T+L0R7dIIWk/rSMNRhlGho+vqXJVmRN
tLMqPwpNL13vLuZLNgByO1J75eYW+HRmPA+C575DhFvlHmmSn/1kXD4FgvhtNHb20Xd5SKfu7JNd
bmjVhZNwfFMJrGs6DRc2XgHKw9hkaZv5MJuJwQqqrhXvJWuMAaxDO8EWQGemLvgXyfY1AJQFBZI9
CXO2T4qbuVp30BC81LGipKLW4xBhNx55+R19CuwFuBnmHdbE8cFtldFRjyRqCuayy+9wY9fYMMl9
hD6tKm3XdgZzlrpd3IvLcXAuEj9PgyHKCejty+ZKl9gz0Saj6zZaXXtasxr4hIWXL11dfaIytXxj
DKlNmDb/3eU7irxs9QKqxWlvRzNJ7lNzzJ7xj5dPkDiNMKay3hT1iETn21zodFn2U8YknQfkKmA/
1KzWJa17zrUfNZvA1V+GV9G0Vtui+LYwxgya2529OhtbQManuTDGt9hL8LOuDkijxws5YYpcYEKz
alidkvq3aRL4gX1OfCV3YlTtI1s37JWR4SYPAKPM10oV6VXMhOkeuraL71ng1sDNKLvz0BRJ917N
egmM0Sg5Hdp1HRWtDs+EECyqNVRqtz0TeOzGxgiJb7a8NdRr7kEHT6tflDaYX5fTBjB/wuHla4wV
GuF27+iU+BUxyRM3Nmfzjrx1StrMnLbNiE+Vs2E6ytW7Snlr8A++dJzz3OQZri3GGLQQwbAkZI9/
G2ClgxfW+LbFitlcLbIIkk/Y0jDOqr4Zzr3nut+X7aB5ybnQWw1OlMWbVIbYdon7U1oYvEYP0kfW
TNYLvsf6KGsh7n2U9vzW4qeJAZQvogM0aYIYQrvNkePkN/HsRXh7mejQLwb0yRPhLIW28XRGZXVt
y8vsVGJvV1rNX1gm867kRreRdWExZkUHCsUczA2zRHyGLf9AZKu9y9Wi3DKpOttOYxO5USdYmB1f
/VSrrTlD+7lpi2rar3XJZ77an/mWOhClvl3R9rdDmoT05IYMGpUEPE7bs+WthmvHSnBWk4MsbFaa
2mxvMGL61m5el5ebCXPmiyshyWyb1bptf7u4529Hd2yv7m757fTuv13f5EKMH2BSVkvmty98WC3i
DEezF0o4LlfyodlS3WnsIa6z7j5mU+Ts5bfb3GINSTR4l1i33bcfnW2+eQdDBVtln1Tv82pc72m6
CPbSuV7Rt7OdmWj5bjlNwc/E+G6uFnj92w0vVmO813TGTcdxxl20Gufjbw89dRd++px4WGg2wsw+
aIXeOs0ALDMbFh5o6dcniQtYMIvyNDuw2FAmITEWY8m6qymuY6L3l0rKGcaRkWKiVbqF2hVFWNCy
adkNXXeN/XU+4XjObeJUCcZ7brGbFBeAs8GUhxVvtFMiW50CXhHgG7WJ5IwJUE7Np+c3tWJ2qfkn
FILjWmA6ZgsmrPK3QFh6G8l/uxw96QrYRghjbkg4XOwAsvVgBpO2wJERUsJJNhaH/opzhEgFRhFr
Do1sQe4Cw3lQdG32fuCh/8BduzD65DsA+o3kpZOSLU8CYEBlcwBcb08b0mKSiEcrg9Ogyi3vEa2v
vakaoQFylozOPJJdSJTwrXrvkc4pb9tkzibcIaLA3uxNLy2o9yv2a/HeRJ7cVy4rnADYvvaTnlM7
eZVoyn3TwagOtbhgYJgYC48M5D3DPi1q495MMXefvDr17+JB1L/9EtA1PWSsH1E55npYVkoL2Ku5
OrCRJrH6s+vNZuX+u637/yIlGia2rf+trdt/VW3893TEv/ydv3Z1+h+ereMSZLYCnIMQ6f+2Fjp/
QCRj4ywEWYrY0PhPf+3rkPSAY+qT//wPS/+DswzgmYPzhDbE/FfaOECK/9As0WK6K3BDRxmEKMld
tUN/I272zYqyqPLyg+XFbwB7pqDvGC+5Qv9Rau5jq7QDSW/ND68wfswjgpoBpmfHxr9fV/8sa8yj
NcJT6lZhQMlj7+ivYoF21uuNWAUEvfLb33OEuQ1aFcvOVWigrZIDlML6VfuWIayCBCtHLlF7KR51
rZy2QyyuchUwjEu6yby+gP5PAAur4HUT2DSAjUxzM68iCLQKYaOKu7kzHeTgCCUkiol2lU4Q1Ots
KjGK0JjH4clMfUKhV7FFssoubPQXGNOdPQCEV9cuUuphRBpilWv0q3BDrhIOfRVzGG7HDn0VeLCh
2dpp/oJBmScmEhAQXmhXUIVUg0HzhaRp066SkXQVj2SrjMRaBSV13jD5XUUm7So3IQlsPf9Yfudo
UfpVlGKv8pR0Faowq/4wFdIV1BcnBoDFrkjRn8hV4AIZndMSzcu4il8KVDA9ahiW53fRWo8MWjMd
agupxUTG5dVfZTQ9ffArdotdQfm6GH1xzTAz3KQ5nSYsEZFl7Ovy25ZDctyanmJ4BJH2x8AiEIw6
gGYLrAIncMl2o44pmxpLix7pvZ2znc2MKrXCaQ9x7zYMk+r00lb5+CPymYLhP/RfpsLKiFaCjrVx
K8QMifJBq4wZqytk4A9iHBlf5Rbz4dxUzoH4oPpNpJLBIw/t/KXMSueMsdvf62ZuXGy46QxyjRzd
U6zX7Q0agDVJwAJgn/qQ8Og1WQt3Zl2e2i6KZLBUenlqtIXlQ+OVPBjSnCCawKiK9ALksjrP6Nh2
5ijkuzAZG29ohcstUsDoRZpMZj0rKraAf6tHI6uMi+VO1dleB3tsMeR7XUcM+mAYMolMs8XYFVKb
tj36kfvZUemFNF+oaAOcqG2Xdlw/iouDRfQFvCh68U3bePZHA47qZUa98NkOwjpqFoSpMIbKesDn
xp+hgL/nA9RC9EYpwGmU509IAPBu9fxIpPDzsNHLeL43Y76aDllA2cHpFG++meP5ShPKaywqneWY
O7A4AEFKUC5Nyhb8Hj/QwBfabIl1L7ezKmYycQsoztx/0G/QS+JsY5FJXlfnBiKBtFAbZXqZGxx5
abOovTFY9ReBWtN9NFT13fcrk5guSV8aDH48qH3xEK/lKdNLxw2tKPEe7GlVPGh98ZuQZZto4XJ4
6qQNvd2dEbum6xv/3j8ize2fxVTwB3PgYUdHcYhscF/OW93vcIGNtnz//qZJB5xysOBiAslFz3dO
p9EnNt6v7sbaZ3zNzB3pCnvzF6bw5utYrvK0vrDFAwle9rHKoulqMKrftC3LJpNnrH2oFReV1JHy
pBWr1N0kbYckrqL/BXEwvUD9c+/ITZiBFhrmlaLMu46QGLYJ30jAib4Tvfsm8ofRKRJUAzCJTpry
+I1iJkoojxPtsVowswHjqh6bmCVblff+9vtqFWPBrCqeOy/ssqjsQzobD7w9n9wsbOfGaDpAf663
Fk9uzI8fRvTKIqeJpLKWlM7em4eSIzSbinhIuVy6kgjeZr4ftO5JNaxglFO9Q5IkEtgl+8u7NfuB
dW18nygdmHWfHArZ/nZG/+wzPgp6Fh2lKa5TZ7EUSva9u7zEbUfdqE/ejYtuC02QA6VVI/R8rkLP
LKtrz3MM7utqlzVSw70y1H7uDGlcXMUZnhleDN28pgQXmNrSYr6kk08isdyAWz9ZpYjujV6b7owJ
AI5XxYjwRlD+e7fKZOD5yt7OdcauHLnwAcRKHfYeWMKN1hq/ypj858b8akpVnRto5me5DN22NAvj
aJnOz9boITE4Dwg+ILeowWLdEEdvGhnaAATJZsNBvJRdscvJI8bkUOLvLIjIYh+6AsdpdsPadatH
pml2CBZw+VUohyk8sspVTr6r++mxlAPsGpHtsfckoeMsXODUNXZTM0SBHOcMq77xzGjADNhFAIGa
i6PumdaBRB6CTLyBJIQyA+foD2wZl3oHCPCt0QeEoGWl38yZLk4tX3xEaVR9joredKNoQq1ogsGY
f1tzfa1TT3ylJtIGe2z0d4EWY2Nk2RMjKPkxz5q15V4HBm81Xki+BLoy9Esn24+AhKpl4TywVH6I
weDR5UJjDRdEA3702BTdr2Tuo61eevMFjeyINx9uZw/q3GT6WC5MLmk4yNw0XACHY/bA16pd+xPj
3gK2tB3NoQTDPGjyAO6+3kDNg95pmPVX54AcWohAnIsqC6y6/hjyytw0XudvpKF+gMZSoV7xtPdZ
EeHvG37iuH+j5t3rcxM9j8SfBzTHJJkgWwkrG8FwazvP0VwCVuU2ZGFWxj88oiLouaxNjwr9ZvTY
c1IkeL/A9qmrYHX2DJVwrSGEv4pV3fk09tGI0MQEM4lBQT5LMbAL7eziq4uE/EIGkZ98pmdBGXcR
qluNTbNrjzsmaQQSFtYW6ot+EZGsHmC04R5JGioraxX81613qVVNzp0+5++jaVgXtwcB4FBhBS1k
vg2DGHzZRZ8iCkpKpwkjZJR+4E4yvlEo4IxTZ0YGTUjHRIduY9h5cVPo3BLxS+9O2p1rtF6YWehg
uIiVTuZ6rBFsLocb4bSg442SlrBqnNoM7IVmz5mG6lJ5hjjZyLe3UeMU26hrohdiw/srsoFUbpeu
Kcug90vt0seec6RSyPaGXjXbdMqjMB+dCoBpO/0uC9O8M4q4fx4hrh3qRDSvLhMlfNpzuWHbx8pS
AADT7DoNsdEcs4IqDHGQdtIrDrCa6PRDhf0orNteMvOaI+SMhsfLylG32/knYV8EuLbReJcRlH3b
RoB3c6tq943JBHhgKh9SM9xOiK3xJe5jk4wCeG9vsm0ZF8lSoUsemzZcjMwIyKvKd4WtkxnZZvYe
PO7tRN7JvkWpGJgDgDYn79T9klHjkabY8eRS3t08IuIGCzsiQ820N6v3L4yLuq9RpBQg7tzv/NqN
d/TSJGxaDf1ySwrdQG4jY0/LXKVp7Emc6q4UE0owf5jB2Y7Oi1VP+wno4qazlsfZtcQF+BEIS49O
EuPbnijkLsyNdstgL/5qmM5bPY88RYrCVqVyYEg9TaeUiWAIvjI6jk10k8YNSwPH2Qj60eO8uNM5
kpgSUaxpSbam+C1XP+N0Nc5i0Nx0xTckuVHvs2KU8YPlymbDLdyNMUrN0VYrNVSLeSTEDWGRma/H
M/vfMZ+n40T9u5AtMSC4knGROdu5kyAxPbBmKLOzScLnUcNQbQo3ZY7dxUxNfyaZh8AscK2oMuF6
Fa+sSB80OL4Q/Px1kz+Mj5FYlq0xL90llk61k8qxb9kX/2gWK90utXtN/UojS73vrwli1A3Jr/Ku
EbXz2U2EP0izXD6Nzuhvx0Jou9RQX21MZt3omOrWU8raCA/9hT3R/bCR7e7Z35ukhxAmGVOqbM0I
Jc2siXc2glHQFIP8GHv4rSkSSgifUXQiLtkNYsmqK2tACSuVTmHE2phHZZ1j07cJBvL8J1/rp8DJ
7PNiUWiz7f0lzFEFdlO0FzKtwryyfya52SG1Sv3THC9uuZXGWvTHbMY/wSH3v0TmyJtxLDvq+M4+
WIRRHFvpP+qwEhgkUMtoSKD77LgQ4cdomNzQGxtR9UOdF8tr3ur5bZcUP2lAwR9WZgPzbCTD4zyX
UbVJy+RnUxQ89bWm+CVYfXFmRX2/G8pU7VqDSRfli7s1GdNd+8iHlWsZVyuVzp0lFzh1hplbJ932
m42YF+60oRxf2MsN56YmZ2PJFZThZu7zu6xs1sQnz0o+mUqDS41kOu0KI+FRoPstQkJaQ1ZdY+57
vyDpc3Co2DEYV8fea9+K+m2xCpjw7MAY30aWrXHkw0YNB30sn8pVpe2seu1oVW53HIxbz1iO5JqW
ZCfSZFWr0juN0Xwbq/rb/RaCOyWo6VZKBvImv/yuiSlKWGsiGi9X/ThajFVL3v9FWk71vCrNpz91
59aqQWf5r4i/RpcuVoV6u2rVJ0Tr2ape71YdO2Kpm6xlblrHaNzdQlf38ap7hy6OQGnVwi+rKt5Z
9fHtqpSXq2aeF/ZM4xdBI0uqnSZR1uffIvt/L/PLPu3nf7bMt4WBzel/XuYff30k1d9t8v/8G3+Z
+RgGZCiATSCbbDaErv3fOCnDEH+YlmU4bO1dTzB9+cvEx/aBSek0coBQ2Vy66zDoLxOgb4o9Li70
jY7jO6Rp/EsjoH+krkKWAFfFy8KfjzTAWnULfzsCyoyoGRwRuRfkJtqRzMWpOZdIFxHFe2ipBYgy
s8gsmk1yP/JHsrgc/xP4z1eClfmRpbblhEZlPZF4Mb1mQkvPmBwnZCemhw6uLl2P/M6l86uNRs3X
X1H9xZDf4nFsnnVSJzUwyGluFefMT7s9FbyUcMkT1nI8Sb0dw/PyWEQzvi45NGExG/GmLHIofLhX
dxiwTHMr/eEhq/0e1qc+Rjc55eJNN5j9fnZVczL9dvzFxODdLnoqO7/T3/KRFYReEysG3V4PqW1c
tMTdh9VKg/eLpIe1pNmChJ+T6cB2195xobRLiYQAdbJQu0T3jDYKW99kIoLGfzAKtXNgv9LppKO8
05LEfFXztDK5aoDKU01ibqJfZ4gQ135oyg1G09fcSf3nyZnmu4kown1t+q/T5Llbpc9hZKniwZZa
c4C9Z17aomiPA8OIUJdpesPAejyCnkxvfS3/8PuGFgsjIzs1Nzs3Rebv80pTn10mouMcOdYOFnv+
VeRpu12kZ3xZhuk1BAy3MM/N9GsYGK8jNpx+OIY3lkGcggBvai8OGzDj76xkWNcJydbcq16LtHht
NH512dTYFpNRYcjWnC2FX7UFayFCpwb4FwhC59e4OeUAek394lEsEz5x5JX1cf1GPjeqc3fIVBHZ
MYHKDkwyGoDxQsDhqpTYECqtqOeRJs+4/6ZxCNzMiK92ZmT389wtdxF7iDBZbHijlskcPtUnh98C
TxuBu723ZY6rjez39HF0u/zGwSN3k1A83cJaAdGRROM9Uop2V3bd9LP37Bx8q2714ZBpTNfxsBGT
PNrGvhByvKFESw8TFPybPvIY6U3uGP8iwxZwRY1cGAJVCVN0qMXZYNrAGrgX+oVBnx64QGNBFhJa
TQSrC2ab6OfhxZpmRCkI6EyMJ1nDs0IX6caMEzDvCSl5mQb/P6gK0z+roqCd72uSHGloq3bns+VO
G16UaNz61C1z9xzzXCRvOzOT3xWzu63n5T4BfSS6tI72y13ImCZ1WpJhTDIX2n5tZFNCcGFoYTnZ
Can7rwykoL+24lxHDD0LDzVlDh3kU7lGvjPp3X+yCllOywT+P3RV4u7H1alMGz3+IOHZuteySGCA
96Ld0GPnCMtsnM+Egdt9CLe9OiGKGOtNEWnJdsZ9eY9DrNouwHND1wVI0U8WpjJUldccFfreI1vx
BRNLhU2uxBYrIwJ5hB+nZ61GDe2wFydE0uctuRXVV2DmPjIeMeI1adW8NRYlKa+ieZuO3vKswCsH
pGQZuwT10CbxZy5Jb0e3iVe29y754UbktU+sY9yrbw2HtrSWu5GKAYi6ODkDtzWTZXM6plFBcT+6
1T0uWg1nndFNgVd782PW5fVt0SnzyTQb+Y7+vIGBS/M+AOAFyJom0bHUffE4ycYMwVGSbVDrt9Sd
tNDV+BDbTXszS+Q7HJ76pRu43Iz5Ehi0CDWU3vib2Bp1gqyNX8za3UttN+URV695LLoBXYPRFSEC
anLIuMj7FvzTJkrrJ03UM0ZS0+ofabLmr0KviRHTxEzqAQW1mBuG32SJqA0dSBIaqZPtsUXVmzTi
INfNpT+nyTA9l7lu7xpCFUPXU+4tzF2NwS4HkQ+AZRPhRHizqjVLAfPpKhZBCmD3s8a8xHHfeAiS
3Ob72pchGy2YxsQCuGoPv2WEUMJ20uraNa6BJ6EIKKL0j3gp4m1j5Agv2NmCJeu0loCFJnkzl7i/
AVAK/rcaTkRFlKh72vqMHKq/X0q6gJFA1nvdYFHWJS2w1h5ByNaOXaC5Np0kFaq36UhL2Qwisb/i
dbIziunnwCQNhK9gzhdlrB1b9tc3ibaGpdTO+Frjcg1to16uYMt8xpOV+wYZgXvDclEbOB7umjSb
bstk0DiwYqwJhKe9Z7lChS6a9GJEZblf9Mr4GEExM2ddnmkfUJyMs3lwlFsDpkWk9kgGyYTlaPGO
hZ9fF904Uj3ogd9ahrvN9JkLXKIc3IhUPYx1Fr9qk4MIhNiNAIZtci/zbibwpInHFz0mDdS3GnFC
IFF7nKCRf+DcRPnf6zcdWXLXZRnuB0CzQZNjAERvloUO370nSXDe6jQMuCXIavQNPEBLnBx9T7tm
TI/plduKmCeLoAG8v94hndyBPL8+37KDLELdi25Qf2VsOrvhuI5GGQnhFRlrfCvcUESNF5iN4n4g
vJ0GEetkVNzETsvxPUbjB7GU9Z4AdPe8qE78NESeo/iqtYvTtQ/o5ZxHvMrP+gzFNvOjhsbHEscW
ZdPeG8SwbRyhnrsiGU6OW3zIRfbHRAJ2aIi3AR7HjHxYcryPkxZ3p5Q+jsVObF+7uKzul9UZiJbD
UXBxHvDFmG+4mMYbVPqoBxjtqlcjTbVDvijnpqhTeTJTZ1dZsgn1/2LvTJYjN7Yt+y81LqShd2BQ
k+gbRjAYbJLkBMYmhR5wRw98fS0wle9JslK9q7kGV1cyiU2SEY7j++y9Nl5AFJ+nQetpRSH8u8aJ
FiwoC8wefC+U25bI2S25A4OVvCQFqoIfHkuCJQputEXf4s6F8rCrobPdRHgnj9JJw+fOB9Ys6q6k
DpUQCqvs6Tfy4g9RXhS0xyTiPg34FhojZVdDVG7hJtap41Rdy8h4pQFCYwMArzyR5U0GLIIAznAz
Bob9mCn46oqw3drWqm4LLs6nUzUNXqt2HEBJxdUrtxSusH4LxBkG/17Q7rPJ8K30BucKnhNjE3JV
pU0jX2ctHofWYWsxQsITXjIdfLDaIg2z49AcRQl3DMpB3p3tDHwJCB/CFbrIHhPNLe4ZqtJjoTwe
9Y7BhSjuUy+5LcvG2PoilGecIpvcnTfsg469yMKwXgyOto0SO99QShLeCFLb68pMWijTSYxSR/71
gqA17CPqQjaD11arMUno6bT7V+xPyZLIpoMtqjemW8kWaJk6lXEop6rY0Is0vLUe3iqakwkPBimt
oIs0C8G8u+w/Vk45DR9FGslXF3CSzpj7loc+rfVm+BvVLmqToFOUy5Hil/1Y6x5uuVSjzalK3aVQ
KeZFw06LkxxM9jGp7ZLszFW0JEL0SaDKxPg/9TzSXHwCjj+vb9Lklrl3iYEj2/SmS0FuIHmC9oFx
mDgH0DmZNiPP0ym51fTfPAzEi2bMukXbsNYo3SZcAzeoFowe1Rpw0J1D5NhCYRqRfoJ6Xv2ZWM75
Vb8CFAp39FIHa1G0sl6whkhZqbX1kp1FvVJ9hgatRCCeVaRX/sZoxRxP1++E5IG0YBORkDhujI9B
iuwWOgIHQmdmbH9ScxMUEwSFe28I2gS+YOdF5Ufc5h3bz7zI/PxBDFGa2ofA8eL02AyeXz70Y8dP
jYTGoGnjwi+YlBe01RoTppPMEDRW4aNfkXROBf1BYbHSmiBpoEeNww9Jgvaz9/kOmRGcZz6mfNUI
9G5Gmmrovw6GCoMdiDFyhfGh7Tx1UpL/uqzd8sXinWelY7XhK4KdwDG4apGItlTBS8xecig+q0A3
TmU8eHts2RPvYC5zZ9G6DxNZ24Vi6/VpZ7IOFpOY5BH0Yb9mE1Bdq1xZi8Sls0mjYuVO76OIMEE5
IsJGfbuzs4YiO3LTK6Y+EwsxI4zZ1/kinPug3LkZioCOedSLmojQXBkVExRbsxAaVo475tZCaHw9
PZUl3MfO/l6TBRlAEEgE6trQ4GbrWUoxUZ9ce3Aa1Ps040vvBLdhAptyoWf+cM8SLVx1SRjjfmkn
/TTK0FwmTV2vKivDfIrFx20JhUhKr3gKswRnt0F6iMjmoqZt6TDkSfIQelnzguHI5c5Ud+exmML7
3JnqjTf/sANqRbc0A3L7ojYHvGLQ9RXJmKFbu63U92NSq/sgyPVmRadhsm1ZrO3TuiquTehj8cNO
/lRFlfFsEMt8LsrwKciFfmObRGBY4eh0opuSZG3howhhyjoKP5f3RJTruc9cFuJEIgdLdKTeMJSy
3JHTQKWaFunT0gNdEC/jKcTGrhOMuU2zMfue6KyxvITiNA9HfgjO3jC3XIWaRwSc/rMj4L+URNXI
pIRyxXdUbJIK8QiQfzGh5jcOmr4i5Em7qTJXgDr794mpj4lfoym6mpvS1FdpWoEn81qFhCJ1NbFJ
JMpKGbOnGWsTC/KeTXq8j+b2NSBR8T6fG9kIbc19Y7S0ubr2nnnl9BiFKL0L13D5w7EUKte6k47f
qfBl8WR0vb6cEjHdauDoVxnUum1jdtmV3hJayCdeV9XEqsVQOvy4uUVOMvkuY5TVXZEEBhlH3OHc
P+dB1nCqG8diuI4LfY4uTfgVRtULglRgZyhrbnovvzXSpLYgDLhcxpTBU4D8dx15yzZykbvJ87nT
p8aupr8YPtshl5IIPmGnjd+bYpDDw9RrLH4XWsOFt7m0em0J+i1bYQq58K1q6I/8SCoP3kFIO+bS
qo2SPc3/pgi5jmzWiecpHLYY3NQDLu/h6Q/yz/8D8/NV4fkHthXhAwDPONuQhnXUnTmi8UdNRaqh
TzLL6M8Ae52V5psR4mfHbyTfa7BpgvDVzK1tl5gHK3U2ml1tnMhYUyZ2ku20rsuGzjZtS9MIaft4
+///5v6CA/r5vbnkNyC4Ad/8KyA2NzpV6IHZn6WszkIyKwa7uDv/8y+CowiWFnquLv76A3CSZuDS
i/c8NsHh8j9XyzZUfGy+vsy/+aL/QZK0AMzze/17SfLhRwHspP7x44+y5O8f9cuKZnyjUJckES40
wSf7PV7kYzAzUOhI9xjC8vjrf4mSlvvN9QyChZjUSNYY82/1d1HSsr+hH86lm/DaAX3SEvUP4kW2
QF/9I3yPEA8AWmxyoBMxxQHO//MbSIyVhTnaKWiZTxnStgTN6aBfB1qPaoHX0zMWhst+5KYxx3GZ
AxFYcQu3tiIMxE7lNvgFJ6Ardua1nmtluw9DqqdruKIsGkMX3mNfUeoWusNzPuAvX41EFt/8sCCm
IPVs2fpOTwo85PkaiM+2kM0ebT7cOiyNVy4GgyXuDmIME9TxsWPZxX7YLrF7DKSdIwz5WTGbv+me
eral8t4Kkir7diAgRUAFd6xAJqEmYtklcXiLkOjtijHOHszI6oC71XZDPZTpls+R0aotrqTpUHeZ
Tx2I6brvtA5KlLgcTxmFbmF4KquRx07SeDdDMulX1AZzVWTiDvuNf9ITS3GVCcPXjNYqDse0202i
BeQRq4DNCtS5SgTFro9BClfWeFfKkmtUYRYbV0tpAm47g2WkT3s7FvZySC8azmBYUVxCsdV564xi
RuqVlHNf6RagH2XrS8y49o2fDPW+rSdtF8DHPdhppB2yGpEyNRXLIXr1VnWilyflRiJaKwgOrHTw
6RmxtNekvMRNGOTO1pZGvjEVMrM+1dOd7Mz6JGItWJBDf3CHfPgY09Zd1z3yZCDS+m4Cvcn86WYb
3E7DCvP8eLVxlL23wbCUxfiq5yjNhrSSHcl5c2thZnjqvJjlYRK4nzRYpuOpHc3kRNAVF4wnh2g5
YIpac5vrVuRjvF3tVtVGuWa8GiHhg4hxiM5w811U1NG8e1XR/xb2o7+Z9GKAXg6KZ837xr6zxx4h
Eo3nkUwUAwQryDfNRXTkauzoJ61MuyMpfTCDiDTRIvbpO5DIhQsXx8EqmlLgmrpb3EKqKU9ZbzzS
lyYbNsm22kEDS++GUmElLqzu1sTGfrRV7BLhz2xi9LGh5WLXam08kvxIJzIu0MvTuW2lP2Av2CQF
8Y3FNFTWJrKltzSJM0VgVcx8N7ZesiyYusKFabfomDCKaBECqmSuEkU3V22gIQ3mlF80zdn5DqW2
UVuoU+Wab1ATRHCjmBajI41e3924Ete8dHgAe4a2r+PWDsxt1kBLZwfm94X/wWZSxeswGKfbqRvq
C3K+l8O+tmjnsgsGOa9pH7nVWZfqZ0IuS8UDpOVk7Vfk58KMJB0iv8nu4StgJykAvcqfubt4zuDJ
rzie+TObB1plTurRA1OKQ8FAS5Av/0r1cVDyc8/nsF/gJgXBvzIM9JfpKw+oz9FA9ZUSZBowiQwS
PjTuQCyTJCQRUS+deMKeoftYuefEoT5nD79SiJ6fI/76lc1md+gy4t164yfvQgtGbecVnV7uHXyU
6Gte25L6bisMksEQ0Q6Ji8R/ykfpvKUwGnml6OxE9kbU6N2iUP1wKTCpf4621aRbMxho4kTgEywc
NKwti8ag5mpdOClfcspCRrt8wE5I0IauHgRMYul6D4KIs4+v2KQUji5MHxlllbMUAGIBy6m8FT9t
5eNPk3mKx0NflbP5PBSDCNfgYtzbAfVh49g9/6hn8Ggrh5/x0kWbeMh6zzxWrgYeJi0rxfCJN3Wb
0MtxApqECyoGrgeYL1g5aYZ4bLaW2DJgR1v4a962RKK6FGZGTxvOS5RLp7wZaPk6BlKKTUlDUETq
2RNzw2Ysua0VLU6JxDUPnqi2jlZAAPRoC18YoRuvq7C0tA3au34vMpmsXbOejKXVOxpTS1Gcsd+X
V68T7rlxVfdCTMwcsbP5RwI+1iJTFXmuwQ63TUV7FTv1NiPmhST/oUb1zjOK9b1lu5tezJWlXayT
ddOVfg8lMdgMiGKPjh3Wdza1mTwcimyfhaK+BQilbeaE96FjWvuY6KS5oNasauGGe47OYAduQX9O
hRGvaoTwl85QxOwbKo92xH+GI0CS6QRpFGufGuAX9WPyGpmWcXBUifYSDhsSV5jI6AdMlg2pHkkB
IhoQbLPpAgM2WUcskeqskI9AqxuaFTr8e9xdtk6XO3QaG31Pwp+O2j4DlyNsbBWrajC9I6EOufbZ
Xq4knPpFz9e/H+i3WJgzo5HITHShJ7VfdlOUrmG7hVuXP8BMiumyhdHbEUfjZD9blqp4Fjq+fOs8
szkZYjJ+dK1ZbhwKFNbsLY2dWysL7ZOvZ/plSOSuDjcQN+S6KprsnOq9ekJfUKcW7MjFcQz/xhNG
scSgl9xgdo+3yopAi5eQMRwzc2c57xVDbnwDuCX6HpStfg4Cw+eT1C6TQM4Wp/WwTZW5hTw/AHpa
xrzzL04ihi0FF9UbPMelqgFG4Q1v7qraAVNn56SRc7/2aWeOpqORpOV7X4fkDodcX6djqe8jPfwe
VAW1UQV2rawQuKq10VrHLEO8hW5odOIF+rqPSnUaCn88WlodQ3upQrUaNDQf24hozBuM5lEzERhX
VCzX5FLEsPY1HAt1N7j+UoH7XU4+iwjcaWbDbs8zEUD1lEAtn01nTWJ53GSrrlkByHDezAGr6WDj
bFwAS+EkqMgt5ryr3DES92xLvZBHHk2FYfRQu6OM7/6d7/8zy4E3U7z/fr7fZ1lcAIL843jPJD9/
0K/xXnzDtmrSheRwBuIu4F/9GvGNb84MYp+Z/D4T8B9GfNvkX+Hp9oAECD7f7Bb4NeK73+bWC1i8
PncDn5LYfzLiUx/z1xEfjwA4AlwOmCktWAZ/HvFjN2Y9S2HaYVC453E/lnPBIDkq+RWpGud0ld1i
XpKpgnQ2M4bZfXcecXSs8aXaVUYOXN+b01rTV3Ar+wpxNXOeC0cu0S7jK+aVzokv9RX+gn5FEGwM
MjiljJEdSnjuqUUWsI1YtF8RMt70LpPrHCyr54zZ9BU3K+bkGdsCq1p38BUJpPUlsMqauu+F7Wnq
3Z+za19G7MbzIRxNjMKLSGZNvRw9x3RWBotk88Y3GTNqP3dPvY2xPu/aaz3n5cRXdA6hlhidMyfq
5JytG+aUXRWaOa3LnHJrMZQaQClvCJ1F4egh25xEXjNH4sEPe8XGsxx3IdUuB1NSN4esssUkSANd
VDLcOgXeezp254a6r7Y6nq9qQ6DR/J7NZXaxVWX3hgkH14/s1xCgGYni0V9ByrQu7VyI15WkIyPD
vERzWR4MSLHWRsxtA/XXF0toGeH1/uroaNbOV+OeHET0Ad9Lbu25kI8NdXo08hyglzuoa1ch2lAu
GocnZGX73EcFzX5ojO2N3q+VWZbnQFb5bwm1eZuOephN7dBjEVaivpqu/+EEuNJ4DARLdy4TdOda
QSBH332SPQswE8VSZs6hm0sIBVPLfVLV1tWaKwotSVlhPNcWyjR6T+YiQ6d0+xWi0JHV87hy5rpD
Rm6Chq4kKVgO+X1WUYtYpFl9NueqxLkicBn46V2VJc1ZG6i6jXnHPuLmCjAEm8N5nIsX5UAFo+Hw
nVLiGK70LggfJk/Azsk8BY0oKUo2aUWS4IuWkpb0SOmHUW8/qZDtifnZ2Z3oCpBB5Jb8q5jrIT3y
/Ky4587ImbV7tqmBXSYSxSgFaLadvmomCdHCj6N60kxt+zhm5oKnsb1Bmq9P5WBNL+z5oXZrTUNZ
eRIZK6ia3CetueBSpWm/5cEZbjTCwrQ/1wc9ck9dV8/NmHNJpiq5DnjJgK761aFZ8xoEGwt4sw0I
C7lT86Sh+OBDvsIM1zeBONod6CCswrid2+QSUdapNUDC5vZOP7OvaIvZuqDYs5aChk+qPsevzk+z
fs1FlW3A5VAImsfmkZES+s78mxo/tbk7tJxbRMnpfrdb4BHd6Ac7OXeN9pRNr4O5fzTR7RcOw/rW
nLtJGTtLavNCZz8SoHiyARRC3hU1xoQK6BEmXJeiUzE3nkKJekF7IIIt8mqbETZC2D5M1KQ2c1+q
agiAkYWhYT1eENpbYPok3D7Qa98zRG/S35tXazAfVnYn515WmiBAwbJ12SOBkDwdCAsXDU2u8Pmq
7ZQO7smm5hUFpN9Xox2kKwwG/V1vN08Y+rWdpkbnjCklKsBplrXd62QMNJsmWWWw92JK7KmYBVFE
j6f3XipICa47+Q8Jqu+GKjbuZV4cXBhe41v8rG8FtIY9AWJcE7Hx5srOoUOt0pvXuuKPDNRUriqZ
mUeuVKzYTIeXtB6StM/tDP02yi4jx+4iGjjvKF4ElSa4YU+tz+wWcD7j6W1u4nEYX/1xAGmXx7q6
VxXBCN0F3+kV+W1JAAiIs4/ufAmdgGyGZOeBG8pGzM0cyo7JzZd7mXZAJWMmu1UpC//aJOI3WeLP
CE0gJ33kZSwNPQObNbhcbyHdIi/nCG+O7rIsWwczj4xdbWNMQGWZKPMNVJeBt3iBXWFon6JsrA17
N3ZFc8gLPWp5tmjqI9WSclwwXUEmhy5hov9XXklyrhy8Xcq1eGJCqty7gQc2I1HAWyTteemxie6c
59qIq0M05WO9YGp13hte/fESVSfEZ6EFguC7K8VVwbpmCYCH9lCalJypMdA2XAiLcBcohm+Q6LdR
1mb3YEktbjwdcO4oRQ5b+lMfvUCvr9edaec7g1HszUPVp97Xw61K3rGxb0LgJ2yPbcm0N/UUrHWS
TVZvdV23YFDF/8vR/luR2kjv1G/0p6ar68s4mIqKW6BXJPUxsePydsg8LigWab/rgaXeVKXHLzyT
ibhBlDphTc9vA0b233RuqjCbs8C6ouB137U0m865LvaUCmBDyy330yl8J8Zkb6kWzmGHjRn8Npfe
bk+OP1/WnmGOqzGrZvtgwE+RRXzkPbXd6Nywes4+tYSJ9JC3pok4IuP+LkDme+I54q8lvqZNi4VR
Y7krZEAHnBGF+yoeho+UrYXNYRSSYUiLbq4RwWCcj5F2iRO3pvbKyqsXbkHp2cpkGPIqbmyxNP18
Ituq0k+7UekVm/A9/FIP9xkvywOGtJxITcSbVZaNup2UBVas7muPmyLA73w9mr5+ktQ5vzj92P8I
vEi9ejYYwhj1qVoEPnvjxaBG7VAZSXcpHM4b2i4rsuH6WN+O4ASpdQEYumsFdN2d0Hr56odDwbw+
Be1eGo1FRDROFKtRkSfflRfb9sIrreaa2LjrICtaijyJzPa85wCQgVqQ43K02eDxnftrS1T6S+A3
gb2m3BpgkdFpzrYFGXMNfKlzVRrFssCSRKrQswkdWBGGDsfocJClprgZ+0YdUCHclSttfTV2bU1e
hRccl+ppSQeSvVY6kRUIvs0a8rxPFXkt74y2boCYOP5NpnU4nwWm7NUgErmvhV0Vizwrqpe0ShrM
AGFbG8sWuMRzOhLwXDeA7LhFJWr6MbMHTgHKxQrd9N0OI/9RREX+ViJObqyIANeKIz7IqT9OiQPA
xedExHip72Ohi5M/2eK1c6qMVAqXU7J/Dnyc0Rqtd9HjA20Cw3ryCVTECy+3BhbfFdbGojTLHRA1
/jaFXOTtAECOVy8NVLcczMh46/wOxGXhyFe2b82d45OSWSaDqb+0EwMknep9y2tJr9sF0VTj01f4
xtZB7oYzDiAJnjGWF48khtx6YxXRcGzrFmxOomnwPqsaOyyI8n0Sphd9auNnVYhzOHZErfMOUKS2
JtCEeWxs/Du78fVzi69/Ffo5NkOu1eYtoERt4Rmh2CqSAnLhVJ39TuWeScFMKcOnAnoGtru8xzxi
aJZBIXcd61BAw/BcN+a07mm02JtJRnzRdprVJK0MipDe3hg4/Ny2yn9EidmiPLauoFEBawnidkGt
kws6J8R1/O7aZbDpSh2MCb/NaY722O0pMod0HzJmkUULHFa2cRUmwHhSO/mUxD+KBcslzPpalHG0
WP2pxBb2PQuG7IEFeLQF0aNxPwjamwrPFi4LeiaPaZXD3NGZEfM+PHgTXQigr1S782JfUR5hhulz
jT5QLfCF4vKJYodsm5Smu8b1OB1TzZCHHnv3DX/C7MYEDvERTHFDOrtpdrlU3Sb0YUepLLTos56+
yxHL6tIwjeotxIB1sZTC/KbH1f7fW/J/cktGNTNZQf39LfmxeYv+eEP+/QN++fJ1TPZYPXkYwhwx
yWj+1w3ZMOxv1I+Z0PLYX/68Bv9y5pvfdANd9cut/+tqLGa3PjZ6xxDzddr8Z/3OcwvMn7bHNHlZ
ukUfDc9aHxjEn2/GjGzQ20ZvPPnFpE0pBgQ5jtieemTfHIQ0tQ/pROIllMeaCvdPYxyBKnOluowK
tiO5kvJoynK4wLwmSYyX8BqBHL+AEKlZNJTZEAceLoBeb7tpl+euHfRX3KBDoVh8UTlpP0bBgEFi
1+aks1y8Xbw/sD5o0ODsLj+UFVcpn/WAUXq/cZca43bXw+Qbun0oiHzTZiEGLSH26qnuXnb8kO+1
AjV+Le3ItNdhws36yM/Stm45LQdSpz5vuFDquMzyOR4A4JOoQJXbOam9LAZ6Te5ICZPm1L5wgwei
hNHD1JQW7zsaF7Op1d77KI8BmdsV3avYSdiEOOdmqNR+cgjnR2XQvmGG/aFMAxmcKhdaUtiNYcPt
4IUufUCtZnFIyK/OmQfqTcHX973eqSM2CwDr3NS84RyFaaftyYj34ypNtXC810YDV8xKD9Mk3AS2
dGB2mzHzz7YLdIaBnaGHzC+IdWmn0uHqZpwAWL5q0BvpIndMwLn/Hgj/EZ/FBOsI4eTvD4Tzj/fq
rU5pbfr5+faf/+d//f5Bvx8KvsP6G+OCg17tUjM3f77fZTNepZwXgmSCZwG+nHfmv84Ei/e/hdaG
PvbF5PzvxTiy1z9YhJvwXP56FiDVkRvyMZK4c1nan8+CzGo1fYT0d2PlE++R05RWpuny5rVVMhY3
8OrtUeb7uAuiH7iOEbMACvUPVKq5+xpw8X2WewEJNb79E5OlSxtA7bImxheyaDINnHKN55mht9I2
xRS3zzb5tHOFWzlZdabfbvzGi8/owNYSX2RIH3Q38TY2IiSe0bFI/OYUGAiqnrgG5Jc01YtLwxL3
6hcuZwfFROlTBTnmgLfUaxcDDSHPuuqDp1aPZvuZV/rXLPLya2U2TyzWpz2D/7AVhggvrnKmq25k
1XUILdh8qHK3ExVFa623mgOBH8bK3kqXxBOGNZheQQAEGvhDGyfDmxC52gGaJM9sE2y9KCXrC46Y
6DvpmHYkO54wK4adufEjYdwLR0VXZ3CTdafPQVaNve1NFfbmDQitR3IzbOTBWYtqYXeWudQtOREk
bPHOGcM7B3JVLyysCjtd6+IbFRcsl4DE1a8xDk50An6HkMeT/EyeFShmE00HDjeWd9FohSuSj4Lj
BTMWGQctvrBvS3ZaFt5SKQGqLmF/M0VOsqwxYOx0zh62XUV7U2hGfI6M3PWwRPTj/QjajWIUIDeN
m5qY8YZ6N5qqOHHF6W9o2hx3kCqsN/ZsJVwZo7l3PTMDIZxqKVAESYFyFZl4zsmZnCYEmY0yhLYq
gqy400Ca3Dej3bxYvpn9Npq1/mB21DS76VDM7FPtbMViQ1qkeeZnxc1Csae4qNrLn62KfKjhSby6
cAHWfZFO2153tDWkv+FT9XV9i4JT3iQD9VM+Dgi2S7xw5jSx739YVsIEyZaNZ5A2ITcth2xeHOFz
vyvqGVPh+opmKrYzi1wvu41HaQxgCPsNq7J3LFowJrblyLNdYdNrCx26ljnRO1uzAwMC6g9rOreS
G4llYZfhYtzp4B5/cPVOLroEvR+n4XRLsFayIXMC7YM7FXfSIKwNf6F6NyP8IZz2WMSuwNYTRQee
LVCK8iAhRp05z3SE6d8BOw43LizadWTX7Skmfwz5m5nxriIx/aIyCb1Iy+SA2zsOHyiDcm5n/mTl
zW0PnSgusV43V5Nk0Dp1rAb6UDeBvTAMiKhU3rRIMM3gwGAD/olyXdCoEntusLfwNOxxKFZ7BxNl
tvCUQV49GBTpcrcK8ieOEXkZIdvvilDpa+5gzjrWiKXA7CyQATuyImQXCJxGo7rNwzy8rSKbDjfl
Wq9ZjHQMSakavtdBNGcFvXa8d92UYnNZZBphMyPaOW6QH9qpAxOQa6JHFNKU020KOeq3SWAZxlJz
ijSnVBtOAQs6JZEuywC0ulIBJ0ksp9WUl58Z5GNv0br5cLImARQhTp04XSVjpz2FKBY+gWgHbFum
hcPKio2kxNVYKBPjrpoI1WLkuDMz3fgOGQgiPq7+SiqM7CWjywnYljfwmLZCBCNzU3WSPTuMztGl
62zQ21q/p5LOHN3HUOSyubIzbbsdMDze7YdJmrU2LRsvyYnN2J2Z9vdVMoTehx2mQVTQcpyR4n/M
ab1WYu1JR0s3GtJY8jkKZN90SxtnVfHg4uH2rz3uf7DHzWREbGt/PwccgTC+/Xl59vNDfk0B9jfH
IyLI7YBnrs9E+IcpgAsAed3ZBucxKcwNiL/GAFZcv24ELMvYohm4Zy08c1wK/8kYYNjzyP/HKwHg
bovcHPEeB0+e6/4lpKsovM2ScHCPuSk9Y0lNrgFOy0BKYmSvcQAp8qroQP2CGosyOJfFaDjLytE1
5PWpIZp8n5Gp0nJ2Vi6n7lrD5WMHOy9oAem3VoflWKhsoqAoIo0sNnmFwNufGzD1QOFGU/T2EjoL
AYJNU2e5e9PZqv5Iw/4OfoFAYTM1AR/bFZuMjBebGsU63pwYj71pMm6mBvrOUhEh4v49hy+nLdfi
uXRuMDLauGoQpAtRgcjaZSCv1YWgbXpfqcB/qbPJIolVKzpNq6pL5JEuqojSttF/1iiWL/kSozut
B3DY8ZblgU5z0Vjka1Ap3m2qCvdFCdGvNL/sX/HAJ5fJaXCJtCN2dzzj8OLoBWoWpUW/KckzDbzF
lGf7hDDYK05B9WzWllkCDIv9j9L3PrJhPNMYQpVfl4K+4y/BqWtdi9apWN9hkTTWTWL5y8HCZ0ak
31d3bUKDzFIfRwq3e24YC5RY9uglheEYVQLat3vD6XaFhn2qRRF7wlrAqc3gtGW1Od75YJQPPKRg
rI6xOQBhZkzYRVkSf/J6cO6SlKDsuoPGe0seiK2f41YEiAbjBkBD8RBNAvIY9rBLic617LC2l0vb
a0wMIp35XSuzGsiGMq3b0g7blS8zoDw0ie272JiOGVZ1XG+t3a4Ns2jpSpvjHQShgb1b0w5r2UDE
JVDTqzbmcuPFmbbF0z7tuetNHwBpxT7Cw3k/MQSd4RSUNyUdEfnWnqh7H9rJ7QxyOZ3dzHPtr/9n
IWIz7mrObNvHZIFmBT6l8ym5OiQStHVxoGQG68lK0Aia+BvWnFc88Zj1ifzAGpowIaGnf/x7ov4n
UgtuS52ryd+fqKe45s1JcETGf7pc/fy4X54E7xuXKCgDmH+submAT/nfngR3Pkxn7eTXeWrxt7/O
U/0bJgZhzH51fDTC8f7Jeep6fzlPudw5PqVdWJYtC5ex85ea2phXk5PiOJoXjdNJhOm00cyadeyU
S2/lNJG+I1JPGsU0GhxxhhpTm4TCjLKyy/GRkxbIINoyDbFlSg4HAuBYVss0MIdLFVMyCF8WColM
qwmWTRK30zGIxdiui1qaawusyIk8m77juwSSMEb2kJ67qOh+CHI37ZJ+sGlTRSxeFwzr7lVR1gJ7
JBi2Xt9TaSP4fiVa81Z0dnAonQG+n1sMBTiwubgNTC8tcahHG/ZA6apoNWs/0l5qLFwYD4XcZWR4
2ureCNBNDh5bLYP2TN0Tn11ohVjVfOoon+ZVdbzO23BgF45313mJdH8kDur3KOHHsrFS/G99rmR/
UaZoIzKOXh+eweJH5C5SXInXPtTdDRGjnFE2hmnrbXBdNPqKYI3l7PFE8l+GRuSL56FKZbF11SwB
aSnBPSxGBFEDoxbhivbSCWcSMu6XUSl3A53FgirC93waw9tOjOW61CfY5TVeR4mvT3nP2FobbQ2U
dODKofAPutOq4Z8wTHbVh5Oo7kw8Ua+XqR5au8y1jLspNstVHwQdhUJ3mGeybV7l+smA6MyAtpFV
x9q7y1xFUSDoblvJi4pY3TqNJJ7btHG5pJ87uMMfNTym5DafdRjAbEDIcFs0ERLcS50fAE6Tq1eD
+1H+oFYF15xNRIHxHuuI9ZIARCfzFQHcEVWxx7gAiy3Idqht2ZUjP72D9MUkLbSQfUyvtprRuwfU
pP3gj5QzVB0l2b5fvzsllX95GonVYFnxPg3dfK33oFSFntXrWqKtRVOcPZYdrZ2KcpxtOJT+hxty
h15UQZVcoGGqt7AzHKKqzOpnf/RIQTaJocGccfkocOj6XVXLcdsrNT1ZZvaQaGRlXTeULFHs9CM2
XYN7PW8qm7TmJsgCe0/3a8fjhjAMO+4fxA69t2kAN+WzzR0XXRQ2b9VUr5MprnZGRMonlf2xs2mz
zDCoAh6E7oMqGZS7CpPqvvy/7J3HdtzIgqZfZU7vcQ+8Wcyi02eSSU9J1AaHpER4FwiYwNPPF6ya
bomqls7d9+KaKlFEJhAI81u6Fc7UtllPsz2EV1ZQT3SgT/JIkX15hMOI1lQm9w/90CTXyDqbA/nl
zsVE7e5VSVT3AYOWd9tik73isJPDoqT5E0+UbKZ5cC6GZikPFAaxNVrc8pXCMj/WuWnBKRPOctN5
crysJLVYVYbxcRW3YXCnclnBuBF4sjOcOTuHsPm3VFD5WuDOa1/OAgm9jrs91X7iXA/h0F8ih8k+
03Qww8mqCbaQstoz5RPdw1AME55wkh6ISSWBe86iJ1qo8k9i9OWF9JrI2M5DkJ8IsF7snVWl1Y1n
RvERF9u0lwtd4yZJQTvRjd6bN4oOOY6vPs+5TRtqZByJ3quO0ovPJUnyG8obzdUUUZpm1QlHx/ZC
eTqPJHLomXAH3BB4MMh0LQ9mMtOXgQlyY1kkcZIfGuzs1Jw3y+x3LyRBDhdgPRlbQgXYWrvTbd54
3RWpXurQiMG5jdWkvgzELaHlsUb0EVl8TXD/8JlNj7Ue3ana8J4gRkRScZjYaexbN0c2UKF0f2wz
Ue557LwtxtTtyFhsvznsUNnpVOS6zzFOSEzOcHWVkDeBNdY2qgVFriyn6FXYe/bbQs6MsSKPkIJg
kypETgIP7VyM5zSubtqR7Da7sZMvNlkatCVH3W52FAmFpsrMMzFl5jmSRXRlkNFxq+YRG7vVq+iy
aSy6nsr5uiRAC0krL+ppIAJ2s7gRhVjxJAmRwDFHnQolcklIXzc3oz4PHWmGgcNUU5f1heF7uMo7
du4YOT0gJ2lAKZMg95rmE4z8ZIToY4c+zw+96ruXAjUWcuKCqLIC2Quq/a852MexpCFi30FWPVgi
J5U9kMEVUpp5ZQyd1rOqonvs6yG6mvECn0f89c+0lRI2YFnTXZk1RNTx9gSX9TSpb4peTbUuks47
1LU3ncgpH/dxb41XoxTOyS5xjYRZ132aPK+/mT0Vb5Q7LnsHQPyWla198qOheQllHbypjBL4lS97
gJ4o+TaRAYcDH708bbW02YbDhZpxz1E2KtcG2/ViHRm9cQyxDmLE7Mvxua1CCyWKPVFd4C8QDmXq
dp/ioZbbJqCSJfQqNIOenxdvtWt1uz4au8+IFXx/6zZJ9eIkSbiv0YCcB7I/LsaQPAuqpMUxjcID
QdY21Xo26xt7dOTE0jWj6zys+nNhKbkdwr45dY0hz4Tf+JscxOZqKunzNMZ6+By6nk8GakSxENZ7
nMq9Mw23bdKHl4sRqe+mMyBXiYaM5TriHl+UkzQe0tTjtJI1TD2F0bjIe6gZ1JN2i25jwYotzRDx
fVE7V5mJZ2eoiRAuwlLRoY5Veh/I5n1M0OuCYsGAHyYzbT03Qfhc0J2Hvtx5doe+oWyn9u7DRIey
mbNzOVHmyTSobBikxVwTAnXWD/DUYWIkcprmVFROG84f9nlAOA812zhghQQlNLC0j0Eox+2M/m/X
ITfaGxglcGH6GJHBITdlkZHp2DgtCYNmfxsQtfsqU0GiKqjfshmmMbqnArDVne42Jn5hPXhxnrrr
ymjdG8h02h/tcY5uy6QO9lPKIjuZzmUYC3RgPgGN5860ztL151Mk7RCDu9GBhaMXWxlqIuxCdpQR
GhQr9sRikMev+hsyFNqbQrXdIU9t+zA7HqpwKu/X07REyz62RPCZvYD9MIM6g7UhYH0LK2N4qhpS
p+Ki/UL2AurHPLp1QNRzvp+JCI19Sn+wmfKQysg8PU2tMI4+hXDZmkx36qbIRF9eM0SN2KazeDrZ
VIB6DcubAvpiaLo9AdKFdxOzN91ZGYv14EN676ZQBPnG6Rb2HzOT8JWTDN2m78Sn2hTV9UhKYruO
F9Pds97Rqe7iGSklRb9GZgUHuynDayD1mVUhyJ7YoPn92kBHSj50fBjaPMbTX1DnAfltFUevTKw1
I7u8mZqWpB/hzrmHALxh+zr2agtcPN3hf6JGY0Gk5puqvqaGc+I9cXzB4IiCb2x8063rFjaaRKaV
MLB1sBY7VZJCbXO6H2lCejSLpnyknS7c4YBY3DV6VJIxChldLIXPbgUx2NEMWlQhCUydrsVjBVuF
Y3zMhpHKTmiB/JRLDPmrbLSygS0mjuSqs5P+u1Oh6AObLKQCel45XXiJMqkgcyUUJ/LEu1vsJ87Z
dYW6ikCXN1GRJWuZdPMprTk9Jmz8vyzIBnLMg4mfTRsSgK7qzLP4lu6pwnnxNQvIshAUamHw8kGK
g8onWoA0HvIgySgk4WbTkbS8bZ3lGfT0JQuM27AFfo1SAvHLxcITTUvtupEAraZjYMCjWJBUEPsi
Ky2yNPLkkcfioGUK3TUGgvec/BicOLseKc84Q/8+WToDeh4JHkuKooSUDEnJqUpuTDVFpG+pdhU6
DirJgAxr0madXT2EO/IR1CnMxuuUAs1PjqiJAcCMRkYD6MrOCmybgKB5IWCWeEtkxeAjul08JJqS
zFfnSRn2vM8z+jjxbuyj2AuusZsXa1R3xblm+D0bfbC1Ay9+qGTvH1qMTScP1uCcQqZsRtTQBDwK
lrk+zY5ZG4Q71VMoSkaChygJIAshVXJFRywre5Grayxa5SYPSVNZZMU5gQjYNcq5fvXDqfUfrNuo
4n8E2jTrZ3uO826KRTP/kXtPY1eV2RBmx7zqOdYZcxCfxBIySxNS6t+7JNa9tuylapZss9j8/uKc
b3+5OKoD2yRqwcH++oH4X7Ja+Gpps6M1N+J1yUV9SaNJCkceFXe/v9QHjYH+no4V8h99+oWf+HCp
rEPsBsjEpVoYIkpVQlVS0Jo0339/HUufpH9ALt8v5OL+4dAPHur7+ob/0DBRNJQgiyJIjoQKqF2K
DOzog69vyzqTN50oiuhyjFIz46FXz21AJC+zSkJlUkyIyqqJUz7d7z/Sr484sHHjWnifMUwEwYez
/2DKMJWcMo4wVMvZrARRuTmdzis0tJSZmkkqXudh5DljzD29X/t/Efk/IfKRHQKU/8/40WUzUH/w
XP9EzVt//a3/Ro8YQBjDaU3hfPITegQzr7MGEN/4loNnnWf6NyjvwM1Dq5NNGfo0ZrL2/BeoZIf/
ggYEAmE2i0zTif4tkN758EoR84lch3HlBRD2gfcxWCFTYuIoo4k2Kn/CTZ4b1p2Zdix+mBB3TZeH
pPiAE7z0RhA/BDTCE25exydDZFhJBGHyQRlYlw0z8L5wiTe3R6usVmFYGA9hW9G7lsINgnPIaG2l
OYn4tTF8z4VtQQcndBrY0KBsiTMWcyDpxnRJgSGtf9yIzhFrKzEFh8HKWDRp5d9jipz/kPrwAVXj
DrhIstBO4H4MwPg+TCo5NXdjA194nIU13/jEyO9pe0MoJKX+XnzuH4bIP0zWH+bL9+vBi6Dcgo3h
HPBhbrENNq8seu1xMoSzmpPyJVmmcY26KfvDlbQZ6YdZTF8pcGwLbVeInQpO5+dZbBmIGaIXrTzS
OdxvbMw5dPCRO0UeZ3ZPqpG7V2ke/2GO/oevx8QZmJA+NsPU1H/+w9SZm3Y/VfT2HQdfo0iG9qT0
Jmsq9dEewZb/9s1EcGVBa1kh0SAfIxeSKJyyusqJsIOoZA0X1bKbfWFN10MZPfz+WtYH85e+n4Qt
cZHAwf+Fc+3nrzaTBpaSvJodu3QunbWTYtLedF3VbEJhQWUTu3o9YOS+nHCFHjBeyXZL/cifVvtf
7zD+M5YA1wRcDphUfv4Y2M8CRRNyfuwGWsA3MwdpijTi+CHywaL+cIN/HUMeykH0XCRkIO22P3B4
gopRRwo/R6u9LLdNKPqNNHiDURwXKfFgGQbaoKZ94A/X/acvGfiWBQzmUyasG6x+HEYFarss8WmS
Biwc8b3xNCdnmCZiq0Esfv9gP1xLr/YIJiN4eB4vWP+Ha7mZMVljGrGjIzpgQwo9YoTWFOoioePg
8ffX+jDfvl/LI6bWxcltup714eHllaTdkda746KWycKwGlSnMnNGa/P768D1/vju/3UdWNyIzYse
rvbP92/wy174zZyRYEiLEj1wNDGuOGXZq3h0vPs0yyqJsEmCjC/EX1GHUSXp+fef4cPY0Z/BImDF
5f0MbLaIH8YOtZakddDycYzHXvucx464icVIzrGj0GMmIUWgvqP+MJ+/38Ifpj19WZspiBAmzKLs
3z48zjHx8fbEAflS+Jc+i9yvTmhW1VULn7kXTktXiDQaznSTmkGj42lQ43GCifiGzaMTry1dTyea
a+JDornnGCfEKV5y4/b3d+efPid4JluDgN0B1tQPtwdBTDwtgWEcTCfwX5QaXEFObsmJFqvn5EOs
Ul65UrkRcGZvpuJsjjb7XYd4/uNQNO4Fwvz4OGehc6XPxsGOcNsmR0cfBeP+95/111Ebsr132Avj
wPV/YfJN4PymLyeCuiITSKvAPlDQQNLL7e+v8+ubiGyZR8b+Vu9yP66NmcExJ8YkfmymZrmNsoUN
bo3T/QKu17v//bU+TueMk9DEGmyzOnrQIh8zxBVgag9IwHROVQaIZjxuzBLetuRV2WH/RAw0kwRs
DXPwZFR1sgcJkH+4sdZfrN3Pw5WTrBmYkcemgI/zYVUpRWvYvBnxISACRx2D0mYyldEM9JQM7XKL
XMB88dKYNDfCBuHS2zRP+P8YulaE7XsXtE7Ep2gY1I0cI3vgdJ63aM9I9SYztqiWMxE68SklsO1u
KZ34bZyH8hMnp+W8lGSOrQAS/PuAvIWTXYXexShMJty+muy799Ojn7bwilZoXabANHR2tZlBOO+0
3KokdoYVNNF4XeG9ey5jysAWg20c4g4FYID9/60KDa891VWH0q0e2/iw4FfrKZlO4d6w7+g9QoOH
ixQQ231OcU291kPlPE4c/zvw8LEi9BXD21s5SnfaVHJ2UoLk8vScOLzZrsfUYokxexlSJu+mT7w3
OrlDm/hhto0AZyZ54FMWJQMone/uJ9dkM0RPSf8tDMikq/MueAq7SYR3jZUz3nj7k2JXNBGXx9wI
+GH3zJ3YXYKnhTi6DUh1cg703+2pCD0nKEpxCWVTP60CZAQPUeOoM+tM+anr1HT9fntjf5Jbu07N
29aBfCOpMyjTY0yUB/gzdsVzgcOF9Nclzdtt8D5b4Zu8IJyDGQptqfG1bgpGZGPOFlELpbUchqzl
3imyJvu1MM30wZ0z9/MgTLK97QRFqzY41UC8/B7wx/SMjYoili7IXoRJXM0qFkIl5LVF5bKC5Pbu
88RxHolxEfbKsLm3lWNnLyXa9p0lGveZhA46ZHhpSqxfWbXcehMVwWtZ0KGG4ny+zkDN003gWtnX
0pdMTeTX45U18Vw6ehxW2n4eDvlE8GAaygzGBdZnY1XNsqPFhrEUVHDMyaSgl2OOXmol+3G5rTyD
HhJtR9wMKbzdOucL0J+dTwvkAgNsa/Zp+5xqkgp/I6OXRhIo7Tidm8NABvSV7zXGA0gPN8xMXHVO
DKAmIOhttFBxjKhovgY57Ha4My286ASRd++QjtGI2wQV0NHUqA+187rrCyTI15iQ5dTLaYD7PSC7
jh8SGWwbjSF1Gk1SGlfCBhRcV0uwLzTm1FHghMkHHArNHlAR0JSpMSpDo1Wmxq1sjWBZGsuKNKqF
kwyAi7tqf4oAvTKNfuUWtKvGw6YhbYhIBiNLjaFFQQVuRuw9dILG0sghLXGz6WB/jbRJIDcM6M6Z
1ItrAZq4Qnozb0aN0LHgUArUZY9+DHqpNI5XAuiZQ+GtW43xEZ5BC4zG/VLIQIQ2YIFEPN31gIMY
sp5bjRbmdIxtSMamn11jiYYZfumoQQdQdNpyreaQVW1o7a8VMCSsuEWSATJgjVCSIPswjvFFUwfJ
F4n8CrGpAs8sKyZgV++RKltd+ZnjnOXSd7e4EvqToVHRZfEvi6BTIKXu38Apkwgwakd26EFZDebZ
Oh5jnMsac7VQQVirGGLrcvBKPlBTuuCzo7KXR29xnd08leQpSxTkF9Kyums2Sm66mXzmiwL6+VFg
snvEgTjdq3dMuOnbMNHacnUuAtJdsMAFO7egryGv8EvNpU9+bxdVXJRd9Fkk5l3oTdNdMCm1dZZh
2Or1xwNh1oB11nbVDULYhc4IcPoj0UtsBewCO7AA8E4KkG96JQHB/Xc83K0nHCcxK0KQRMGhzTn6
IHcqNpUG0+FtaQl+R9hFa1fXvSk/BeVCXvxEbqL7jsknJYb4DbJrsHpyo6oLQwP4qMC9GxPD4s4P
huSzzJPpwgHxlxr6z8mWlyubIPGvDkFp8cp75wlGTRnUkUhPzjuPYGtKYRkrBmbO3oEjQmnclkoE
20oJkk6hI8xKjk80FIZvEu6P5OfaIoG+8oLP8zubYWpig66BeUW4BfsxGj4O7bLA+BmdT3wBpIjT
NO3a0EQJJ+joEM0W7ElrDeJ7C/m5badcnTrpnANNt0TvzIsbWZeuh58RShpxRVBC0LxzNbETOxz+
NYNjaTLHoAppbckyOvFQo/vZwxnMIgz/Q7+D+zq/k0LSADXoaoodG9JQAS6pVtcskooTbz9pasnX
JBMd8O5jofrmJpG9s6piKz/GmpbiDmYbB9tjN8bWftTklRHVZx/4YB1XkX2TdKV38LrAuYw07SVa
yktir7M2VTg1+1KzY+WCEmHQFk0mmm499ppGC98ptUKzaykMMiDpZBGG3MfYI6HOrgbNyJmamzOp
SPRX7Ttlp97puywfy31Z1MGTRx/ZA18tuZgNL2zInHVLWAKIQMlx/BLv7oCQUvOEzjtnaBQ1azot
lUJ3OntXnNh16xaSvHi0mlOpCUg5yvY85VV50/qevA77eT44XZ9G6wz6stI85qQZzVFzm41mOfMB
baCbjNWLblgiSb6Nus9u4nU7X3Ok0Ttd2mrmlAgJsCTqMz4Fffu14ldvRddQvB55CxnOPe17zyZc
/MQkACebtJqeJTuSTCF66TYuPYsXBH1R49bkW554ti0q+3UyIjoFAIIL4qwdihiTRJ0DTQgj+h5P
VFbSEx+xBlLjt+yVZo/dsJA3ljn2L7komLO7klWDSYA4NIlAgBBt71FSWhj0rwSLhySuu/WcvqWG
6hDb4G3hxZY1xyRpvJEzWJ9nr7WvsskbHsmOGF9ckYVPyRDhNK4R4uASJnXfY9lTVRlUaxCR+mD4
rjrZNklV28ofPyuJ7cJE0rQxwrGEee1yYgmmgswwv0qukIgHG1l2oBp2F+sUt9nhU8n54Na5eXan
rIQSnVgzGrIrSYocBvpOmZxSWktz6nstBAInS1TtsJGu3TCdKbKSQye3qQjx7OHoReRGobhll1TE
9JlTFbsYDyjxTagSsmNbFoW9Y7by1OLoeW05G+le+ZI+lYq7IMLsa2zroQyiBB8TtDbUlS3mg286
8SeFVfLZsFvjzaac6zIOVfLg1YSEYfaz9rM7R4/Uv2IZGjzxNW7djO2kSbZUnz2yMYaijn1zhWrl
zncogtMu6oXpFeEPg6r6ZHq1uTIpEAjGuVjlQU3DMtwPWlAyhmsSPtzCrFYzmxNqduivs2qRrELO
2KuagE1cetlLUdoI6g3OyWTHyIalUueUG/Zu8KfvhCxEe87yLo4RO9oV+DjXReWf7B6fkgVLiONO
tyJSTkJin0HzHcPZzGcLkUtFrLT1jJTfJzBnCPe2IsSwqlS5d2U233c+3RgojJIzRYFvOCScFa4C
kuDH0T7BYJnbHjQLVZAqD5EJPGDPIx2UrRj2LeF8L4XEMMIZn1WHjdDJHahF7KOs21WT7C9NOZNJ
hvWpoAdgRUXuvOZQ7aMXnq8n36TX2J39gyeIhzerET1B1xLUTIuczVbwZrZ69GclJHoo++9SGM22
NZplb/lZs6q66KtQRrUTqvUvZAt2sCTmMZ96cpKM58x3d/AsWKIQgdRVf6qM7mmqluuhiE+y8R9b
EZ+ZcgGMsEFd+GJ5I/HxE1rNOxyT+5bdNPk1lBCZGXJlrPqrQNIQ5aGsW4SWExuW99jo5iGzsV/m
yGJjRcXqJkxtesqERHVj7vKhvZjTYFoNif9ajRE5DBWo9soj2XKbTAOSIGd5ndGz+Plg77qgpA5c
RSr5bKIGJlBbhChfRDuulMIX0mTO3lq2Y5d9mYmPPNCtful1j2Y4Dg9d2EXbtM/uAydJDwFRAGto
5eGLYYtwO0+jPIycYS6HQeAhp6mF15wYPg970xe/d+t9VnU+7SHpJI5Z5wOPTrk+TlC+Nu+byWIL
nQnUootF4SERIIbYpdV855FY9M300YWejLYE0KEfsQ/Nva3lKxcSWUlPsEI6zjclrhR+n90VtLMC
Ok8AF1Ysj0klGdHBVLRiBarpkm1vkqC1I/SOtqGC/RC9ckNAC+cgcfj3SHWIQokATf1+4shJvxak
pR0/hVhS3vrY5wXkqlAMHg0Hgq0IB6mNHTYcixKG/bChEJncoERzGqoZ4ifq9QwyeDvOGA31ytC/
81XHGvcp7GJ1NuhwWdtw3FtJKbp5lRsejZEyUhw7hoBpaeqx21JDxemEQqzxe77Y03XuKwz1FoJW
KxHFKS2m+CnBJeRtElrW7qzek1ufYIIWvGs0X5oGozGquFEfeSNJgWPqtT3xXiNbh9LwzX1rOeLI
3p5fTaOEsU0bDugbj8LE3bsEwpx8+dUvK3uTCbZ/KzdtbzyxrAsEYkdCTvI1vmJxtAsczlnvxCcn
9QAFsCGcQyoOLt6Zmvfrja1rbFWD5CH2HTgbel72ZuBWX95/hHIi+870IY2bII/2gectB9sp2ue+
IqJsPQsblCB0puuJiuGNwWETrmep/fuo4GbiTPBWZiq73TtQTPsVNMrcEOxXgBuXaA3J1c5oRTci
PmKVTsWJ0CUEtJXXf24yyRfIcn4j88hy2wO83HhICr5Ug8lTrwuTz4yI7Egm53xTzOx3FyS5h6UY
KDnFbS4po+J7uSSsPbQex75uTFuaaFXe7dmqcbYfhjIQm7GIJ8zUC6gI4CWTASGdFHxhOmnc0SPI
MzarivFvLsYlCY3tM+BftjeLHEQxXC4iIXri58tIAslgciGFgRzSnSRAx70sO4pyPWvyLpp8gSFb
PMCreClO7+POwFm5G3OegLOQI1WKcrlNURpwTJoN/fnSNn4zsGwDinDMui0HfU/KAZYNA9wtz2q+
aoKR2wZIudalPme7tup9o6G4foAZDkhSul6IKiXZFDm27zIC0IDxu6NR/8Iy9+/RuhjEpY1U0JcN
eH6A0HWuA/NLZfJXitoVx6DWf9pI7pZFdzwZGk6gziO/iCpgEXk0aRgmQc+eS9o7csJ91jPuU4Pt
tUWZCW+kPvDT1RC/LZYLqJQzmpyFX0r8VvMMlFgTN0Fy76O0MXxE1hSfxjRunmOUmDfaO0zRbMor
7DoD3CT9xacYz/xzEfRIZDvSI1eKcGlzXIkytu44HPANa9sH/oqTpGAHjJx8jwnPvuTcIj5LOl7p
IEbUfRoabtPYNzZNwJJMVf3C2n2RfquQ0T+TQMOl56EfT6VU8VECuZIPFhr9M6JtkjhA5GTH34sE
HR9Mvi+D14/rFNnTqpXta00r6jqCzNv3I0S8KXk6Usa87DNcaTyg6+2pV9lL4iq3CV2sZwcI/NxW
dGCLCXfyevEX66JMbPKrHT9G9ePwySUnH29TMx0iufEAP6BFkfzrUTDhrbr0Wg9IAVsYTVCh5Ew4
oQQ8+cFivqBCap+hIg1CrtKWd7oRRNQ2nE5JPWF+jFzuVEJ4y4MW670F9LsSXiT1GBQmBTH0hcSn
jDy/mH2AWg5GMIQbOgSQh4V+On4Pfc7JaLqt+UtPmcjXeQxhoXo25AIotU22KdsKVkYSby4R3NZX
6SSHh8ycwm8tRoC3rJmj0+ilpaK2jpXJzdDFKi+gTiSqGQFj1MVPue+hZukFUVWboAHg3pRt1qi/
4Of/FTr8Sehg4vj/jc7hP8uP+QOwZPyNvzUOlh39C+qcGANNNeG0A8L+yyGD5Opf8NwWNIeHQS7S
wQR/SxwC618IlvhxEjv/8tX8l8TB449gRvhTx4HlRJ7w7/hmHEyUP1Bh+uNgrNQkMcoZ1/xFHRUG
o6pYQtzv9KK0+RulwbFjbqbJNjq5kZITyqe8TIjE6ZVTkuHVK897neOyrS8tOq1x4rYGa8qq6HiH
WIei2ETcGZZk8T4Kk7pDhdiw9Rd6bOI5GY316IwdL6JTDmpxNtRY9zSIE+mFD5/5w5geU5rdBEK5
ISH0Fql/ZpNjNyB52hPXD2W2mukfjnh9ppnYerDRvKdcnG1VXBt/0Ah8YEGIiuCEb0Og8x+SS34R
CTS9bzWSZep726NpJfAjCVLaVoTrOMU5SsBKjPVscaTkJCoy9eCiU+Kj2ekg+D4YVZL5DxTpOy/4
34wIH4lACgQpLl0kcHgwwD9zl0Fuz1XTi+SbRaxlcea0lhSnxR04re1TWt1YvHHWpZY2+LThsCry
uSWDnXKbpnhu5l5hcwoG2mROLBC9mW6XOFmGzVLOPIqtlETpfUqFHxvz1l+Kzr9alsLix6rIxTkJ
QgzUH/2BY/6ZQXMDoioYg5RCEIxBFO1HPjZOizkjT67+blJj5t97dWY0d1UZN8vND2/mzV+36f/A
gNw0hAb2//c/fiZ+9YUcYEnoTzpPdVbuB1aR1aqLFn+Ovzk8bcvZtmWs2RXbJGFkdoLcvZ76xnNS
Ove8ktTLliSt8Q7vUp2//f6T/EzmvX8STqMOlRshBGbkf+BhLSdRZjTn/rexJ9jjymsxmMiVoNk0
cE5JT7mn/+/eZASIIRY9B1lNwF348N0NKzGChrzb13LoRKM2nWoJ8luN4YJn4w/X0oPwh0HKfWbi
ci00ecx8Wjn08yC1CT0v2syzv81W0mfud/YJHP2PMWh4fkqaTt9imoJ0mNHvb+svIwnaUqe8QKiH
HpPuB76QvNteYBLqX2czGsIFOKIMx7vYNgj0+sN3tH59hBHKNDPUWh4mb/PDDc0xhRTTaFffpom6
C/rZVBG8lbZkjlpLakuS9nqOFrbLl01GELi59ca0WD7lrP4tQGfJhBhz3gPLvM1JJ3bc9TsceVmM
icBOM0yuW4nD7+/PLw+GuEyPeGbkKhYqpI+qJ3KSQnumtPaVCDnBpxAGUty3kRRS70vTVH7jbGKK
iGX8p5v164OJeCq2H9Kd4WJs+zBtxVrY1QrPeFk8w7KXNWKTjOK5IGxJJmUDXZJac+A1KYJnEkix
rW06IUSEGNlgb/gAozYB6KUhGewvdLpgD3aIo1EXXqXcPtz84S6FH58tH5CoAP2aRJDOiF9+HsBe
gs6/GkTzQrKqzauYh0ouN70/CwbVokwy+fZR3/b+lYFejLeprzkswaj6OMLTbURxonplAFb5m9+j
A9PLn1ssE9Ct2+Rvf03Abtwyu3gzAMmXPomiGPyzCgpG6kjKNE+nFtJnGa6pBuGJIAHUUzTy6pQL
2mouw9s4beX8tCjee9yT5BRzL9CykUu3MpfM7/Kd7XYe73eXTtkMrOzm1Xd/ItHLWjnsvJcbXv/I
+1JnRLh8EgvnsmlFhWJEIYdFx8KXom+QhmwHn1DbT8QOBOMDbjN/vOtz/s20InefGWSVpuhpmo2d
ztgGV5WTZgVMpNMavOgxthq+TGMS95mQ0Fr7tUeeSW7zkwRjx/wIQSt95dNDMKfyVk5BxWKmOsBj
ue6Fmydqm0PjjBAPU8SP41HQVyOrq/WvHGT+3RNHE+z2sQs+dC4hTvAvUh9UX6QYbYfTMA8zY4k2
Uj3zUdkA7RuOAD5QnrHUa2YXxjZvG11zsrcpXazboiD88f0L0H2V8lU5BEZ+vjHNGBPKymPjri76
OdGTWEk1nVFpXtTnf4iCURXZPm2Ri///O7q2M8TWycg8T9cMuQbuxkkXj3swOJni0nNLCcRJOQ3f
KfnrrlLlMnHnvBDDhDhME9bBU12KwSjhYSJ9RYci4PxNtcAV6apVQcfXY6LXw6UhaDJ/c4qmZtDQ
gpNXdzXGwiDY5bq/Hl4DWot3aqyxlob0EFGSB20004L35qDNjIOdTCSG4JMBeU73RTUD4lGdPJKB
s/aYGK34PixNiIYN7UNUOwOa1CNVckDEeu+WW7PDnymf3SJfIo9afz53TjzWybYxhH7ugT0yC2zF
4ox8mcbWzlE6CDuXf0pCp3NGYJrR5bc0qnF5FYacyC68OfDJrF3CbiQfSfHt+ZeEUOvP4kYpqYFr
gr14BVVIQFtD4Z3vu4fRDx0+HvwjJMoa9QRRGFe9GzL+yULgH4gqUgEfK3cjfY+7seIODkQ+cjtJ
+NZjDuI1cA+5nF3uD1ZoPUT11np8aMOa/+6ssOQFDnKAiyu2jgu7DAgC3nMl1KInj7RgI5aj39Wv
tBvpXyqw2PMkvJ59I24a8K7xgZ5vm7uQYnvr1WGczT6vzmPpolnedqIXfL6FvZge1U6Wgbm2RbRY
3mEOS28W5GM/RKmXReMGbWigZ6a0pPRhR3vgzkOjQU2tLFRCrCtjG5AwGTm833gKg55NiTyJJe42
qqZS1WwUpsZHJeCNBUGaJkSIuYYMdLLrxkqzmD54gjX0bEXZuGnt8Pr3BOqRxV5mChVdhzqKgKe+
N6aLIgYJ8SiP6nk2nUtBk0euC6pn4r/jHK/CfVR1sVtfNX0T0bLkmxnR4FsmYqabrSTqHxIIaqqJ
otXAvh1jbWz7MqUbNR888qXIHnQL/3WZPIPGGCZbxXeOiNtaKCoR6ZymyaXmZayAIEHsNwyeLNdT
SiAnbOa7QsV6XGqGlzEUO1lXJBfN0iz8WUc6lrCuFs9hqiT2nLu0qQqeR72aTcMauqt+8kl73RFQ
NPCUags1V0qqCWmr/jrqTD0LDtx8Rq6ZtbEcd6ZsJ36SI0zHn0kR63mpMMdqvo1krneEqTskTE8t
VAH3T6YGs8PIXeRdgNDtGVBjJxzVHHn6xIhfwO0w0sOyX/jg6WwMXNq1KPVsd0yXLEejagNW+Sr2
Wt680C31Iivl0DEcZ5/OboNFWSjmBxXSk31NBDzgNbFvlece2k4So70NSQUnQLqCOllWpjEV6pXS
BU4jf59DmPX1zZmazmmifSGYVaNtgsnVMY5DTosjBibKSDcdOFS8dQFaqALtZr48VaAls/2opoBP
HGDi4C6RJh7wYv8/9s6juW5e3dL/pefsYgLDoCc7K0tWsK0Jy7Jk5gyC4dffB5L7XmvbLdXtnvbo
lOvT2SRBEHix3hUyTBmZPEGKtSRBP2/TukxH/d9mt3aYuEs66cLZqw293PcGWvAHi8gdxhg2VdiN
KyrRmCY9UvuUL9cNIKFYaPMtv7m04ZBkGxRmncS5ZrFm79GoxqK7NXF0vwtRHBBH1nUYoZx6VaPy
nVerofmJM2VrnHUg3K4OPfWddV01afuYsuYCGPpVXTyTi7F05GN5ZfdjhPgDCklnEk22Ucj6rHHE
2JAnTs6xgAnj0lAaduMoAnVJcygiBAgqW2mdOwXb6jaia46Yj3eE+hBGT7tk7MIKms46RuisS/ql
gyVEVAwZAeEK9sEsv6ODHtxbD9jOjddZ6+ZYzmCvM+O/3oQ8v3bfiWJ5Iqlk+Rp9UNJl2YRpsZgd
fD+8jc8gIqCq9mR+MZqm1ewUfhdkW1CgLXdxZic1G58n/dMetiZdb9xfrPUMaxyvddpjfYii0iaM
Gdqh3a1jJIkHFAdy02L4jpdGWJnm3hqthCjhZrIquZJQMtJ1EjnCuG7yunTvh77tsnpv4k/atNsQ
vtd0N8F5kxdGLyvjC6yQfnmQFbN6JTrP6+4XXxH+vSqk53c6YlrEy7Qyld9A1ZmWIt9Hqcym3VK7
QVmv6LU6dAR9vAra4Mkqs6B6TvBdVZP2N57blzATzjCsB/A7f2U7dDLMvYyqVmgU3xSFt49KI/cu
yW8x8nxP/Ls2Y3xJgsqRobWuAwLukNYLOS/e1nOkQ9pYZ/Mw2fXv6tuE3uVZuGyUdd2vxjrVG2pT
OmUj7sdZNI27ofvbRYp6CoPSHHN7X1CNYZTNB9Nhf838J5w6o4LqnEnpbSVkIeHjbgNdPnZs4HwO
eELpFa4kO4alJDVIoop22VyMMeFgTt+MwdnSxgYlKeGHiq1HJGXGLiMrEdt08n2f39wNmLuzBHh9
rk8OfmYt3C1Et7II90Nbpt43UfUVt2I1hg88GxsSrKEZWsEyKfqeyh4tDKO0d21BFTya1G7GOpzH
hrUsg73HoocnfkTKroMlIWZ2VuUtziF07YKSqEJ4x5pCMLfJg1KXBOBNQiAAY0EsC5s9eqQ/S2lC
cp9kgAi01TsnlMaJO+1i3SqH6bL49XKrXM3hW9dRSKAvB7M64luCxYiH1b4ncYYVJXfh6hRrWzej
amwUmx4n6LALdb0aRorVxpZD5z2NY1vVO+wy/eo8rjPFtiibRtdSVePrkiUJsZMA6K4rT1q/4IjN
ebgZC0th685+CG6wwuV+YmxDsxMMP2s4/V44dBru8fpS71K/dzDXqhnHvIbbiIAypAlUrSyYwgxk
E5PGVe/ntOTQUQywU0aWGfS1jfYYgwd3+N8jsbR8QqsBXSsVqV8l/GINHb90N7lVzcSlUxDpqZia
1AFfRDlF4luB/WJ++vYa2TAtbQtiDvKO3iEBdDsnqyzeEd0C3+ouK2x2x+R6GTMTCzCV+yLLD0nj
xeV4ggLLU3e49eoqlrBtDT51HVYHyUljVrqoMCUtonE12rM+yAdey2QpweusaZ2OZufLDcJkqhSy
yHQ1r+qm68TBRJ2vgmusyuw6PfciH2ngYV5c/R04TmfyqCqnyLyDQa0/EZz/NOAF65U/iJSrCzWr
4GictpaeYA68y9beY41TUGfHb7trohSc2vVQwycjlthpqAIxZNP1pvT0fIyKLKOyNhmB7Fe0kJgz
E7Qy67+mKumW67GgYRBsUIABhq6TxNelYe4NsS7mnUbf7dvnkUvBeymGsealdj0LX3nuTI6KHxU2
PXirCMvPfb5qkleYpulMTZDt3M7Vc7eobOhT5WjFZIHFRR9Ywyk/gLncphjrmXc7GJDS4PAsHY9g
NirVYIWlS+tQ1Rz5Yj9Mux+qG1LcWvp8gAAJq2Z0nXN3tGQOaVbYzLPStPUhMGsEJzbTmvQLIcOB
8pKDJ+9ZzmKZz5zR5vwEfWye1H6ynTb/oRJrYlCit8qnj01FrdHTLeVpU0xQKQx+n4jpqoYUBlMc
w3CAdNQ6/CvmzNJtZ8Mwpp+OwgrjGutW+rJOAlkj2Kiki3uSGL3GGe48yN6DsUbbwvgbSagP3b4X
6Cqsmyx9yPdD/AwkDtY18yOCHMZbw5NVIxNkxi90kjslKmqUUNTLA6OuV1wsVjkynrR+U5GYxPmB
6eQJLg+0B8GKn21Yk9FO+2KSyRaiNVP/AH084aiSB9RRb58ehF9dWhVGGVYEHLTYubUbSVqPnhjV
qPEjI3KIkIAkbgZjdWW6E17fDMiiT9wiNDBPWI+Wrz9xTstxc4GDp0vxOo9ZvMe+chpuvMlf+pNg
wK/vEPQ2Zwo2NsOlPnAmqVg6CRav+ZnQlR1rVYY5E2+SviSr+JpET31qRPaFneAJlAGLRYqCf/DW
PciVDXs4VvoU+HawoMurb7rGvYZGIV/ZnDYrGWiHD1cFxLFgJpSazH4So3Au2abWoG99qCZ2QkJa
hkhKXHIqN7/wdQQXf7jMzKgZV37mmuQ1kqM15X2aQt8x0n6hM5A4Vf7DqSd9QofDpVeOcOp1oVsi
vuFZPkaN/oEZIQQJ4R+GKPasY4AVrX0wwmUdn6YII610rRKjSMgKd2d0K6t+6HjeTy55jKoBUwUc
T10N50HmOMZZ56aqAlN68kl4o+7evE2NIjA0svvx0/19KcTV1LgwzRCFoHZ5j4jZSdwsCnTiKXUj
vT7VnusoikIWa+bBx9d6RQP/xI+RtgFTOwKpEgKOv7pSvWkhqCly52lyyoGDzJCUNjNREAPKZ5h0
Jbm328WrWTSGCpUDIIrCZbJYN9Lm3A0KoTsbIUdevfa8rcy/ex+wz/QRofIFDdlz32tH/vXx7f81
VA6wMIUtGb8cx+1jeR5OUKWMR1/8kKk1cR9sUPpYyObKEerjS/015xyAYQK64b+BqwbHeDdlVGpX
FFA/wgQvnhkMOsjGB2vx9SfiRTEua5883HELBS6D5Xu2LbgmysdjRU7X9k4Qg9//wPhfr1Fy4mO7
HsgDYYOwQ71nRSH1PsXEzL9fCIwxuytWu1KcfPzsx8NM11SgFNFdVT63v7TCYyUnNYax8wgmwdFx
ThJQKkJX9HH+4ysdjzLCKpOn1UIknw7SMXiNA18bOFZmPQ5EHuQXGInpo3mKkR+bfGLrqvHjC74X
B9I0ETqREREtdAU+8eMZJLNgYTGZu0dCgjSe3BGSzDLHojjzXqOuLSbog2k8J+Haz0XCzvjxDbzK
Ov/8Aim1iCmCLoEIzOfR7fefO6fEpLAav3psE3PGoYxe1pJDh6ySMNu/lS0Kq1X2PEwg9fr9GxQ3
iHLleFF6smJfGN8Gp8yEhniA/me+4pqwDE4LSxFUbAl9jjEUTC/ovAEG11YuWa39UejNUs1DrepN
Epk6/9dhdaIWkRDv55/WiDrr1a+1yrbQMfAGOklpLQcLHDdI6GxDqtdll9HZPqeYPkXzJXWsFLUN
Yg+9xTdN13Bb/htA31Pas2rmua2LJqT9rxWfbeliOcrQ02iZUzwy/kGcdSCTtpqUBlmqHFj24+H/
a8JhM4MCHjk1+pK/p/bAySIxzGX+XqNmoWaNG6mPQOEidQXwG7L++JJ6/X73wllqMTimR4PhQuD/
pfT3i1ni7T5+D2OUx852SEMvv8BoxM6NS7OHe0wGYkFeVoPFeqSLQqMo9d18fBvHT+7g72uycnqY
kfHNHctiK6+tRt5l8j2vgT9P07KT5T3e23Z3bvfyEzXs8QpCRqnwHZAiD/8J/LuOJrlHjkeaNH3/
qNomWx7I/NXTIssaXVl9/Fz20SfNrwe+h+bfQ+LFodQ86ijF42QWRaXs+6rH8gtLPks7L8fAqJx0
U6QjfAs0vEv+xwewYV5OwgkfOKwJtIwNsC4QDEce3b9vsEejDrXwt6fCTmNOKInPIvATiWuiYa3J
0DBAID1yZ05U4GmYGFNj/loZkCkrZFWCvSiODd0pslSp12sOBPnUnpBElc4FfFDEYJ9ono/GmzHA
6dXBDocOpPN3x1SIWIalN0z3Q5npnTmqaVXA5htrTs4fj7dzNJ/1O2XxQlutbUJYR48ajvhcgala
bnQXuPXrtQYBdJoT2KK3JpZ6lqC33nsBSYdRwGxVo6S//9WpQSMExmgyuML1NZ7JWbBhpbPLPgJR
MPJsMJZzAmMTjw5WU5KwOTvkmZFkjQqZQ+PCokYc3Fvjj26RbiKhrbP5dsiZW/hvqi71C18EzNpv
xmt33H+DJpQFAio3hkj0m8wsqhYUlCigee+ySzWw/LuFxhfJ3M3oebDvRVij8YOzRXpE/cl+G7x/
fbhD6/hh04awJNgL8Vl4vye0PIEKzCb6WSjH/4aXkbB3Nu3Rg5fjgaVDHOQudqfwbMYxOto0Ln52
pZ0XDypOISNWwQDrsI8dUiDQF+NcK9v7iPNrf11MPSKvJFD2IQ2zm5JW20+4uGT3eZ0Bj51ejnel
iFw9w1eov2BHShZO64nKNwYU5K8LfWR1iogJwViDasLdgBrmD8aCAAoSPXa46z7srl12pXznFgay
p7lTG9nMROyG3GHSF+5pgd04zZ9GAufV+UgLT1rFI6wJgW9hDNFwWFrT2sD/9+9s9ucfTVJbJIp2
XgKEEff93s6q6m6Es/2AIg+tQ2AabrUxwO2+50PYPxPP0t16bt9TFkXDIZuGbEebYIZuT79oIvwk
TI3V4JYQLKt6K8dQAdgkWfZ1QHkOah4hYZNjV98t2QAk5pLKBtqHzRgK+htXIjG2Z9k/kqxO4tMg
yMSYvPIMYmiKEeOcnn38kb1frJkQtJVZzHDXoqdPoXA0IWrgH78VcfXM+5quQzuq8q1X1BBAvc70
7j++2PsP+u1iPkQ5vc1Twx1XJNHiUtp1YfUMxbuEIzSZdyRY2khdyxzyrUMu3hTXJc7sjp9/Uo/9
NfNfHxOuDi0bFvFj2gQs1hAZdlc+txXRFStiJPNpVzrEVX+yTbz+0n9tw69P6do2xAMsN9iQjw+R
k13mtoIr82yNmBpT87BdrGoOPOlmSgr/SwXV9EvaR0ZDfJdAfOUoDMX2RFx5m6mQ0L4g63lXndeF
p5XR+vfstyTZgitKosYoXmxZlRBOpeXemCqrfmGWEpxXwLM3GCjYX8OMcyrO+JbZrOMcd90yZB4b
+OCB3uT04ix8ZA9mF87PWY1gK2sHzOViYf4wJ+msF97fJ7XQEQmPIdFlAGUQ4+KwRx+XBJbh95Mb
zMuzO+jBT1In2Tt1VhymZfpRWWHx3SHyZTPYMU2PtjM8ZFmzqDYfTz+hJ/O7N+Nrsqbmg+DbwTZ+
tKFYeVTSPkj853igcQCc1uFtHwg/3PR0SeRGueV0QKM9YVpoNAR8g+gf4PyGF6rxlFwVfmxcLVbs
HpxlBjjrovCRnMGKUIfcuEjnisBNZ95XOBnfgYEWiK55aSuPxti8XuRE2yWr+2jtN6H/hbJR1bsR
qdZMCOOl4zcptoxAnmlcN1elkAUWu1E/PM1FMtzju5DfwJxng/Ama9w5thyHFSE+8d1YhEm2TlqT
B0gm5ExKxrQAfCRwNELYE29dYQTnKaaCXy1Q7Uh7EhJ08/Hg6rE7HlsXdAHLTE6z/rHR1gAkzHv3
o+c2dcWl0TrZQ5M6M06obWVeWiNniU+uaL0nvjKrfI5ZsG7hI2HeAV3t/WZmmXaBZ2eTvWRNhura
cMjvhoFunAFU4s5p8i1tHBF3z42DWUEaT2Qep6F5Y6jQ2X3y9H9PLUpNlk9czXyYuMdkwG5E4oGJ
bfUSTzQYOLfX0WON3abatOUsyJqycxAOso/JUhdghZss8cSBuCM0QcUYhmsanngFdLXnE9VEMirQ
LxB6ZfR4J3gkcLSOg85/wCEvJgoPF1ps1cZVP1v2a0ZfOaw6K6jXQbmIZm8wLLssl8ZF6GH9A/Hc
N86JYp+vSb9kO8sE5mfxyO69rq00Py9p81JRItWNV0VbYGSuEBdvyeUoHoTiaEot0t8iZahOcIp0
ulXnQ5dhJtIuWnugftdOmFa0XGHUYeU+0VeSXlHE6x7uw8XYhH2/qtPGg1cb2DVZ0oE/dnvTi+2v
sqvTb7hXy19uaqdAPSpDifrx2/l7/WGmhJDmoK7hnfMXrufYdELzacwh84MPaK/87AmWx0zXkFfG
mcp/XnoSmJEmPc0qwzxi9lRTfnYb/5iwgaYgs/UhdgQbeD9hYUr1ZY8zxgtKepRcry/EW4akOE8x
lNiZiwrv2q4adrgrEHIaRtN3vBlVwzxZrLtPxuQfH2zgamyZpQOu5TFjdymHUdVTnr3Evundtp7V
f7ELA/ElwO4Z++JwOSD2OW3cqjxBLYuZL3peIPZCTtepnwQQkqtRnafG4PyCOd8KUqzS/DMTm79K
BkyyoM/zicOZ5lB5NGSqjOYybN3hBdS7je+pLES/BkmcV0NvqkvbUzk9pX7xAkzKRP0LCwc/Xy3Y
24x7x6/7B0Ew7rmJQO/eJsSWDgm7wI6ozILhjjPicVravW8v+v/rLO7m5uV//Y8fz2VabdKeQ8pP
+WewCLuqrnb+z4aSFz/S6uUf/4/fQguPgCYdqOg5EDI1cEYR9zuKBDkFM5XjCzAhKPafOY/+/9QH
c7DzkNUX2Nb5T6GFi80k6BcsUNPixKBtJv8buY/vS2UQemj7NAawUoMP/fcSP0OVJuJNOzVG2znc
ivkiyK7+GI3rt+3yT3L735fATFNQo2KaBRHG4vn/dIXDqkuLcMPloCKH9OoAr2xIJR5D+p9j/n9x
FX0Xf1gYUrVMk0i4CthgbzzW04sUn1Tbnz3IUaXlp9Ava8UlhuXGN2/mdNMuTx8/BaeU90uY7plY
miPk68JCw/RHw9VzFiMatqVpalTdzxqbvXGL8MoGfOTSIsqLL45ZolIrBqSQvTnspt5BFIGyfE/P
ctxj+t092MniWGvkktmmk/6NLUolNmh+x/Ow81JU2J25cQCqd5aKotvUtHWoSjlkd7T7JrY8Pzvr
PYWNUY0pQ9Dghxz026K21GHIujUBBSQ3IBz0NrnhJxdF08xIbQYYQWlXI9wekF2ahX9mBouHD5df
AQuLObkwW8NDJ1dQOZoY0BD1os4I9hymVT7JYkO0+XA+hOVyT1Os2NAgtdeZ3/707NLH063E591o
1ab3F0Kd7P6c5rq8n6rZvRkBrvYG3iDb2uky5KSkNRaD5e76nKRSf2qsiwAnhS14xLSa0Mt/cXzc
nV2Ed+f+QllQL4E9g+z21gVUO74HTBjWcT0kN1Gmxp/wIuYbtYCjUAZN/tpXGddLl5eRkOBvSYNj
5qbElOkeEzjhbCBTvXTdBFomaOH/Mlp34hiYcdgJ7TRIdpMn3RulTH5IDzBCqIsaOwS5wv+qWXvQ
3DYlTLzzwoscEH2XZmMkKh9aYG+RTiCkvx6KzLjMYvdF9oaLLZ4cnrNluncX+yWEsEVEiYjX7mCk
3yR5ByfmjMEOVMPW2lej+6KVx+EqGdvlkLXmtMowUZtWIlrkwwA4sCon7iOb/Py0DEX/ABHHX8PW
88/KYEgumnKMto7orP3Qj8nNWNg49VeO2oRd0+1GfOL2tW0vmG+Qz7IOozkCC59NBM9FEJ8KzJEO
iNa5gL14dF0zuR/LAF6zyNRtXi/DrWwi/rgLeyYGDGoM+eeag2WUn6KfcVcuKQ1bhUPfVRAynKvW
saJNiWfOxmbtvASfyLITAK1y1xTw4uAYpVa0HuAxfnGHKMYELTVvswpcEcwyFVd2YWX7hK793nK7
6CnygTiZJUZ0aY8hXj5E2/jDyoV5TvpB5F4RGGRv5piEj2mJ3dO56drz1vARkZeLOvHCxruOqNz3
fZM45IGU8fnoioeobNGh+kk/gqEqE5er1rNP2o5simGYiEelZR09cVAj5KkZa7lyjMHY13MS/HKz
PPiFjQgNA6Mfzzryq55gWltbzPldaxWSPL6FKEOiBblxjEdk5h447PRcwP2G8q2mYkun1DxYvTUf
SuD98yKO3Ts02suW5hxxMo4hrH1Aqs9ejO74LbAj9VhFIrkxoW0cVGoX3sYdJqg2fqrQieAm89PK
e3naQnO6HJxp/NE5ZItUQxxeTdbi3CG2xrur75HyT60lzkZOwtdk1y67uOmC6wz1CaIKMd500Huv
pyyRl7TBvXNrQrbct6E4yxvU7lYr1LqZpXfbzE6wkZhwHlAyB2pNkhgXaC29eAFcyZuOQqlaLWaU
+yuyN8QGn8V6p6LRpBD3ZLlKijq5bcn2exaL1x8sxSKUG2W/Z2pgEueFYtfMTQ8Biv7+BgFfv2FX
cbcoEVuCMzzNaaxbAsGBO+JVjB5CexokhHKERBNi3baccrfxnW3Vy+mcz+0ZZPZ5XYgobdeZV5nZ
SpRZeAKUI3Y18hqc1+LwROM4HC4mvDTM2Nh3SZ6WPABo+ho3FuwEQlNuIbx2J2/q/aQN5l2URMbW
j7Qq0TaLcK0iyThMcBkgQwTTNYz89mlspWQZU/lNAZdwn2Tk60hWgUcOjcu2Vr5/kHZGGpiJyN3G
3fPsVZsOwa8IVgFmlohMa+tJ+hXGbgUa6V9kAxQPcz9hkmeZGAtoKbtdeeK2TNCgA0iWmH4IX7sN
4BzdI1DZqgBz9i1zmCyxGe4FoKR2wNKXxGMNBws4f2o9zKQRg2FpA5Nc9l/9SfYbBb+PJOTOMbbE
Es0Xr7YJdh/bX3DfQWLsJvWDSstyL0NQXJwPImz7LRPOHem7Y4tdjDlpUXU9/CDySp7QDAnyVTxk
YhNEuXmgfUaqD6DrZYi5D6BlQlpwZ4XpBXHDCjG8jENg63o61LDU7FUACf6kA+WI8ZYhoD7rLTTX
fu3JQXsRLQdZNdywOXnLIUyxZLCm3vwmtSNe6moHjFfbbAEpf++PEEJWSzNwWZK0o9NpAX224Jdh
8dEad03qYZ1rTLz6wCHZsvaxmxgKJ3l+Vd7n2hWg7DxxFlmwmWOvxy66jTkYt5ER7KlGuxNIP/kD
2G24r6oWv4fWM7YC1hVeUzg4xK8+HXqz60OcpozMn65HD1cNdD3hug6xvUrw7rh2utn9YZVtsa0a
JrhH4+B0YUavMcuVW3y6qpeMPfwEf73+DsolbMM4iK+9xIivZDaEt1WGXRZ4H44DHdFrQed43yQF
KQ2P1I7Oi5Fu8pvC3oZidy1lvtwshqleVBUZ9yWMQ4AmwsA2geH9fk+5nKJfs8nNTq4z7ky3sS7x
nTDu4ihnkXG0g1NhEyEppvQ7SpPgJoQuuzPMQXyFkOB+VZ3hfs1EM1+yU3m7pE2MzZymxgYPB7xa
oqi+WGKj+1ITc7lFj1JujRyw4nXUpQDVqPsguLJzc2dWFS1QolnORIdXXVsThFMNy7iumYi7SdTm
mY9X1baC73pSzhJ5Z1uSc9aZLh8xRLPTAfb3VRRY8YlV4r+9fp3LS2AtN6HhQubnhHK2BOl06ffw
0rGLiteWK1W7Ql+fX5ltVp4QA+d9C8mTg/druhxbUzZDc3F5/QvG8MilcHZoMRqJUSqRvTHjnSAW
S9s/YC2ZE1DGojCf2E1UXcEzXjZIIIYYv4ZmfjDxUBUr4sWz7TLM/Y4grPCcBINsNeR+duWQ2Lcb
HExGXBKdzzB4nK4tf8S/pWumq9bv2br9pJJ7VEBYQEwLWrKNTeJBSmsvCbfsTeokfG0kRbRWLkZZ
VNa6gqB+N+D4uxtYcKiBOKifgcXKqxZ7FuxlPIX7PEYZ82g1p6SiaPgQTv2qzSvjjtY5TgZBqaiY
XQcpiMJtBY0wn6YUTbZaXj2wA9XirNQo3B6sqngwoZltywYHEIAf6+nVdNItMRJ0x9F8mkFgiZVP
ySOCzo03K+588MGEjZsYvqokT/in3ujO20DO3Ukw21hSOLPCkLQMPTWtpAKqX1W9s9yYHrZTIFOw
NdcR/7hzjZbA+xAHjfNBGtk64k+vM8eqcqhpbXTorczdp6aznGRB5BGBl+71E135yYS4IBTJpUWg
YL8e0vLWnvJui0dgtV1o1u+RVslu5YjZfpwhzGbsDe2toxww6Tw1znAmux4QaBG6gt/TmBkvQUtm
reVW38iNIoEmm6NzHoOQHxOa+ErEfbcLgm7c1thd7KMIf66KuuQMk9UOG97WJHN6IJoc17tyLQHn
bDwf1nnvlXAIjZ+I1q8mu3d29jSWum5rT4LEJw9oSe/GOlnWXWDEJH61ewZCrS1M1jYxfon4jQXf
jIp0ARJva1zQ+jbaQC6NV7kD/dsMJF6GonG3hd/wvFUj4NoPNE1YsSuMZqKLpkriNRrWauulBQ7a
8CcHMm+z5DEelDjk0A2X1TxM5EvBcrltyB+A6RhjPLsq7eQsybzmuiK/7psRQyllVy+/45iL6Zny
vVvfQuewKYImPxnUvJzaaZjvXTDuA2xmgQFb3LrXbgCpM4u97raJEUxAavXxWZu6coMPgbed/E7H
/SXJvgiBeukIcyRHrHQaZ9aM7FG2T2G3lGdWaDj459Bl6ZCyxM6IFRdN4fysr54o7wkn9KrgwgoH
aa47W9Q3qs3IPLbrYbyOFtqvEnrOPjOSficD+nZ2WZp4kZKlGSMj4S1uIFE/uQScjXAFl/nKtWR2
UwlZ7waiJ77TQwPMnFBEXM5BKL/nReKf5m5afY1m34StXA3Og6l3SM+ipWMmQXKYYE+eJWngEsrT
y6+VdFCEyXY8LUSszlDX5z+lm+HQkFi83Bph2zViiPK57H1zrTzL/YFpVW3ziTT+qUVi73knsS3y
kO/SVVZkruGgRGzwDMH03qn8couPInl9qVLJZW3ML7nyg2927VdbM1yCNb2EBaJ/ka0zRbo7NR6S
ji4pccYbjInA67ljJcuK7JA1qlg1IKy8Xnbb05lTBXbdzkKQMizSnlyxPi3vjAL/r4qubswqvwK4
CUjbxB8st5qvnZM5CDXwz1mZ+AgOG0FlvK9Dr7yr87I+l0thn3QdTnnU8yVyFwdvOjwSjIPTj0Z5
4LjkGS+zLHDmHDtxYg1e8CCNFt1xMwR7TjHoh4w0usd1Rp6zKRbXlIrZj8ly6vuszdtvzdBM/r4x
xGwh+AXR3KtaRAJSESWNa8jqxnXoZoBs4wWTd56tVgNN61NlDy9w9fBKA945nwgjAkStl59VY3rI
G30yDIz8cqlVUa96xyj2ksbrGvetGrV4MybYVDfyErfE+DKjGELAWGSIuwLRYqxKuGXfZfYXvv9n
Ld+ivywV+jmYPTDa5XIa1v1wnYN+b1xCHB6mrnfYuAi9tqoyuukbSJ+O0Ty6WT8+4j57uwz45u58
/G02CKQsmMELKztSWeTLQ3FLDPsoobG33RdBLinxiB52qclg7halBnx4EvdgBLW7RzTsn9u5h5lN
3g1kSpchZ9PMjp/ETHp5xUq4EkhkMPeb/DuOOuwnOEE/RrQPNk0cfnUndzwzG8ve8yv2pp1aeeum
7jOi/+5K1XJ+ipcIlkWOySjjNmcXYbiMe9X5jFgdBPs2zshdNEIGxYn8r75K3LtU1R3mdSkfbBcS
iFZRU82JF+6EIfbSSexrziAPLMj51dQs3ilkZjzzR+nhJlFFP+owX9YFBkQH3ca6xGwCw0RhcIqx
kd4cyD9EwajG6ku19DEVrnFTliW6q2Aub6LU8K79lnBPL/PsSytRzi+LvtC6zsZmC+8+Po2qZLiq
xJScFyIXt66WauMYvUTG8D2jiYKXRr8vWW63qnEaguIn8yaKBu9QjLi31zJHDaKc4lay4q6GqWq2
YajMfVcMd/Q1UQmB5586sDj30Awek7DyD1mcsGNRCJ6ykBqH0gnVOaWcfzq6mGP2cZtT/9bVr0Fm
KiWjrnlyMFn/3geICjkC4Oj9pLXf5pnVDNEZHOlsA1oyMtl6+26wDdqbBhY54WVadDHa66pt0UZ3
dSN2bUWPdx0kHTaGc1fcVfDhV6WYw32S6tQEIKw77KZfpgkzZ5PccXz/nO7UXMafqKJK/KHsck1R
xSGpxblxIWjypExDa8tx4mBgAHrK9y++0d1+KHEuXbswkg5UhQXKt+Bnb6c45pFxvjYz9td5HA/D
5P3wOYJM2XIuOvOGGor0UR+YyBgC66cbFuOZi4PI1msdgJS86q7iyDqo0Ih+JZ4jroVp2Df9FP5q
J9d4INyuv6ct2iUb6MgtPmTdFG2QZvgroxIo3cJp2NppW208GZOTh/XJJxS4v1FQWqCw/WhvhfC7
j7vayPrtSpE7ehhd8DtlAMalTc2cbPecx8tPHP3/QnYDfTVsM7RrBpLrI8zVn5A9IEFHhFPHmOHh
R79KS3/aFnFTbD5GeP91KVq7PuRoaMIsfe9xarP3GuBHiwdLgvhuyly2DFQKF6b8lBr/ntqnkWQb
9jViRZxl4K0fh7xZuUC153CpivbbeV7I/OB1WvjD5F218VTua9qg/12QnIvalmM54HCwYo4vKtLI
so2a3u6cM4o2nr+QboDsOJO6n7Qe31O+356PD5oWhg8pFc+o90OZs/ij3jC6QzknTrQqIiNjcQuy
k9wG0SyAP66b2QJBLJbkYiimz9gBelb8Fzvg9/UdevRQ+XSP5mjWoFJvEjOP+0OA1nRL0QWQ0Y73
H8+X973Ct4vQXjUDnR+kNajvH3LC6GmWod0dpAS69Uf8Mlax70SXhW0uh2W2J0g04bSFi9PtPr70
v+aPY3tYJoQ0b/5qMKPvmKzYdvCKQEm9RSUgCRvVQLBvmEW7wtNUECgvo+3Hl/3Xp+/gIAahiccl
Ze39Ezt96NV+ymX9NitOrVLdeyGQX+wxa0Of+fvx5f71QRLIBpkdqm1gHfO34g7uHL6rXK6X4q61
2z2H/2nbosr7ZJU56tj/fpchtjycwFlojomK4bL8fpf0x8ef0ByYm2iXn9EKE5LcF9YFkLK594LF
/JFEGkwageI/ftx/TVq4LPCEXNhxUFDfj27uO3IZY7M7OBAubkiKB82PWWI/vsq/BpVXqNtXJo3P
Y2KaS/YHbEGWntdVAPYDrQgUdSvLJRz340v964FcDBrp+4PK489z9ECTjiYuRhbUsS029lg/ekH9
+P92DT1l/2gupkLaHhs1IfG2vFj+g70zWa5bybLsr6TVHM/QN4OaoLkXl30nUtIERokSesDh6PH1
taAIC5MolmiKcQ4yLC0z3gMvGvfj5+y9ti2P2LLfSxb6VWzzr5eD90/j4fB6OL+9HF7hzlIfYL1Q
u16mo6qf6W3DoGya848Z5sEIFKx6nSLxD4UBVZmgpPdWtN8/PQTgkL/wHiN250X99XeasBcMpfW6
ONWIJB3aYTfrld1FpRQQVoX3nnjt92fH9TATeNRRZN69/vY6jlXuSrhKXGOoOzft9dYBefBOKfH7
u4i0eyeM0dpFU/UjN/Snh+el2rDJsurifEjHoBdtHpDdcOEUzDL+/Jq8cSV+BNo6c9d3/Bby5uHy
29bVbWOWNtRGSn8Ot+VByOLxz9d54zFpODFANFp7dWTuC/dPv8hG02140mnjLVcjWT3DkwiKstnB
tu+IHPXf91jjl0u9Wi7oUdl7QgaRLJNH474xU7+eHaTqizcRfTM124fVoh6zmH/IsDPp7qsS9ifI
LejMmz5EBdPfo97TRqslqEYGR4B1LbcQZ4OxAPSfs+0SKzIN/a6BQ7KDnzlXDRHEsmI4c6ZquZrb
kQ42Hs4KTaJT+LOdb+/8UPNXGdP++bGDM9dT+QBw+L0WuFYVUjvoUtzTPhuevHrX903u3Wrb+XO9
jc7ZWO2ExQriK+bSg0OkNzNr+7SnR+cWk1mtEyXQ9g91wsFosDPiFOo7eAWXW0JjqW7LLsJTRL8x
Nxy02YUB73puYeFOunOmFMoYLGZrxsy253AYyELiOkVIC8+5KE20DEXpJcHCeh166RxsTrqEJuWK
x93SUVt7W69+cQCXvLNpvfGuYYvQdtAkYEDU1L++a1DXOqqPlftSKP3FhEHyxFNfYrxGhBEsiTHH
f365fy940FCjaQVxhuzlN0Yf2Q/TNIu6jT13MElKa+FXpXK4sA0xHBM3HS4yWq8PJulQfyUb//EK
UM0BhsJISqaXs9+Knz4rCTxNyUabsPt8XT9O9qx97pj3PFiaXXz76x+JwIPViF4H//O6dGQuynlz
HfEhTJKpCMEZknbtCJ27aOQJbkXuBj0D9hW0AE37P1/8jWVqRxbYzMI5GfwmXHbKlAxKNIJxn7T5
sZubh3TP1MP7L/+6DECazPfkoDBCq/ja7EIPqE8J6Kpiol2e1rWZQ91Fhywrw/jr15RyA8EUwihO
H7gKfn12om/bMUVNjq5gnMPNpvFqFNfAauwDjaeXv72BpgrqgvoGQC1yjlc1eZqDmTWRlMbIaoyY
2DRQLvPKTKevjPK95NDfP0AuRmlDaWAx0H69fXVoQzJ7rPllivmQGcoTMUAvxWI8pLP9Tg2yf8u/
Hmi4FMdSVL8YJ5BQ/noTdzze2igIMYh/igx6pV5robmuJvBge2pKpb9Xjb59RY9S1NsFcK+jYBVT
OC7Bb2XcadNZ6YnndtUeDLnLisnA9bNRv/j7R0fhjY+KqoMrvvrGrZ5zx5A4ZayM49laTbFplte5
rb5zmd8LG8LOd9oool+qj9cNBexIS57zr44nRd+D9xrzJCBlRX/+Mb8vlVwFOyIGEB1n4mufy6Kg
XS4KrYwlmAoyVlzY3eN3p7Fvi25goO5uAQiud1ZJ/fedkquycJAjYJGA+fpTS+qNpIWMZoJnkRe4
C/XZ60QJzt9jSr/BH0PBDcPJV1qzRKy/eYKxl+och6VLT6Buq8NMWQQcsrsDeE6KoxAUB3tZ0O1h
D8ji7A+eTpgmdCbrnb/+zQdDwCpvnIZc+fWDQZKA+d7k06U73UTF6hVnykKf888P5vcVlluErnKX
9+pEOb/+kMyObSRtq7gBFuW37RSrpfbgOsN7VcsbHyyW7N3uZNs7KvvXD9ZyKqMRXcNCtAjsfSTZ
nxZbXQ5//jVvrUA2JQD4Rw7l3Ltfr7IRDw1OUikRD5EcMjlsUwQtkV3QV1/IRfj7KpozIzJRtow9
i/r1CZWMQfTPGZ/oWiYv+72TuX1by+Tpz7/qrY8HawOcAu4gP+zVvVv6stE2ULlxlVvuTblqjNgS
64VhS3uQqeV+nSuSjOkW9u9sVW+teShiTepqOmW/HXponaqZYU4lNlf9GjwYSRXpQeAsKbZ7lut3
rvbWC8+xR+dl52T5W5OM0EkkpETExSIV5bHG230766Rf/flmviJj7LUTZ3Bups52BM/59YHfG/UF
0GEHuGmc1cc8U9uDguLYh8e42z56Z/5Q7FaOsR2m625tyisL5vMxc9F0QkyxGSwXItQ6svzIwUCP
MY7Fe6db7c07D79j/zJx3r52bMmkV60ZW15Mk5sxwdA9a4PXBqjK+lPuuE/jQnfCERlDjMbIH8t5
6k+J134GbBts9p5yNdfmiS6S59srTjcPj/07h9U3vjVm2pSgDvyMvT789VurHP6GfKHcnpvtRWwa
BgqBmDKp0K+sz39+aG/cDuw9fNjW3qj9zbmok/KpmqTOxVuivag0HMIav1y/Vk3seOALaJUP71QY
b3x0+Oc1m4qGHeu3EnuS1brItOXnFXjDcYgHOqod5hhyw1O4dh86OUMUIqMt/vvfShY87n0qG814
vVKaiofcEOBvzFntiiwlSVe6uqUbn5Iglj6urpW+U/u+9SS5tTtqHLQ1S9mvT5JvZR56s2tjRU27
YNUmVAng9m5nwiXj2uYg/edf+Maeww+khgIcQL/2NQykTqSZ5S23dplSJhemnEO1a7sQx7Tz31xq
zyBwgSLQ53+1IQjHzIe64YimeW1zY1UdqVjOYJ/no6a9s3y99Y4afFC7D2Hv9L/aSSckcc1GZyDu
6/GB9NRvltWBReP55Wl3i3N7+OvDEQsYpgudwHfGJ68/QA2Abqv3WxNv+obGz5nv5ChDQR/gnQu9
sTDTUlcxKdN5xsaxP8+fTptiA4inJhwBq9R6Spfl6G7dwzuvhMG/41VB/8s19nf0p2t4SlEWJvbU
GEG/5pt5Ls56q7fu9NEmrLeae+6iCjN6liLs7SL90M7SQSzErHZ0ZUnzb0QNCYQbOMqCAg4mSDQT
chXnxiBJdzCzW9A6S9CsJOEkMPGOWMEYS5cuuMMpTU6Z5TKkgId5Y2l7anTB+P5u82rEVo1Gbmlb
91jmpi7xOEAt6XVRqVSH7R7CV+byOluc7KjJfj1VFhLNychgDStyit3Se8jbsg+4w+UBoiKanwyh
YIw4sfbbeRNRMgK5GrZyvmhNIydNuhgPf769b72b7OKOxnsC0u/1MZCI2W5Ybd5NZMLP3TI8u5m4
Ng3lYNQt4WVz+198dtTcFHu7o4/54a9P08rWpiOfoYmHLtt7TlezXp7moXmneP295QfcjakhjT96
BPZrD525lJkhF6+JEZHfCpEDRZ3dr135gSH0JYKUYLT0z6ls3jkyGW9fly4td5TD9euCzBPEjYvZ
oifSrtvHbFFxCUlTucXoolYRmhnOOJ1Vk/tYTl2In1NjuN2wkHf6dLJQ+VtgeU+GOioHbTCbIEEY
ygsnjsw7mWDjjrS0iYP6ghSQ6N809AbNpvfibGEKMlwvyUt0IZ/7JEyZJelNxCAV/D1EbIpveD60
mwJu75F8+e6Ao4v/O7bUIOuHInLIiHzsDOu9R/HWmm5DS8D2SpvB0PZb9tP3iwfVqptyamKC2lfG
vf46q8dSG6Z33qy31qKfrvO6MJrEVFct8eKxa1UqSG57DOosi/78uby1IdqEijBXYN5m/8B4/PRj
1A5ibUc8dszQyQ1wwvscxp/aMkNT36/vmM7evBj9Ss4sOF1/K3ttyWLUQAlHf2fXnES342SKAwpQ
tNRD/s7te2shsGn7s1tg2fut+K3WFe4QKqoYC+YtwfN2QCLtU1vJb0OOZiGz37mTryI+flTbnB44
8u9tUib8rzbgrRcV95c6jbADUls3XTtzgSufdHrxYWsoWWyKjmQ94Rl3OcFH8ZpiakhJp7l0U7c8
eK25fnCwBGHPSFKiwf/8pN96bXnOBm0k+reQMX59becl6ZUyo8yZO/HN8NJHsK33lYGO5L+4juNy
UuT4u1vmfr1OPylrJtDjxZxEBd2c4blZlTlsR/nORvpW2UpzCtGGuv+H8+o7NGYPBwfay3jAM5L1
SFzn5la21lnhatdV2z0AzX2nUfHWC/zTJV8XrMVmVmj01DpW5uWYju03z6wQt9tnsp3eOXMYb72/
nEgZklE+7lSLX+/jMLum2BanZpnR189DJr7PULYCIoddrPRFGuw5jEHNihzl3e41ULRdmSkR/XlT
/2TSVHlKOtLDRx3HAq42fEbZIO/TzWtDt6mqoE5697A4s/voWqyaBIf3CKaUfgk3eMjx1urf1VnH
zkLu5CLUz0U7XiHFEdFAyZe70+zXq5FHY73q9wLRNZu9br3zNr11F7zdqUuLg/f29QC2qkTfN/gT
4k1spw1cnD+o5hMhfef0TJ+GHEbxn1/ftx7x7sxCKOPQbH1920WhpWtHMRTnHdmOkxilOPxIgTRS
Qox33nL1+Ocr/tBOvCoIUczAntL5XDhmvnrSqULgke1WdWzXmxdkcG/vzUybgsaA9pW1VfUo9Bqi
lIly8oddwM2IvKzHjRBwJH1HZZ5Rrv/5j3rjvlNs7BZoD2Pgb0dez15d8maNKib+wYwyudqXTUbZ
uIIVeSqktsXoIr/8+ZqvMBs/VlBUCXR99lUbeKL+6yufLhY454kvGiIrUlYjNQ8IUo1Dn8j+6Dm2
4fOmoJy0dmCszIKVmQzOC1ML//yHGG+slbsvHDkG6AQGba/+EHKWUrse8hrfcmEwGtl9DblBxCja
6sY65844p6FAjYzFijT4iiYykFHmqOS2TjezMauHdU2I9TQpvPVhUz9SFjfHbOaVwjFVHhD1WUck
+d9WxNgs2VNEbkkWoRU2Q6k0Q5zZnbOjbJ3QTc/1tjTuS6NZrvlsMaGtfAhPmTt6xLI5n1TC1985
mL/1+5mA4UF39gn968YR7bai6geD31+Vy32GLC1e7CV/ykFIHf58r9+6FMJrtAa40dk2Xu2aDJ26
rt63Ja81slDAZKTyIIXuDCBr+vTna/14bq+/tL37a3B6ZRt8ffwHfgoPG+RALOCDuf7AwBiz12Zq
xwRwf9g4lXautWpyMyz6fKXrSnqrDwr5sECcjqIhNvfHH/S/+IZ38A1UzSYvwn9QAuHz8Pw/35oh
H9ar5xrww8O35bn/Gd/w73/i3/gGz/jHApxMxepxMHHQUv4H38AZ5R/ETYBi6fCzkO9azn8HZRr2
P/suQmmGmPRfkIb/6bEtZP/3/+jWP1AgWIE4mvIWMkH5G34D8K19hfjpTaOjtctIKbQAOFLE/5Bw
/FxXD1CVu7ZVT3Ony6dJMR2/ryDOLnp1tWlKh8sedx/pjOUdG/Bl34vpoz0VHc1m5b5TZX82gmYh
acrZLs12VE4rGM0Eh0CR3YxNpzyPjkMGhd2qXUwwCRp1+olpfwOqeDVuTZNAICrsptKc0waiXL/y
zE1tP/RVp48FRMetNY6iJGfg0hVS3ZM2JixiSN+8aagRhib0KA4bOfHOhBubIJMPEFgHWE5OU1fa
WeYttu53euINkZOpZn/IKlNHPWIyh9XhtZQMETBrr+Ar8rrYtDOnXfVHc017yls6/C2xdyaZBUdG
/qt1GnG24VLhc3SKhwQs+zj54Ok5UmYEhz4XTeK+pPRCnHDTe/zIkcwgntmEDzmYxpdN0qce+BP6
IwlO+jk72obxyvay8wRw0BTMg2P1hwll+RSRW7bCcGmLuIZ/9Wlp6Jv59JaHuFAWN5o55H9aJwuT
0h4Qn/f5fbqXIT78vctOb9q40OfHYo+YL4a58LXaS+Ny/hdkMM2echj2abQSVe+4y2VrynN29PGp
T+sGPAD8oh/B9s3EAG4i7B7L5MwGM3/aCngzeucF5WKcCGd5XCaQ+aunFWf0+b+keUskWFKO95s7
4nfYlPqIOfdRMZhzI3WZj72TOQdXR9fjeXfTlj/alf69rfLhfINqTV5JerVlnRPU4/CJFs8Z0X1N
XA65CBF2hjgAdUaEwj4XggwFCRE/I1fEL/XyUZB6HY5SaaOynr7ZeWNf1vaW3GDDtzkv7ukw40ht
ZCRhuY54rCbs78s2XeuFYYfTNJE2oyVVYM5TdpGMlbx0h52dgeDn5NBXOqDct/D4pFmw7WEq+ahP
R9gY+Rc365azBSs69kxLuUvFiluvSL8lRtJeW8pwbw35ct/Ua3VURU2DKhd53JS2jYlVtX0DfoPi
N9aIqcoyT6wL2UFK3Tuk0B0IK1G8I4qSb61V1oTZDG2YsHb4SDForiVL/qU1zDaA3E/AWCpJUVbr
njTwPdCgGWimbQojEnWCc6eAzXP15UGzGhUlBTTJKjltW0OJ3GM2tAblyaIg8A2oD2dZZ3lU7/DY
jNGSn8fNCQpt8ItypsPRTx3+uHFVYWVN5Xhu2wNf/ChdmsbmpnxH/ociawJYYkHmcrF/yGLa1mCt
FyXG+Tre0dWenfsKt9INNKa6wXos8yvBoOhgtLkbJQ4eoUCr4IpgAByCQdW29Jjj5DoDEyBrCq+B
q/FilZufzMNX6Ex4fJJpukFzrAXTxGuRehxEfHdZ1pdOsKhGqWPimR3YW+HFrbOH64hHExDRqi5B
x1+La7KHvaV13S6WnhNxwHA5Zt/Xovf41maPhrWpdoJ917X6T73F26ITaZVtB5izKuhkrz7OuUse
SqfoRxUdJrbS+eSshX10spZVYplxhODVjyxshL4h9l6x6Iwo8bYK+w7eVt3dPi5MOR+dXCxXwDqe
+aSedCR7OIjKNqrhUGHiMq8Yr5ahBKFx3ij5CwclGeaYJh9rWWCrsoWVXyLAmjSfMhw8tVZrN12d
fOgqvXRpaxnehTCr9kzzhoPhGNPFNObijmGgck9Hy3nWaysPsXp3wVZ7Es9umu1ylUXXo6RtlsNa
reqlnaxgPRMM9xB3h6uqJzWJf09zaBV1Pcr9qy3NhDHsNhmHpLOWSOmq7Ig05IZxeh7lax/PxPHq
PsatfS/ZXJ/4u+Z2Nlbs160VE77jfZV6f0u2RAbjrTSm2HCHj/ZaUMuqZNRjqj+ZHDnDkpQyUsc0
MXxPWtOMaK0o5+toZQd3GrWwUTcvEu2S+ys280NiaqwH7nqVz255vdvGL1dgrT56QSfMm0X3F/xo
weTgBh9MPT1mHggYTptuACVk9IUmj6uSStbg4RKOtBNsEP58EH28iQNwuAHOus/EyPJTbb5DVKHD
JGlLMm9qgqXH1mOcuByVtfNOUp0STsyL6ju2V39dqfQiVTGGYNSAkDGF7cKibjnb4SXuHzwi3kLD
Lcm8hWAd9kN38jC6EH4qvoNa+VDnThtt3jwe1D1KmqigLSAHo42IycgO41gvZ0rZvQDUuKyGZDzX
lqrytxkjF3D75hpVinqhM0uMGnUFHZgP6mlDoxUrFknJncBcPIENBRteVj4KeOhjZUHKUl2y3nX2
521TV+C4+O2ycvjMwaA8J1U+8bW1qXx0f6tPOLB2wTvQHwnT3b1Y5Xc0mt4B/9lnps04jDd83fRg
reQyabVE90ls4u556ZdaaHMAzFDeJKWekDCr9VdYfSY2dx26rpp+AmH7XXjdN3PIqwPZgfgcFvOp
lvBU67LvHit3B01IU/qQa4bvcjRhBYFWD00WUd+BS3ODeqm49fRWnJhdbxcTjd3D7JSfxzpRQxbT
llU7n57ctWXDGIx7zktNwPQMysvisq5jFP6iN4MOmw3bLIJ2+1BMzho0ntIc+mKrL5BrzRGpWSb5
4esXsr5BCDH58+c9H2UmKgS7aec+0ujcbkqjJ3Kswa5t+5mDx40bJvjzp6EsPvHZl8PlMDfuQ+dY
/LOGut7Lnd5XLXOgVF56O8JUvLGGpPjkQH5AmABhoEpxV7Z9bIwurtElK0Rk9Qk3Ossz84NnlTtq
xpY+1I3I5KSrB11P/iSxFDNo/A7rK2ILEsDSVn8BXdtY4cpz9nWhtdeTtg2xSl8oxh/lfp7LXv00
qsvXAjDR9aYaCl6+KZtwyA7GtVXbU4QTcmlYWQUNaqYVgadPOBUTy+KNUOu7zvWsu3kF2h6waoKZ
AGinBxZYjO+9ZMy4f6gpz5TWTOuvjrSPQmgWnwxhVG0se28j4oxTPeQdgy7QOgbOoF7QYCk+9lC9
v5C3c1bNGCfCosXr3aXGS2X31n1j5/pXLS2UOtgIMkcplY/LCcKO7ABvkG6EnGVdvqqVW4WiHfv7
bZbdCRaBc7lnpRy9xr7Z7OY8aTHUhRPbwRJrylbwOoPIeklSpw4y2r7X3mDlNIykeamNuRVKcioj
KzdEIFqxVaHs8CW3g9HeScOUBJJxK66WUgfYoyat5TuDGNNwk+5Qh9NCS7yBV31MNVmAiZiHg8Yk
KhL8XcdB2soRWlJSHzunyp9YzcontrjxI+nz6n1ZDEmsFk5+Qu9AxZt02EGx0xUQYHu826s9V4+p
nhfrOS3UGu1wJs88ReeDyNS5jCD3emc6mJwgqxcNrzexs6E9pWq0qb28HbZleILsNb5YYmYW17fe
OSyb4ZpwBvmhRbYKEaVviyE0OgBhtZVBiM667dEDmt9CwLH6+SHl7OyRiWaOXohCzLCh+It1ivKC
7+EcJUtdR25S2R/mBIbYx7QEthVO7rJTI0bT40OUy+Cv0l7SyCxN+8qGQ/FpcoCqUKyM99XWrFrY
Z41yWTUwQJLaag4ycUkOq7elOo1jo0I1K1LXR6enuH5fz/WTSvb17cR/NV5qlldZe/dzTW3cE535
pakBfSiZUxzsYUvPZUNJCjq/IxKwnuoHLcPwjPJEP85uXV7QveoOaz1ACkk7EmCUrep9S+IenbVm
vq1MS8oQXk3tY0+FBlBo40XdbGCmoHXHo7OkoBOMZL1znUK210uaLRbS70Xt7DKgn4Tj+6UWmbf2
LvgoXRf9C+Vm7kLtwIQ9m/ftkNplzzK2tq4j+7jwMDL7IFCn7bzC5RnYfaFF1SYaGRp9xjoKzB/Q
aW8b8QDI9Ul383oMcQsJJ5Yl3+IXhFRJqCr0rC5w1jNy4xWWRYS/G8u8Pk7Q/BVnZvUBgHoxDYog
Zc3T7vA/cxbQOuVIxE0WTgAHzzpmzifJOxmOg5FfCOitQaKPzvdatuZXtSmZSkjyY4sjJDKoMl6S
f9I0k8GU6c2XA9+j7xJjawEcdd1vrSvSGJUsJbg2ZErQ5dJ53IpZjYAGbUTG9hWdMOb6zyqF9fm8
CgtiVHUFyRV1Df/as03vhn3aKZg8mvXdPGvW2SbyOdBrU4RWphnC1zLUSmkJMJTGDdVBx5ycaEst
wG3fXplQN0Mm5OaHnioywtPlBRuR4FHKXkdx3q3RosshGivnpIhmClsO7ndDmnsHWar6M3Y7M65L
KfykZGWqWuH6MAezY55i+WHa4F4YeY1gpeyz+UvlKdMRQe61sWTei4qhd+Iv8eWg6oEgwgxFbdVR
So3pBdh/F+uVZ84R7013EN5iRd2600h4KVVfK3LCgMgIjbyKbTxZlPJzT01PVDMzAcACRkiW6hw0
Mx5HnxzhPlBUBVcygc2QBBm4N56jXA/GtmJ4yDAjl9XlUo5NAIMdrm5KnGhUkYPzTRD0DV4vz1lo
uzROWoVvt2fhH0URrFVGFous6kiWw8SmM6+32aB6V9OSllHR5HYMNNiK9ApbvIrg+yxXtRsXyAuM
sX5BWybS5542ati060A2rda5V6XSyWCBBhhpVWKCufOMTykxmL4x900d1HlWf1JE/6kDzu5nk3s0
rQV8FAahF7A3WDtzdTsRg11x/8YRYLmFo3tp0gqRAw6OggAA6B3VM2rQLJp4WvBVlo/C5RCRuuG6
dS9NUX3si2l/30a1jUZQ//gmDKzY9A39KveSsyLvreeyXwgASwErUDNraqA08AIjqbPnpebSXbR2
0fC29M4R7JYTAH7Nd4ZbeUP/QVXD0VxGlyGCOl31A/V2oU6QB/b2z+L24uR14Ju2GR5OWrgq1EKO
aAXG+Lg2sY3PSqffFoNDR0DIr0O2YLyp8wLEVUluajuGWbaKkyvsjg1YKc90p55ut5LY9DTvvnBe
oxRbm5y0tA0WUTOSQgtMoF+fCPzuffo9l4ZRJ4+UUg+50nWBA5PyHN/5HJANT+HYZqcETlGP4FuR
YTONnz2tu5y1FQJVoT/STC0BdZjmAdqyG8yI5Z+yRat9A7BwSMuXzveYWA9bW1q+tZX6ebNmQHyb
T4NwcCL32b20te9otan/VqqjJhXNfdbqn4xMq04G/JCX3qpkqKbSCIVSPy7IrL4LUSuw6hrXhhAs
ZorvRTD92Oz6DqqZmvotZJZwEG7yeVLHcvKXCaqUT5jlXaehu/QrN0loOw3zDGvEhBda1LXGGWex
juVoeHfY5q3Bx1jbYtYn2W5E8JANCl9CHdlqKYGrUUpuQL456gA4NPk5lyXQquvJNimstVJpfTCL
ueYDq6maaHIrrQdWl5EazAT+xP/C/6ts3O/6TkyDjL/jFLMzT0BuAzL5YdaM+WtSirE7lkqZRos9
mr7jFDWMkuVsy0ksUFTtUbIlBZU2CH/U916g2NkO3uj4jmZP+zdBlcdU7qhbVMLgE1gS7EVOc8wc
L3am7nPqbmcLL3xQ5UI9lalymZC4QdaS1UVF55wJbRoOs1E6kQMo5UxYtP86T+2DhlI/oDIlXcrs
LmQ63XpF/6LWOW98slqRtzS3nSmakMaMcyKHD5SQMmRHzi40ELdauZ51k2GC2Z8PhBOEM/TTIEU2
fcxI4YxwF2nxUnA4k9bYn5ohVelcDDsiwXoRxObdjopKGy6ZSfxt189lqtE5G1YDA5jM/WIwviTW
pN3PrlWG9rLOMiAAY/5m9c50z9qn+/hHJKC0bjyTHc0oVSsQBxDJXAE6os+S53okVSIFPbu5NIeq
D5LNMMdQz2dvjJxUq0FSqwQ5deyPmre1hzJfgfKByflkYYmtAbBu29dSJ4850NZSeW4Jc752CNqM
CzY80E+Os6CXKuSFU3JEYrxdZOECsgMAWhoZ9bp+oc7i00pF/Zwj0r1uZyO5JJx0/Krk9vdUaljd
vEzpzzra0LcbCrnAyh1wMQIu7QfCi8cbXWf+dCUXtwVR49TtkS5ojSlt2Fkfm2cftDbXnNAu8yUU
et5IRAurOAApyzgvJMqVlksojwjPzDhPpoc1tT5QIVj3XZK2h7Rbh5jvYI1s2ROL7bmPaIRZ4bNG
v0/VikjtzLh2tT55rhfiZYs6cQPN0XWwHxzSFciTFDWIemmtYozIzqkhhoWBn2wDWeT2eGY2rD++
PaiiOKbJvOxNogrICr2wPaHI1nzE4sRsGzP4j8CxW/koBUjIrnPdCSQkgEZ/VOnxraJIgpV14ZPd
4oe4gi6qPkz8C+zQ7cbtaSyhffIZk1ht0KCGYt+s/aUxivHC4e3pAlXM0FC7Jr+AbSBkyIbl+YMc
UyqmdQYtpA81qZ3DXgmxynyqS9v5bEpgEn45FkMs3Kz1O2WBDtSjVG78lIDcgOyQ5d4axUDzSS2R
W3MMc3kSivdYQVN8IaqtSENAXrgK6amtd2s5LWUAaDiPNoIecgr6PchEZ4umBK1FOBmoBCivI0YE
t6tCWb/1tnomCKQOsRHPxxTQ0O2STvoTHKVmCRGO15zXLe2m7+Dz+1WHvbK3JPspa1l7gwFzelLM
nPTXrKMvw4DavZQAnZ5KoahXKrT+oy4AFXB47Y3bnhHfHfgSji9SS7xz4qF0UiXy8mzo3eke7x3N
0EUf+UrbhmUVPIvbwG/ssyzMrb7go5yJngnHma6gb0gvLa7o8A/sJx4+1fNCQ0wDk3O2eNJ1ESWD
TIuQJM+bLe1NkmRWoUcGbagHFS/mWWGyVDZVtn6vRK19SrRdWbzZ2GHpdMirzPNyeKFF3j2NtkVC
hsKum0LkZLMnQI3DTh4hTiqOQpld1ac1ei6RnJ2mGcic6O3yQmhN01PZa+pFu7Xzh6EgZ5BVNq/D
TJnNwJZmwnIyKLei7MQV+bduXGdaGoGeFMe5V83AIOk59RU5D5dIAIyPdG8VNrFZPKjUdxey7ebD
OFD90850fgDB7tasmAKXyFSa9m0RoCKqL8fB+6pMKEFZnJLYzizioNZNu/QmPg2j0NEmdsapzTT3
pmGUS8S1NZ3ZikNQlJ1UoQnIkZfGcwL6zfKsz7zxUpFOeeHa3he4pVo0JatK0N36nK51FugmeVeJ
W9BW1JKaXplcH5XcSA6O1LJI6JsRgRYBbYrZMJjkqp+AHdKzacsGuJVH8F5mLFqI582B/Ue6FgF2
8lNemWvAUQGZgYTVyUYGa8p1WvrAmldVIRlSU3W3WFkerhmbTWGVLSF821ReKE4XzhbjG3qsGpVG
mx20knw2r92uLPjmEQvabW8s6zXaTPrAU/no9fpHI2Wxhukd5aaxhXRKnr1G2r5HgFM4z1ka9kql
MhdW2oOulSbgG/DUaXG3ESEVtqZlBd6obn6abtf49AzIfN2T6Elot9MxThQd9Ek3HKfNnD4rC2MQ
3VA+7iZGIgGokJdOyY9iYqNe3PG59orudh6727HVq9WH7MfWru0HwaxSrvFt7FxCnfzcRtUvzEl5
MRVnvGx11JaS9d/PGYPR6PHMj8NsjX5aLxeTEMtJVt2/5uj/O7Z+Z2yt41VAL/T/H1tf5l/xRzw3
P0+u//0P/Xty7er/ICchk4oBMYoV/C7/mVx76j/YdTQILjQbMfPZCNr+H3tnshw3kmXRX2nrPWRw
x9xmvYk5gjNFcdAGRkok5nly4Ov7gMrqooJqsrPWtaq0ypQQABzu7913h78m16b7Bf0AjAUCPZBp
ICz7Z/KA+IIBsm5AnYCrA2fF+luT6yPeD7EGwPiEddgQJICij5kfldJUW6UNn1Bp9oS29EEWqR1l
QEQQtJ5D2yzCEXu8OBHa8C0iZHmvSgh/Nayz0nrEhTqXYoWruIG7phXbE/JlZLlmfBJIok/xCsyT
ADfCBkbPmyd9+Wu2/jbRgEfwduIuGd2bxALBEXPhkoA4/k4eckmSTqED1idGoKtrAca0tIbYOx17
Rz8ftJE8nI8vaLhHQ34uiZIazudMHLB5m0fcFS1K8fLtioAhnXdatA4moSl7sL2F3x9UOub7WrUT
tV4+eAhMKrXszN4xqSq73t8QDyWKve9Es99wj/4bb2m/m7ayxd3XzSPHWBd5py6RpYmbVOKXsSUj
rzjBjQxdehDlEyPyxGe3quoqm5YWnisJUTs5z1qze3WdTpW7kmIiWjgvi2YRVy6X8kK/D9a1Q0op
Gya+UAvAucYFd6op6rO26boNTNHxbASgvamFwSIgQdJ6rI0s2o5odhDFt6U4rxm34DYcRGOwhpnI
zFvMv1wPTXq2KgzkjRDAg4vIabg3TAWrB9L51GVgD/wMheO+wq1elg+yH3DBswtZhRcqzPhF3mgZ
e06vUH2rq9kFktpJihsZh6KBDIW45xwJgaNtbGe0y3tpdHl4aGv6dSdoUlpCiaHbNbuhvMErQ6o7
KhSlfTdky5OLGqwiwN4LVezr0s0yzifMqDAe1Lh0SpccMLwgcGGNBTdohJoqstU0qAPhpc9ExCZh
Lcdq2KQzimaHD+sxHgL/Fr6Gd9t3NX/cGwT+oRUKSUjb/NU6MBNtzWjyFmyzbZv7cMgJ24GSMQOq
sLs6ineDxxJpaTWAfLfV9HWcCl5rP5u0nEDaTMPDNL8S6BIGyEGU8P5wWzzxKg1MNUpbjSEZLg1n
YYDzrebqIQECio8XGh3zuwq3fdSh1G4pluGCX1kjhnJWHK7p2vSdYEXbRyKcHNR4Y7eyPdcsj0yF
LAbbXkzQwx+DuLXOxjGwb7XeEedDX6aXmDoHj5KibVdoKZUTCdPOYx4k/V1p6LHaiIklGw66uuyH
vnWXYYzWb5kRGjAepLKZWWLx5t1q6DbaKxkxUV9ZvcOywXeRxzuArdUXTPwsWIBWAKEF+gIGtZjC
mi5pGquYFSl/DCDicgGobw7Mk8eufOAfs/ilVIO6jjJd3MSERGExE7BGGlLpyTosPHFDIjyvJwWP
sheaP/Buk2Giz58IgHjgyfBxOSQSTNukLAZ/0+igUveNb6lrqD98CNrk8IAZDEt7m+BAeWLJCVzd
Vw0xvH1cJJvYl+oSk6SKYIFpVKcG+QYB1uTdjCbgJTJRPzWat1YKGII+EEQGX0/iOvIwkfVNMk2a
dqt1zlSdtrLWamK1PH5JOhpsvxPlt/ctMvUsufb7uAYf1+hW/N4w9lMP93AxjRnPssa8O1oqfYjo
Gb2AB1HqWb3zma2ojcmugjNwhfhk+bqQE6Xx4nBW5zu2+/mjaIG1poWiA03ZzAvwoo5k2KUr3NC+
V6nbyYsYJlDF1FIkxQ/HGMR5aAPjg0tmXBMQIybuzg/q+HstarDrBT7W7U/Dd9vkrmaHELQx/mTV
F0WW57a7IEHTJ9k5xex7LRPYzgud5XRoKod33qa1OI/byVB3LmOU5NlycimrhTky419nYGzyIuP8
maoFZKfA3vu5nOeSRWHr+j4knLpeYI9BEoaG0uo7dROSqyhwz3MIkfdW3zEunsRXh6HjsBRZ0X0b
i1FbY38frlgYzdJgXL83Uo/afrb2XGQRXGiY9yNpLk5m7UiDsGeFU0x9dxeEZtdszNKy8xgIc/Rz
NpliXwJH3jYWszYj079reR8tWigIUKByfLXDQbk7LHWDp7TxnWcVYKWXizq/wELytKMlHddJWqsr
TNmC78zt8nXGIbUq8sa4dis//y7MMNvIXA/IAJwy7BNbp770AnzMHVoRYwao0rOoDNJvMm7IKdOb
djNpNC9ar5COYfyNFfIAppUyULVMbIW6wUmv2NbL77HXhV97M70cHF3F27rC4LUa8eHU4yLfgrfC
mGrs9Bu63CbY1G2en+I8IFZpUk2HVPOSjWuYoLaYnGAC7jhse71R3HDolPe5xfhkFU9NvgHlLe5C
Jqo8Wnw4SSeyQK9thrTnpa0Msiv7DBtqp3lhrkBP3pnmTs6ybZJP5Dme2I65CnUrx0l4pBxYNbXs
T6oGHMRNqxFzptQo9k6o5CawxFXsF+VWh3G7wle0vI+B/AdOqd7e56Mv+vWYOd15BWftq0eG71Zr
pgSTVwj5uARNLnRf2z7XwrY6YcMed+hcxv2gCQ/OejKsx6bGI1sCD1TdGO/CvLFv+qiffup6GjNX
8yYGV7X3ma3lu2IOPjnsEnJHnJlyciybrIrMcMmQIcSgLesdEwdEvYPBIWRqNXxyvS9OfL7yT8jD
c9XzhvpIVeTMLhSzLQFGl8jpfy/ETH8iX3qwvEPFtOQhMiM2hrKV1Bgf119HzOHX69gzlxPzPkPq
x3Y9fVjYDLIC/8C0Yt5T9Zo9O1flg6V8Noy/fzFH1wWPE6HyO+Yww6hGCygCD0Rre+uiCM19gxnK
kqm1t/74Uu8LWRdvR54b/Gto8Mf+PFXgOSUBEzjr2qM4zztKbwvga4lHbnHSzGKMv309QR/CoNrD
sNNyj+QHGADw2aYZkzUV+re/jqAcD80IiLehGmki/AI/eZxH2h3eHTc363Yk3Nj3VoRjFpgtg2fz
UBO/0oMOwzCkLPE5gYGVOQPn5DZjqTHCJcJeizk+Pr7p94vUtTB7RDuEQklax7qSIjcJWEoT+8D8
aHYp1Iy9IkX3E73QH68Chd7DB8SaKcm/fwqpL4fcjxr7ELQhtotRHm0d91PJyp+uQkPpQhPy8HM6
/szt1pCQI7kXryJ43I5IBcV65F9YJsTkGTpWerw8mIW/30tSZRXkSuRVEjohmSEo9EnmGjDkHf1W
nLel6qdPWrr3+xd7OrsJt4XQnMv+fsk8AnQaUts8aIVv3wvoNIdJ7ylFOoSR69wdmdXZzfRpsPL7
nQU9gsdUmLtFmHB8q9jcMGAsCZFgUutByGOfbO3eBR+y3U8Etn+4RRYHEgtqcLQ/x5ulg0cml8ok
JNcQ5mUmCti6bfnAzJcde+7g1LxqPl78f7o/pIguMnQYSe+ssno9yo2Q4MFDahNpl2emsU91N9zS
6Hz6pc/QxNFx4IFOIOAiGNWZDXN/f4lF6Nauzn5ymOrGcxexyCzE7cxCrst+qs/JZg7zhT9SJquB
uo4o+rE576te+RtTa0yai8J6JNai+YnIz6DqnEB0L93ELj9zZfnTLwX6wCoZg10Amvk7e8PZzyNr
IArXZ4VnBheK/Kh8iJXGeYmhDkst9ijrP34T4v23OzvqUFfikorF57H1VZCCl/iccQfN1ah1FbHL
5QKWQvvTrQVHZlj683qPI3FewcN96HsCYoCUPXVdNbKaaa0EzW+okqJtO4o0XH38A//0TNgpXz1Q
eXfHcji9asKpd/nqs8ml6Nat+LsINOOAqRow6lDpn8E479Ymoc7z1wCUwxI1jy9YRc1c9JPW0Zs+
ARN6HMSLscpZpqqkG//47v50MXAjrOkw6nrv/Qtr1MMHhLAfhdfDJaoF71RvGLzB6i7pkj6+2LtX
PcdVQ9UXOso2trOjuoiRlygbXx/JarJoLIleZ2XxIdIlfnyhYzMwiQOIYc/FA8NGjvTjyog0qkjZ
pTNQQdRhc6nTw3VLzW1a7AJQXTcnJYPtem0GpnsKPyrDl7t0jHpRpfMxWFTqOowScAJtoFlaNgSM
P0xOXe90zQbKAvUyNjqmerTnVUJz/Boh1+aFV3yWY/z+/cyWU5h+cK5B0jouhSKycUona5qDnJBs
DPB6T7IhjLaBjq7k44f2bqHjbsUaMLFwBdJ750XDjFm2vYJyV6Pn2bu4MZEPX1TeGj+34mTONfsM
P5xPrzd1Mk607Idy1tjBftffvaV8ygxR1ZZ5sCtlPuM+1B8YF3m3r4CI7eBETZRpan0rlJKfHADy
eImYXBlZn21wZYnrkmX8vteZqd9GJvYbByFAkqaVHjO7bbYjJtiGXCIWd59skSTmqi8aWMBeUPAF
GnUQQe8fCXYnDmG81rsMFHFKZrymwvqWxoLRHr6EDuuozqCybTGfiS4duGU5fxNz151HUg+imYQM
wCsrbqZbtKQcdxqHwXZsa2KjGBcxEpZ2gz/JoIDGYEeC+yUAR/4iqnpEQFDbZHJm6VoCPUQk2dUA
2nBe2622VWQKXmJYqE1bgmWSBSh2PmEZU0mdFJZYJ0/FsTpSNs26PIVF7oilk+L7siqQ/dJAT9GB
ABCxNPvUIvOxE2FFjERXYTcN9g1rpng0pjgnfJx4SsCjrhSp+MlMOgEU12K+F0+VMxg6Bkl42ZOC
HqwdrZqKvV0AUW69mkSpHWZqdEV5BY+PUa7zV/HZJz7Iiwf3H21VybcW5qk1voCWQ3lLREBeBeRK
5SV7DHnVdYlmJ7zE1yQl2SWo+pYBV8MLkUyySZsSWZlcF5POeVF3rag2KNXUNaQ29zSw7Vl4Vorm
J0l43MVgxNb0bNh5Z57VlZihqIGAkoXSI/4gt249WgM/92sJY81bJzI2T1FTUboXZQc2FyXkmW5s
uOcz224EuUJxABDuZqNtrHvD52/siBoXT9Ng5PtKxZ32VZFnOC2rZOLU8vTcBMIJU6ORF6R9W+21
iEhDWiUsl/CSfpXoMDE6Q7nUtMjcQ+ppSCzr2l5bTmVezlRHtnBrClhBed7TSEhniBwGZb4Y9iGp
rz7nquij86JOwbRcjF2nrUrpYRcSYT3ZG/Co6xuRW3W6Jd6UBYbimWQVLao5G17rADD7WYIW2EAN
oV2AmwnbMcYTbOkVdu3kOKkXr0UZ5U69uvwFwVlpx48xQiVuzFhaj5EfErnedM1Q7n59VrZkbyE1
z9gPjhG7jznuW6RIWbhuChKdoh1oL9i8bE228RrqSrOtXJvOLEwtnqtsZszciJvuaYyKod+oCBz+
12gGn+pH3zLmQiIwqe3cwjEfMxHPSGwNPL8oceDaQa4DgX89/hwbstdlCHblnFoQIqZFokcq3hAz
pjcnSN34TLNSY9KQjiYP1vR709jEngyiK/i4/BChg50Q8SobUmtEpb53yjG0HqDHSpJrt8Bq78xS
qbix4zg35/zXaHx2NSYZ69itpHk1ihIUOBypjbGeFjBXOI8ZA0ChCIErWCsm0xyIgagDnDsK84QI
BCgLRcn8NepLGNW+P2Vg81pqxYe0bkDrxxRQcgOCNrlAErHpHzJdV0BtIOStC0A2dX08/Drx/z0n
/WxOyvSSA+WDOelj0zz+CLvmmWHHb8PSX3/yr2Gp7X0BBbE5jy0LFEt/m9JuoAAmA8dCDMbXZhkY
ov5jWCq/4AqCwps/hlXeqwL4L5mvKb5g34f3DExBKnyKo78zLD2qTvirBR7KmBYKWlN+3VFB5xkj
QVslfGoUAS9hEeDE4BYcUa7+mSnFn640I1zUQOAe70yt0hyP90kJriQhbJAM972cT6DBD7tfS/aH
+q/gubh8P0X905W4hmfoTNFM053//ZseKGg1f6rLpNy1Q9It/U6/aPoMYg1CgTcv/P93IfodSQfK
5eDfHzVbPVJ7r6inEiJo8pKkyYuvRS8x//uvXIY6mJoOucnxO8LyHet4S5WQMcDtPLeqFq+4XaKi
f+HRsVaBBjHVpqR7bYTfPjpmKiZhieWu97P6VEE+JfiZw7bO409u6qhWnRceB8/cpwJS0JsdPTun
z1yt9Tg/wmFIFnYHMyxQt+Rs3pY9MMXHT/C4TH29GKWiPZeM1OHzj3lzW5qAnuOIgsNqRpcc0jp3
7NP+otCiR90NsmVEEPBCAAL9/aU4NzIWdvOzK8rxq4MH2EmwgXJXVlHxtZuLH8sjOpfYC+MTOPKo
Nfv1QC0HxBUPN52v+vd7nLq44+jMSgyoAUSyrhzXsdT9rx8/yT98WzSZ/7zK7OH85km6wMq91qVc
Ba7/iazVLSOW/JDX/9qje3Olo51pSLKw6HOuFKbduLJV/DgxnmXi8ennpb+/KbBqF+SbGYOJt8LR
8iiQ8LhZUWa7spfFqtR7DSlT2VL9mNm49ny9WAmvFhuSw62dXqtixdzFWxuVmR/6CngKojkYoouZ
8bIucrLYwojqM/YZcjsI0TsneRnh1O6DSfRnMMf9RV1Oc3nnFRXVJ//JGPrZWk8Q/3acGGgUquxq
rD15lziy2Ft+DBU868cVU2Jr589zv2LMve0Qs54TR9nBshk7LVskuXJXfRWY+7adOZQJ5G2cXvKv
pL+aByIqhx8wX70tPAd+OzmaV2NsFieD2/TxMnTgeK5HM9WfYrJ3l1HD79HwIHnMfG466dtyU3hB
eRHIqVi1BDvg5cT4kF6oSz2I1UbrbW3SeTcVeif415270upSW2Y6dzdlbFwZ2XGo63Jo1w6bSwgH
ZG2TlUgsrxIbHKKKdolu0DiYGTMD3FuLE6EjandBbreul2l0OrpkINlbJyoQMQTwIr21h4S8gcYo
Hyo7k3c+914unEGUD2Vm0t3bfk95Gjql1y4NY+RbV7ZJ5aiZdXrbwLE+cbUmu6Iqb7/7PBpCWavy
wu7iF13wTjvCCe8yN3pRzeB/bW0aoWHeGsOmKU7GFAXrpk4J7OLbprYjf54eBdqCuWdHbxllQzrp
oYYvKAOiOVC+yw9Ib1yDVjOIzgOj9C5iO8hfbM0T56LADgnKBf6AEs6mi9MEyz5tAhPg2AfswLtg
nUQ8BIwoY4SH6CGzqgxuQIK4pcCJku8eycGLrIIA6lsh7UxKRvDEQLi2022US71ER9iX3opupr8P
/ZLhvRQ9FXYOHwa6MqqfU7LWpjuXVL4blSfZi0SefuAexzVhpMwzdBfTjlh4twVJWzcYOLB+rFqH
TF6bFolzmLf35LqqzDut8RBnZj93CK2vUFIoWQbFgiZaw6AXxklT1Xx2pj5py97kiJuIRN7C8J7D
M9OhDG8xsw76befm8aOHm9fGy/mOCI8RwSJCxL9tel9dD7XX30/1lGyhCbe4fWq1jDYxKohpPcVu
Ui3qJhg6qK0JLZyHrE1OfFsmVF/muoPVfOsRSj4EsWmdOCMjxUzNso+6Ayq09ZnSC9igLaGdmAdo
zcn3KpD5QfkE/9aqkcukjl+QXHqnvrANkOKJWp3UVTis8wQqzOzwHLW8WndB6pGSyxvqDI4+gpHS
5QwwowXz/K/ID4nODUsVPuelZ81GED26ytCeTk3R3ZfN2G9pl7MavwoWwjS4+QHqykvjo5qrNKJ5
G4GytA6e2652VmGDtUQld23RP3XhGB2y3Jbrzscjg6PQuQo7PkqR87N0kfZnfVt7CNH4zvFvBiEp
neTOFeV0QjDjJpuYygSTKttlhmiXOX8URwujTVnU7IrQvBBarvIu9i4MispNpfHVJ106Yp9R+gv6
+nE91exu2dD2WzGfu8iU4Xdl8WPUaO6Fi3nzY6rIVDd6xjFFMEB6MX3joDpWFAE9/vfOmwfA6Vis
etxj0SRPfEaZW3kYns/RZ1qdogtr2HNCM3GvhI3gzdSRUVlslHXN/kF6vHM1RQoxcl2PuGVUYAQW
OucrwrHrUzEQekeoIMuw8+pqm+pIFeMxZhOTXbGywfaRzIEkRcwyl+Bww48Qe84yT2HEeyiQe2D2
dR2lF0ZJsHE4GC4vISsvIKdTVxeyOEkFGuPVUIXIvjJh4hnK04l8b1hldicgd7HrghA+tIkrnvWB
3aqf14gFCnKegHmdx5YKNj0UavY4KomFprXWeRxYG/jjsK2KGvGzMbEjQhBb9pNdQHLkCU2On6+U
7tRLhhLDsuMNx4tUBxQNOA1u+hKihWvn+cGfuuyq6dh7tIDdY/D46BMcM1a9V3QbYBaiJSF7nKOz
1p880bWofa10mRTdhZs06Q6+fr+NYSdtaba1s7aOLozI6O+ZgTYXowrbMz+e7ogdH+4wKcDHZiQu
xpyEtZu8aFrnYZVdEL/oX6bJg1NBQ4uM8KVAQ4CYPvrG93xb93qwky4yvzDIKuw/DAxyx0aSiTAG
Wzb3J80qOuATDr3Z/W2vRWF6S4B0fqhzdhw9c8UNKr9y9l9HtPlrk7XNBqM83sGG3mtYJDbcMc5t
pPtjqrodzoBmvc1DbyFFCLOibbwYd5s0ZTOLafKgHsrYy5Yi0JN9zlwBvkcJMyRPiFBcjX0FZyct
kVqi0KgQTFj+UGULBmffmkxmh6EysgNKcL1cFm5XHYy06VadwJkwXfmVwm3/ZBykyiYOn7Rm/8uc
wb+uGPRhyA3ApG1N2CThAcLoTFxlAt27B1gveIz4dgcpYEktXnf2Au8E56UZ4xDNZZ9kz9B6kHxF
gbNXLnja7AdRN1Q3lr6uGsW+PrqzydiyhYN1mdsOtLsYdTWgphvE2PeFtbmajA5tKntP8x2UJWmX
hUq/DrGhyLgWNvMPimv4MqUz9oc8xUwBudaT6Xa7Mo7xchrxozEtjNmkzffFxtFfWVasnQkjR8iL
5AdSjynHLd+pNBZF3OA0kLrtTlbERajKf0xCK1k7IKprCel8VTiVuMfiTp13nNEY+QQ1FHiwJ23p
pcZ0zuca/AhSR3QLcFkNYAdNbZxq2j5Slu5unCBjfzNttm+0592SbskcFoOJXeeq5IZ3STdzAF0U
CJ/A2u/93TzOTpcSnnGBxGPsqMJGehxA1NDTXcUBCiI49GfEy6ExcGvqhJbS8hziXIgeFHxom3jw
7PjgrROs7oIIjcFnjdrRdBfvQH4PCMHMEZ6b3eNGLZAB3wC/p87EbaePJ/UsIh6c6DFPu2sfiuvm
4xbjXWfozSbNkiu9cn6OCQeN2VtZMJTprq8ownIfVyYMK4Hu87A40UwMMz6+3nvT2/mCjjU7ZhJW
8G5sktcUOKadEHbiVoM2x8wXq6iB3LqK6+yxJbdwjTKaetByh8vXY2eAW2dvQwkch85TW/oJ5OJi
qvqtajjXP/59xrv2hN/H/IgRh0OI2LumvCSqDCFKl+zCLDMPiJSyl8IgyXsxtMhvskWACdk6TVM+
pBATpvPeptYUCb8YbY9cRtwEpUx+cCWj+FHSeTbRPIdMsb45MQGOT3P8hU8Tu/HWbQ9DYtEiet0F
c4iXoWhc16aT+V+JdjQfDXumZGLE1m9dTThX8Mo4gP1RYbweRfH311MxzyGtLAf0sp9Zeoq5i307
cGI1wkJBU8O40/Le8USCjjRtTq9k1+KktrC0pgARx0h2MMz7KiKtW6NsXKBElBur9qxlUP/taBzG
3FjZklDEK2GZHhE6MGYf7DISINr021tLC4oTKLufbQPvEIt5mA4pDF9rfJhRu/7eZ3cR9Ho7L6Kd
bVI8o8TRiEKy22Ul8UBDeVswRYlpHkLM7u4/Xm/y/TOmRDFm/IdUC2Imjq49IhIiTwO9vdlACt+l
ZuGdar7vfc86SmN82KzxwoNZfZub423ijdWLVlqzW01vBcuWiQLU+KCuW2axnYuvAQ59MHSTGqeV
wMO+Im9+Vr7w270GVyr4hbj8G6/+BK8mKGCGtf5vvHr3ODxG0Vug+q8/8hdQDQD8BSYZPBfgKuDg
N6oeYlW+SBMqJASf2VL4DVAtJWi0gG9iQQExbXS6/6vqEe4XwEqYR8yHHcG/EX8LqP79izBnZsmr
qghrXQgI71BdPMtT7AUD+RWfyRJ3rSmjCOgFgPoSuvvsVRbUVyFTpx80LfImDBPtWnrVuM0ZtZTo
w12LLlph76ETULHSbLFsPQ1bI9WXDxgd8PfYGocd7OEiuoxpWuFWl+gUilAlG0ygsMgRaHGkhhAg
9IgcjOJk3BZyTK6n2JgYhDn4DAite8bYkFIvNAfzQlMRipA8jYAfmnZ4BD0ZHx2DTmwVhDw2Zlo9
XTtn6rQB2agOFvk/T50M48c2GMZLjfyolXTj8WGsp3rplQEWDQbmuc99HQgatNTcB1IXV0FoX4lW
I+CiSBv5rTPUlHyCohoz5PbPzff1Fdios3irVCfgt0elSUYuRzx/s1/p4rw9tRhGxlLBA/EKrD0W
UPhaZxHJzLvE/kSe5rTqlHykJlvLKKElmEI6QIi3xd5jVEV+qRWey84sfjK/1+7yymquw5E8YiuK
47POakWIvQ820WmK2wEWQOWma4ziwnXrb21KH4lL0KkTDPJGhhL7PO9nXNnV05uP5A8Yv/d7/cNN
m2Q68SaoDhBnvSPwlfiaB76OrYNZZP6DmN8+OUPiXkhTXWowdvddbNT7LB7atRnmcPQzrZ02jRET
XNcp/alEZoZmCR7ARYCPwGHAyOirP/JPFR6wz4QXoI3R5HBBRKg4pTVgBOz6t3hzyK2Ho8ltwix5
SX2i76KcGNZQq7Vt0s92VQWuL+hvWNNGq/cn+mT8zO3ulLhnsXs9w0e3xlSGFnpF9lOyVhaWlXrp
hRsrekhLMupwfRt+RCHHSdri2FDWYJav4Efdin7BmLdfAsNs2ggRCh9lcu70Gh8TOaK7xJjtEmJy
MhBwMeSOJ2A0cwbTcYXpVhHzXgyTALOQxcqljAADnTxX1yrnLSEUiOKzLDSq09FN5d2IvusZTju4
Rj7UQKNEBFY7NTlikwOz7SAkRCdp2+pn/izAcmcAyEoQ3CxQTqFDqcIpRnEbxljjmIG8BslTF00r
eKAyCjbRhO/3YM3fJr6xV1k/NHdm2FRPXpAEp6ZZe0sd+tQn/vfW73sWXDO0fNQqGP8y5WDYYfx+
isug9/2gd7TrsNWnq9br8i2WuektjArQCKfDldmb105dTD8GfB2XTduU+N8MY/gzRgKOSED6B3rF
6s7BjGKFkY3O3Ly8V56ZrKrOzr5lFX9L0tfkacY97hMp7/608H0gmRYBBIIjyK1ZIa+VXmPM4wAq
L0GKxzMz9LGeYOCy6U1LzhtqkRxqq2zFGqtPuY70ruLvRPF7XifFdPW6bMsYc1fc7EYYFpY4pX/2
sWd19XtXy5o7LxbNHdY/1TmOszhCIoNgbG3AsnvCHGBbFbUGhUIhvVgYXWdvzRHezTpxQ6AfIqXG
9cef7nEhw+M3OHegLEM8glN8HDE8VLR2wVT717IubW3VQh+He1JpX+PJ4w4E85Eloi3tJh6jHvdh
VXrlmarzUG1dPeJ4MfgGQRFS4q9dMmcfk94mOderhjJYor4nstkcuRldpmJfISja/P0bgFrOz7JJ
LHbkMcMpn5IGLXrgXKc2RvkqFuocpDfYVOjdUavm7DN+NbBfSJstJg8tDfOfvHzUfd06EYPtv/Dt
4TiPy+CjQdDMqT2o5BDKsvM3FSYyN6mD4+cixHbI/aRreZ2y/vOwmNc+pSPUI8FAxZP0jr+v/SHD
ZGsyB+u66CwiWYam8V9Yzb5LGQjqLqZoOotply5Sp8+3LeNAJO0Ip3ADivpDAdy+HDxZ71NCpPb0
89pNa2fe1hvAgJZ11eUXRHhFpw5iv8shQ5wDHjM0Lz3HBK8oMp8af+j2+jRh4oNoR1125pDkW6cH
/8IUDC2YpI9tMf29k6GId5qruYcmqnAvheK6SRuD8MQ0VA/Q+6dtPfT+PhpDhKO5k7sIYaR6FgGT
RIAWU+uXTSnFegLKx+YleRJMGLEOySvccstyn8LgecihJ+6pCdDSzZ+eD4vsZ+1rYb+2E/5PlK8+
8oVaXkM7GbtVhvwYo8Mq/KmXzbTBq8V/YOX1z2ZKytXIr9+nseMfQIGx1wY7jxZmxs5HrpK+GDHb
vNHxMAgWZmVH904W/zCKrNhXuL3tGTM1WIvJHtfPVJ6GamhWRH6qc3ymOUs+XsQUib+VDawEzyBJ
5ZXc/1oOHpUN7NVZ1+CDfR3i9AOiBpNaLV73ZkwFq+3oV4S5hszOF+GE8xOlWPlokzhwNeF1lKyB
YvahVoFlp3F6qCJC2hZjpkfJEpM3wLQgyDctjml8rkxFn0bQsW9s/+2THMz+uYscU1sRdZo5mPa5
tLS4UaZnPUbg68zRR9aBmRvoSY3Uxw5U+IWObWHW7dxAU/hslaBiZvZNDQVqQSckxJCJWLT1Klu7
giM7oi3p9O5nhUHDFesrBBwmmk+JqdmafLWkD+D9uYCVxZvBKfUO5e4OoQOjPOTD0xoCxp0osRky
Cvpofk+IMTOa3S2gJYs1lg0OHMBFP+gTs1Xd98mB4BQdoDQdtYVtTNV2qmRYnEnlm94S0W94yzkQ
3TZaPJu2luDPiwL78jtMW7xpgX7NDnZA4DgaZwa7AVSCMvypEaJwrfXDXOAw3zzoruKoajJ7VeNM
EUD9AmdrUTbr3G7ClpcWDQ+qGXBNxZm34zMYQznN+HFjmqt0EmR/By0plzoeiotJxMZTaMCSwkTb
LpMTDTUn5Y83XgUkGRHuG1T6E1FR7KttRU7IyM4+O5VN4jSwBiylWAjuHGv/igCRmmlhAXAviok4
81Hvpqs493C+EU6srmtqy12r5R6KbdC0F2kn7t7tJm2ddpjaoMHzmRvp9TSszb738F9nKofNiY8l
Vs0IEH4mVebcwq5ajE61Bea0OhD0lL44znDdFhW0aouy1V8MiYN9FaPqcwdXoksJIrvkMMCzp/HG
6er1Q/p3Z/tJZzuHodOJ/N+d7VmU589Yrzy+bW7/+lN/Nbeu9wXBDxIOWsiZbgJp6j+G56b97/9k
Zb/yqXTbfXWleO17/8HC8r7gDgsSQgE0i2gc6rt/sLAMchg8En7R17h48P1Nywqgo6NNEmtAOmUH
NRk/kDT2I/qGAZCTtWaun+S6VoRVtxQmJYsSub+LWqHKdWIa2IeNRl/WG6VRca4JjjWelUppO7Mp
ylH8j82ZAmf3MGqi/bhTU2qat9jOGMlqaMRT4MrgW6Y6ZxkFtnXXm2Z7VulBezkR6uJvooL+Gm8M
zTkLBv7lsreVV261OCQIHFugE76uiamodZXW+JNhDuSPJ/gCKJxO2a9P+9gz829G4nfOaTNVk05W
gD10IPuZ0f2MX200ZKP+h70z240cS7fzq5wXYIHzABi+CJIxKkJSaEhJN4SkzOQ87E1uTk/vL6qr
zzndgN0+gH1hwJeJklRSRHAP61/rW1AKbmtswahl6Ses1/0SWVK3sB9Y6p0R4MT2oMZaO5dWzj7N
AMjrtiXv7RP1RbUbWhQYwJKtkvzFyBZmUZAI1lACeHUPtuv0PymQEk+urcxD74FsM+fiZ0VCIs69
PA97XQAgHEfT3BVm/gxtsXxw2UiLPV9inRemjHU0zFa+H+hTgEvD0SYeDO1zZpfewASupwO+XSy7
TWDFghAWMzY/GyMio8KJV9TJq6FXznkMIAMYg/KMgwoCQf5qDZLXtfa9p85zkmc5LKZ/wDhjaVHR
d051qnobj6wnk+JtnGRGLabphWC4PF4DVE0B2vnoBm11gvPFPUnVUOjxmCdQOpZlOg1qSP1QS7ss
9nJ3vYomtXN9l6QcRkoDrNkgye2BtqcBaVqbiBjfmIV2IoqtvyTJnguu+dat1gJOq9fW56DyKnuD
DOHle1vT/eo1lxSjvqSctD0d1JJtzlo8DVXQ9ztS6ovORp3eINl1UTm58Zn2q0x556DsO9QsxjWb
mSk6+7Iy+opnPcH7wSj/QIr46meJGweAN8KybKcizB04hHYrICC7AVwyBX1rA8rLyje9Axu7WpMx
lLNPBbzmPZcgbGvHPKRKnp3FhxkGdQ3G6cUWK2hJhz6HuU6OXtlsGzICL0C9HmeOCxvJ/2bLTHvY
1OPybugTMoyXJ9tkXJ7INfcHIekrXF1R3Ila0w+dY5fbIREmWGOctyUDr7jXmMTW9pwfbUJ924lD
xkmrlvWgCx5NkwqLl2AxP5rBt0NhpHD3bixGcFXjtm28YTjS0Fgc8Md/SXzdR5nb6UmQEQdwV+sx
x9kdIIOwtzu1tVeocaAeorzWmjAVWqAxXyuyMAWC6qziDRdNAaAGWp4rgDoFtiz9EIfpFCFXp3eN
A0ebMGy3E5SCD1CbNzeA3obAdxLasjAe+O2LU4EKJUFADN2BfVb96m6DfT+zeHF42PYCcBRDawvc
JSTvVgimnc6TsKorEMi71UjwHyg9LMz1OXeHXav3wRGd5toH+YHIiBn5+hKnBa9+6mahP9ovvRA7
f5nPhanNSCVq3squGuIxWammSuxXDjoktZq6j4y6+lXZOsduqLH4sDL1BI/z7IOsC4PBvXH4HBbB
3D/bHaeSop7J9KNNUpuAL1tXmKJqrnhgKsaJz1ZHGRrvh7vDgQ59FmbY3pfV9+pBpiNuERwpePCO
SsIumBOrgLc2FHtU7SziqbipbuJxLHpAYfxRa9tcZt8uPqvbalaqxANPXfQabSSmfc1NYNltN2Tc
HAvM5Vw2GW5nb7rWYyw359/ZADISDZG5as7N2zV86jlASByZM1hxz7L+iETTbdLVDQ5l4V0TVz4C
JAEsyb4CKFubvLAHk/eDdQXQ4+gl9N5YQ3EpTDWGgjKLnc4btdVboWALONnVAiV8lrN+XaU2RHZR
v/epCe0+UIzp620j4AhSXe5t1qa/9kB6eYU47ym92BZWafHrtfYnNQ2X0srYHUQS4q0J6OEYniuM
K1uzXpMnCL/n7k9arjEULwCGXpw0ICmtjZ/9Gry5qXkwFej6zlAdjbuQojNz2nK0PECm3QVmkfAq
UmdhGqnYTb78bhz4nI5c+70O97VLvJIPcMnUt86q8eSISb9AVb6qoLur+uzVLc2VO/wa65RTblhp
Y3xWH8CegWDYDmBa1tJO8x/83tr1OQdICMPAs7uRdm2WUf+jTFLjrXJ8DsOWx6Om2ThjvPHMLDse
RXnEdDpsnVGYJ+kW/kaMXQ7AJGizsFwqf4d1YD1k7bCn6O445km5GyodVijiM9AIbctmBp44CZjw
MmAmoGMr+9vWeL82A4O/y7Lq9mPGJZNMkhTnSmFCWqaxjbnFZl8dZodwMtXdnIubdla9GPa4b5IW
bN7KxloEeLvk8DSSSGVAVn+Pc7MP/OWt8MoqHvl78EO1ZYjun5/GxToYzHm33FB9M0wdZ73MDoWR
eBVEFynyMCcnd9LtolnLplep9Z60qruS4yubjQYmo4v9kpVprK3mIdVGhuitzNxwYF+Ded3sl9Yp
IsMwui0wX3Vnpk0Cb8fEmav0nPIH7QXo4G17ntKodQPqI5zLhPX6FWxOc6+n3ThH9lJR0USDXKGu
TaH5h6AvocCO1os9690XNc4aCOgaSs3W8SYLCGNl0OuN1LmMe/ZZMx6H4LvWxgcj87A12NNw7Z3m
YWo0AN+l9lgvmbrHXf2jl5bEw+a2R7G6P/yepswZEKSpgSEiQjpGZlOJD5ZXqHoYHD4piZIxRCp5
sGYktKIds51buZDl/a6kXQLAad6P70FKXWyj+9o5hRv1iiuRaiPsd79d5aSRAqhCy4FVfYJXX56w
+ID0Uf67VTpdWPu19+p5ax5piauHuPKK5yalsGeeiLEGHv19loVXky4UHiLesGJjzVa5FZBIeK75
9VKyJHFd/Oxk+bXoGqzLoBl/WD2FIghzF3yMdDXcinG8ojOwOOTUvxNPkvam02V14kYFtlZB84Vv
kp4Ns9oPZQLN1/G6WKmgvYKpESnLbaYeNWH5+9VzxQ9tDfbtsMzPI0bGrRHkQR4GAIbvmmH4KUr/
m9W5wmDrBhFpGvUCL/ZESVCw6wJMWg64rRjPGhsEMaeIUkcaBByTIBx8UBPmDT3cremIOwRI7rhD
v9zVGAn3XNrnyMvEd5XWBspjlRsPXQdWlwWyB92lLHQvd5iyamc3KYSb2i7ZvHoAzwKIxCl1QXVW
nAVfbzasBV9O5d+cKIv1hHRtfBFtc7/svKGYZh3SAL0cMxYB5pgEYrk18UBCncJGhZn16HED3eQK
G4pl3idcVCye24YmDorIqqjm5IELMB/pj6oTg4ToSUKr2VJWlT4FNL1I48xBK6yb8VUG6wFfyE+A
Au6uNxCx7QBnLfQCjH3pDRXUUnYxO8GGjXLHO3d0CntAE8PRULUAVWdbfYyDjX1tZZLWdIwHnIrr
rEwEe2DZ7jO76ajZ6WBI+0a1t8C+bDJZYN3RpziR1qXICgtokyt3FfOdE7BzoG4D6f/SC4B+Zdtq
FPJKkaS9040vVWUcmqDTxAB0X8gA0lUmzAhasYUFtesiaK1YkYrkKN2liT1BcSuiUVjjq9yAOTDC
Vms6TPpjBO1JsKTkzgacHXx2wbAfXvjHFAx3Lof8LfUR2qYOuhccD21M9gVOU16fJhfLXWH4IM1m
joeQxuwKr2zHvli1h7a1rwGon52bWt9Vo15gHDn3motmX3NXMQdn2c5Q6ULZDVFnL+jXnSPPSCXj
Vq6a+QoCod8MVY1QNPTE2UwwsPOiwYU3AHdb1MAUiLNYDouWnGO9Itt38KmgZoV5m+Q/S2lExuwh
eYHSi+fK3Sz6n6xrP3nxjOoOr6B9kcCFQyWa3xyAIbZmfWwUaxtmGmzq2R4Bz/UZPa+qfpF2cSMU
K5Riuwli5hsNB2/f2SyoQucyZYFZUC22ge6IC9ULX3ovqS0vZ0wtUzk/igUwXdAzIl0qj5OPgfMI
gvGlmRd1wWAV1iBdw7WnjyOz9eWC7e2oGVC48Rqiko0jOJTAm+5gcPxsuXNUhvbOeOMz7ai5Mnr6
KAa2YrMo4RythwRtPYYRtquy3xow443h9vqd0RfdXpTyQeTWiV4ilshM+CEoGX3bdVxxQZtZO2sY
d2brGGQHi5NvWGyihY5P2X9xvAzlO18/Z099Jyr9atuSz09rParh7LXJSzuuw4YrVfqhaUihyq4O
Q76uYWp5dyCC3/wOp2cQtNTxAdY3U7+7UICDWa3RDUZG3WMxcULT+kIPB7VSngYEV8egSU9dumoP
yoVDvCnreWVbKOjvMdkNBCCYLtsuvt8fJJ/gD0ZWv6wS15GV0HuUWWYvN5ONX3uTOfV71dLqRNuq
UV/YtiiumFur4pDX4uw1M0kL1mAO+xEo881IXe6KnL6psDOlnoGpxcxsTgbQNKKoXHQ68TIpvzqM
dOscOFmXhBOyZmcHDYzuhd4RPO3uVjbqmVEzfMs2uA98VTw0uWb8dvJendYsd4+d5cs9cNfyqNpk
2TqTLZ9tYLWRL81P7vHFuWxsLvmpfo+VbQzHvk3vGD5YoYInesb6ZcfI8fPOaokqFJQlbUck2u1A
xjySecohoIHA1Vh2lEJxw8aO0ynvhzRC36AIz9LvMcgBe+wKKwYbndy7OPbRWZcvvyYUXZvep5dW
vGIcbM+NosxcFsvBkSMQuWm8AEPjaNFnYAHL4INJdx4JonhRUWcgEjun4Sgk12gq+fF9gE2WZyd1
qVAwuflvbx0qqANQgKHdbSlwrA6cHQ9e3cDNrOpxe2uJjVnRF956p4krggkFTiwuVP5VFZq94zqM
6mLNxftYBrcWI1svz2zX7EQTN4bL0gcnSqz9TUd9ZWQmHq2CZR1qBC02rWEKvOm9jiOoyvd9ad8q
QrpiA9dNPw0lzW99a/0WqzovAROi2/2CYriLweoez2ta42vgbWxRQYugNKmuqOiAgvG1cdt8iEro
mqfJLh6Y4dOm1dbn1PVeWz/od5yxBbXvfPz7ed42hr5LJzSPanC4z1DJtFUl+W7NVyAM8+HX2nZw
3YbzQpp6I5eEvLEFoRF2OOnyJqw1Kv0mGmzIBCDZWH0I6ZFVmf7MPWXRDFnKzuHgshwnntRQ3Vqr
dTWwRjqGjDgEfo1e8ZV7zsG3xcOMzfnAuM6MuEaeWKJfaWButraaY65bfJLJXIfDyNiAp0GnulSZ
O3+ekFLoTqL7gJx/Z1yxeB/8QsXrSCeEEHjiueyszQ9hUxKxmabJ3zLme2btvJpLSslVOg5x6U7c
vvwJnxlXwkHTaeKlywBVIDKSfDpmPmlix26+mqENHouU+Scn2p3A/E2kyVpf4Ns8eGswRHNnmLTl
6NuhdzzA5bKgPbp1tMitvGXDJad4rpPsl2+IS7+ap9J3Pxl+MqH6HAxaNAf/txzxMes+MPsbUj7s
6yAStCsYRVfQyDX+7gZZhhUVLHQPZrG4BbFvPvnSbCmUYD5Oq0ERwGpv0AMyAyo2qxZ96cWDzFig
w15Jdw47Mpf3tRrNo8a5vkMlZ/A2jVzMR7FIvoidHPwo1U96J+Kmn2/oZ1whk3BP8MtPJERCt5hv
Y+CyUluUHHhIlXIgYBvgrwtjEYroySp3Nm7uYOPRR3HIGcA++Kxq9OP0hqTFzMkE7uWZU/nwrGHT
7be1D3tvK7WSpgQL4EF7crknLCwfpiIFYgeGMDcNr5GTdOgOTMD1OwWQ+KsvZ68cCG0EParF34Zf
/6c1+92v9tYZ3P+32w/+5nDBOpcN//0f/9n/7d9kYG9Vw//wDzI31A4/ql9yuf7qVcW38oP++sr/
3f/4V3nxv1Djb45kZPD/uRr/dGsj/rfos/wnQf6vb/xLkA/cP7CLGFhmEdHhRN+AX38J8oZu/8Em
wPgYVhdsvJut7e+CvPMHFC0qkS0wNGCOcMr+XY+HSe0z5iaIG2BXw772XzGb4VD7Zzn+ZjPVdcy2
1IXpkDT57/8p5whLshmSRGgnXMrjI8408mu2dA51teIzh7sQ6etoXq3KxQjb2mtsjEtwuNFEqcRs
J2Rltz7BgSANIAZ/T16LPTiBFkDEiqYOz20yYJwpbbDW3i7Z7hOiaKFtN6+TKh8mk/M6fbzoLTcP
rcETEya9HWyCmopEKpToiKHa0XwaGhQa5KVbt2RaX/Ch9s/cmrINwrcdLUpWP3VNbRinvfAk/yaS
IjYQER6XYBmuReveliKWJ05Pqr7mxapQqHxxWrxsBCsg6nI3orwhszXz3TK53qFO5zouinU42jIJ
WKwUxFXsIW6EC00HXwJqhgMMKz4Mzo66xFlYGYfZZtmvutQxH3EH7kAh3OnS31cVU1EdGZbgoHGu
S5DdyVxHBRaRTeoPZlxm5bIRwk+2xCLqkA9MGzNPBvOTltMmn0SYlhbLTjPUp3VAmvUczTvWBYtn
Qqxzo2xGB7OZonnMjWU4odNT6wYw90k4DbT9JXsNFsN8mWrHZc7rje+NweUJZ1AQ6YvVJpcO8L8e
V22WY5xh4TT009gk1vrUSKssVZxPra99l9UMjBXrnaLYRwGNkRvVtD3YZKe1OVbYw63MzSmWq7Aa
HxRNQC/p5HMMYHccxbSrOfjtQT7PO44STbPJDdbZuW6Gq0YihD66XKuzgbtOb41I8rlD6YrkRm+g
R8RYmrhbDGMAZaJQdnnRUAw7LdIQP1MYMp1cpTxDKYNGQndmyzzZ2fCDenqZEFSatTkSDRpc+d6a
icMAlUk1Cb6+zbWi3EClkMX0mAxlvWsEmkR6b3k3SvMWCgyzV5I7nRyuARvw4r5wiOz1J21csM3F
WlBgzQzNtFYgSnWuwjNGyNJtHX0+T6CROrEVfdIw7ap04wdla/MjloC1xtxMam1r5gYNq6VGeQgt
QEESasQ5aONeRu01K528jMzVo2sSZ8h8Lg08KTSGiZ8QVG4cHKq9r3DW8KuxkoiOcmKihIlDmvGi
FQu3yrpbOKSOkztuK40wDZerjLSMAe31uBRGtocpqcX56lkYzH21PMkkI/1ice/7UeYVhY+OcK0P
kdlmhMKQ3gvGUfeuoKB4GLuOqBmFfPj1Ov286j1+A6bcMe6DdZ8vDc3GvWxeg1lQC0pchdO9TWPI
rQ/MkAezKJID6JYEO4ynAZvrB3rEUiDSkYH6BA3IoMJpGFe22sKxhmVjjJkZZ3o/XNXoNQ+4xNId
pjG28tG5D4oxfU6qbj4h5ZvORuCLev//4+k/t9V/sSGanDn/xXiaiBHMqH+cTv/5Tf8xncYo/ddm
Z7Kp/X007fzh4Z36WyPCv++B+h8uAql7GxaDjOWQ9++boOX+gUfV1D2+APsVW+R/ZRMk3fPPmyBc
UQO6Bc/lzRX+z0kcyb4jFI6h48rzSnFglbpsCzY8cE6krj2+62ntwVh32mveLc3lNkbeCB9WOU22
qogNL9efiqFcl1iac3mf+QPriasBkQ48uZuD3DoS26SAesw7ETk+6MBNmwQ2t6IS8WvJnOw0VlN7
p6e3aj06Re4IX5UPXmv5u1oPst2tCHxnlxViVlpryc2d4u7WPJMH5uXuWfW3uwf4DC20FGiuTT35
5i2y7f6goL2l6JXIXjiD9Q6xuBBa1G736aZNrq2wSXzl2jQflP5Vlmv7iWDun9fSSqwNg0fcvjbk
q4kh+bZMZvd+SmaWPAOfuh5m2IgOt8jbvpSm9j21Uvz2ujy4t4rGP7AzyV/pbCYizOrOeMizTpF3
tuTV7u3pWJRY8DdLWSx1SO3Nr0JvWekdOOs8vBYKI/j6S6o36anvVu27cQm5bLBignlaRXNYcvE2
sqxci+mGdM/88SXrhuEpoJoK4Q1r+teNlf/GWbkMmI2ixLgk9BRDHgxChKwBaYJD25h6Lg+ZE2A4
N01Dfgpcq4rWnOmHa7rctVRTfVX4rPbBmtMha+f596qr6i7X5b22ps6xlEN3lMm6nrqEqqjG8fqt
R2mgGdGVhoamL8qUvKlp+YYezEGGV0nx02qt35o9VUmL4SUAFWqXP3QOuHoaibozcocGMkfPduT+
qmcouNkPatqzEjW1sxC25pYOdNehQQ8Opt4xTbJK4Oh8ABnm2upMyevah6rVLSgPBi0W2c07V6WM
r0O6GzPcSxYGIZoDpt85ozMElfkGimwqYFtdkTUPOcx/fHWLd5fi3KVrdcEkKv363EFZICBgGQvd
XhMTGyZO3N4cfE2vQBtMnPJ0Ln6JebK7DVdc1LAKfRACRL1fqXqnBNizUSc44lwgngePabJkbD1a
jJMWyXsZI1c6F7ae8Rs7YXnQJYOVqWCcHY29WlCxs/m0rsxB4VkNzUvQFsmbRrendmRmLYo4aDzj
JxOyXt0aedV1XCekgXEpjfchqBKkDgppHw26tz4kCDcCB5PxWTIGQchZhuXaQ1D39zaSVb+RftBS
HLD0HEstynuSISP6oxLDerVGPTsJejS+kMF0tlQyGGnoybXad/QefhSeTuGgMy/6ARRc8IzJrGWq
hQ0DtwhTPGo8077d+vjpPwGWBS8Mxb80faItuJMW9AJ3+eVwNIOEYxhtg2Uzad6KlIt3WEn6Jnmz
Gvk+eAifFD4XVEwm7RAx8sGNMmAtv8vMGSV3kI9GD9Jkw5Y9UJdHwzmOeTv2oekR5vXIyo4c9We7
yyOb2TBx+0Ecy9bwjo7e3w7dGQM/ycx31yrFssaQwAu1gO7XsbLzq0kuetfmejlHWjAkNkE6qb+b
ZQbjgOpNJEwduzeV3nmxgz1QHdLFEhfGRFD7gtYartLPbV5Y7JscOArBWdhgBsyKlqgDlWoMZH1t
6j5GbwGOboPH3JM6Tsmz60t/b/dS+24djzF4bxTjwyKoxwX+waCi4JIFQcC2x61Gg/IHGejpl6iy
6X2xG+Ns9TnRfdKFPqZKZ5FJGCSWuM+WICkj3+xqDiH9eFTeEOihoXdPdNd2kV8GEyNQCqhrbIaR
23hHu1sGkvpN9RhkfRWNdLcdCi42MdW4Ykff23PaOGrXy4kEPERVFH1swx5tC0vDOH90Y6HP68+V
QHMdj4YrotZSgFLajD6tSveL+/nGLVAnuxJuM2BhmLr8x6qlqH6LZzel/uZzFUMgz6RlDMObwiNV
3FPGrG3MoHDvjYImitWo5NWtK/3qGl76wLLIMdwv18OYTq9cj5qrIDx6VfQAmhs9L5LXCVPwG+dA
n/GJ16DzQEp89UErsEhNPFY+AcsHHfrFAwAYse3T2gmHvLQ5+WMzQHlmOIjzhGWbLY8a2SW/KDNQ
jOk8USAD1fWlCHR+XbfUtiQGkCZ7+JI86litNwYBiTuKTtx7jCvmGXt1gra5DsmT7Uv3UOQlNdgK
KZ3iWTQja9WWewgaqt4NmmhBSC7JJWi77gkvhndI+cO/GVmTK1+ks6M7SW3nRKwfpV1QfrsKjW5X
o1oQUeg9m3E0xWJIFNdXh/VI5cZ6wqzrHWiGZzAwFQ/E/iinEKZ1n5BFsllky+Q6rcltnm9iN2jT
NmxW+5atV+1DSv/I7vZ6Pst2Nu6CYpV7lgtvVwip3ZflOCLzmhOmM9rEfyYDNS35jGa5kWKmssnR
hwV7qLc8mqWcdsESBIfRUP2rTNr6YTSccc/z5C7YpVo6KzuPCTuxRqoqVjqmI2xtGRqvFVBbdisl
xHxrYQnFDhtnTq7vC1HZ9+iv9FZ6wXzo2RiJNJnTpQn8b73Ng2+jt8yW87kj3nIGXR/6lJSHvtW6
HVxc6r/zkaWGj1/GJm2TWqL7UPe2+ViUD3gEpo8OU2lUDob7bra5f28uDU9edls0AebjNF6nCYAJ
bm2zfWqW4I12GhpCxszPOhAeQhmh3vhmxsh9Ct5zLSmfgMT24sGVfd7vLY9uHfoC3dKhBscQ+p3p
MuVgrGo0OjXbQ5Z3Nycbr3xrrtxwRBpRL+kvWytzvW0XuF6Y4cpPwiKdMGSbuIMGWfX1Xg1a9uZ0
lpN/mi6PeLiYpe7EcsLzxcDavYlzZ8OY5xEHUIoAoo58ZE2JX2JsqGv6FMn6ztmXqxSOge9inM3X
ALfcsyHS7kjVz7NovCWuLVEfPNF3oacADHjtfHWr9Z0F8LedZ5/F4L57alJfVEJwgkCiwfXrqHcv
0Iq96/nVA3XV8WTX2h1vDshMwHCHBnDpb2t1xobGTFGi7jKnxverclLuVDw/WniOl5AhNwObjgbH
9Nl3lYzr1Vwfs5XzDs6Myam1/ztqIQ1tEnv17+Ef9cE/Nb//EA//X9IUibf8LzXFH1h1/w13ITSo
/B9cvgSwb9/51z3K8/5AL3QpmDNQ7yz7dqH56yrlm3+4DsKhjZ7Hlca93bL+LipyocKgAk+R7jnL
d73/dKHy/jAAKvNAwt2zb9V1/5ULlfvPmRg0TZcgIVYaYjF/GpH/UVVMFxsibUHxTl976sQxz8FD
Z3b9Cc8lrnn7RtNmAayvFv5SCiZAquYzk1zdmPZlJjXaQjHXbiW9E08ENKmEpsHnlbNLtcuIkzDu
xIBxamdHIELVQ4kdK3MOfYJxaAsfLqFhTbMnTqG+UzFBLx03GoOlpFe1nvcisY+NX6oRSSoFolP7
6YvR9EFCD/PtBOAWb8E0vbIbJS6Rwn55WdEfCKuxNeBjYi21C/WIR984EgLPcY41Panw5FYTu2qJ
uDqLyO/4FqOLpO6Nu67VHvOkK/qI4c+0l5Zoz+u0NJu5t/QfSFbjqbD05TnpqEVeZI/Bnpm0IJ5x
+8sxmPWxWbs50lBRbV3q0ppNNi31U5o5zta05i4ssPZHbMDGKTDyl7ZsnZusOJ59e9n6YzWEmoDt
lo7tyKqR28NT2RXeQ0LU4zEBZDlvWlfaxrZdoKbYla+tuCgTqC7eaMdmNzI2W0QV8TuX7NmDHZKU
rzemhmE3mS0qeWFQGnl257Fx7gyV3dNWPQ6RyWy/ijz0GkaNk81ZNV3tuwHfUkKmi05wn7TXJqm5
WU3N8GKDaik2Xb4ascbMO7SLGy1F9o3D++Gou9UH71To79xVnEjxt8RAgl6TZtGPwSRflnKxwwAF
9kNOxXKEXONt6gWd2ikxYRqDE1VFml57UjDwrb22OvtFLS5Vk9W81FWdeSBqWhe0cO8+lBZ3bC1D
J01kYj4uoi1ih+noHUGZX9hyUvbZZXXjROQprvKiP85BBS7GtULLN+a7yi0T3ABuEqlGSx4Na3jj
nN+EDurWIXNlwhR60KvxcQYrLD4lRik2VKG4iI3Go1t3zqlIhfVUunYRaU6j7py+F/jLxpqXbMLx
eVam/jHhcLlonanF5qT/spv6w5umtg+ZyIrDCLwGyC5zZMwNDOpqufjvPpSX55UixBCsfBW7XC1V
SAxI1XvdVk6xxbROcVvVTNNHlq6tHhmLyju8vyByNpRgG5uVdzl2vKGO86Yf9UeQa5iZ9Uy/6wR8
lXBGD3gcO/Nhcoz3tQ/edcZNOEUDmgx1uI2Bm3cEQrEryd2ImLrTU2QKJ/Gf06T7pVNEj3sRzneM
cUDfOxWYzPus4iLJUQRQcOaa+5SV8cpPoEnI6rNLL/IT1MOJWhiss3yY7Yz+xrSfzHMf9Gu685NZ
pqGS3Xuda526YknHlKtzedRU8jAiYXPKKrvzMlpj1N+UDqVTRW1b2QFFZBSPENR8jgIYljg0UQt1
Kqk4K0FYAdjZzHrrnHvHSmLParNDhq8pFh1eN9ejF93AOPTDlvXibIaV1IOngaHqs13pV3gAXChv
TrKAGtGXaUsfJGQ7um7eKNFbiMaJ6eTn3tZG92c2uoDxwZwHIkwWzmPW1qQD3HLcuPQCYC8u7bCg
+QVdhX5c7mndbrT7PByNOj1jjZh4BYp1fRaV7hycwZfnWR+0VwyImapOCuZdVFd9V23ytPVjohc1
ULmTu8xvJrJP1MrePMxrssYOX3Viht2ejcoSOXNfbWZSgQ6tRw6Ece8Ay81npZLiERKT9Uz3AfZL
l5qbzDE4hi7duuwSLWk9KEVl+c48lg7r2ZtOjo2tmwXioypxL2Wjymgm9QK5NR0XutE6Xqo1XX7T
z4dxZPS8beakGJy8HGFpTvpvTsBcyIjIY9hxGyNqTZ0LZE2YrW0TeZdX6oONxd1i5sc8ugquY1XS
aivno2lyw7rOh2+TvEMVE/ns7+ya2c+YGk+p5/p7S6v1U657XSgbv9hVHhzKjFN839E4TR2tHzde
Sylyo417Uzb6QV8AHyRBmR1c4pAxxzT95A4TFeKt9Ld9RzcwqYngNDceZiizwum8LqHXp95u6gJy
AInMf6t8UeRhGOGSM2btnQxUA1LY4iACo143RcodVJ+tB2m02ARnEzc1j+g568Cm5LDOw7Ji/E0E
OYgcBg3HBa7hdlLiNNe1iPV17n86rZzRFbspJkwHat+y6N7mVHiQa/DlB0N9SB35UwQp1XLl9AWe
R8W6sVBDrdhuDJkdyN+ne1pdrYjq+MtoJNehb6yLVZvNxlej8wi7r2Zs3V/Spbgqvdcep6x4mHld
j8nsmDyN1SX16nU7uyUQ/zlPHdwfY+9uHfxXkQ3drNk4oxpCac/Li00SZDMpXterUKR8jmsxLLhB
ej1tY5OdE+N8PlsgfnRrSTkwT+2ixzi7Vz2GTN6tT3WuB/+DvTNZjhvLsu2vlOUcYbjAxQUwyIn3
dHc6SbHnBEaRFPq+x9e/BUqKlBhdxrMalcWksszCKJDuuM05Z++1tYe+NoZxFdo2MdehBd2QWJ2M
CRf67iSRaxtn/bjDzHCNW8NGX9BNXGVq+rCnLhZMMpFkEdAH2ytnUlGlbyNKTBL82qm8MHKDdlUR
VdO9WbTDPQq7YW83CD7RtoGFH7UeBmgK1HQpSIvf6yru2fqTjM+gC5od3k/GrSk7JlJj9TxGTrSi
AY+2GgErfF3DTj85UwvqUEeWYJrWmiZ7v0EU778iBtC2cDisy3p0SqwapdiYs7dpkWZsr6QK8gHF
IzkAge77d8wxi5UdpfhPihhMGH0uuZttzR3jX6td9Hkr+gWnG0TrHFAP4pM2DdaNURFLsDDGlrAg
Ti59Y9WcbQtnDByEGTbcP6ILg/2I+cBfYWPuMCoHY3tAJ6mdEbetuPh5M2FUx1l7ISwN8k/eTGW4
iS3iPFDkTMgqzFYRLVDqj7UVBWI1RHp05QQVjV83oj3nKphtOVnNqNo9DBWOrnYTebQYieKh02m/
Vna9sKuxuU9gEa282hXHNJpB8tgRxofJDOVG1RYaO68tF+HUtOPCyQDal3HoIUIzu51Pg5zxZlj7
axTPDKDHGcvEDagk5BRazJkk2fMeGsEc8a57iOdb04mRm8mMjkYMrTIEKvfA5j2tTT6kA4mmn6VN
STYCRk8XfKMeg4dYH7GFVHGw7ps2GnEDWcayAcRaLKUK0osMlqUAkRG0awRJ59CIig16zubYt2iE
VODQZcvgy1zVCXRNoAjZLPhV1drlS9ujBS6RMkEzeiUzJHhyuXPfMsu0Dx5AD7Vk3IihDUWAWuEE
8N3zVLeA6Y32Q5Oa9T0cf4hMviUZIk4+sWWWflYZ48RYmjn0IymuXb+sHRp0IVMWzhLDPU+icXwz
NMYODZm2z+yn4T5Eh7UeS6kecPnWdJDxvXkbrQwDZ9Xok8H0L602RGtibRC5ubZUn4E7tGOsgSHG
+CFt18BsusNkdz0ystlww5B4EWX9wPiAHljOAPR5BBhAqCiS140I82b2XRTVujQ6qJ75AM/Ta8q1
BnB0Y3S6/UrQ7HAs6nA6OeVUXNMOti1gvYgJ8kbUN26mJw8+fjd/ZY2Ruwe/6O1Jb0ODWXjlxuZ9
Peilr67MqemXvU5qqDHpPGCyNOy6sliPdKS5++tqbVleuwSASCs/TtJsA2fL2gLly84Gnbt44Sb9
DQYpc6PpFdjBMroI/SpYRFHanSJGWQc2CRpSzMn5VzomFB07nxnTj8Q+joEyjRRwY/R/8DLoHOcp
WssYqeyhCLmjJKlecoFqkpcgVtZs3A76dVi26ktHsf/KhDlwlgWY43Osg4O56SuZf+U9/G+rhf4P
1v+ugcDmjzVF92Oehpn/4wQVEv78M98q/3fNELxEW1Hao9qZa/jvciIhfgHQ/6Nm6Hvhb/1C2U+Y
gpLA2aEU0C7goGiCf/9L6r+w5dmzYmBux6HS+zuF/wc0u+7oli6kOYdAESGH4Onnst9r0R1ioOlP
bfpKuDcgg88/fBq/Ayma1Ug/sjY+PgDF1I9qpWowk7QYeIATqUXgoHtxn8PuFLrMF1///FHvEV8/
PQsSElEVhsnRA+Fb/2BUHgV8YYvImfPIIuQnKsAdIa+iweo6RlxaT3U0+M5LkJOLrG9BUOAkXeZE
AIXZXjfZCtJXAAmziMTnIqW79tarfH07Oln7RuqEE6bHtpK1Jg+6KqazBMaqV90g6h4R9JGheDOW
zQbjrrWvuTJcRlSgWIEipKXYGTLwXY5ZWVCBOqVxBvadibbSStIyiK9LEl46KF+cPTaQ0dzhXA/V
iJY+a419BZX3Fo4hp7BXYpGeujHpN0ymEzM92Gh3Vtag2AVFbPVPWq7T49R8GsbIlKoleElpXtC1
BpUcNW6gXfekgcpsbXY+oI9i2cRRM3jzuC/8ljb3z67xV8ILki1ZSX+8a5zeuufXn9qFvIjzj3zf
NARCQ1OyMCEEfU1S+XXTmFlC37cJA1UFCcS2gmLD1iL+g7gz2UF0SzlsE9IgxQVM43fl5bdVi2jz
qxLzd1Yxa+jDOma8ND/GcNE3KtReH9Zx0Mihy6rCPLe92r4be2mdjabQmHJMib6CDVKWCIXzPU3O
UqAGLzFtTXjJeuUk29aoy6PFtdF4sIIpPuW8bAxh8cXhui5KlEMsrPHO7GT3gJYLuoUP/SQoiK1c
up1DC6xoIoTIKshgrfej+NSadf6YdV53MZH4NTBrzHqAuVNFIVB6Vb8J8Uvt7CpCzlvF0Nptxn1b
BasrXxRBNMRL3yeFCQK6CfRmHCkwg8Hp/Z0rxdSuiI4naKBNILdgJ4hfS1srOdKtLkVunQ4XnpfX
6Bwx/eurtEjHGBpVGNtn+VjJiaFdOxRb+iT8V3MOId+TrTpeloFVjmc+3PpolabjoO0dfkHS77yJ
shQ/eWpeGVg7rlwZ+YD74u6iTHoypJDlr+gXOD5KyxwlSF/ZO7BCWbkkIGHyGTo1wyUDvzhbERsw
NAVXC+O2KYrGnopVT0hEU+48YYXtNvUMTCRbB6mZv7Erglh1bucppe8yzpzhhHwuzcAPjp12JmuR
c9Ev/BKbZIQsNsvonziJlgz3NB0kYehUXqjwTCWwE1uh1w2nuOykS0x8gihxUeQYqjaFUzj+oqUp
DlITknLkXXhi1DYd3Uxg3+jHTDbHEm1Yw11W69Cplrqy851e98IjyQMnxaqUdTe/OPa0mwYYSRuN
xixtlVT1SbdvGnon+kmMadSYgBHquuuR6kETAi7x4HuBYUyPCPzGrHpt+rJJ0WnH05R4/4BQ3v4b
pRkBNnNMzh9vePdh/QI9Ncx+vii9/9R3qZkC8sn0g/kIQDRoumwx39Vmc+YUpLE5qJj885901/Yv
XIQMBNv8F3C0Jr/G95sSwmvwJ+jXFMoz529qzuYN7j+XC0mslWWTkmnwlpJhSbrjzxcZsChB3FqB
OrynylWpGC4tQXAqs1rS3Zqqttjvf/2AfmfP/b0HMjMilkugb1Nivrr9oPMmwtEo0DNYBxOA+0p0
PQNXtx0uVUK+hU+B/ldIwN/5A7ls8nlBjyHX68PtCckBnV8S5w92Hqhn0njFCeeauKkt4k7+/E/j
9vrxs+Sr5ru2LAXX9SO4uyIV1W9jIQ9IkYjss6NqZzUTdGdl+GRdT5N7Z8eROFWeNXz680fPF9oP
X+NXbT/QTCDeH+nFRKp2WIsreaiNSJ5lDt6WBd16HPqd/5cBuEL89mm8gQJjFUwEnAQfvsMBkQHd
olAe+lzxILuo9G7RRzqYpq6x6UdkZlQEe8TQJJxguOvqBylyQvjwA5NAQl/zLwKxf/vnMzJ0FKBa
YStbfkREoxxGwAO24oChnz/XnbNryPnk//z/PWsOlzNJ7RK8OB9eKJ8JWRKMo8Rs0ItTKzXwN006
4DUziq8K3z+8n8yf48/fKsYKvOyWZSPV1t8rgx/WStgUlabyVh4QlXypDYTYrUGgxt99dXiIMoTr
8r/sUh++TJ3pjN0YiTzABcJT7HQk+TiKRq2YYmR6f/6wDzjxeb9ROlWjMBRuE5PKhj/5hz/J8UzR
TZowD1QUMbGfmBUPwtNqtSBysXh0yth6lmpkkc5p1WOAVwymp3n2F7/Gb99gNQfjYTRhqc43yZ9/
Dc8QgBGhAB6QlRp7M84YcJae6xwLreYNLd2UIJXYqLAFTy1A4PfFa9GV2f4Xed6/9/bOl2Lpzt80
QQQ//zJxgiYjjQsW75yqo+s6vjnEMweJEmL953/47z1KMXPHX8PRYnx8o4bCqfLKLs1DiNoSEAGm
xiUXH7Z6R/FN/PnDft7q2b6l1F2dhC9OFiYKHx9WBE2ekCiABI6ydSI0hbEX5D9yoXtngOs/sjv8
+RNnY9QPK2Z+JBptxLpIEuYv+ON9vognaXDnd/c6E4stdzsCmeuqRsLSk30b1kTK0vaETUlf2LgJ
fZZUipvxYGN371dOqModit5q976DYG8pal4AsIGABjQicUMBD+/Pf2Xr/Yj9zyq3OPghG9i8iETe
I69QH75+7qcRrCRT7muibzb6FEybPFTaxhd13C5ynTu1j9U1qjBm5lExqrXgH7uqKg0M7xgl/I5e
6vFFepbfoNxLm9cBaRaiA2IMiTwrNXZeHdQQUBHR0zqloyqfsfMNUE5JriMtvXmtdDVziPm5VR0Z
hMoaUfnYULYfHF+a+yriA3xXSF/6YULmPImT7h1xvRohZq5Xip2oLf7p2g4qUnXcAEsnlTfCbb8N
TbXlVs8zHD5pVQfUDCUVHinLEq8VQ11xqoN8VltLUTyONCSnLYmSrtr3hZkfcCLPaS6VIDmXJn7z
Gkdk2tsFOo59KsLxk2DQfYmOnLzYqYj98EmMpNrgrjTVLDVyeu8O5gDvXhOr5zg0eNvfQ3VHZFuv
NV0ITuius54peIyXYvIMgjDs8lOlmnRr9TaAsNDHU8T+i6Wsd+FtMScR4kZDP3GQg+McpUeyFopc
PlEv9O5GMh62nmnWr1XdkMiWG+KmmQw+HxfH8ae69qc7o4ObVriS74nLvnsnhqp+jeGJGguFOWs9
1ch6yTup3LsW+6JakJplnrkeFQ60r1HcTA2fm2SAhRV9PuUyTupNUc9RFGMKO2Lny6FJaOvbvNky
UKjOU6QC9j6YLyZaZIPVLsG465FBwHM+KiItdI0QXXr1AnIN4tQVw2Xr2VZzRBmSCGKoutxBJ9rp
no0vfd4vtQ6p2JYIkTIB+0ZBvITuF6frquFcVKDtCAjS/dFHyuWIU6ClhBSPVkqUsJcT/rGyR8l5
A9CErDKRmbzLXaQRUKZDxtg6DQhr5r/DZSFmWm2DaGHYAKPh0tFkCJKWhelPCAWZxS5FSN50l5fW
M+l2roGwowLzQR5yde2bk7Gbph65t0EM81PWdRnpbeF4npTMMBEUkFhD8K9w6NDr1T5M8u7MT/Cp
IQIdBnTuU96u9NpTN0kyhf0CtiEVoo297EQHTT+kMgAAhr0duoRVozxA9bMcs2m8iSE+rNsc5sae
mQqadt5JjL7MNq6aonawZ3tt+paTRPzFkcTcMUxrT8BTW+R9Q0QLgPK3gPwA6WJNM7/iQwCu/6CS
uKo3tTWqlxnZvapxUB3zWoetppuODbqhRUGNlwtjf97mJxc1R48GtA6efFOzFnZOOT2HnG3LbPQO
YmxseGB1rx6LMG2YeRTTk0JZtDdB3I6wbuT0BHknZmRgAM1m8lutHM8C9Bv32ROGZ7tZZd2cvK1X
Nqx0pP2zE3F2HlSptobp1i06Li+4hg3AKMHkMXrWvU8tQz7UgWVxFlVBvRmtdnzz/LxfB1qoYZrM
04cw7iTJKbDfigyTXFQCfmDK8ozfkvURTtrKM9Jg2XbkRaZMO6LK0U5yCHS2f9PDao2YnmGdshOT
qMN4VoYAZ2AE7tOSrIldP3LTdXaGKUZrlYVdj9TK40Eycb0VRA9GynlRL2HcBKspH1G4pHl7W8Sq
LJZdVm9aZD3LLNBfwELmD24SYsh3xbCpNSgvSCD1res16RWnEhmSBKsHRyVL+h++zjdq+0Z0zG0X
7XLTFpdJjaRnqdE+b57JRhUnzYhYEpCcIRuCMjOiA2CEeeBnDkTBs9s2r36lsyHlkytuRh296EJv
Oveuslt8l07LbIzswgAIXZOXerdgwkV8ugFH7NETcriE7kLC40jaT4NCBXV7a3l4MwwiKr9Gnuug
MOttHDZsQezGXMzApF9qA3VUXUdc4RT6spuukCz9llbQTg6omHeWiIvHouC1nUdDqOzIxUwQ3JY+
97mg7RfCJJmNNR/URfrEONUpvoxFJxc1/RJmQ3YDsCmS/Vvq9CX9lViz7l3luWdV4Na7hKlXsMgG
P0RYBI3vc901z1EBN9KSoU9DCcRx/QC8kMD4cCpykwzkADVAFYVLlWDgDPq+3EXwZiCDZMXthErc
xiIl+1ukd+kn5RdfAJg9DIYUF/GM/GBfJYsPDX+7lm1hvPpwDl6nMOyv/dbmm2PFR+sScq+7kL4N
C7ELwtlJm9T2XsHyABDVJxhqa8U+DqqOYeGucQf9IMt8PAerb35S0xAisk7jFpkb30KENMlx4XBh
GF2jAk8gpVfyAox3coF7sf2UhiSgVXSbXmSnJWvm1ebn3FXdoaGRDwXBM0K1qB1QTUgZA0QK2MWw
5ydsF65nwd9w5B6u2WfiKPvrvvFjbCitfo5V3nqKexX7yyoJEEhFmYDNN5r+yZVjiJ7cMvea27tM
Pjq/fjbCvjikNrKqLLTaA0Y6zVtIqDzVVrDlbTQusx1gVcPAcoARilF/kpk3Ki5IPc4w9hZh4B3x
JgH/CfQcMJffP2K5L5F21LUM96StD9bSyXW4XI7Xk4mgBr0vtm7Q1juqXO0Y2VN+i3vKACERt6Au
GIjr8a7l5TnRKiu+iK6sz1tIVHNU3XjIojrF8eIGHiItQXkRsLltka0Dbym4WWhLQgS6K9/oGL5n
kWcVvJdJ9RgPDVa0MbGAvxlso4glIQRBZyScxEhBS6FXy43zxh4n0D+0jB2cLTYIEnbfN3I7ocC7
Wjlt/IKEPClBn+Nnn3Z1a4ef6lSUt60Y6zsnGeW6I05kOdF/JYZRSSIVg2DWHUX2yiwgIS6Fhzhf
TxvOoUYfu6WnMThZST6qyw42zhbTK9x1C9bRBf7F4Vaveu3cChsENaFZmhtHM7F9ZEVmbcratvpl
boRgR1re3S8eFPb7wjGbF9Bq9muvGhVu9EK19bJOBMGDUZ7Y4CodM/8yzSqJVRVgydrhqPliBYN/
WUcpJvQJiMwe5HWQL/Ic83cAMW9cSLuqljGn84WW9NHa0JXXrIhycff+NA6wI4PcJhqglY1ziFt9
xMttk5lKTB3mQX+KLnQciPrCQ/B2kblJ0iwYmGtXgWbyrSU0kOQO/RAMwLshKGF0f61g/xn+/PXw
Z05q+bXVNyMxvgEsZpLGv/91euv/Z/ecFjXG/Lcf+6HMgOaf/C4Zf3fT0qz6pgn/1gu1jV+ofSnE
yRoyv7VJv4+DrF8YZ+I252QWBMKYFPP/6YUqGpggLWhHWTT3zL8zDvq53ULQDLIkKjCSqWkm0cn7
0BQAOzP4+IGmXZwB2TEnBYJI+Xc/fCiXX+u6/4EEfJmHWVP/+18/V+DfHoLE3bXQH/I/xs/FPrGw
WuG6hKO0sVEuBrueVqh77WURy+Yvin3GZD8Ww+9/D11W2AIk6ugM639+FOk5Qxlx990NXcjglXPv
YBhAjchlx5bqh80uBZa2HSZLMkse8794/G8+Tob4/L10I2krgXr42FpOJsfqlcE5m/U3RmrfO2G9
+vMP80OHYY5gp9tK+5bSWZE0/6F0pgQeW90TJdeN/oZj6Q5FVb5saUcs9KnkLf31df6db4578scP
FDgQLXfoKZy8JCzMXaUfmlckBUk1wF7eyd4s936cCpJDXS3dx5aX7pNO3kqvJ2FU+iTIEHELTIwb
ANIxSoOKGrZmN17YNINdcgOd+KztMUdRU3UuqKf3VNP6PeHUKEVBnDS5pxX2M9AEqfnZiPqt39XN
l0zOpVDV6MbdWLvFUhvdNl3h6DFPAdE0K8Dm3DvRb90xpEdpyjUen4JhV8FK0te6UVbi34ejzUGb
Vsju/dy6sDhGPimuMIsOgfCi9Rv/1HaZwJPAJXgOR8X2hceha6fpDOraOWCtbmOm6RdpJ5/yUL6A
bb1qqjxd9tJJ94U+PPkddm53lgBpXKkWKXz0VVwQn4BmgTwRNLFWHfVv3OfKMzsKLmhsaKvQzau1
NBBW9XmvTgMkzaWrKW/PfO/O1oS3j4KQE7eG9Bt23ZsJWZa47DpcjSKKTpNb+qSWwLRunXipc5NY
2cTYUr943W4KE28d6UNwntUWd1UIV54DxdvyETyuSSJoCEvoR989a8BSDdDZbfemtDvEwvTTlgb6
52OhRxHE+EJ4xCRxHVO3MrO1+4A8oAs4M/w7zjAYN7mIuwP9j3bHeBwrdFUhmzZKzPVeWgIGQfi8
NrIy3mAh4xVJSzx8OYrdqM8E3uDW2HCY63eSDIY5xnYAjBUa7WMb4qzwl/oojtpk+zdhUBLeG1K8
ego7S1Aq8K99KNyziTDfIyrA6qqYsuoyreqjB2z9sZyc5kbCytzNZJVzMZhqlyIuA6fJEd822bDN
UvMxiCsLcWYIzzCyzYFcwtC90vGsb0l7rM4nX8sv55hpAwv0uT/kRbl0i0TfYHgoH4Hc+FwyVEGn
abDCbeXK9hB6jDW5sqjLEFO655GNgn3ZFgtX+E8RIRp4Fa37ofP3SPPmmXt/VYzxLXjROR8uImoX
EOehqSGDhcwTKCZxx2leL7aGiWsQS2yCTrWRZzRpwelQW6Lo9K38Arm7Y/BGG4pwZRh5V6ZXjs81
epJlwqI5dn6kHRpfGVtzcGGEJVwouRpnMYwBIlBKveRpMG8oJF1NM7kmDcDKi2DcD5rjPTpxky09
x3e3vuf1hwEBLpa5tl8qVwu2uBI81j6+NUNCEMJmTAiIFbsLUyX9fjICcZy9fxsvUu5dDikURF6Y
zbrxZ6AH964A5OA3jf6JMDF9Z3TmE6z6o4Zg/zrOdXypNp80yMV9I7kddR7iQ3D4zcrrO9KqHIHY
fYrOtbqEnYjBYpWV02voOwi6A53qxCEr68zDp7omZe0K1OSmwStKXdRGixwj+nYiYXrpI2W/rYRm
4+Ose21VEB6/geVgPnMnBjccFGpdDxtykswby8JRkYm4ys4yu6svW60wcSvqzlmY9iZo0iBZoimG
mxLAmEOwX0wnL6HCQgVZjCi4neTIhjSdicGlRjasxypHVYTPTKOR5+XLpPDQGerB0XcIZuMAAGWh
w8jwfWKVklRkpzp1zpLOuI3TAJCoJ3DYOxXwJEfDxY2Zhladc+578ZsH4QCzbb22W0M+t7os0EaY
3QWlbOouLIT/K7YEdRGO0XAkdSw5U6lR7TAuxqu8n/qHfKA64DbEk3UXfekyUSwgcJVD9MWlnXQv
+lK/AUMgEWNGaoV1TMDdSSOKDisx0SYFDUpw3i8xqOEV8QT223LmTdUZYlQ7urNIOt/RzARnWlb4
Y6jYsVYAEFkzLUWAMtnymJhQmfDZTt1FWjvaDiqoAqdnv9jCxO/ckd++Kj0rgrXn2DcEMoptBqAV
QIhE4t+N4c6IJWRC5Qa7NqS/nQ8tSX+NZV2oUJCBq/n+kzOzdMJxmxA6g8wzGG4FO9fKIM1vw4eU
3JiOL5aI8nBtaE1sXMtSrRWJzffNGMunoVPBSVVqukeLv8ohF4aLqKiqUyuKBuRuxJs32hFgLhiK
RFhoKw7PL/jNjIVXVvFG+V59Rup3j5fIZM/4Gs4Nh2+O6jbm2O73o/6fS/5fXvIZCv1wK/rdS/75
2xC+5D/f8N9/7LvKSzcRaUllEcHHOJx7/q+KB6G7SENNRjPc29yfFA8migfmH8hGuZ3Nggeuk99u
+ab4xTSAzDmMXG2SWqTzd2751od7KUIAHm9xi7OQj6Go/HBpLCOZ0ArOomMFqHB8lrnkiM5oucm1
jqkzY3fuZ+ce6vG8TrWz3AhgD8+J5Nku78n3wEs9vlYm9v6lphfWcojGbsI7o+w3Vqm9CoHmVVO5
yzhWYiYwcdKP8lqrg8lp/bkNigH1NbGziiNqJNvDWiPaiQL3Qg+1xsbG1naEzRA+TBLFtZkRWLJU
fdfoj4nZJ+E4b/GgJKsgp/G3D+FRLAfH5ojpUgtzDSxcKx7oMnZZWTjXgUFvhHiPWXfLKoe+yXU0
yoq0vqE1pMTaiaSZ6Pdhydil3WZF58DQq/WUZBxClwGuoR5/CbS62thlMV5aRpKh1Rz7iB9VozY9
FVjJwvN/FuB/ozgy8DyjUfy1LPnNAryIk2f8dM8/Lb+vP/Rt+bnyF4kd22b8IShnLZf3/7sy+31l
KmVTab+vI/7TtyL7ffkxk5/XpEHN+n3pmbCv0LM4SDGN+ef+3tKzfp67W6x/VjiCJ8FvIMzfjP+r
LnayQYlyLxvC3kwI9A3gQyqJxrmyAvLmzywXKeGCZvvEsqhUSz4BUmCWizLoIg/MkCdwtqkbelu6
u2Z10+IIZkjphtFlo7LqqatC+9GaVLYPhE9yTx8ZK1djrlmSl57uub5xnhDivWq6KDtGRUkrPAuK
/Jx7dzFt01FA2p26pT8FBvEYXV+5j104wtV3dHyeVVOOGEb6oXUuR8OyKTAwHEdGzvZhsuagqPiF
Ez53M60BHCTghrzKkSUWMynr2MBRavwNo1tdLrE60poHkRU6Zn9KAkkW8IaDfSpOOYgzwo2HurKX
djZG0qNBr8xqWEMC1yk5M/Y3J1mA3EOms4pbAuNPDoFwtNY9BNRgJ8MxbeE1egSr99iUOyyA6GSE
/tL3JPpNoB5DCwtgTDXElpBFOaECaQtdHTxVizd5AeUCfO7QuJKrWuBMpaRmiwo5LbFV+vDhK9i8
AZQ8yqV8il4nbxyZAi8bRkYW6BnqQqpd2flbIx686mSnjXamg+C/1CPHW0xQ9tGLS7ajOshIHNS6
rY+s9BqTGYYtsyZOh7jp/kokZKgod85xLvC69kmbLDFZB6sQBMWmc9L4WGmhuc1rmUKWb9ptnHXg
H8ssR1bSJe2Z0w3QLGDip2mWr0wV+BeW4TLIDJJhpaQfr2RjmYtI+fmOiBTvqkr79N7LtAZqlAco
etK64iKJ1C2MZv+KRkB9CY3ZvkqKuHtEwzqsfJfitCqC4Yr3Id+MZFrfcdnyLhMjH+/joNCMZd8S
C+PZhrfCn2CfXDf27gJYV7shUBrJ1eT/oFbQcHralXn0yBwlC0wLp5Wwq3i8K2agPPMbdVsqkV3X
I97ABYxif1haEWTLZZhW9rDMR4r0rDIUCgC68Fgjs+asHyD89kns3zG/MQ/uZDN2Ffi2bgD1ogfG
LeVFqzauki+il9jhkMzC3PLzLFsDLGb+y4l+WYVgZ6reuokojeqoleZCmoN9FCMhqYuIyUSGVbTt
LlrfNw6gSPId9ox20UTklywQHhMYnqjsDkUGg0ng2597I7gXJbCrJnGcPd80koYC/fSIl/V8GpPh
ykMxsAdwXt34wpweWnNK4ej3g/ES5ZV+0IgHjRZladp7mr7uRkbFG/0Ub4f8sFyTJD7xDdrRtRs7
7YOuouQeYWN4b/ZNCJy0dOL7kiMf+jgrTGlNtdURL61du282YaFQuEE2JRo12UaVCdTHzax9P4Ap
x3Yf48XgZzWYRswLJ4szfIHcKLzMvGigPCyGagmIxeQthqgeQNvD0sxcfEXWzLjO+xa8kNejgGDs
t7CpBki60WG11v0+110SKkfLuJO2Zl6AKrgNp+o6KjT7dbByrGU0N3RwmD3KEsTmU3SD6FoeUkhD
R73Bo66i2lshXDhzZW2fj31VsjTa+npKHKbilZ6/qBZ6Z9FP+aXpudPncmbmLQRqILo2THT8yJe3
fkBgjyqZBy76tITBzaTsHLlP+9hAys7yhFlbnBJDEAsxLaOh2iPn8J9rMwjfEkJylnVXHjHS92vM
c8MKH7X5YBDGioXZNuBJ9/14NFAlYatV1HlNY5DRE2NTOYly0DYMt7QAR7qTX8UR3IFl0QiXVMlB
nDpUubNnGs7vIgCCNOyMoBk+5b1kihn7vXndNZ7zOe5TJAht2DJXdZLehecRjJ+k5jnHvMusZ/DZ
+YHBItPNsRHsc62O3MAnBRCquBNQevZSP7dd5B4jCK6T7RPrhagFJpgwrTkTOKR1kTrgjYpRoIcA
2HOCAxTzilr5stGHF8JWsk9kA88iea9e8o/6Sz+ioLHiwt02pRyOWmOQzuIUzovMK+tLrslX+IzG
UVBDN8uxhLiauMwXq0hjkWvxOUMV59yFh3tkYqaiRTS9BDr95FJPcgzsw22uV9cAgfSlgyl6mSEQ
grajgk1Ir3arh5N7VYoqx3ZoBOZS1n298zWyaOLOB+MeeqsqqwR3QktuI9/SN6z3l2jKnE+lgbY9
QE5z49vI4wXhv/ueMfC6QtWanFs5/SmrzrrzPNP9HTBHNA8qJZNMgo274s1NV5nu9pchUeqv5VAD
cDcKkXDtkc6dryCi8BvSWOqLDEtzweAtia30MvU0cmFIVT4TWYM3utaJiq318KhVxLupLMu3TUsG
umyH5tGo6HUmDmDZzo6fmlp8jkrSgCaOxyMZZH67UHUfXEqHVm1W5/FqSCGDYJmovwizi9cM4drr
SFfWmhZmtc59DLTSIe7KrDTvOuxEfUL/22x71yz5LcLqgiaSKdaEXM8RekYKRboKtLO+PUDRC5ZW
RtAcBJInMITtxmeA+UomIdbTiekW295T4CRvVRzWZwDObKxNMc0bi//Pw2W3GBF77Wjg4+KPErnq
QiD0RhOK41Ro0YsbOYDOYO5uGwahC1l7yVXUJObeqKNwg7+kPGu5kKyJFnd3psxnICQ3L63PrW1s
BN0hTHNY/8kADrQRUCL0cWqW+Em6tWnX2Utj9SFxdskNvUACfcZA7bB4kdNlnU+yL3aZTDFNF66x
yYX1UurFVQvQcpGFxDPICBRypaMbM7UHESJACgK6jCF40oVK8J/Gen5CPHxl6yQp1QTr9mm70NO4
X+lB9smhkbCPcIJscOiQ8uXqSKPCzIBXGOzrKfE3nkzOzVTTQCEP/TZRrbuD6IvB20yvtDi7hPoe
bBqSixcTeTZM/scrt2vFKg7jBFM6cSPNRBKwBDMB4L6lMQJ8m03YNi+0ZoBe72r2TYOYaweZP6cC
FG+lp7Q1xtt0EaagDY0Qxyx9N8JSMrO96pHZvoTpWK5tjdePuJmdwmB0pTSSSVzkcpB9Zn6YW7Rn
Q1q5jEZ8beGHk7NPwc0nofXEgPz2n1rqv6mlGBbO8uM/rqWu38H5y+cqT/4fe2eyHLmRLdEvggwR
gXGbcyaTTM4scgOjilWYgcA8fP07oAYrlfpJ1vs264Va3WQyJyDudffjcfGXier3H/1DsvR+AfcB
kgqDOTLWMh79PlB56hc8prb5w+D0xzxl/4K5eNEkURQt5gDExD9mKuJtSIzkLrDPM6Wx6fgps/ZP
GTbUrp9UKd9Fe6EFgt/pKKF+tg93GBoLjC10YHPEH6j0TBVWr4KEesQGYOcU0urWRZh4d+B/wZVI
mF83g0NnWZ9FHhUwqhOPSRCrl09vZunI4qFvnOAN/zvOu1nxNccVYB8AgXIbQRazr2KjLzeUe5aY
40bI+zRxjKw1I6Y/dSZLFd2kogSRnll4Rbq5yqpt5cch0ER6UwX+FycaYVgkVCvlnBhWrj9Zu9Ro
rAvN8ONtGgXWghDpja1ZGdhPg4mSU2bXgmybimR07MdGr3pci9cSqYO4p8TF0eVKnYbZwyc5xiam
Gex9r2bOH7Wp8qD9xqNggq1paIKG0hWN4thL2p9fnE1bf7LVcQyAFDDetPTdQlqwDzEJHHerZjP/
HvOGH2ycWLdOAcNmK+Y4+Jgdu6pWqRiaF9DAjFikxZoXi0PcSzGY6b2fmuNtMMbRZeiC4hHLX3lp
G1oxrsCQhzY3LGkCX45cr2F9TRv62hQVDVhzpL07GjumbeVoXshEBJBaTQVYYoW/yqW3atZvIvS8
2yArB9qz59oUG0oNrWJDbr/cuR4EIpvzOq0A+pKKyr+10e6ZVYkZHxpevx1uSR9CVMyVN4qG82Kb
3I1Rj2crtovyQYjKuzMsPi1JCtfHnzwbxTikJiyoxWNQptYx5lx/MrLYOo6dW17SuuqNh9nKJxgz
iThxsBjo+0o7C6aJtJsDkUBqLzuhdgB+q19Js1WvdVfKF20COaKgrrKdNU2ZzYcwcg8XaQQvwRsm
/27UOL6IXfgPEoMSXbIz/jZ/ZFpa2+gikIEaqstQb+SmjYzhnZIyzoGN8M9aKzfcdZOJtjQmRXwI
3Kqdj103yWkfB51xlphnYCXAMdkqODW0yzXKT1pYzESPKUEH1IRH0OawhUZ0qz3yCyBBHeepEJN1
HXGIAWmkMip7GYW5Y3FkFvWs9iGqDTQ3I0kGjY+FF6I+THZceq8Voi+Lcp/5HPlEBbw/C9eD4FdX
DVtyZN4urMUsu0NQIkyecHR15hE3/RS/sD302xNLG5pfyFGbX4BpGw+c8Ju1TINrN8+5q/dt8xJV
+U3gq/BMQxnczAR9F4irVHlpGacwN10aiQlzPpEP4648L4Bo3DzUzU3pjnx5tGqJuhyrGSZrzAEV
om5UXjdJVG0bTZlFJ5jAgds7FBdKQfMWn6Fnx6EQ78DX26AlUQXc/6lCWHW2yjUrSEB0QNMAI6Uj
O5BWNuGHXfA3HCawe92yGu02UzuOVwa1z8eyM2lG9Iv7cvbOLfPMERdrwzm5HE9DTHMQGaRsawFB
hvk07gfDMmgi4EqTBfUa2OV+9ESyn2IpVhOh0RsG5od2btCEwwFvcWI/i7oG8dV1oLhhG10Gz7yn
fleu+hqDqtGgB4YW1Yp9xjTgaYcTR4EFKrGLK7PQzbdkcm/ghASvaBTDYRyq7KFwgIQlGB7ZUCwF
A1nT34ouULuqZA4Z4ghkNKH2uPIQUyyzXUdgencAWzF3GfyUgIUDoqUu9Sb15teSNqqlEu5C48N1
O6RUeXBoWyNH1vsqKOpd4hg49upguDgNewqMhr/6XG33dAp52xgf5K6EtsMAYEPBpczqMJdlvAZl
ZpySPBaQ2UF+dW74Vsay2YQiwizoTsUGNm5JaV9ZvyDpDgczD9unpKtbPhiDsQ/r8XtXO9l+ipJp
29YDDlASNW80ZpL5HYPIOjqJlUPQwrNz7JxySA8qt+yroooBxfisazDAlvFed6l18iAWrkfDcO86
HVFmO3NrSnI8bC0tMHwqnNmFrlJR0tEzuidbr4qX9osqePYre8lz5MGWe2+E/O9Vv9LuWjKNE1z+
omnn3Amcwasglt4ub1p/X869ftWkh184rBvURuC0LjF437DtKq9gtdSHXOXeneJ/uG6c0bg0Xvjs
YpUHvOxD6g2b2bmpERbpTB/bVJzsMQnPfpp7/gq2coVTOIZmkEpV4pp02N5YA/ObjUS77lmK3ihG
0NWcR6DKDCzNewq3vL2r3fTEMJNtas2AUrHbfG612bCEarDOxR0TuQmv3gmS8m6cW5MUI8FoD8Xb
6TI+BtawM/Hfr0cRWQcpgR/1jWXQdu4m3xSLsW9dXmPWjVQ+E9ILBjzQ5KxOxeKJWidTZW+wqYqn
Eij/PdQy72NErNhqv/LOVSDfDB8kIMSQLwRYkDgnktWNZT8Vlm1c851K1zDfsXgLrnPzVAVPYW3t
R5W8BU5H02hl7+eShh2gbf1axdOXifKeTZuVcuO6gO7BV696ZR5T9jXbWkj9LQzcHsqfUW6kp5JD
L0Hj0Z6JMRJblsAoDUsobYb0rhDOTRG2xTmf8ebmrWSmgjqBSWQgigIvEDQZqC88xUgeH10SPdKc
x1GK80U8oyUOqs8OLr2OG5L8TND+cnEForMcZmg/bK2arTN3uW1UBIB30/TRkA47RKTdN7SV+ABD
2P1Wi/oe1eY79o6VV9NGzOTwSo7CZJBr4/2Ymu7Jn4IZA0nHUlThkghnvSP5ehoKCI3sB/UWwQbY
d9irQzJO+VH1+miDhGctKZ5ikJeUK1f45mNH7ABS+3tJAegaR8q+7jN9KtvxwZox0dMkVrD2XCwu
yfzRcv5ct6orHwJv7GnDnXmtgxyoH576nrVMSddN0eS7scOSURve1yCUX0ACB69mZauLouKWBZjN
vqDlc2V/zWVOgfzcNSDyY32li76EIya/ufmw5lzw0XgpXWsdfxIAumY4eDqA0W1pC7YP5bi950R7
TizuvYBQD5llSHbQ/8aLLNzgFob0qeZNp5JuH7MFiiYa7Cm65SMqvBAgw0iiQJChVTp5GlPt3Adj
1O31gPOYXXNR3nfRgpQEHebCMrdZ6GKdHdnLVI2zaZz5uU1imNXWjr65C0mjEJyqfyV1+d2Ow0Ml
czbdhnkJhuYyZxjho7ZZ1w0N8rjU6wwe3NyMj0PTkUhpWcsV15zWYlzd4PKylrjGNHUpZ8AuhK3P
15wVPaV9toJGg9fPss9F4nlnJ6+KNfDNFUgrtEeDftJbOH3pb9Gy/6nY/6JiK9uU/6hiP3+r87Jo
f9TQfv+ZPyY+8YvlKpAgYIolGvFiOf3DqKqQ1yyXadDCyb6Mg39qaNaCN7LxsJJvJbXL5vXPmc+S
gJJ9ciSIzp4wCf39NzPfTwq2xDtKXBeRHLiES8hy+d9/8CF6Ah8ep0j74HlsjvOIZr4F0rr6YRj+
D37Hn7KUlKEKCgAcLBzwWnglfrLDBl0PUR733KFLCqyAvQlbzxuD8q1o+/E2d1x1zGb6YjclUbR/
ST4v79dfvas8OLtyz0QtxA/g/PQUI4daepV6Pik2v6RlrG6GTT8yj+Y2U1XClvU99HPtE/OK1aaZ
p/jbaBCC2uIyUZuMs/Nq6viqt72XrVVlVKcuLSPu5Qnm/iQLWJpNNXeHkPxY17jBfY4ja/PPL+B/
fBIu4izeZXYBOMz++j6ZtaVR4ijipn5VbkeoJjuKOJma3GF6qpSJGCRSV22NHAO/MEf9Ovgk3uwS
/Yz2An+ZNOV4WzY0Wpv9zIWL5BSCV5pR4tGnO6/n4JXH3RLYmltOWznHiX9+Dnxk//Y+eMC4kWoX
RIX8ySzRWIo5yaXZOyZ2sKnNGcpsX08cWpLv//xIf/Py8o7julZYhjFnUO/w1xfL5mhPNQ+P1KvQ
PMAG5c1zvOpUt6q6M23Gzn9+vJ++RJ8fb9LJ4DX4iKO6L5/AH75EUjRFgTbA44VxfccVpYE0Gv53
ZAKeC4SLBUXGAkixC/rZbOLTIoDsYHiHWkK68HjVtPLjQ9p4j//8dD4j6z/GiHkkG1wHF6bluvC3
i0ISCukPfAYPcsaqNrsNJjvA+ftp4o2bcoXbREQO1rOyTe+n3ibrDhx6Y7FZuI+6Yr7Kbbu6q3Hh
srEnnAqmcNFWekS3Q4jt7lRmBfMyn82nPkSSxiBvUrgTJgMDnhXyIKNefGQe69JGOs3L4Mzx4Z+f
pPKWz9tfniXefMGlwaWMy1ngJX991wL6a2Hu1uNhWIxg+WIJcxdzmLHYxMrFMObgHBuzGgvZYibj
w5scsNx1O86mWM0W05n+9J+1ONGoMDFfhEzjG5szAcxqDGs2zrVaDPJBEAIHpT1kVP4ixT5KM/Wp
LsKf2S4GuCgs5KZYTHGI+7S9hG9cztKDsxjnwk7a7Owx03F3icijBCR9Qic+IBdSar/Y7yKiZftG
ld4jwklyTIwEZURUVA5y9PoaceNZ500aHnFIYknMsBKu+sXul3sY//oAcUL30lo7lu7WDhNWtm4F
6nWK1+AZ4u06W4yExWIptFHOPyakedYjGA7DtFV7O7BY1yUOugfNv87GWEyKdqTMR901+YsbRul3
LaIS0rbp42z0a46/0FdNtSppPPrikn/duIsdkthGdkwWi+Rc+c6FYCrwTC9eXFR5PFywFDOSJZn9
buK0NBbLZYT30lhMmAZlfyzfY2oL3fqU5w5/Nd4Q9Gb/yOqvuCkDTQRjLAb8nYvV03CLPa3o5+X1
5IiY0DO4GEObxSIqsC3DsSG9SfTziDc/J5WNpdT4dJcKELY3ojMQ+KbFfmpyf1kniyVVlr537GZL
vdcozbfYOJvi2Jod3ZNuox5Ta4c5hE/EYnXtKqXey8X+mkbSIIg1Qv4rZVE/wTKApJmiQoBwWCqb
sdEO+GmjSN3JADs717b+yMAz0Qg/tlQYRfJD1bzntSP03VRn13FA6IQlUIpzIus23WLmjfIWo5dp
nrQk9GmGVBMl/hg+UGlwzZ7lLVpswdFiEA4Wq3BSOy9Tm75LGi037IOStbEYi1uQ5jtV1+Lsjt2A
cwQDMo04WJFN0mBdUhmrdjEqU+ERcYnCvCyWdm0rKZdFDNbmFLl+PS12Z7rUJ/4YLNARrtE1q2Z8
0fWnR5qbkbvhNpTucBg7eKiHON50i7G6bhrjymbxAHIf2zX5wek9GRrzrosblwLJT4e2SdL1Auad
dwjgIRbuSVjE8sbsIBaDt1vydXEMjN30ZFZyxpcm8Q6sIujtq7mNgvVoJsXXurfCL0kgug/HbaYv
qq+HU+55/THtfbywobbOCFJ6X5E4XzPw9cdO8P0yphS5N5umUK3MxG3EkfW5O1cbUTn5Nqd1j+3M
PD5ZvVns8NFFRyDlemtlJXbcqWMprrp4L5yqOMcjvp3ChHRol/zXpOhSll7OWJ0oqUo3TtlNe8Nh
21s1Zorxu5/AndZDeYMVMNsEmkPBTHx6VZcy3Wi0xE0ccucQc+BRENfprdkPcsszrk+u00pyC3Qh
yAhaI0uB5mX2B+si+aLeTIQFug3NBA57PfS8byIBzUBX3nwgy19/jVx2cLSQu88kKoozZXEQDUzO
F6ASImqABk4nPUe+ssQk5IQUi24C0sLVqgPxuR3JTNxnbMe+JIlKiX3PwwZRgGSwrdlspQKEhEXA
QaOXP5dtwx4xZqs7G5F5yBKLaw9tZys84/O1Q1f6afYt/q5J6RtFOPzk0kq1nzA3ABlWdrohyK63
ft3zzLFMXXwzHyC8K0kxEs1Olm2Fl9nVATFja+ZnpJ81L6HjMAPXir8k7XwKwvp2iUk6VM21uFsg
AaeJvaW7174ILgyU8rByImM9Q8RwsrXvdsGJs4q91oHjM7dm9aknNr4SKpq+cwbun+O+5rpeSkj3
Ez4jmrssaifMvNpjHbKp7SmN+4kHiDZGxp13ZvHMnz1F9tsQUEZFaiNq702XoAREY8oA2D9sajcS
X8ggXTUpy0u3r8o9QA5w15wX1ZU9mjgGuCiIulM3CLHWTpNyPOapdNZ9lkS7UgXRtiy6R6g6OI7a
Fix+OoDkjk2m68JnqxKF/b7W/RTtefnd9Cv1BlV0rpu86vk0w/JsxwKTA/BjE3GIVdLZD3KUeHDn
pDHYk1nRzTjIMZ9/w/L8b2D914EVjfCHk9DfXJ//sYkHHzU/9MfEit5oYblGnSQVJ8nF/TmxIlI6
Li0BFkLhcrJeqLt/qJT+LwykaJtYrwGXYc/8c2Kl2pTfxgGM86QnJW6x/2ZidQUu1r8e3Hh4kJ78
Sv4K8pXLcfyH47bXO+RbplAws04F/EdIItzZfJuv3VSd40HR0xu8TQVFORhvwuiJax3LGRMATAxW
7UaVTrziCqB2thuIgAoP27ulBU5f0WS2tFJOHFAYy49V0D4G3IUhj3XVu6k0POoNHXfhE9a64lm2
DqJmPnCf6ZEOP+ygIPIQcfC3ptF+p6MLPgKLVPtdaU59JEAt7qBOaXyjtn584oaXj998l/E8OcWU
h94QV97WdMx54Zhc0cWhvb3TI/UNygqZyUKjs266VgrBVbo0Hg3L1ixCQX5utcdN3eXgumryuLIQ
Y9R4I+ox21DAYvzqZC1KTsMEy8tSSnkQ4xBiWBUdUBCH7i2T8ZwixgF3JD1jtBY26a9WPhdX3DA0
q6fZ2ti1lX6pk6bY2iKwOOZxScwCNTxLSTV2TmkAJ8yGexeRUE092my61Fewvjc5gL1y2eYW3mAn
ikzoFxQiZjQ3UkPiPoPCgl/ush8HVVOjVq6glVC8F3wipThNtvJSITdXOwMV/LGuPCI22opmnB+D
frVCizXY4qoiQ7O8ylzswlUEjP7RT1nvrCbJaEtElZtppu0FEYNJHe0WBvpNg0RDFrxtQGMoYuD5
1mN6pGos8iFhGHVFeOsToEUvAravz3+EEsH7GmjWA6uqY/JbT1HOz9BukrpnXTB7U9aA8mm3efCc
WF4ar+3OQXfqLQaijAoasQlH23/2ylShp7cBzJ7OaHEEe4uY59eWeJTC5mnkHWjBgRQYClTrq6PC
wfyuEaObvUXbCeHNsZmv/GLhy0y5YEgIBUyihFpvqCnLiyKrGko6Pb50FhjexB8w4IcLt25Ipfg6
7wP9ilMSMT4MehxVFEaqZOONLv4gz0XAvwn6jJrFpg3M8NjqHn5PWCbtB+IkBjJEFJQpltoxrziJ
hX2WJNBEsMj0DR0uBiDlFegsfj2wBP7ZY7cwr+AX8QrWw8i/mSuWP5bDKmPktA12CTPNqxN2xtoy
NE8iQJa89eLeOX8+ouN2cHt6A8QU0xSfzapn5iLtGC7FjikwIGXZwHmsQfbznoOq9W5yDvfWFtnC
K8es9WslOaetKnusD2Gc2NYd/bn+NlX0hx9jFdfNFqVBqXUlY35/qDKe1sTJ7xzhl32xFgPq8+df
6WVM+QcIC3GxJrTMH2trh08ZTG1x49eUXOE4a3A/N87A+5zmfTU/oLyxhCqz5S2V5vL6eAmIm5sW
Qg3uQchpU13y3/0pxunp+SGpD6Nk+KZklQ/EJ03MpYmMM3YCccvKTUGFV6Wz7/Ns84lExVs+U0Li
3gttw8v3ZEAGsGQiHzsU4nRcj27aDpvW53iCADXcm58MtWTSr4pPmlqbNGN4fE6LnHyU5dOd4jGR
aJtCUVsaFeUPcuEH5qiyIBkbd7GwBVcJ9Y3PvJlORG+HK+6TaKLq/BPF11pdE+yQdkeclL6Cz+vl
OxSTpZkktDm7t83XhOZdhYWNr0XmZ+OD52AYdyUKzkrWQ82T4QU4EwcyeHZ5WiqMWDYSajvQKrCx
/QJLJy9ZT0SdUf8wkP/5WgETUltRlJ7aEqdGNZUNToMwBGyJaYDXdxqjAMCNyxWkq8qeB8yHyyBs
2l77UDJNtmogbRsQs85ZwR3VuJjDMy+KCM1MIZKRLu6zvnQWQTGjMMVlnKO5d3ZhldTTN8vN1Smo
2/iQ9J74yGx3fvbCbnR3+PWTc0WZ8jeFl++xs+3pqHP6I8GwAWeLjSccmvUzs31D1jJtkVCpitrj
HE2YY43sLBhm+XdjsTM9TBJFaM7fYqpM+QZgyr8iMI+ZuU+gYq3yOVCveIwbIgwcHNek4AWDap1e
5zaOf3sYlhPk2HLwi4PZPdthdVM7NL/Yth8hk3mMrChXFRpfO3o3LKHuBeT4ccuqUuFx8fpGnLPP
UimmXxw1JmbUnsapuV+6p6pUXw+IbkDXaaYq+pqrCV1VRbzUVomCMtZwwOvZftZa9UDezjotTPkU
AAl6HqKsfsgG6zay++oeqly4GsJGMKUK96GgcGKFh7f1LhVC3IHyCqaaMDK/hHIY4UZ7j3MonZdu
qeSiWg+p2x6KcsmVUsd96Otx+eKjt2vC852Wt/DUSkymOiIWubR/DUsPGASg1ryDK1duR+maW/h5
YukarcdV1LeR3maDWZibKIiGt0CPeUa4cqkdMz8ryMiUELc0hJVtOWSXa28020dZpN5rLH0TzNXS
ZtYtvWY54+SxdxSf6gG9c+T2fkVCobtBiXwbaq+61myn6Z0dRu0Q5QjaM2pRsulZSj5MPth9OF/i
LhVO+73H5f42fRaxjZ+lbPFnQVtbzyk4srRY66r+QtFJcAcMJthQs8t6xKPlrW9hxWUNRxrXwYLd
KONC5JxY7mdB3OTm37J2GM/Vop4H9iTvkrjtX8EdBpswJ5Pta9++sBvAS5t+1tDhXtM3Lt2m14DY
ZEExl2ncWdT5bVyrG7a8XC6oAGc86SYv3thAo9KV+ikAVw3nrH5uuSVuo6Ufr0nMVyHDY0I33dmY
bOvLMITU6bnpVAOxacQ2MKLoqgkZ4RTLh+vOrQ9ex8ondUGFRSbuCXBlerTOQ9RaPEOKZ2REZm0T
atnRNTAZNzB9aG/D20TbfHmQmXgJEstdhZmDpCkZ0lkhMXvDWNiIpUWwkciR0chYFyo/mBeXh7PC
+UX1IKxmqk+k1OrOCy3n1vPr9qGsAYGtaqROng9tJ+k87gyXXsOyTu2V7sInh2T+VYGvAVs4PYgh
S40ddVX5Q5zgM8e+RWOihKO0GWWWIJ2ao7HqWsxjq6mJott8rNUO2t70aC4tjFOjzBfax7hAoWBe
cwXqwaFjK9+0uX+nWpMux6IDt9ZKS18h6Vf3kU0XC8w5GiC7zzLIaOmF7JaGyDh2GOQC54jnBdt7
ygbX/OyUtPPuOeoiFiY52xBbEMoJxz586pH9V24zttxxG3VylrLKkXI8/EkRdWqdw/vQ1gm9lnlu
+rBD3c6hKGepvuw/WzD1CCzCipduTAhSUNDdPEOkxeKtfZ54TzLiASODu2uolE9YsFC36SVQHHAp
43ULjfXYFPl9FDgFredJZG3mKWyuSguTGIAgipvGpQxmkJJeGH5mxPWEI37tcr35SCoqZFh1Uibz
2SsTLRUzlP5WBx+o/jZbjlZ4AQgaL6U082c/DRtiB8MfpTVJ0cdQ0LzuetBCboKJ0koQDP0mXQpv
0qX6ZqZbSD1xf0uv2yJT+HFyn+LppI3VukltNOh8DJ37jHzT0v9J73ffUijpFYP1ayqkGe58HOt8
gUzOgqkj0kvITTbss/FM5LnZIiH7FAg1XnDXcAy4lpmmQrKYVPjFzXsCTLNieRtY/mtIL9H9HAxL
KUgY7aq0m+hntO2bqqDUkEVZZWy60u5Oqszaq1FU094r4vFW2G3zGA35qRqqK+3N44aqjor8eNl8
pSaBXUlb1SfR28G+Dr1nDmrDjpXMpndr646VVUZ0v0/TdJeMdKaeCOsNYhf7M8buwap1Qv9IUSar
XDrzfadM/euY5pQMcsnLejB+iOyqoEGwUDgi0q428q8Ttslbw5/mi8F6P96GGkX/V6/VLKSnIqUk
Me6sQO5zg4vbkRrAfYXZ9L4U2YtW2RhdAfByg7MqzPd28PX1SBXAKvb4LBzTIabSak4m4BxpErn3
PrUTBF5z/qkeVnVaBLcQ/qqdHbPux4pk6+FljrDrWKr2Qvc2lLq65e53bHPuoMO/aBo/616ga2wU
VtKQKMqW9bNIGPoDRsSQc60L3e04KCZRO47k4zy5zYdfi39V9H6W9Ig/k7y0Qb67psVR4SfhC0PC
hKW5KQ8FDvQzDkv92nBhfk+NNo82suy+Rhlw85uw9zp1hHGiINY1BHFyGmiSjCsfX+wtu06rvuR1
L25yOHr6VON9f+4j0KV9itNsZc1FwLEtd5oPMzSVz0BP9vhBAsCj/WrEChl3nX5tdWK/l3Y/tA+Y
Ne1mN7cCN+26AGNsvRF1JrmBc4WBLQww6MYqZBYhcoTw6SoEU4hfH3xkiu80vRYPiqwDMaKKq8ca
MVPj/iUNAyxidI3l2mkyYLHsu5uNpmt2fsLgsAcEiS2T/2N9sUotnH0dCWCojfDK189ZOHeqf6PS
L9uOH2UshEfbsdjUEEM3Wc78JHamnJBRG8zyYLP1ZdKME2aDTmSMaz/siW5/+5U/4qaWX/S3B/Jx
oHvsPpT8+dNFOz1hs4wHyiI0GJYTcESRZHh/+O5Z701Mqzmz4cgQMnOX/RcZ/++PjqC7ML89SNDU
MS2f/R+WPtqYhAuJqDzUiZaPzjCwza4WYm8BcLIkzOusnNZlCDCGnLHtn5+6+ClsDKAJG5c0PR+i
gPL/9twHDK8BZZtEOj8Zv/0Qdta1m1byEf4fYzPmB558b00lABjAwSuzLjoGvyJ0M3wHo3j8/IP+
t978l/UmL7/HYvH/D2IQBmvf/5rA+P1nft9ufraNSRBfDDnovxhy/txuCuEQp/CXBaZJRsNaTBh/
gOOATZgQyE3eeracFBX8ud20rF/YnoKgUJj2bSAV4r/ZbnL9/OvXjEoiE/sC/+FaDoT85+2mnolk
BsEUXVytCRdkRs7EN0RyiZg66YR8lapi16VhRHkWVorrUGbGOovD6KMJvJkRNMylXpMwZ5kfzRUI
y7Jxna8zSMstrg46V61cT+cSv032Es9WBe13Nj8SFY7+SrBeITgF9J2qXqPv1T6mN+DJbVtXHpvK
7/vTyI5kuK61U2yjNgUHO8kMwtPkpNeaooM1p2wUq8k4m92k2VBpanlEUsxyU01k6jtZb6WMsqPV
j+aEt80T37iJdFAuVWjtfI8umm0wLNw8y4nia6br4dhlnXsw6q4+9mXOEaWOi/GurwyMix36rfRf
hmJUexjRLZkCLkL8VdOcvIx2g7LbKb3ppvEc0SReHxKKVFmhDqmAFtmh/Y5cyVWNWCGWDjJQstjf
wfukswCutLQXm3MnbuOlt4wcWnPb6CEhzgs34SuvyHSV/tZzNi+dZ2392X/m1iH202VO1Nbg0HVU
ezrKtmCth+sSakhs4RSFCi0QAeGd5b2AdhZFLX7NGMglmK4m1X3nXs3dCHx6XiNkCgbugYqVBACy
j21a9keRp8IHDzZw+3Ha1QikBBZc6Bmuq1H8bOu1V1LcN9jVb7PKN8YPvyD4DlJINN8nTKqDupGE
9nPxQOhf7Jw2dllgabCYXwBf4i8F692fhzBNT07RcT8kPU4T6JR1yTG2/EJt6wzWqwC1ZhIZJ32S
DpcGBWsFIYGEKX0A5Wbigrg2WFufvCQttyGbih2825SVVnRhhzfet05nxRu82xJsG/4ALAdtePK8
1qWXXfFqryUx/wNTdt9uM8LMx3w0azyvc/NeSp19lW1FEMQHkYIZuSIc13oBSAO25jXUVVB+p0a1
CPqKIyZm9UQcrKJ7ixKLzTN2YpvzYhLbSw9s+Ibf2CSybEGYBsW77xUxGJeHu84cpVFPxXhXsDve
RwN9zhdLBHSyV95AuRa2jispQpDMg2z6jZc6xbEfTPsmboNErmCoW2fHS+ZTEczkcujFg7YQvfM3
JjvPzMWO5pEbJ4LusOks58zdvvmCjTl4g7nr78p8ZlZLlLVNq7Q4dcLVT0kz3xB7sO+WTzalUY25
cU2Fda0S1wBeiUnGoNY9pe2dF2uJu0Zp83spJvNSAtn/wtl4vqorayDCnGaHJnP0aoLzt0+SPt0H
tBxATQIxI4e02bPx9h9CC1gtYo88e6n7PEvzQkMLXHsjcM5sgOyzjivjkCTNgP2lJJKeYGWAcavk
K0wZoKzdNJfscDJT3TvEyVjPNeq74XrEglpejV1K6/GxY87iJOCvAf833saAzOGv0t6xHrQisLyW
gKC/Wt4UPtqJFZq0o9b2r21ODKAAqsjv0MaRdLpcK6Wp48BCfBxMpzylY0WrOGS1bdAnI8mh0DuM
NnROQsLkKjtnTHatHVIA7HZtfCXgAj+ij9NAwOvzyIjJBJyU956czv4QGcCkA/9gAEDAz6gq9+Qx
tvssTTNM704R3fqZFx+o8So+EE39TWaywFrp3CSxOpWWuZpMcQyc5B6B1KMurh/h5E/2gzAWrqYY
JnmgFjlAe52fiLGIDboSixUGUIJUGTM9uRb1RnR+QTx2BmBoQWUbgrr9ansDAEeh5/ty9OO15dYD
6IiGvmmVlMscmEK+c8evxoh81EvVfg/TwVhjV5+39Os0+9GSBOyLOb/MIvYv/ejNt1NhlzuRhS0e
41pfBcZgPrjkk9J1g/ZU7UpK38hPVOa7pzsKrjGC3yc0PzL3DoTDo6QjVyza8Ps4Y8wr+sJ9VbKF
uz7z0drOXHLWEc1q5LTCaIAJwJXfg6a4ctH8riXxoQWHr3YWBrWnsPL1lTfY0an0a31bCdzRbWVi
1Z78aGIVyrLF7sMqYZEfRJvGnLJqFeEMXMMydVZC9PI415is15asvtGSzqZ4LPEa2bK8HhMmT0oZ
6vNclMMdtejbbkr9a9QGG+7mBGb6CDAyvWaphLVDVskb8Rz5mDSZvna1Nz2Yg2hINziRf2/5Y3vo
vXY8lmMAyKQMrGEN1Nu81L1OX3K/rF5CD5ZJ0WXBs06D+KobK5aLgzc/idqatiTzSR8R9dsGuBnp
DCjQ0CyebQlTRZrtEURzz+Hb7Z6w8xFbiK2Gqjuid2vHtsptxS7ztmrcUG1d0Hen4v/YO7PetpUz
DP+VoPcUuC8FWqDWYlmOkxzHSc7JjaDYCkWJi8RFEvnr+4xI+4i0kyadoCWKzl0iecgZzfIt7/t+
EJwoGbw5lNcUHogETQilCjcxDeYxP/xO3XoLt3xlX5bHaL8aovhXzbRAs+91+leGyTwO3qFbjjbh
WvU+lRV8PNWsuOjdWC1QnfOzYGITM3lNFfstunV7AsxodyK56M/dgNQSIUQC7kSCtyasmf8bxz/C
Usaq1fEOv20cv4GgtXo1WmySvMVRbv6wsZA90vVIN2HjgYfBChY1MxvE+sl4xvqFH48WcF2BrmUh
U3iGarwYwqBh/7SQrYFnaCrcWBWGja5i8v4ES9l0eP6ZIypkgIk32OjMkgN1zZNe3LkrCMp8C5vK
0V9XoOP96pIK5pBysALVi6jMbpTc9GDoUBMSpA1qNhfg66s/FB1A4FAPtGm23yqvqRNZULBbiSZ+
SVDeSarsJvHj6QoK84xqImQQqaV0nRSx8p7K9ojzQq+/zgNXWHSR/X7vbo8f1q6XxxdFgqaott0l
F1HGTWhjbRFlrrSJvtsFMRr0czJeO28uVDnY1JY/BXd0YxtROtM95FVWu/lvh2r39oiyv8M8CvNc
m+6yLZxiG+1ZJ7RnmonaJLG80crfPRSWhgrTmkoSEWUIhqkRlzcU4vXHh5xalXsViTUADtQLUMZz
6tNNqOVQXQIhA3Dj65dU14w/eeV+Pc5Ar46q0ByHx/QtqkDmWAHRuUj13JiEDtITaGYgUhnZPD/i
SmSmzFEeg6QHohjcguxMRhFiLdMtMMvhISnFNbrdT7G63qalp6Ktu6nGFFDTLgodiX9T3cJ9QtRv
5AcYESg0HMFuhNlsEzg3Kw16q2ZEtwKQNc7nzqUXFVOsZyhGoY45j5wvtqCvjvS5eqlgwg2tVfnR
yvflcI9hNeZGy0c5tyVsJDgzqaXYSFsWX6KMe/B4jGZbYubX2zQAbowlfUrRwTmdQPOMUSuylYuA
ilrkhe2pN/dmOfjAobvREQeu5srH0giSCwMvheuNy94ojseJbvoeirJReaUnK1Rz1tj/hHr2ENEO
O+LRmjWhgnI5yo6qOYoJaQCk8C+PBRr8OxyLsaetP29BOl/vFC5/hFUopoEMSJERSjRC/3JlFFSS
2CGnEYbKeLPe3SWZ/dE9VmiEHUhJYA5NlDhQxxqlQKD9RYvKWn9e73KUVghWDA9oAI+RE1VmO91b
mpWyBm7sUa1hrd2hJ3VhUw4Dipn/m5eskWH1KT6iU7AVyRuq87iI8JiUkbrQcutqp6+1z6VZQbdP
s+ujsvkCfe44Jk5OlDtA39CKAdVXqLpcYMNTuSZe76DGbs3pqsLEM1flcaiG/N9GS39XshyRaec4
H3GN7YdZUu4uEWs1xwl1zSY2tVYnc2P9IUUw/SZWV9HEcL/4XqbOjj65S1Lsyh1le4DJQA0G6RIG
wW2EGNwwzmwVaxNa7BYn4k6Nj+6I+l2b2wrk/ijLqpssT8MJPshhjEVgT0B+AnjQVWccHwWST1fU
d6TJKuryokKjZS6lYKyNPsItQ8TWWdtXGgi2IZjU/VQnD5Vbe/0axnYxUtB1/AAzmVmkLN1IN9fO
EJwjCD2kjvCmBa/LWqsfyjk2X65oALLBAiBYt3WGXoGfiQkVI1ZmlO/msLNnWp7BqvRs/N/hQdms
xvbWBRSfR/awAFYwNkpUgXjV4rWDWDdfVF7HCcJSycZ+o5ibLwEiqcN17IZX+50DLtfdKyOnYj63
VWZNnVW4JnKgfiUkSVEk9Ftm2z1VPtZ2/p4i3ldFvLdnbuUA3UgtQRPdjQ+Ap+AAHAl+H0J7ZFIP
irS4d4+dfhvgXAKTfRciDgbkNdDgSSvLyKzKSZjiXeQOmCwhRwbkGumiEoHMOJ44vpIOEZPejsr5
HoakYwCHNIPFLsGY9d3qfYY88tShDAogCiQpD26RDzXVLcd6ANczjfGRVd9Ob0rdmRSRvvB2Bszq
YG0M91FmvZ/rK38YOeAUSuVCZath0O6W+wy8mFOV8zdWukZEOMQpxVEk+xDq+/GmxMMF9UxJYC9y
p2DY3yah/tm2s9coWK2vMuv40T1A4XPwtikkZNhXhRrEd563/wRR/DAiubK0VwgV7OeCNeqD9NeK
a8fMYQq4+ixIUC+3kiS8QYPwIlbTd+FqHo/mBvmm+W73NU0LFQfYnCO2UCSXJvJJI3KsqDUd8vB1
GR7SS9K6CMygsgX0lfiisfqMloJ3V5rllESJdl3Zgp+gl7tJ7oaUSnF5YlxVd7u9GbzLMMjWGpfQ
UUH7YXMgvLRB2HCSgj5ALMd6v0XpeGTDl4G9nF356Y6Y5t6AmZEXuiAwkuSOdvYf4eb4+2FeFFOn
dB6SQkc2yw9Xk0LPD5fHGLEtH5L4kAST9zYP9+9UnyocO0LYvPjhZrvL5sPcIkQVzW8p1ZaMDyj5
HHcBQD7k1q+0lfKp8LYIsRGuMHBaOQsLobtXpZw1QTouKbc45fwNZitElS59isKMD64iALpg6HH6
iFlVhjXxnYMxwdGhhpa5RYnRWX867APrqlLcuzLPQMWS19oq/ldD2TozagrNScSGwJm2sGKtxHHH
GuiambsFQ5aA8cFhT+YTcBHJ6OCWlRF/AYkb5x9MvHvE0om67LwY6j6147eY5Ts3OXzM5/vIEfaz
na1RWGT1Re5bALveAaEScO9ikyHtb2UGhNEEPaihs7X1+QejOMSU9yKIlWauP7ayhNN7A2AOeuqG
KiVz69YwIzL0fySU9KniWWrsM8ejmoqLCCwKjFRHXUHa2KZVmv6PCao2QXSBfB2fzObfimVa3i4z
Cv08yeGIT091Ne6Sf+9Ljxbsyx015Uz+RTQb+Ew3mH16p9MLf6+LcJEHefFAqRTEVgnj2eAbCU6L
Rjg5xBZtPlY0zUN2FYoTCkaULaad+1Ivv3w9Vd8f4I9853sjWJ5+masHRoBCEnnFltfy07MAyZaY
EzWuBf74+Sx43sAAyQnPFcFY0XBOeODZSvnWWvjFs3CPw5CLxegHSavSN37zj81Bp4ezleANLPK/
VGchNXa+BBi8qrmMX7j+ovH5f2Xwi4cIRluAlRXc5+eMaX40sjByKwBWtE1u0hZJGtHo8HwSXGqn
g/DG+2xWQP/2gfWcav6z+4BcFNlg8vAiq3U+fGoiAcqnki3wgFOrd9x/fgN8ew1QsVh2DZgDQb4V
+el6kDA6zydB0zRmgVSdiG6IxlnZr41AQEMl6Si9E8hUOyBlm9aeBZcLAakB0tnAi0Xr33GA+qHs
JJgDsAIgBuDLnxoH/vlS8HSkFyDTw2KpJ6F/+8E8EV+kloJITROkc+D/vjgLmmayFtBRZzH0bStQ
u016EYikvevYOsr1dWsvAsfCanBtAWGqP+7dIiDKWe/O++Nf/WXyZK79jIHoDtgI8KSAr5xa10BU
LSQpkRSw6yu4R1cCelG1nfbvj97UBohjahZgihdHz71IYEFw3Hr32wPj60qO/qw5YPDbo+bpIr7S
WflUSNFsYq4CUSVabXz26Lc3oD5L2wMWNh/mnqjAeGoccueXADahYRq4T482Y+8OQdwZISYidQno
SM4KlR/dwORtDZ870KU6DjmZenp6dwAAYBaCRFLDN7B8TQGk8l52DaG0mib5JBOE36n1bxYEC1d2
FrwBEQK4pJQsqltnLdgDDkFUf73mnOzdgQDmVMhGSa0FUx1o2ELwlJtp6FiFmMY8hqznk+18emCP
jkU8G1FKVG4WEI12TJvUbhMP6PiKnkEgAbeAZG+9I/rnINiaLm0cupx+JvEgBxioaB27yHOxnYmb
EFKpN0w97X1aC5xr0haCM7B0kKvYwZ0DAREAihgDzkcaSbTeHQiQaKXvRoMCV+ikEhytAwLdqJGm
2gNySojWufV669PP73FxSx4Fhjrw0BBEA6R7Bmj4z+hrUUS7pz+/EECUXf2oLBrEzhGO/3OPn1tI
tjfQNaG6huDFqfVuE/D6urSHSHBcR08DvY/6JOyYyaew2aNwh7h6erQJCGNJ34fCSxKHoNWxjx17
4KDZCdmk+fV7ZxnqJHVkLUNTOEEesoJEy06tew+aA7YagkCCDdG3H98yZU9A1FTJjmH+O40T1Bm+
Q8gYNJtxquDes+ETxZUevso5b7PMxS0gWucecJyBi5SmMJLqE7A2wft0ApDhlD0BiZO6rACPSMnT
KM/vAdciSqQKJZ7m895ZxLgs8I4k/QJnYJ70MF0GKlo3faKrAwhOGJ0nlad+pk+kz0NuA4PqpE+D
FPmY87UgMgcn7SmrCZ31cC0AHpRcC8AKiBhh9nov+4iOO7A5FFzzMarcu/Appqtd53jloscgJ4Rt
VJ+O3bXgDTg3Baagr1mkpvqUVLzAMIgiYwRB0KpnoXNHuOIOIXyGnVifG73bETrmi3QwGStZ8Kyp
YFOPsuMwC/KobVnYCU20uXcOow5hR9pjUrkjGCUKfC+vBfIp0LNhrjZroXcwC+ZAXGxSO8JEBtFF
a46BvjgLGI1Axcmv9DaxAONDcNylZsEgcWiQPH7aER17wSGaSmDBtal1d2o9PBcQiZKcBRFTJj4k
CjvUo+zcEQ4pdrAYOlTzuvUuhsC58KxQ/E9nGlkLLgAziNp167hRHvYEcTQVymozDadp75MfgWiK
7I7AmSRagBoKMLNT69yUAA4A3gDQewQo9W5HIN0qBAekzgW8KRuUGZKvzU3ZiauQZSHiTErS62ve
EdEe+bWA1cTZRzapCaB3ZoHcJt4URlMDc+nTVhBIStlFQNyE6jXeo5ckkBznbpS4IikEogo43qnV
kYwezQK/my59OXAgIFmjU0+jHmVnFnAeWARINXFs1l/48WPxB6bqCe0+XAXhwwnnHiyzl+Dw3/rC
I/z5+ecNuFsguAV2ufVFAXuvn13DvMW//95Cfp5iyGcfPsaUT89p/rwZ4PNHt571OKrH/5wGy3SB
5DyKl2Dky+Y13ywiwPL/CBdfFtHiOfT4zzf5219a73m2C/5Fx9mm06/ITkj3mwZV0lazQUEFV0a+
480izhbZY0/iZ0QLhwtQtufhIgy+JmkctKajZjpI940sbrp4SB7fUrx1DZGT7zmOl/d5AGGt1fkJ
gSbb+WgZLg6LdHnecw1vlO65AdO/Sr6+QgiviL60p73GkMk+hTINafDQ+j0bYJJsz5fLJPXbr9xg
fmR7njLjQXA+42gqCWaEbMdXD4tVawFqNVBXut+QyuFJ0N6RNeZFuuv4IehoYgFzEZgi6Z6TQ3tZ
1PAU2W6vn59NNeJDumM6KO435ePIT8deDaOQ7fp1QomZZ9Nc5+hl+75ZBHHr9GiS3/L9pmW4iB/O
p6PJqMp3nWWL+1WRLfO8tabRhhBJO+n+g/tV4C/aHKo6FSTfNXdB1pXIqFOt8n1nSOtmiJ60zqaG
9/Erek+KtNu1yIlId/1tXb1vS5M8uZHfs53eLL+ki4711ATvZV/6zXK/aN9bTSRYvuPDq+ki2mar
oH2tN9HFX9H/bJlmy9ZJBeJJhKt+Rec3y2Nw37rGGjjVr+j8D6SqH1/z5B/UoRXprk/qNcNFmnBT
tq6dJpr5ax7wbXkcyYX+dhW0Z7yOx8u+9dtNiEXS9mqakJ501+nS79JUT5ER2Y7fLeNYqAAuOm6C
XkMaZLu/XSUPy1dX2bO7rQ5syHb/PimQUXppITbptl/zgOcLUXRPBEG2+ztmf5lly5ZJ0RAu5Ps+
tr3Kht4t2++HfLF6HLk4Uxrgm2y33ynfLLnbv1dnS7LrTwvuHQrRt7dmAwGRnZFPyyx/9eLLE7r+
BYvvU5DdJ5S/a1luTdhZ+t3LBIa531ondRTv+z2/FGl6gjk+jz89ah+89Gft4Jr4xn24XKR//ycA
AAD//w==</cx:binary>
              </cx:geoCache>
            </cx:geography>
          </cx:layoutPr>
          <cx:valueColors>
            <cx:minColor>
              <a:schemeClr val="accent6">
                <a:lumMod val="75000"/>
              </a:schemeClr>
            </cx:minColor>
            <cx:midColor>
              <a:schemeClr val="accent6">
                <a:lumMod val="20000"/>
                <a:lumOff val="80000"/>
              </a:schemeClr>
            </cx:midColor>
            <cx:maxColor>
              <a:srgbClr val="0070C0"/>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u="sng">
              <a:solidFill>
                <a:schemeClr val="bg1"/>
              </a:solidFill>
            </a:defRPr>
          </a:pPr>
          <a:endParaRPr lang="en-US" sz="900" b="0" i="0" u="sng"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228600</xdr:colOff>
      <xdr:row>1</xdr:row>
      <xdr:rowOff>148590</xdr:rowOff>
    </xdr:from>
    <xdr:to>
      <xdr:col>12</xdr:col>
      <xdr:colOff>510540</xdr:colOff>
      <xdr:row>16</xdr:row>
      <xdr:rowOff>148590</xdr:rowOff>
    </xdr:to>
    <xdr:graphicFrame macro="">
      <xdr:nvGraphicFramePr>
        <xdr:cNvPr id="2" name="Chart 1">
          <a:extLst>
            <a:ext uri="{FF2B5EF4-FFF2-40B4-BE49-F238E27FC236}">
              <a16:creationId xmlns:a16="http://schemas.microsoft.com/office/drawing/2014/main" id="{E3649C3B-8196-99F3-1190-AA991E3A9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68580</xdr:colOff>
      <xdr:row>1</xdr:row>
      <xdr:rowOff>19050</xdr:rowOff>
    </xdr:from>
    <xdr:to>
      <xdr:col>13</xdr:col>
      <xdr:colOff>373380</xdr:colOff>
      <xdr:row>16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CA8CEC5-33A8-1C13-C59B-BF3AB2D6C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201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1</xdr:row>
      <xdr:rowOff>34290</xdr:rowOff>
    </xdr:from>
    <xdr:to>
      <xdr:col>11</xdr:col>
      <xdr:colOff>457200</xdr:colOff>
      <xdr:row>16</xdr:row>
      <xdr:rowOff>34290</xdr:rowOff>
    </xdr:to>
    <xdr:graphicFrame macro="">
      <xdr:nvGraphicFramePr>
        <xdr:cNvPr id="2" name="Chart 1">
          <a:extLst>
            <a:ext uri="{FF2B5EF4-FFF2-40B4-BE49-F238E27FC236}">
              <a16:creationId xmlns:a16="http://schemas.microsoft.com/office/drawing/2014/main" id="{C59A554C-2680-F1D0-BEE1-5A1845D8D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36</xdr:row>
      <xdr:rowOff>19050</xdr:rowOff>
    </xdr:from>
    <xdr:to>
      <xdr:col>13</xdr:col>
      <xdr:colOff>297180</xdr:colOff>
      <xdr:row>51</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B4BC7BA-B34B-214C-C79E-B3F3703A55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6602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2</xdr:row>
      <xdr:rowOff>110490</xdr:rowOff>
    </xdr:from>
    <xdr:to>
      <xdr:col>11</xdr:col>
      <xdr:colOff>381000</xdr:colOff>
      <xdr:row>17</xdr:row>
      <xdr:rowOff>110490</xdr:rowOff>
    </xdr:to>
    <xdr:graphicFrame macro="">
      <xdr:nvGraphicFramePr>
        <xdr:cNvPr id="2" name="Chart 1">
          <a:extLst>
            <a:ext uri="{FF2B5EF4-FFF2-40B4-BE49-F238E27FC236}">
              <a16:creationId xmlns:a16="http://schemas.microsoft.com/office/drawing/2014/main" id="{1D751BAF-A65B-2E58-047E-A3DAE090A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83820</xdr:colOff>
      <xdr:row>9</xdr:row>
      <xdr:rowOff>15240</xdr:rowOff>
    </xdr:from>
    <xdr:to>
      <xdr:col>9</xdr:col>
      <xdr:colOff>83820</xdr:colOff>
      <xdr:row>22</xdr:row>
      <xdr:rowOff>104775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56F6808-BC63-E0F2-9068-CD1500E5B69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206240" y="1661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472440</xdr:colOff>
      <xdr:row>9</xdr:row>
      <xdr:rowOff>53340</xdr:rowOff>
    </xdr:from>
    <xdr:to>
      <xdr:col>5</xdr:col>
      <xdr:colOff>472440</xdr:colOff>
      <xdr:row>22</xdr:row>
      <xdr:rowOff>142875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C663000-A57A-7B2F-FC0E-5BCFDF5498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156460" y="1699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6</xdr:row>
      <xdr:rowOff>60960</xdr:rowOff>
    </xdr:from>
    <xdr:to>
      <xdr:col>15</xdr:col>
      <xdr:colOff>76200</xdr:colOff>
      <xdr:row>19</xdr:row>
      <xdr:rowOff>150495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146DDAE-61DF-E742-CDD1-170FA493D4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5622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64770</xdr:rowOff>
    </xdr:from>
    <xdr:to>
      <xdr:col>2</xdr:col>
      <xdr:colOff>60960</xdr:colOff>
      <xdr:row>21</xdr:row>
      <xdr:rowOff>83820</xdr:rowOff>
    </xdr:to>
    <xdr:graphicFrame macro="">
      <xdr:nvGraphicFramePr>
        <xdr:cNvPr id="3" name="Chart 2">
          <a:extLst>
            <a:ext uri="{FF2B5EF4-FFF2-40B4-BE49-F238E27FC236}">
              <a16:creationId xmlns:a16="http://schemas.microsoft.com/office/drawing/2014/main" id="{D5369509-41FF-9A74-390E-E9B828B8D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487680</xdr:colOff>
      <xdr:row>18</xdr:row>
      <xdr:rowOff>148590</xdr:rowOff>
    </xdr:from>
    <xdr:to>
      <xdr:col>5</xdr:col>
      <xdr:colOff>15240</xdr:colOff>
      <xdr:row>21</xdr:row>
      <xdr:rowOff>22860</xdr:rowOff>
    </xdr:to>
    <xdr:graphicFrame macro="">
      <xdr:nvGraphicFramePr>
        <xdr:cNvPr id="2" name="Chart 1">
          <a:extLst>
            <a:ext uri="{FF2B5EF4-FFF2-40B4-BE49-F238E27FC236}">
              <a16:creationId xmlns:a16="http://schemas.microsoft.com/office/drawing/2014/main" id="{D9FF07C0-9DA7-4606-66F6-F41B6D0E7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419100</xdr:colOff>
      <xdr:row>17</xdr:row>
      <xdr:rowOff>179070</xdr:rowOff>
    </xdr:from>
    <xdr:to>
      <xdr:col>7</xdr:col>
      <xdr:colOff>800100</xdr:colOff>
      <xdr:row>20</xdr:row>
      <xdr:rowOff>15240</xdr:rowOff>
    </xdr:to>
    <xdr:graphicFrame macro="">
      <xdr:nvGraphicFramePr>
        <xdr:cNvPr id="4" name="Chart 3">
          <a:extLst>
            <a:ext uri="{FF2B5EF4-FFF2-40B4-BE49-F238E27FC236}">
              <a16:creationId xmlns:a16="http://schemas.microsoft.com/office/drawing/2014/main" id="{062D237D-D5E7-55AA-D483-7BB4A75AF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533400</xdr:colOff>
      <xdr:row>18</xdr:row>
      <xdr:rowOff>19050</xdr:rowOff>
    </xdr:from>
    <xdr:to>
      <xdr:col>11</xdr:col>
      <xdr:colOff>83820</xdr:colOff>
      <xdr:row>20</xdr:row>
      <xdr:rowOff>30480</xdr:rowOff>
    </xdr:to>
    <xdr:graphicFrame macro="">
      <xdr:nvGraphicFramePr>
        <xdr:cNvPr id="5" name="Chart 4">
          <a:extLst>
            <a:ext uri="{FF2B5EF4-FFF2-40B4-BE49-F238E27FC236}">
              <a16:creationId xmlns:a16="http://schemas.microsoft.com/office/drawing/2014/main" id="{7BFCFD6A-CD06-C5C4-F95B-F8172A0A8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213360</xdr:colOff>
      <xdr:row>17</xdr:row>
      <xdr:rowOff>156210</xdr:rowOff>
    </xdr:from>
    <xdr:to>
      <xdr:col>14</xdr:col>
      <xdr:colOff>68580</xdr:colOff>
      <xdr:row>19</xdr:row>
      <xdr:rowOff>106680</xdr:rowOff>
    </xdr:to>
    <xdr:graphicFrame macro="">
      <xdr:nvGraphicFramePr>
        <xdr:cNvPr id="6" name="Chart 5">
          <a:extLst>
            <a:ext uri="{FF2B5EF4-FFF2-40B4-BE49-F238E27FC236}">
              <a16:creationId xmlns:a16="http://schemas.microsoft.com/office/drawing/2014/main" id="{FC206851-9415-6E43-5743-9D81A5049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487680</xdr:colOff>
      <xdr:row>6</xdr:row>
      <xdr:rowOff>68580</xdr:rowOff>
    </xdr:from>
    <xdr:to>
      <xdr:col>16</xdr:col>
      <xdr:colOff>472440</xdr:colOff>
      <xdr:row>9</xdr:row>
      <xdr:rowOff>167640</xdr:rowOff>
    </xdr:to>
    <xdr:sp macro="" textlink="">
      <xdr:nvSpPr>
        <xdr:cNvPr id="8" name="Rectangle: Rounded Corners 7">
          <a:extLst>
            <a:ext uri="{FF2B5EF4-FFF2-40B4-BE49-F238E27FC236}">
              <a16:creationId xmlns:a16="http://schemas.microsoft.com/office/drawing/2014/main" id="{98C61201-E840-D8A9-E467-DB2E427DE1E9}"/>
            </a:ext>
          </a:extLst>
        </xdr:cNvPr>
        <xdr:cNvSpPr/>
      </xdr:nvSpPr>
      <xdr:spPr>
        <a:xfrm>
          <a:off x="12298680" y="1165860"/>
          <a:ext cx="1203960" cy="647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19</xdr:row>
      <xdr:rowOff>34290</xdr:rowOff>
    </xdr:from>
    <xdr:to>
      <xdr:col>2</xdr:col>
      <xdr:colOff>213360</xdr:colOff>
      <xdr:row>22</xdr:row>
      <xdr:rowOff>53340</xdr:rowOff>
    </xdr:to>
    <xdr:graphicFrame macro="">
      <xdr:nvGraphicFramePr>
        <xdr:cNvPr id="7" name="Chart 6">
          <a:extLst>
            <a:ext uri="{FF2B5EF4-FFF2-40B4-BE49-F238E27FC236}">
              <a16:creationId xmlns:a16="http://schemas.microsoft.com/office/drawing/2014/main" id="{688D816D-8254-630E-6CA5-EB2C825E4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2</xdr:row>
      <xdr:rowOff>60960</xdr:rowOff>
    </xdr:from>
    <xdr:to>
      <xdr:col>18</xdr:col>
      <xdr:colOff>518160</xdr:colOff>
      <xdr:row>10</xdr:row>
      <xdr:rowOff>91440</xdr:rowOff>
    </xdr:to>
    <xdr:grpSp>
      <xdr:nvGrpSpPr>
        <xdr:cNvPr id="26" name="Group 25">
          <a:extLst>
            <a:ext uri="{FF2B5EF4-FFF2-40B4-BE49-F238E27FC236}">
              <a16:creationId xmlns:a16="http://schemas.microsoft.com/office/drawing/2014/main" id="{358D6917-88AC-8CE6-5913-92EDAF4BDC6E}"/>
            </a:ext>
          </a:extLst>
        </xdr:cNvPr>
        <xdr:cNvGrpSpPr/>
      </xdr:nvGrpSpPr>
      <xdr:grpSpPr>
        <a:xfrm>
          <a:off x="45720" y="426720"/>
          <a:ext cx="11445240" cy="1493520"/>
          <a:chOff x="45720" y="426720"/>
          <a:chExt cx="11445240" cy="1493520"/>
        </a:xfrm>
      </xdr:grpSpPr>
      <xdr:sp macro="" textlink="">
        <xdr:nvSpPr>
          <xdr:cNvPr id="4" name="Rectangle: Rounded Corners 3">
            <a:extLst>
              <a:ext uri="{FF2B5EF4-FFF2-40B4-BE49-F238E27FC236}">
                <a16:creationId xmlns:a16="http://schemas.microsoft.com/office/drawing/2014/main" id="{78BB5192-8C8D-3A3F-6456-37CDB946C651}"/>
              </a:ext>
            </a:extLst>
          </xdr:cNvPr>
          <xdr:cNvSpPr/>
        </xdr:nvSpPr>
        <xdr:spPr>
          <a:xfrm>
            <a:off x="45720" y="792480"/>
            <a:ext cx="1920240" cy="11277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3" name="Rectangle: Rounded Corners 2">
            <a:extLst>
              <a:ext uri="{FF2B5EF4-FFF2-40B4-BE49-F238E27FC236}">
                <a16:creationId xmlns:a16="http://schemas.microsoft.com/office/drawing/2014/main" id="{65194DF4-0EEF-C62B-D868-1D17C5DD0E1C}"/>
              </a:ext>
            </a:extLst>
          </xdr:cNvPr>
          <xdr:cNvSpPr/>
        </xdr:nvSpPr>
        <xdr:spPr>
          <a:xfrm>
            <a:off x="76199" y="441960"/>
            <a:ext cx="1872434" cy="32004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n>
                  <a:noFill/>
                </a:ln>
                <a:latin typeface="Arial Black" panose="020B0A04020102020204" pitchFamily="34" charset="0"/>
              </a:rPr>
              <a:t>SALES</a:t>
            </a:r>
          </a:p>
        </xdr:txBody>
      </xdr:sp>
      <xdr:sp macro="" textlink="">
        <xdr:nvSpPr>
          <xdr:cNvPr id="14" name="Rectangle: Rounded Corners 13">
            <a:extLst>
              <a:ext uri="{FF2B5EF4-FFF2-40B4-BE49-F238E27FC236}">
                <a16:creationId xmlns:a16="http://schemas.microsoft.com/office/drawing/2014/main" id="{5A49716C-9FE6-AF38-D1D1-5A6C356B159C}"/>
              </a:ext>
            </a:extLst>
          </xdr:cNvPr>
          <xdr:cNvSpPr/>
        </xdr:nvSpPr>
        <xdr:spPr>
          <a:xfrm>
            <a:off x="2308859" y="441960"/>
            <a:ext cx="1872434" cy="32004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n>
                  <a:noFill/>
                </a:ln>
                <a:latin typeface="Arial Black" panose="020B0A04020102020204" pitchFamily="34" charset="0"/>
              </a:rPr>
              <a:t>PROFIT</a:t>
            </a:r>
          </a:p>
        </xdr:txBody>
      </xdr:sp>
      <xdr:sp macro="" textlink="">
        <xdr:nvSpPr>
          <xdr:cNvPr id="15" name="Rectangle: Rounded Corners 14">
            <a:extLst>
              <a:ext uri="{FF2B5EF4-FFF2-40B4-BE49-F238E27FC236}">
                <a16:creationId xmlns:a16="http://schemas.microsoft.com/office/drawing/2014/main" id="{FB441F29-42BE-1E39-5A74-31070417A37F}"/>
              </a:ext>
            </a:extLst>
          </xdr:cNvPr>
          <xdr:cNvSpPr/>
        </xdr:nvSpPr>
        <xdr:spPr>
          <a:xfrm>
            <a:off x="2278380" y="792480"/>
            <a:ext cx="1920240" cy="11277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7" name="Rectangle: Rounded Corners 16">
            <a:extLst>
              <a:ext uri="{FF2B5EF4-FFF2-40B4-BE49-F238E27FC236}">
                <a16:creationId xmlns:a16="http://schemas.microsoft.com/office/drawing/2014/main" id="{F5653074-72F9-282B-9C4A-E2C98A117098}"/>
              </a:ext>
            </a:extLst>
          </xdr:cNvPr>
          <xdr:cNvSpPr/>
        </xdr:nvSpPr>
        <xdr:spPr>
          <a:xfrm>
            <a:off x="4724399" y="434340"/>
            <a:ext cx="1872434" cy="32004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n>
                  <a:noFill/>
                </a:ln>
                <a:latin typeface="Arial Black" panose="020B0A04020102020204" pitchFamily="34" charset="0"/>
              </a:rPr>
              <a:t>QUANTITY</a:t>
            </a:r>
          </a:p>
        </xdr:txBody>
      </xdr:sp>
      <xdr:sp macro="" textlink="">
        <xdr:nvSpPr>
          <xdr:cNvPr id="18" name="Rectangle: Rounded Corners 17">
            <a:extLst>
              <a:ext uri="{FF2B5EF4-FFF2-40B4-BE49-F238E27FC236}">
                <a16:creationId xmlns:a16="http://schemas.microsoft.com/office/drawing/2014/main" id="{BDF11657-1D8B-DB9C-D10A-A2D8E4C77AF4}"/>
              </a:ext>
            </a:extLst>
          </xdr:cNvPr>
          <xdr:cNvSpPr/>
        </xdr:nvSpPr>
        <xdr:spPr>
          <a:xfrm>
            <a:off x="4724400" y="792480"/>
            <a:ext cx="1920240" cy="11277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20" name="Rectangle: Rounded Corners 19">
            <a:extLst>
              <a:ext uri="{FF2B5EF4-FFF2-40B4-BE49-F238E27FC236}">
                <a16:creationId xmlns:a16="http://schemas.microsoft.com/office/drawing/2014/main" id="{22572B5A-1A15-D8B4-AB98-E4896F06057F}"/>
              </a:ext>
            </a:extLst>
          </xdr:cNvPr>
          <xdr:cNvSpPr/>
        </xdr:nvSpPr>
        <xdr:spPr>
          <a:xfrm>
            <a:off x="7155179" y="441960"/>
            <a:ext cx="1872434" cy="32004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n>
                  <a:noFill/>
                </a:ln>
                <a:latin typeface="Arial Black" panose="020B0A04020102020204" pitchFamily="34" charset="0"/>
              </a:rPr>
              <a:t>NO</a:t>
            </a:r>
            <a:r>
              <a:rPr lang="en-IN" sz="1400" baseline="0">
                <a:ln>
                  <a:noFill/>
                </a:ln>
                <a:latin typeface="Arial Black" panose="020B0A04020102020204" pitchFamily="34" charset="0"/>
              </a:rPr>
              <a:t> OF ORDERS</a:t>
            </a:r>
            <a:endParaRPr lang="en-IN" sz="1400">
              <a:ln>
                <a:noFill/>
              </a:ln>
              <a:latin typeface="Arial Black" panose="020B0A04020102020204" pitchFamily="34" charset="0"/>
            </a:endParaRPr>
          </a:p>
        </xdr:txBody>
      </xdr:sp>
      <xdr:sp macro="" textlink="">
        <xdr:nvSpPr>
          <xdr:cNvPr id="21" name="Rectangle: Rounded Corners 20">
            <a:extLst>
              <a:ext uri="{FF2B5EF4-FFF2-40B4-BE49-F238E27FC236}">
                <a16:creationId xmlns:a16="http://schemas.microsoft.com/office/drawing/2014/main" id="{EA29ECCF-0E06-05E4-24D6-1D6E1C676E7F}"/>
              </a:ext>
            </a:extLst>
          </xdr:cNvPr>
          <xdr:cNvSpPr/>
        </xdr:nvSpPr>
        <xdr:spPr>
          <a:xfrm>
            <a:off x="7124700" y="792480"/>
            <a:ext cx="1920240" cy="11277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23" name="Rectangle: Rounded Corners 22">
            <a:extLst>
              <a:ext uri="{FF2B5EF4-FFF2-40B4-BE49-F238E27FC236}">
                <a16:creationId xmlns:a16="http://schemas.microsoft.com/office/drawing/2014/main" id="{C7BE9E7C-71F1-9E0A-5CCC-3DE5A4701CD8}"/>
              </a:ext>
            </a:extLst>
          </xdr:cNvPr>
          <xdr:cNvSpPr/>
        </xdr:nvSpPr>
        <xdr:spPr>
          <a:xfrm>
            <a:off x="9601199" y="426720"/>
            <a:ext cx="1872434" cy="32004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n>
                  <a:noFill/>
                </a:ln>
                <a:latin typeface="Arial Black" panose="020B0A04020102020204" pitchFamily="34" charset="0"/>
              </a:rPr>
              <a:t>PROFIT MARGIN</a:t>
            </a:r>
          </a:p>
        </xdr:txBody>
      </xdr:sp>
      <xdr:sp macro="" textlink="">
        <xdr:nvSpPr>
          <xdr:cNvPr id="24" name="Rectangle: Rounded Corners 23">
            <a:extLst>
              <a:ext uri="{FF2B5EF4-FFF2-40B4-BE49-F238E27FC236}">
                <a16:creationId xmlns:a16="http://schemas.microsoft.com/office/drawing/2014/main" id="{7DDEFC48-4E6C-1DEC-F006-EE33D6A235C3}"/>
              </a:ext>
            </a:extLst>
          </xdr:cNvPr>
          <xdr:cNvSpPr/>
        </xdr:nvSpPr>
        <xdr:spPr>
          <a:xfrm>
            <a:off x="9570720" y="777240"/>
            <a:ext cx="1920240" cy="11277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pSp>
    <xdr:clientData/>
  </xdr:twoCellAnchor>
  <xdr:twoCellAnchor>
    <xdr:from>
      <xdr:col>0</xdr:col>
      <xdr:colOff>0</xdr:colOff>
      <xdr:row>0</xdr:row>
      <xdr:rowOff>7620</xdr:rowOff>
    </xdr:from>
    <xdr:to>
      <xdr:col>24</xdr:col>
      <xdr:colOff>289560</xdr:colOff>
      <xdr:row>1</xdr:row>
      <xdr:rowOff>175260</xdr:rowOff>
    </xdr:to>
    <xdr:sp macro="" textlink="">
      <xdr:nvSpPr>
        <xdr:cNvPr id="2" name="Rectangle 1">
          <a:extLst>
            <a:ext uri="{FF2B5EF4-FFF2-40B4-BE49-F238E27FC236}">
              <a16:creationId xmlns:a16="http://schemas.microsoft.com/office/drawing/2014/main" id="{3EB0992B-55D0-F027-E483-D45156F6A695}"/>
            </a:ext>
          </a:extLst>
        </xdr:cNvPr>
        <xdr:cNvSpPr/>
      </xdr:nvSpPr>
      <xdr:spPr>
        <a:xfrm>
          <a:off x="0" y="7620"/>
          <a:ext cx="14919960" cy="350520"/>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                                                          ECOMMERCE</a:t>
          </a:r>
          <a:r>
            <a:rPr lang="en-IN" sz="1400" baseline="0">
              <a:latin typeface="Arial Black" panose="020B0A04020102020204" pitchFamily="34" charset="0"/>
            </a:rPr>
            <a:t> SALES ANALYSIS DASHBORD      </a:t>
          </a:r>
          <a:endParaRPr lang="en-IN" sz="1400">
            <a:latin typeface="Arial Black" panose="020B0A04020102020204" pitchFamily="34" charset="0"/>
          </a:endParaRPr>
        </a:p>
      </xdr:txBody>
    </xdr:sp>
    <xdr:clientData/>
  </xdr:twoCellAnchor>
  <xdr:twoCellAnchor>
    <xdr:from>
      <xdr:col>0</xdr:col>
      <xdr:colOff>259080</xdr:colOff>
      <xdr:row>4</xdr:row>
      <xdr:rowOff>121920</xdr:rowOff>
    </xdr:from>
    <xdr:to>
      <xdr:col>2</xdr:col>
      <xdr:colOff>586740</xdr:colOff>
      <xdr:row>6</xdr:row>
      <xdr:rowOff>45720</xdr:rowOff>
    </xdr:to>
    <xdr:sp macro="" textlink="kpi!B17">
      <xdr:nvSpPr>
        <xdr:cNvPr id="5" name="Rectangle: Rounded Corners 4">
          <a:extLst>
            <a:ext uri="{FF2B5EF4-FFF2-40B4-BE49-F238E27FC236}">
              <a16:creationId xmlns:a16="http://schemas.microsoft.com/office/drawing/2014/main" id="{17587339-C14A-DA9F-936D-B15C0A3DE30B}"/>
            </a:ext>
          </a:extLst>
        </xdr:cNvPr>
        <xdr:cNvSpPr/>
      </xdr:nvSpPr>
      <xdr:spPr>
        <a:xfrm>
          <a:off x="259080" y="85344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9001B0-2FE5-4F28-B9AC-5463865C95E1}" type="TxLink">
            <a:rPr lang="en-US" sz="1400" b="0" i="0" u="none" strike="noStrike">
              <a:ln>
                <a:noFill/>
              </a:ln>
              <a:solidFill>
                <a:schemeClr val="bg1"/>
              </a:solidFill>
              <a:latin typeface="Arial Rounded MT Bold" panose="020F0704030504030204" pitchFamily="34" charset="0"/>
              <a:ea typeface="Calibri"/>
              <a:cs typeface="Calibri"/>
            </a:rPr>
            <a:pPr algn="ctr"/>
            <a:t> $6,08,473.83 </a:t>
          </a:fld>
          <a:endParaRPr lang="en-IN" sz="1400">
            <a:ln>
              <a:noFill/>
            </a:ln>
            <a:solidFill>
              <a:schemeClr val="bg1"/>
            </a:solidFill>
            <a:latin typeface="Arial Rounded MT Bold" panose="020F0704030504030204" pitchFamily="34" charset="0"/>
          </a:endParaRPr>
        </a:p>
      </xdr:txBody>
    </xdr:sp>
    <xdr:clientData/>
  </xdr:twoCellAnchor>
  <xdr:twoCellAnchor>
    <xdr:from>
      <xdr:col>0</xdr:col>
      <xdr:colOff>365760</xdr:colOff>
      <xdr:row>6</xdr:row>
      <xdr:rowOff>53340</xdr:rowOff>
    </xdr:from>
    <xdr:to>
      <xdr:col>2</xdr:col>
      <xdr:colOff>533400</xdr:colOff>
      <xdr:row>7</xdr:row>
      <xdr:rowOff>160020</xdr:rowOff>
    </xdr:to>
    <xdr:graphicFrame macro="">
      <xdr:nvGraphicFramePr>
        <xdr:cNvPr id="7" name="Chart 6">
          <a:extLst>
            <a:ext uri="{FF2B5EF4-FFF2-40B4-BE49-F238E27FC236}">
              <a16:creationId xmlns:a16="http://schemas.microsoft.com/office/drawing/2014/main" id="{BA234746-3378-4B7D-8436-F5990A4CA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137160</xdr:colOff>
      <xdr:row>8</xdr:row>
      <xdr:rowOff>60960</xdr:rowOff>
    </xdr:from>
    <xdr:to>
      <xdr:col>3</xdr:col>
      <xdr:colOff>15240</xdr:colOff>
      <xdr:row>9</xdr:row>
      <xdr:rowOff>167640</xdr:rowOff>
    </xdr:to>
    <xdr:sp macro="" textlink="kpi!B17">
      <xdr:nvSpPr>
        <xdr:cNvPr id="8" name="Rectangle: Rounded Corners 7">
          <a:extLst>
            <a:ext uri="{FF2B5EF4-FFF2-40B4-BE49-F238E27FC236}">
              <a16:creationId xmlns:a16="http://schemas.microsoft.com/office/drawing/2014/main" id="{B326F3C8-E7B3-4F51-85FB-CED246F45497}"/>
            </a:ext>
          </a:extLst>
        </xdr:cNvPr>
        <xdr:cNvSpPr/>
      </xdr:nvSpPr>
      <xdr:spPr>
        <a:xfrm>
          <a:off x="137160" y="1524000"/>
          <a:ext cx="170688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ln>
                <a:noFill/>
              </a:ln>
              <a:solidFill>
                <a:schemeClr val="bg1"/>
              </a:solidFill>
              <a:latin typeface="Arial Rounded MT Bold" panose="020F0704030504030204" pitchFamily="34" charset="0"/>
              <a:ea typeface="Calibri"/>
              <a:cs typeface="Calibri"/>
            </a:rPr>
            <a:t>YOY GROWTH</a:t>
          </a:r>
          <a:endParaRPr lang="en-IN" sz="1000">
            <a:ln>
              <a:noFill/>
            </a:ln>
            <a:solidFill>
              <a:schemeClr val="bg1"/>
            </a:solidFill>
            <a:latin typeface="Arial Rounded MT Bold" panose="020F070403050403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541020</xdr:colOff>
          <xdr:row>8</xdr:row>
          <xdr:rowOff>114300</xdr:rowOff>
        </xdr:from>
        <xdr:to>
          <xdr:col>2</xdr:col>
          <xdr:colOff>601980</xdr:colOff>
          <xdr:row>9</xdr:row>
          <xdr:rowOff>121920</xdr:rowOff>
        </xdr:to>
        <xdr:pic>
          <xdr:nvPicPr>
            <xdr:cNvPr id="12" name="Picture 11">
              <a:extLst>
                <a:ext uri="{FF2B5EF4-FFF2-40B4-BE49-F238E27FC236}">
                  <a16:creationId xmlns:a16="http://schemas.microsoft.com/office/drawing/2014/main" id="{68123B88-6413-B907-2E4F-64B162B16CE4}"/>
                </a:ext>
              </a:extLst>
            </xdr:cNvPr>
            <xdr:cNvPicPr>
              <a:picLocks noChangeAspect="1" noChangeArrowheads="1"/>
              <a:extLst>
                <a:ext uri="{84589F7E-364E-4C9E-8A38-B11213B215E9}">
                  <a14:cameraTool cellRange="'kpi yoy'!$G$8" spid="_x0000_s10547"/>
                </a:ext>
              </a:extLst>
            </xdr:cNvPicPr>
          </xdr:nvPicPr>
          <xdr:blipFill>
            <a:blip xmlns:r="http://schemas.openxmlformats.org/officeDocument/2006/relationships" r:embed="rId2"/>
            <a:srcRect/>
            <a:stretch>
              <a:fillRect/>
            </a:stretch>
          </xdr:blipFill>
          <xdr:spPr bwMode="auto">
            <a:xfrm>
              <a:off x="1150620" y="1577340"/>
              <a:ext cx="6705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53340</xdr:colOff>
      <xdr:row>4</xdr:row>
      <xdr:rowOff>121920</xdr:rowOff>
    </xdr:from>
    <xdr:to>
      <xdr:col>6</xdr:col>
      <xdr:colOff>381000</xdr:colOff>
      <xdr:row>6</xdr:row>
      <xdr:rowOff>45720</xdr:rowOff>
    </xdr:to>
    <xdr:sp macro="" textlink="kpi!$E$17">
      <xdr:nvSpPr>
        <xdr:cNvPr id="16" name="Rectangle: Rounded Corners 15">
          <a:extLst>
            <a:ext uri="{FF2B5EF4-FFF2-40B4-BE49-F238E27FC236}">
              <a16:creationId xmlns:a16="http://schemas.microsoft.com/office/drawing/2014/main" id="{B8C28D94-DF16-7571-0140-F2CDC9672A97}"/>
            </a:ext>
          </a:extLst>
        </xdr:cNvPr>
        <xdr:cNvSpPr/>
      </xdr:nvSpPr>
      <xdr:spPr>
        <a:xfrm>
          <a:off x="2491740" y="85344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20DDAD-B589-40CD-BCEA-A575801C08CB}" type="TxLink">
            <a:rPr lang="en-US" sz="1400" b="0" i="0" u="none" strike="noStrike">
              <a:ln>
                <a:noFill/>
              </a:ln>
              <a:solidFill>
                <a:schemeClr val="bg1"/>
              </a:solidFill>
              <a:latin typeface="Arial Rounded MT Bold" panose="020F0704030504030204" pitchFamily="34" charset="0"/>
              <a:ea typeface="Calibri"/>
              <a:cs typeface="Calibri"/>
            </a:rPr>
            <a:pPr algn="ctr"/>
            <a:t> $81,726.9 </a:t>
          </a:fld>
          <a:endParaRPr lang="en-IN" sz="1800">
            <a:ln>
              <a:noFill/>
            </a:ln>
            <a:solidFill>
              <a:schemeClr val="bg1"/>
            </a:solidFill>
            <a:latin typeface="Arial Rounded MT Bold" panose="020F0704030504030204" pitchFamily="34" charset="0"/>
          </a:endParaRPr>
        </a:p>
      </xdr:txBody>
    </xdr:sp>
    <xdr:clientData/>
  </xdr:twoCellAnchor>
  <xdr:twoCellAnchor>
    <xdr:from>
      <xdr:col>8</xdr:col>
      <xdr:colOff>30480</xdr:colOff>
      <xdr:row>4</xdr:row>
      <xdr:rowOff>114300</xdr:rowOff>
    </xdr:from>
    <xdr:to>
      <xdr:col>10</xdr:col>
      <xdr:colOff>358140</xdr:colOff>
      <xdr:row>6</xdr:row>
      <xdr:rowOff>38100</xdr:rowOff>
    </xdr:to>
    <xdr:sp macro="" textlink="kpi!$H$17">
      <xdr:nvSpPr>
        <xdr:cNvPr id="19" name="Rectangle: Rounded Corners 18">
          <a:extLst>
            <a:ext uri="{FF2B5EF4-FFF2-40B4-BE49-F238E27FC236}">
              <a16:creationId xmlns:a16="http://schemas.microsoft.com/office/drawing/2014/main" id="{53559397-3D24-7127-10C2-EDEB2B6F9267}"/>
            </a:ext>
          </a:extLst>
        </xdr:cNvPr>
        <xdr:cNvSpPr/>
      </xdr:nvSpPr>
      <xdr:spPr>
        <a:xfrm>
          <a:off x="4907280" y="84582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0D8D5C-C719-4ABB-92D8-3896051D6176}" type="TxLink">
            <a:rPr lang="en-US" sz="1400" b="0" i="0" u="none" strike="noStrike">
              <a:ln>
                <a:noFill/>
              </a:ln>
              <a:solidFill>
                <a:schemeClr val="bg1"/>
              </a:solidFill>
              <a:latin typeface="Arial Rounded MT Bold" panose="020F0704030504030204" pitchFamily="34" charset="0"/>
              <a:ea typeface="Calibri"/>
              <a:cs typeface="Calibri"/>
            </a:rPr>
            <a:pPr algn="ctr"/>
            <a:t># 9810</a:t>
          </a:fld>
          <a:endParaRPr lang="en-IN" sz="1800">
            <a:ln>
              <a:noFill/>
            </a:ln>
            <a:solidFill>
              <a:schemeClr val="bg1"/>
            </a:solidFill>
            <a:latin typeface="Arial Rounded MT Bold" panose="020F0704030504030204" pitchFamily="34" charset="0"/>
          </a:endParaRPr>
        </a:p>
      </xdr:txBody>
    </xdr:sp>
    <xdr:clientData/>
  </xdr:twoCellAnchor>
  <xdr:twoCellAnchor>
    <xdr:from>
      <xdr:col>12</xdr:col>
      <xdr:colOff>22860</xdr:colOff>
      <xdr:row>4</xdr:row>
      <xdr:rowOff>121920</xdr:rowOff>
    </xdr:from>
    <xdr:to>
      <xdr:col>14</xdr:col>
      <xdr:colOff>350520</xdr:colOff>
      <xdr:row>6</xdr:row>
      <xdr:rowOff>45720</xdr:rowOff>
    </xdr:to>
    <xdr:sp macro="" textlink="kpi!$K$17">
      <xdr:nvSpPr>
        <xdr:cNvPr id="22" name="Rectangle: Rounded Corners 21">
          <a:extLst>
            <a:ext uri="{FF2B5EF4-FFF2-40B4-BE49-F238E27FC236}">
              <a16:creationId xmlns:a16="http://schemas.microsoft.com/office/drawing/2014/main" id="{EED7876F-EBA4-7E26-FB91-F8D678686E4D}"/>
            </a:ext>
          </a:extLst>
        </xdr:cNvPr>
        <xdr:cNvSpPr/>
      </xdr:nvSpPr>
      <xdr:spPr>
        <a:xfrm>
          <a:off x="7338060" y="85344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7B8ADB-0C11-435E-8CDF-79DBCD407C6E}" type="TxLink">
            <a:rPr lang="en-US" sz="1400" b="0" i="0" u="none" strike="noStrike">
              <a:ln>
                <a:noFill/>
              </a:ln>
              <a:solidFill>
                <a:schemeClr val="bg1"/>
              </a:solidFill>
              <a:latin typeface="Arial Rounded MT Bold" panose="020F0704030504030204" pitchFamily="34" charset="0"/>
              <a:ea typeface="Calibri"/>
              <a:cs typeface="Calibri"/>
            </a:rPr>
            <a:pPr algn="ctr"/>
            <a:t># 2580</a:t>
          </a:fld>
          <a:endParaRPr lang="en-IN" sz="1800">
            <a:ln>
              <a:noFill/>
            </a:ln>
            <a:solidFill>
              <a:schemeClr val="bg1"/>
            </a:solidFill>
            <a:latin typeface="Arial Rounded MT Bold" panose="020F0704030504030204" pitchFamily="34" charset="0"/>
          </a:endParaRPr>
        </a:p>
      </xdr:txBody>
    </xdr:sp>
    <xdr:clientData/>
  </xdr:twoCellAnchor>
  <xdr:twoCellAnchor>
    <xdr:from>
      <xdr:col>16</xdr:col>
      <xdr:colOff>30480</xdr:colOff>
      <xdr:row>4</xdr:row>
      <xdr:rowOff>106680</xdr:rowOff>
    </xdr:from>
    <xdr:to>
      <xdr:col>18</xdr:col>
      <xdr:colOff>358140</xdr:colOff>
      <xdr:row>6</xdr:row>
      <xdr:rowOff>30480</xdr:rowOff>
    </xdr:to>
    <xdr:sp macro="" textlink="kpi!N17">
      <xdr:nvSpPr>
        <xdr:cNvPr id="25" name="Rectangle: Rounded Corners 24">
          <a:extLst>
            <a:ext uri="{FF2B5EF4-FFF2-40B4-BE49-F238E27FC236}">
              <a16:creationId xmlns:a16="http://schemas.microsoft.com/office/drawing/2014/main" id="{2B9F9D92-1A49-E1A9-5565-17FAA5241998}"/>
            </a:ext>
          </a:extLst>
        </xdr:cNvPr>
        <xdr:cNvSpPr/>
      </xdr:nvSpPr>
      <xdr:spPr>
        <a:xfrm>
          <a:off x="9784080" y="83820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F80575-7FA5-4977-A979-132396DBB018}" type="TxLink">
            <a:rPr lang="en-US" sz="1400" b="0" i="0" u="none" strike="noStrike">
              <a:ln>
                <a:noFill/>
              </a:ln>
              <a:solidFill>
                <a:schemeClr val="bg1"/>
              </a:solidFill>
              <a:latin typeface="Arial Rounded MT Bold" panose="020F0704030504030204" pitchFamily="34" charset="0"/>
              <a:ea typeface="Calibri"/>
              <a:cs typeface="Calibri"/>
            </a:rPr>
            <a:pPr algn="ctr"/>
            <a:t>13.43%</a:t>
          </a:fld>
          <a:endParaRPr lang="en-IN" sz="1800">
            <a:ln>
              <a:noFill/>
            </a:ln>
            <a:solidFill>
              <a:schemeClr val="bg1"/>
            </a:solidFill>
            <a:latin typeface="Arial Rounded MT Bold" panose="020F0704030504030204" pitchFamily="34" charset="0"/>
          </a:endParaRPr>
        </a:p>
      </xdr:txBody>
    </xdr:sp>
    <xdr:clientData/>
  </xdr:twoCellAnchor>
  <xdr:twoCellAnchor>
    <xdr:from>
      <xdr:col>3</xdr:col>
      <xdr:colOff>556260</xdr:colOff>
      <xdr:row>8</xdr:row>
      <xdr:rowOff>53340</xdr:rowOff>
    </xdr:from>
    <xdr:to>
      <xdr:col>6</xdr:col>
      <xdr:colOff>434340</xdr:colOff>
      <xdr:row>9</xdr:row>
      <xdr:rowOff>160020</xdr:rowOff>
    </xdr:to>
    <xdr:sp macro="" textlink="kpi!B17">
      <xdr:nvSpPr>
        <xdr:cNvPr id="44" name="Rectangle: Rounded Corners 43">
          <a:extLst>
            <a:ext uri="{FF2B5EF4-FFF2-40B4-BE49-F238E27FC236}">
              <a16:creationId xmlns:a16="http://schemas.microsoft.com/office/drawing/2014/main" id="{6C38D474-74E5-FBD8-8F92-B7EA73739BCA}"/>
            </a:ext>
          </a:extLst>
        </xdr:cNvPr>
        <xdr:cNvSpPr/>
      </xdr:nvSpPr>
      <xdr:spPr>
        <a:xfrm>
          <a:off x="2385060" y="1516380"/>
          <a:ext cx="170688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ln>
                <a:noFill/>
              </a:ln>
              <a:solidFill>
                <a:schemeClr val="bg1"/>
              </a:solidFill>
              <a:latin typeface="Arial Rounded MT Bold" panose="020F0704030504030204" pitchFamily="34" charset="0"/>
              <a:ea typeface="Calibri"/>
              <a:cs typeface="Calibri"/>
            </a:rPr>
            <a:t>YOY GROWTH</a:t>
          </a:r>
          <a:endParaRPr lang="en-IN" sz="1000">
            <a:ln>
              <a:noFill/>
            </a:ln>
            <a:solidFill>
              <a:schemeClr val="bg1"/>
            </a:solidFill>
            <a:latin typeface="Arial Rounded MT Bold" panose="020F0704030504030204" pitchFamily="34" charset="0"/>
          </a:endParaRPr>
        </a:p>
      </xdr:txBody>
    </xdr:sp>
    <xdr:clientData/>
  </xdr:twoCellAnchor>
  <xdr:twoCellAnchor>
    <xdr:from>
      <xdr:col>7</xdr:col>
      <xdr:colOff>533400</xdr:colOff>
      <xdr:row>8</xdr:row>
      <xdr:rowOff>68580</xdr:rowOff>
    </xdr:from>
    <xdr:to>
      <xdr:col>10</xdr:col>
      <xdr:colOff>411480</xdr:colOff>
      <xdr:row>9</xdr:row>
      <xdr:rowOff>175260</xdr:rowOff>
    </xdr:to>
    <xdr:sp macro="" textlink="kpi!B17">
      <xdr:nvSpPr>
        <xdr:cNvPr id="45" name="Rectangle: Rounded Corners 44">
          <a:extLst>
            <a:ext uri="{FF2B5EF4-FFF2-40B4-BE49-F238E27FC236}">
              <a16:creationId xmlns:a16="http://schemas.microsoft.com/office/drawing/2014/main" id="{7CF6F613-D38F-4611-77E1-578E33FDE025}"/>
            </a:ext>
          </a:extLst>
        </xdr:cNvPr>
        <xdr:cNvSpPr/>
      </xdr:nvSpPr>
      <xdr:spPr>
        <a:xfrm>
          <a:off x="4800600" y="1531620"/>
          <a:ext cx="170688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ln>
                <a:noFill/>
              </a:ln>
              <a:solidFill>
                <a:schemeClr val="bg1"/>
              </a:solidFill>
              <a:latin typeface="Arial Rounded MT Bold" panose="020F0704030504030204" pitchFamily="34" charset="0"/>
              <a:ea typeface="Calibri"/>
              <a:cs typeface="Calibri"/>
            </a:rPr>
            <a:t>YOY GROWTH</a:t>
          </a:r>
          <a:endParaRPr lang="en-IN" sz="1000">
            <a:ln>
              <a:noFill/>
            </a:ln>
            <a:solidFill>
              <a:schemeClr val="bg1"/>
            </a:solidFill>
            <a:latin typeface="Arial Rounded MT Bold" panose="020F0704030504030204" pitchFamily="34" charset="0"/>
          </a:endParaRPr>
        </a:p>
      </xdr:txBody>
    </xdr:sp>
    <xdr:clientData/>
  </xdr:twoCellAnchor>
  <xdr:twoCellAnchor>
    <xdr:from>
      <xdr:col>11</xdr:col>
      <xdr:colOff>525780</xdr:colOff>
      <xdr:row>8</xdr:row>
      <xdr:rowOff>76200</xdr:rowOff>
    </xdr:from>
    <xdr:to>
      <xdr:col>14</xdr:col>
      <xdr:colOff>403860</xdr:colOff>
      <xdr:row>10</xdr:row>
      <xdr:rowOff>0</xdr:rowOff>
    </xdr:to>
    <xdr:sp macro="" textlink="kpi!B17">
      <xdr:nvSpPr>
        <xdr:cNvPr id="46" name="Rectangle: Rounded Corners 45">
          <a:extLst>
            <a:ext uri="{FF2B5EF4-FFF2-40B4-BE49-F238E27FC236}">
              <a16:creationId xmlns:a16="http://schemas.microsoft.com/office/drawing/2014/main" id="{EAE99BBE-4992-A046-4951-4D63B0B9CBE5}"/>
            </a:ext>
          </a:extLst>
        </xdr:cNvPr>
        <xdr:cNvSpPr/>
      </xdr:nvSpPr>
      <xdr:spPr>
        <a:xfrm>
          <a:off x="7231380" y="1539240"/>
          <a:ext cx="170688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ln>
                <a:noFill/>
              </a:ln>
              <a:solidFill>
                <a:schemeClr val="bg1"/>
              </a:solidFill>
              <a:latin typeface="Arial Rounded MT Bold" panose="020F0704030504030204" pitchFamily="34" charset="0"/>
              <a:ea typeface="Calibri"/>
              <a:cs typeface="Calibri"/>
            </a:rPr>
            <a:t>YOY GROWTH</a:t>
          </a:r>
          <a:endParaRPr lang="en-IN" sz="1000">
            <a:ln>
              <a:noFill/>
            </a:ln>
            <a:solidFill>
              <a:schemeClr val="bg1"/>
            </a:solidFill>
            <a:latin typeface="Arial Rounded MT Bold" panose="020F0704030504030204" pitchFamily="34" charset="0"/>
          </a:endParaRPr>
        </a:p>
      </xdr:txBody>
    </xdr:sp>
    <xdr:clientData/>
  </xdr:twoCellAnchor>
  <xdr:twoCellAnchor>
    <xdr:from>
      <xdr:col>15</xdr:col>
      <xdr:colOff>533400</xdr:colOff>
      <xdr:row>8</xdr:row>
      <xdr:rowOff>53340</xdr:rowOff>
    </xdr:from>
    <xdr:to>
      <xdr:col>18</xdr:col>
      <xdr:colOff>411480</xdr:colOff>
      <xdr:row>9</xdr:row>
      <xdr:rowOff>160020</xdr:rowOff>
    </xdr:to>
    <xdr:sp macro="" textlink="kpi!B17">
      <xdr:nvSpPr>
        <xdr:cNvPr id="47" name="Rectangle: Rounded Corners 46">
          <a:extLst>
            <a:ext uri="{FF2B5EF4-FFF2-40B4-BE49-F238E27FC236}">
              <a16:creationId xmlns:a16="http://schemas.microsoft.com/office/drawing/2014/main" id="{3EA6D4BA-3428-5EDC-5CB6-454036785905}"/>
            </a:ext>
          </a:extLst>
        </xdr:cNvPr>
        <xdr:cNvSpPr/>
      </xdr:nvSpPr>
      <xdr:spPr>
        <a:xfrm>
          <a:off x="9677400" y="1516380"/>
          <a:ext cx="170688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ln>
                <a:noFill/>
              </a:ln>
              <a:solidFill>
                <a:schemeClr val="bg1"/>
              </a:solidFill>
              <a:latin typeface="Arial Rounded MT Bold" panose="020F0704030504030204" pitchFamily="34" charset="0"/>
              <a:ea typeface="Calibri"/>
              <a:cs typeface="Calibri"/>
            </a:rPr>
            <a:t>YOY GROWTH</a:t>
          </a:r>
          <a:endParaRPr lang="en-IN" sz="1000">
            <a:ln>
              <a:noFill/>
            </a:ln>
            <a:solidFill>
              <a:schemeClr val="bg1"/>
            </a:solidFill>
            <a:latin typeface="Arial Rounded MT Bold" panose="020F0704030504030204" pitchFamily="34" charset="0"/>
          </a:endParaRPr>
        </a:p>
      </xdr:txBody>
    </xdr:sp>
    <xdr:clientData/>
  </xdr:twoCellAnchor>
  <xdr:twoCellAnchor>
    <xdr:from>
      <xdr:col>3</xdr:col>
      <xdr:colOff>601980</xdr:colOff>
      <xdr:row>6</xdr:row>
      <xdr:rowOff>60960</xdr:rowOff>
    </xdr:from>
    <xdr:to>
      <xdr:col>6</xdr:col>
      <xdr:colOff>388620</xdr:colOff>
      <xdr:row>8</xdr:row>
      <xdr:rowOff>60960</xdr:rowOff>
    </xdr:to>
    <xdr:graphicFrame macro="">
      <xdr:nvGraphicFramePr>
        <xdr:cNvPr id="48" name="Chart 47">
          <a:extLst>
            <a:ext uri="{FF2B5EF4-FFF2-40B4-BE49-F238E27FC236}">
              <a16:creationId xmlns:a16="http://schemas.microsoft.com/office/drawing/2014/main" id="{4219A9B6-AA01-4C9A-9849-CCCFAB91D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571500</xdr:colOff>
      <xdr:row>6</xdr:row>
      <xdr:rowOff>38100</xdr:rowOff>
    </xdr:from>
    <xdr:to>
      <xdr:col>10</xdr:col>
      <xdr:colOff>434340</xdr:colOff>
      <xdr:row>7</xdr:row>
      <xdr:rowOff>160020</xdr:rowOff>
    </xdr:to>
    <xdr:graphicFrame macro="">
      <xdr:nvGraphicFramePr>
        <xdr:cNvPr id="49" name="Chart 48">
          <a:extLst>
            <a:ext uri="{FF2B5EF4-FFF2-40B4-BE49-F238E27FC236}">
              <a16:creationId xmlns:a16="http://schemas.microsoft.com/office/drawing/2014/main" id="{0FBBEC2F-96C5-4CD2-9E04-9275F2209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548640</xdr:colOff>
      <xdr:row>6</xdr:row>
      <xdr:rowOff>60960</xdr:rowOff>
    </xdr:from>
    <xdr:to>
      <xdr:col>14</xdr:col>
      <xdr:colOff>358140</xdr:colOff>
      <xdr:row>8</xdr:row>
      <xdr:rowOff>83820</xdr:rowOff>
    </xdr:to>
    <xdr:graphicFrame macro="">
      <xdr:nvGraphicFramePr>
        <xdr:cNvPr id="50" name="Chart 49">
          <a:extLst>
            <a:ext uri="{FF2B5EF4-FFF2-40B4-BE49-F238E27FC236}">
              <a16:creationId xmlns:a16="http://schemas.microsoft.com/office/drawing/2014/main" id="{22687103-7E88-4C76-AD8B-8832B836A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541020</xdr:colOff>
      <xdr:row>6</xdr:row>
      <xdr:rowOff>106680</xdr:rowOff>
    </xdr:from>
    <xdr:to>
      <xdr:col>18</xdr:col>
      <xdr:colOff>457200</xdr:colOff>
      <xdr:row>8</xdr:row>
      <xdr:rowOff>68580</xdr:rowOff>
    </xdr:to>
    <xdr:graphicFrame macro="">
      <xdr:nvGraphicFramePr>
        <xdr:cNvPr id="51" name="Chart 50">
          <a:extLst>
            <a:ext uri="{FF2B5EF4-FFF2-40B4-BE49-F238E27FC236}">
              <a16:creationId xmlns:a16="http://schemas.microsoft.com/office/drawing/2014/main" id="{736030B3-6A51-44A0-B84C-AAB4F661B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53340</xdr:colOff>
      <xdr:row>4</xdr:row>
      <xdr:rowOff>114300</xdr:rowOff>
    </xdr:from>
    <xdr:to>
      <xdr:col>10</xdr:col>
      <xdr:colOff>381000</xdr:colOff>
      <xdr:row>6</xdr:row>
      <xdr:rowOff>38100</xdr:rowOff>
    </xdr:to>
    <xdr:sp macro="" textlink="kpi!$H$17">
      <xdr:nvSpPr>
        <xdr:cNvPr id="52" name="Rectangle: Rounded Corners 51">
          <a:extLst>
            <a:ext uri="{FF2B5EF4-FFF2-40B4-BE49-F238E27FC236}">
              <a16:creationId xmlns:a16="http://schemas.microsoft.com/office/drawing/2014/main" id="{A5AE0C13-3A4B-D854-F509-83B7070E91B5}"/>
            </a:ext>
          </a:extLst>
        </xdr:cNvPr>
        <xdr:cNvSpPr/>
      </xdr:nvSpPr>
      <xdr:spPr>
        <a:xfrm>
          <a:off x="4930140" y="845820"/>
          <a:ext cx="1546860" cy="28956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0D8D5C-C719-4ABB-92D8-3896051D6176}" type="TxLink">
            <a:rPr lang="en-US" sz="1400" b="0" i="0" u="none" strike="noStrike">
              <a:ln>
                <a:noFill/>
              </a:ln>
              <a:solidFill>
                <a:schemeClr val="bg1"/>
              </a:solidFill>
              <a:latin typeface="Arial Rounded MT Bold" panose="020F0704030504030204" pitchFamily="34" charset="0"/>
              <a:ea typeface="Calibri"/>
              <a:cs typeface="Calibri"/>
            </a:rPr>
            <a:pPr algn="ctr"/>
            <a:t># 9810</a:t>
          </a:fld>
          <a:endParaRPr lang="en-IN" sz="1800">
            <a:ln>
              <a:noFill/>
            </a:ln>
            <a:solidFill>
              <a:schemeClr val="bg1"/>
            </a:solidFill>
            <a:latin typeface="Arial Rounded MT Bold" panose="020F070403050403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342900</xdr:colOff>
          <xdr:row>8</xdr:row>
          <xdr:rowOff>106680</xdr:rowOff>
        </xdr:from>
        <xdr:to>
          <xdr:col>6</xdr:col>
          <xdr:colOff>381000</xdr:colOff>
          <xdr:row>9</xdr:row>
          <xdr:rowOff>99805</xdr:rowOff>
        </xdr:to>
        <xdr:pic>
          <xdr:nvPicPr>
            <xdr:cNvPr id="28" name="Picture 27">
              <a:extLst>
                <a:ext uri="{FF2B5EF4-FFF2-40B4-BE49-F238E27FC236}">
                  <a16:creationId xmlns:a16="http://schemas.microsoft.com/office/drawing/2014/main" id="{38FA4F49-C9E2-D5DF-171F-5469246D6944}"/>
                </a:ext>
              </a:extLst>
            </xdr:cNvPr>
            <xdr:cNvPicPr>
              <a:picLocks noChangeAspect="1" noChangeArrowheads="1"/>
              <a:extLst>
                <a:ext uri="{84589F7E-364E-4C9E-8A38-B11213B215E9}">
                  <a14:cameraTool cellRange="'kpi yoy'!$H$8" spid="_x0000_s10548"/>
                </a:ext>
              </a:extLst>
            </xdr:cNvPicPr>
          </xdr:nvPicPr>
          <xdr:blipFill>
            <a:blip xmlns:r="http://schemas.openxmlformats.org/officeDocument/2006/relationships" r:embed="rId7"/>
            <a:srcRect/>
            <a:stretch>
              <a:fillRect/>
            </a:stretch>
          </xdr:blipFill>
          <xdr:spPr bwMode="auto">
            <a:xfrm>
              <a:off x="3390900" y="1569720"/>
              <a:ext cx="647700" cy="17600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350520</xdr:colOff>
          <xdr:row>8</xdr:row>
          <xdr:rowOff>121920</xdr:rowOff>
        </xdr:from>
        <xdr:to>
          <xdr:col>10</xdr:col>
          <xdr:colOff>396240</xdr:colOff>
          <xdr:row>9</xdr:row>
          <xdr:rowOff>117116</xdr:rowOff>
        </xdr:to>
        <xdr:pic>
          <xdr:nvPicPr>
            <xdr:cNvPr id="30" name="Picture 29">
              <a:extLst>
                <a:ext uri="{FF2B5EF4-FFF2-40B4-BE49-F238E27FC236}">
                  <a16:creationId xmlns:a16="http://schemas.microsoft.com/office/drawing/2014/main" id="{575BAF43-0929-EBFE-39F4-16399C253476}"/>
                </a:ext>
              </a:extLst>
            </xdr:cNvPr>
            <xdr:cNvPicPr>
              <a:picLocks noChangeAspect="1" noChangeArrowheads="1"/>
              <a:extLst>
                <a:ext uri="{84589F7E-364E-4C9E-8A38-B11213B215E9}">
                  <a14:cameraTool cellRange="'kpi yoy'!$I$8" spid="_x0000_s10549"/>
                </a:ext>
              </a:extLst>
            </xdr:cNvPicPr>
          </xdr:nvPicPr>
          <xdr:blipFill>
            <a:blip xmlns:r="http://schemas.openxmlformats.org/officeDocument/2006/relationships" r:embed="rId8"/>
            <a:srcRect/>
            <a:stretch>
              <a:fillRect/>
            </a:stretch>
          </xdr:blipFill>
          <xdr:spPr bwMode="auto">
            <a:xfrm>
              <a:off x="5836920" y="1584960"/>
              <a:ext cx="655320" cy="1780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335280</xdr:colOff>
          <xdr:row>8</xdr:row>
          <xdr:rowOff>137160</xdr:rowOff>
        </xdr:from>
        <xdr:to>
          <xdr:col>14</xdr:col>
          <xdr:colOff>388620</xdr:colOff>
          <xdr:row>9</xdr:row>
          <xdr:rowOff>134427</xdr:rowOff>
        </xdr:to>
        <xdr:pic>
          <xdr:nvPicPr>
            <xdr:cNvPr id="32" name="Picture 31">
              <a:extLst>
                <a:ext uri="{FF2B5EF4-FFF2-40B4-BE49-F238E27FC236}">
                  <a16:creationId xmlns:a16="http://schemas.microsoft.com/office/drawing/2014/main" id="{73B6AA31-0EAC-7EF4-995C-F5E0ECED416C}"/>
                </a:ext>
              </a:extLst>
            </xdr:cNvPr>
            <xdr:cNvPicPr>
              <a:picLocks noChangeAspect="1" noChangeArrowheads="1"/>
              <a:extLst>
                <a:ext uri="{84589F7E-364E-4C9E-8A38-B11213B215E9}">
                  <a14:cameraTool cellRange="'kpi yoy'!$J$8" spid="_x0000_s10550"/>
                </a:ext>
              </a:extLst>
            </xdr:cNvPicPr>
          </xdr:nvPicPr>
          <xdr:blipFill>
            <a:blip xmlns:r="http://schemas.openxmlformats.org/officeDocument/2006/relationships" r:embed="rId9"/>
            <a:srcRect/>
            <a:stretch>
              <a:fillRect/>
            </a:stretch>
          </xdr:blipFill>
          <xdr:spPr bwMode="auto">
            <a:xfrm>
              <a:off x="8260080" y="1600200"/>
              <a:ext cx="662940" cy="1801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327660</xdr:colOff>
          <xdr:row>8</xdr:row>
          <xdr:rowOff>106680</xdr:rowOff>
        </xdr:from>
        <xdr:to>
          <xdr:col>18</xdr:col>
          <xdr:colOff>342900</xdr:colOff>
          <xdr:row>9</xdr:row>
          <xdr:rowOff>114300</xdr:rowOff>
        </xdr:to>
        <xdr:pic>
          <xdr:nvPicPr>
            <xdr:cNvPr id="35" name="Picture 34">
              <a:extLst>
                <a:ext uri="{FF2B5EF4-FFF2-40B4-BE49-F238E27FC236}">
                  <a16:creationId xmlns:a16="http://schemas.microsoft.com/office/drawing/2014/main" id="{211CB289-E4FF-9C33-14AC-85EE992D6AEF}"/>
                </a:ext>
              </a:extLst>
            </xdr:cNvPr>
            <xdr:cNvPicPr>
              <a:picLocks noChangeAspect="1" noChangeArrowheads="1"/>
              <a:extLst>
                <a:ext uri="{84589F7E-364E-4C9E-8A38-B11213B215E9}">
                  <a14:cameraTool cellRange="'kpi yoy'!$K$8" spid="_x0000_s10551"/>
                </a:ext>
              </a:extLst>
            </xdr:cNvPicPr>
          </xdr:nvPicPr>
          <xdr:blipFill>
            <a:blip xmlns:r="http://schemas.openxmlformats.org/officeDocument/2006/relationships" r:embed="rId10"/>
            <a:srcRect/>
            <a:stretch>
              <a:fillRect/>
            </a:stretch>
          </xdr:blipFill>
          <xdr:spPr bwMode="auto">
            <a:xfrm>
              <a:off x="10690860" y="1569720"/>
              <a:ext cx="62484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373380</xdr:colOff>
      <xdr:row>21</xdr:row>
      <xdr:rowOff>106680</xdr:rowOff>
    </xdr:from>
    <xdr:to>
      <xdr:col>13</xdr:col>
      <xdr:colOff>541020</xdr:colOff>
      <xdr:row>32</xdr:row>
      <xdr:rowOff>114300</xdr:rowOff>
    </xdr:to>
    <xdr:sp macro="" textlink="">
      <xdr:nvSpPr>
        <xdr:cNvPr id="40" name="Rectangle: Rounded Corners 39">
          <a:extLst>
            <a:ext uri="{FF2B5EF4-FFF2-40B4-BE49-F238E27FC236}">
              <a16:creationId xmlns:a16="http://schemas.microsoft.com/office/drawing/2014/main" id="{CEFCAC67-6213-380A-5D6E-5DD58E9F9B53}"/>
            </a:ext>
          </a:extLst>
        </xdr:cNvPr>
        <xdr:cNvSpPr/>
      </xdr:nvSpPr>
      <xdr:spPr>
        <a:xfrm>
          <a:off x="4640580" y="3947160"/>
          <a:ext cx="3825240" cy="201930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121920</xdr:colOff>
      <xdr:row>21</xdr:row>
      <xdr:rowOff>91440</xdr:rowOff>
    </xdr:from>
    <xdr:to>
      <xdr:col>19</xdr:col>
      <xdr:colOff>68580</xdr:colOff>
      <xdr:row>32</xdr:row>
      <xdr:rowOff>91440</xdr:rowOff>
    </xdr:to>
    <xdr:sp macro="" textlink="">
      <xdr:nvSpPr>
        <xdr:cNvPr id="41" name="Rectangle: Rounded Corners 40">
          <a:extLst>
            <a:ext uri="{FF2B5EF4-FFF2-40B4-BE49-F238E27FC236}">
              <a16:creationId xmlns:a16="http://schemas.microsoft.com/office/drawing/2014/main" id="{8CAD79D1-426D-0DDF-4CF7-E2BAD5C14525}"/>
            </a:ext>
          </a:extLst>
        </xdr:cNvPr>
        <xdr:cNvSpPr/>
      </xdr:nvSpPr>
      <xdr:spPr>
        <a:xfrm>
          <a:off x="8656320" y="3931920"/>
          <a:ext cx="2994660" cy="201168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441960</xdr:colOff>
      <xdr:row>21</xdr:row>
      <xdr:rowOff>144780</xdr:rowOff>
    </xdr:from>
    <xdr:to>
      <xdr:col>11</xdr:col>
      <xdr:colOff>381000</xdr:colOff>
      <xdr:row>23</xdr:row>
      <xdr:rowOff>83820</xdr:rowOff>
    </xdr:to>
    <xdr:sp macro="" textlink="">
      <xdr:nvSpPr>
        <xdr:cNvPr id="55" name="Rectangle: Rounded Corners 54">
          <a:extLst>
            <a:ext uri="{FF2B5EF4-FFF2-40B4-BE49-F238E27FC236}">
              <a16:creationId xmlns:a16="http://schemas.microsoft.com/office/drawing/2014/main" id="{B82C9C90-A09C-BF5D-7924-12366DDED566}"/>
            </a:ext>
          </a:extLst>
        </xdr:cNvPr>
        <xdr:cNvSpPr/>
      </xdr:nvSpPr>
      <xdr:spPr>
        <a:xfrm>
          <a:off x="4709160" y="3985260"/>
          <a:ext cx="237744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274320</xdr:colOff>
      <xdr:row>10</xdr:row>
      <xdr:rowOff>160020</xdr:rowOff>
    </xdr:from>
    <xdr:to>
      <xdr:col>19</xdr:col>
      <xdr:colOff>137160</xdr:colOff>
      <xdr:row>23</xdr:row>
      <xdr:rowOff>129540</xdr:rowOff>
    </xdr:to>
    <xdr:grpSp>
      <xdr:nvGrpSpPr>
        <xdr:cNvPr id="57" name="Group 56">
          <a:extLst>
            <a:ext uri="{FF2B5EF4-FFF2-40B4-BE49-F238E27FC236}">
              <a16:creationId xmlns:a16="http://schemas.microsoft.com/office/drawing/2014/main" id="{F9F5F47E-7BA9-A4F4-EA83-DC2E8FFBB36A}"/>
            </a:ext>
          </a:extLst>
        </xdr:cNvPr>
        <xdr:cNvGrpSpPr/>
      </xdr:nvGrpSpPr>
      <xdr:grpSpPr>
        <a:xfrm>
          <a:off x="274320" y="1988820"/>
          <a:ext cx="11445240" cy="2346960"/>
          <a:chOff x="129540" y="1935480"/>
          <a:chExt cx="11445240" cy="2346960"/>
        </a:xfrm>
      </xdr:grpSpPr>
      <xdr:sp macro="" textlink="">
        <xdr:nvSpPr>
          <xdr:cNvPr id="36" name="Rectangle: Rounded Corners 35">
            <a:extLst>
              <a:ext uri="{FF2B5EF4-FFF2-40B4-BE49-F238E27FC236}">
                <a16:creationId xmlns:a16="http://schemas.microsoft.com/office/drawing/2014/main" id="{07A0D863-DA98-7206-415A-749C6F207BAA}"/>
              </a:ext>
            </a:extLst>
          </xdr:cNvPr>
          <xdr:cNvSpPr/>
        </xdr:nvSpPr>
        <xdr:spPr>
          <a:xfrm>
            <a:off x="129540" y="1935480"/>
            <a:ext cx="4160520" cy="193548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806E5633-937E-52A4-B657-8F4E9F883075}"/>
              </a:ext>
            </a:extLst>
          </xdr:cNvPr>
          <xdr:cNvSpPr/>
        </xdr:nvSpPr>
        <xdr:spPr>
          <a:xfrm>
            <a:off x="4411980" y="1973580"/>
            <a:ext cx="4145280" cy="184404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Rounded Corners 37">
            <a:extLst>
              <a:ext uri="{FF2B5EF4-FFF2-40B4-BE49-F238E27FC236}">
                <a16:creationId xmlns:a16="http://schemas.microsoft.com/office/drawing/2014/main" id="{9428DCEC-03EE-D492-A216-5D4B758927DA}"/>
              </a:ext>
            </a:extLst>
          </xdr:cNvPr>
          <xdr:cNvSpPr/>
        </xdr:nvSpPr>
        <xdr:spPr>
          <a:xfrm>
            <a:off x="8801100" y="1981200"/>
            <a:ext cx="2773680" cy="180594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5AFF8E39-F3DC-0F39-C888-EB0781349089}"/>
              </a:ext>
            </a:extLst>
          </xdr:cNvPr>
          <xdr:cNvSpPr/>
        </xdr:nvSpPr>
        <xdr:spPr>
          <a:xfrm>
            <a:off x="175260" y="1958340"/>
            <a:ext cx="237744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Rounded MT Bold" panose="020F0704030504030204" pitchFamily="34" charset="0"/>
              </a:rPr>
              <a:t>SALES</a:t>
            </a:r>
            <a:r>
              <a:rPr lang="en-IN" sz="1100" b="1" baseline="0">
                <a:latin typeface="Arial Rounded MT Bold" panose="020F0704030504030204" pitchFamily="34" charset="0"/>
              </a:rPr>
              <a:t> AND PROFIT ANALYSIS </a:t>
            </a:r>
            <a:endParaRPr lang="en-IN" sz="1100" b="1">
              <a:latin typeface="Arial Rounded MT Bold" panose="020F0704030504030204" pitchFamily="34" charset="0"/>
            </a:endParaRPr>
          </a:p>
        </xdr:txBody>
      </xdr:sp>
      <xdr:sp macro="" textlink="">
        <xdr:nvSpPr>
          <xdr:cNvPr id="43" name="Rectangle: Rounded Corners 42">
            <a:extLst>
              <a:ext uri="{FF2B5EF4-FFF2-40B4-BE49-F238E27FC236}">
                <a16:creationId xmlns:a16="http://schemas.microsoft.com/office/drawing/2014/main" id="{BE87A340-2858-7B82-9769-525F6DC74D6B}"/>
              </a:ext>
            </a:extLst>
          </xdr:cNvPr>
          <xdr:cNvSpPr/>
        </xdr:nvSpPr>
        <xdr:spPr>
          <a:xfrm>
            <a:off x="4480560" y="1996440"/>
            <a:ext cx="208788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Rounded MT Bold" panose="020F0704030504030204" pitchFamily="34" charset="0"/>
              </a:rPr>
              <a:t>CATEGORY</a:t>
            </a:r>
            <a:r>
              <a:rPr lang="en-IN" sz="1100" b="1" baseline="0">
                <a:latin typeface="Arial Rounded MT Bold" panose="020F0704030504030204" pitchFamily="34" charset="0"/>
              </a:rPr>
              <a:t> WISE PROFIT</a:t>
            </a:r>
            <a:endParaRPr lang="en-IN" sz="1100" b="1">
              <a:latin typeface="Arial Rounded MT Bold" panose="020F0704030504030204" pitchFamily="34" charset="0"/>
            </a:endParaRPr>
          </a:p>
        </xdr:txBody>
      </xdr:sp>
      <xdr:sp macro="" textlink="">
        <xdr:nvSpPr>
          <xdr:cNvPr id="53" name="Rectangle: Rounded Corners 52">
            <a:extLst>
              <a:ext uri="{FF2B5EF4-FFF2-40B4-BE49-F238E27FC236}">
                <a16:creationId xmlns:a16="http://schemas.microsoft.com/office/drawing/2014/main" id="{2E0BC2D2-BA5D-BACD-99CE-D0C681000B6C}"/>
              </a:ext>
            </a:extLst>
          </xdr:cNvPr>
          <xdr:cNvSpPr/>
        </xdr:nvSpPr>
        <xdr:spPr>
          <a:xfrm>
            <a:off x="8846820" y="1996440"/>
            <a:ext cx="265176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Rounded MT Bold" panose="020F0704030504030204" pitchFamily="34" charset="0"/>
              </a:rPr>
              <a:t>CATEGORY WISE SALES SHERE %</a:t>
            </a:r>
          </a:p>
        </xdr:txBody>
      </xdr:sp>
      <xdr:sp macro="" textlink="">
        <xdr:nvSpPr>
          <xdr:cNvPr id="56" name="Rectangle: Rounded Corners 55">
            <a:extLst>
              <a:ext uri="{FF2B5EF4-FFF2-40B4-BE49-F238E27FC236}">
                <a16:creationId xmlns:a16="http://schemas.microsoft.com/office/drawing/2014/main" id="{B0E17214-0E89-819E-34F6-CCB48E489D75}"/>
              </a:ext>
            </a:extLst>
          </xdr:cNvPr>
          <xdr:cNvSpPr/>
        </xdr:nvSpPr>
        <xdr:spPr>
          <a:xfrm>
            <a:off x="8724900" y="3977640"/>
            <a:ext cx="237744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Rounded MT Bold" panose="020F0704030504030204" pitchFamily="34" charset="0"/>
              </a:rPr>
              <a:t>FILTERS</a:t>
            </a:r>
          </a:p>
        </xdr:txBody>
      </xdr:sp>
    </xdr:grpSp>
    <xdr:clientData/>
  </xdr:twoCellAnchor>
  <xdr:twoCellAnchor>
    <xdr:from>
      <xdr:col>7</xdr:col>
      <xdr:colOff>457200</xdr:colOff>
      <xdr:row>21</xdr:row>
      <xdr:rowOff>121920</xdr:rowOff>
    </xdr:from>
    <xdr:to>
      <xdr:col>11</xdr:col>
      <xdr:colOff>396240</xdr:colOff>
      <xdr:row>23</xdr:row>
      <xdr:rowOff>60960</xdr:rowOff>
    </xdr:to>
    <xdr:sp macro="" textlink="">
      <xdr:nvSpPr>
        <xdr:cNvPr id="68" name="Rectangle: Rounded Corners 67">
          <a:extLst>
            <a:ext uri="{FF2B5EF4-FFF2-40B4-BE49-F238E27FC236}">
              <a16:creationId xmlns:a16="http://schemas.microsoft.com/office/drawing/2014/main" id="{86C972BB-1CE9-4F9A-B74F-1343AE0D0875}"/>
            </a:ext>
          </a:extLst>
        </xdr:cNvPr>
        <xdr:cNvSpPr/>
      </xdr:nvSpPr>
      <xdr:spPr>
        <a:xfrm>
          <a:off x="4724400" y="3962400"/>
          <a:ext cx="237744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Rounded MT Bold" panose="020F0704030504030204" pitchFamily="34" charset="0"/>
            </a:rPr>
            <a:t>TOP 10 SUBCATEGORIES</a:t>
          </a:r>
        </a:p>
      </xdr:txBody>
    </xdr:sp>
    <xdr:clientData/>
  </xdr:twoCellAnchor>
  <xdr:twoCellAnchor>
    <xdr:from>
      <xdr:col>0</xdr:col>
      <xdr:colOff>175260</xdr:colOff>
      <xdr:row>22</xdr:row>
      <xdr:rowOff>15240</xdr:rowOff>
    </xdr:from>
    <xdr:to>
      <xdr:col>7</xdr:col>
      <xdr:colOff>220980</xdr:colOff>
      <xdr:row>32</xdr:row>
      <xdr:rowOff>114300</xdr:rowOff>
    </xdr:to>
    <xdr:sp macro="" textlink="">
      <xdr:nvSpPr>
        <xdr:cNvPr id="69" name="Rectangle: Rounded Corners 68">
          <a:extLst>
            <a:ext uri="{FF2B5EF4-FFF2-40B4-BE49-F238E27FC236}">
              <a16:creationId xmlns:a16="http://schemas.microsoft.com/office/drawing/2014/main" id="{CE18B9D9-5DD1-46B0-6017-F54A292F766F}"/>
            </a:ext>
          </a:extLst>
        </xdr:cNvPr>
        <xdr:cNvSpPr/>
      </xdr:nvSpPr>
      <xdr:spPr>
        <a:xfrm>
          <a:off x="175260" y="4038600"/>
          <a:ext cx="4312920" cy="1927860"/>
        </a:xfrm>
        <a:prstGeom prst="roundRect">
          <a:avLst>
            <a:gd name="adj" fmla="val 9276"/>
          </a:avLst>
        </a:prstGeom>
        <a:gradFill>
          <a:gsLst>
            <a:gs pos="0">
              <a:schemeClr val="tx1">
                <a:lumMod val="75000"/>
                <a:lumOff val="25000"/>
                <a:alpha val="80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274320</xdr:colOff>
      <xdr:row>12</xdr:row>
      <xdr:rowOff>114300</xdr:rowOff>
    </xdr:from>
    <xdr:to>
      <xdr:col>7</xdr:col>
      <xdr:colOff>175260</xdr:colOff>
      <xdr:row>21</xdr:row>
      <xdr:rowOff>68580</xdr:rowOff>
    </xdr:to>
    <xdr:graphicFrame macro="">
      <xdr:nvGraphicFramePr>
        <xdr:cNvPr id="83" name="Chart 82">
          <a:extLst>
            <a:ext uri="{FF2B5EF4-FFF2-40B4-BE49-F238E27FC236}">
              <a16:creationId xmlns:a16="http://schemas.microsoft.com/office/drawing/2014/main" id="{1885C667-62CD-444B-BFEA-558F840C3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220980</xdr:colOff>
      <xdr:row>22</xdr:row>
      <xdr:rowOff>60960</xdr:rowOff>
    </xdr:from>
    <xdr:to>
      <xdr:col>3</xdr:col>
      <xdr:colOff>243840</xdr:colOff>
      <xdr:row>24</xdr:row>
      <xdr:rowOff>0</xdr:rowOff>
    </xdr:to>
    <xdr:sp macro="" textlink="">
      <xdr:nvSpPr>
        <xdr:cNvPr id="122" name="Rectangle: Rounded Corners 121">
          <a:extLst>
            <a:ext uri="{FF2B5EF4-FFF2-40B4-BE49-F238E27FC236}">
              <a16:creationId xmlns:a16="http://schemas.microsoft.com/office/drawing/2014/main" id="{B36FD402-6758-4673-8908-59E712EE138F}"/>
            </a:ext>
          </a:extLst>
        </xdr:cNvPr>
        <xdr:cNvSpPr/>
      </xdr:nvSpPr>
      <xdr:spPr>
        <a:xfrm>
          <a:off x="220980" y="4084320"/>
          <a:ext cx="1851660" cy="304800"/>
        </a:xfrm>
        <a:prstGeom prst="roundRect">
          <a:avLst/>
        </a:prstGeom>
        <a:gradFill>
          <a:gsLst>
            <a:gs pos="0">
              <a:schemeClr val="bg1">
                <a:lumMod val="65000"/>
              </a:schemeClr>
            </a:gs>
            <a:gs pos="100000">
              <a:schemeClr val="accent1">
                <a:lumMod val="45000"/>
                <a:lumOff val="55000"/>
              </a:schemeClr>
            </a:gs>
            <a:gs pos="100000">
              <a:schemeClr val="bg1">
                <a:lumMod val="50000"/>
                <a:alpha val="75000"/>
              </a:schemeClr>
            </a:gs>
            <a:gs pos="97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Rounded MT Bold" panose="020F0704030504030204" pitchFamily="34" charset="0"/>
            </a:rPr>
            <a:t>SALES</a:t>
          </a:r>
          <a:r>
            <a:rPr lang="en-IN" sz="1100" b="1" baseline="0">
              <a:latin typeface="Arial Rounded MT Bold" panose="020F0704030504030204" pitchFamily="34" charset="0"/>
            </a:rPr>
            <a:t> BY SATES</a:t>
          </a:r>
          <a:endParaRPr lang="en-IN" sz="1100" b="1">
            <a:latin typeface="Arial Rounded MT Bold" panose="020F0704030504030204" pitchFamily="34" charset="0"/>
          </a:endParaRPr>
        </a:p>
      </xdr:txBody>
    </xdr:sp>
    <xdr:clientData/>
  </xdr:twoCellAnchor>
  <xdr:twoCellAnchor>
    <xdr:from>
      <xdr:col>7</xdr:col>
      <xdr:colOff>327660</xdr:colOff>
      <xdr:row>13</xdr:row>
      <xdr:rowOff>45720</xdr:rowOff>
    </xdr:from>
    <xdr:to>
      <xdr:col>14</xdr:col>
      <xdr:colOff>45720</xdr:colOff>
      <xdr:row>21</xdr:row>
      <xdr:rowOff>15240</xdr:rowOff>
    </xdr:to>
    <mc:AlternateContent xmlns:mc="http://schemas.openxmlformats.org/markup-compatibility/2006">
      <mc:Choice xmlns:cx1="http://schemas.microsoft.com/office/drawing/2015/9/8/chartex" Requires="cx1">
        <xdr:graphicFrame macro="">
          <xdr:nvGraphicFramePr>
            <xdr:cNvPr id="123" name="Chart 122">
              <a:extLst>
                <a:ext uri="{FF2B5EF4-FFF2-40B4-BE49-F238E27FC236}">
                  <a16:creationId xmlns:a16="http://schemas.microsoft.com/office/drawing/2014/main" id="{F6D90568-3A31-4058-81CF-0B0C6BA39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94860" y="2423160"/>
              <a:ext cx="398526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388620</xdr:colOff>
      <xdr:row>13</xdr:row>
      <xdr:rowOff>99060</xdr:rowOff>
    </xdr:from>
    <xdr:to>
      <xdr:col>18</xdr:col>
      <xdr:colOff>594360</xdr:colOff>
      <xdr:row>20</xdr:row>
      <xdr:rowOff>144780</xdr:rowOff>
    </xdr:to>
    <xdr:graphicFrame macro="">
      <xdr:nvGraphicFramePr>
        <xdr:cNvPr id="6" name="Chart 5">
          <a:extLst>
            <a:ext uri="{FF2B5EF4-FFF2-40B4-BE49-F238E27FC236}">
              <a16:creationId xmlns:a16="http://schemas.microsoft.com/office/drawing/2014/main" id="{C9BC7053-9CCD-4F0A-8B40-11DAA000B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464820</xdr:colOff>
      <xdr:row>23</xdr:row>
      <xdr:rowOff>144780</xdr:rowOff>
    </xdr:from>
    <xdr:to>
      <xdr:col>7</xdr:col>
      <xdr:colOff>76200</xdr:colOff>
      <xdr:row>32</xdr:row>
      <xdr:rowOff>83820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33E6CC7-A136-485C-B77E-EEBE6C9B60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4820" y="4351020"/>
              <a:ext cx="387858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441960</xdr:colOff>
      <xdr:row>23</xdr:row>
      <xdr:rowOff>114300</xdr:rowOff>
    </xdr:from>
    <xdr:to>
      <xdr:col>13</xdr:col>
      <xdr:colOff>487680</xdr:colOff>
      <xdr:row>35</xdr:row>
      <xdr:rowOff>0</xdr:rowOff>
    </xdr:to>
    <xdr:graphicFrame macro="">
      <xdr:nvGraphicFramePr>
        <xdr:cNvPr id="10" name="Chart 9">
          <a:extLst>
            <a:ext uri="{FF2B5EF4-FFF2-40B4-BE49-F238E27FC236}">
              <a16:creationId xmlns:a16="http://schemas.microsoft.com/office/drawing/2014/main" id="{6DEFB046-E52C-4E2E-AC89-90CD46A34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144780</xdr:colOff>
      <xdr:row>23</xdr:row>
      <xdr:rowOff>152401</xdr:rowOff>
    </xdr:from>
    <xdr:to>
      <xdr:col>15</xdr:col>
      <xdr:colOff>457200</xdr:colOff>
      <xdr:row>31</xdr:row>
      <xdr:rowOff>106681</xdr:rowOff>
    </xdr:to>
    <mc:AlternateContent xmlns:mc="http://schemas.openxmlformats.org/markup-compatibility/2006">
      <mc:Choice xmlns:a14="http://schemas.microsoft.com/office/drawing/2010/main" Requires="a14">
        <xdr:graphicFrame macro="">
          <xdr:nvGraphicFramePr>
            <xdr:cNvPr id="11" name="Year 1">
              <a:extLst>
                <a:ext uri="{FF2B5EF4-FFF2-40B4-BE49-F238E27FC236}">
                  <a16:creationId xmlns:a16="http://schemas.microsoft.com/office/drawing/2014/main" id="{F3293F0D-6960-4162-BE98-C73DDEBE8AE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79180" y="4358641"/>
              <a:ext cx="92202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198120</xdr:colOff>
      <xdr:row>23</xdr:row>
      <xdr:rowOff>175261</xdr:rowOff>
    </xdr:from>
    <xdr:to>
      <xdr:col>18</xdr:col>
      <xdr:colOff>556260</xdr:colOff>
      <xdr:row>31</xdr:row>
      <xdr:rowOff>137160</xdr:rowOff>
    </xdr:to>
    <mc:AlternateContent xmlns:mc="http://schemas.openxmlformats.org/markup-compatibility/2006">
      <mc:Choice xmlns:a14="http://schemas.microsoft.com/office/drawing/2010/main" Requires="a14">
        <xdr:graphicFrame macro="">
          <xdr:nvGraphicFramePr>
            <xdr:cNvPr id="13" name="Segment 1">
              <a:extLst>
                <a:ext uri="{FF2B5EF4-FFF2-40B4-BE49-F238E27FC236}">
                  <a16:creationId xmlns:a16="http://schemas.microsoft.com/office/drawing/2014/main" id="{001682B0-61EB-4901-9A4A-B5A63D370C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61320" y="4381501"/>
              <a:ext cx="967740" cy="1424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480060</xdr:colOff>
      <xdr:row>24</xdr:row>
      <xdr:rowOff>30480</xdr:rowOff>
    </xdr:from>
    <xdr:to>
      <xdr:col>17</xdr:col>
      <xdr:colOff>205740</xdr:colOff>
      <xdr:row>31</xdr:row>
      <xdr:rowOff>152399</xdr:rowOff>
    </xdr:to>
    <mc:AlternateContent xmlns:mc="http://schemas.openxmlformats.org/markup-compatibility/2006">
      <mc:Choice xmlns:a14="http://schemas.microsoft.com/office/drawing/2010/main" Requires="a14">
        <xdr:graphicFrame macro="">
          <xdr:nvGraphicFramePr>
            <xdr:cNvPr id="27" name="Region 1">
              <a:extLst>
                <a:ext uri="{FF2B5EF4-FFF2-40B4-BE49-F238E27FC236}">
                  <a16:creationId xmlns:a16="http://schemas.microsoft.com/office/drawing/2014/main" id="{5CF69BA8-7869-4009-B42A-A123A4C053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24060" y="4419600"/>
              <a:ext cx="944880" cy="140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5.769602314816" createdVersion="8" refreshedVersion="8" minRefreshableVersion="3" recordCount="9994" xr:uid="{70A37035-F71D-46F0-897C-CA03989A46E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5123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s v="Bush Somerset Collection Bookcase"/>
    <n v="261.95999999999998"/>
    <n v="2"/>
    <n v="0"/>
    <n v="41.913600000000002"/>
  </r>
  <r>
    <n v="2"/>
    <x v="0"/>
    <x v="0"/>
    <x v="0"/>
    <d v="2013-11-12T00:00:00"/>
    <s v="Second Class"/>
    <s v="CG-12520"/>
    <s v="Claire Gute"/>
    <x v="0"/>
    <s v="United States"/>
    <s v="Henderson"/>
    <x v="0"/>
    <n v="42420"/>
    <x v="0"/>
    <x v="1"/>
    <x v="0"/>
    <x v="1"/>
    <s v="Hon Deluxe Fabric Upholstered Stacking Chairs, Rounded Back"/>
    <n v="731.93999999999994"/>
    <n v="3"/>
    <n v="0"/>
    <n v="219.58199999999997"/>
  </r>
  <r>
    <n v="3"/>
    <x v="1"/>
    <x v="0"/>
    <x v="1"/>
    <d v="2013-06-17T00:00:00"/>
    <s v="Second Class"/>
    <s v="DV-13045"/>
    <s v="Darrin Van Huff"/>
    <x v="1"/>
    <s v="United States"/>
    <s v="Los Angeles"/>
    <x v="1"/>
    <n v="90036"/>
    <x v="1"/>
    <x v="2"/>
    <x v="1"/>
    <x v="2"/>
    <s v="Self-Adhesive Address Labels for Typewriters by Universal"/>
    <n v="14.62"/>
    <n v="2"/>
    <n v="0"/>
    <n v="6.8713999999999995"/>
  </r>
  <r>
    <n v="4"/>
    <x v="2"/>
    <x v="1"/>
    <x v="2"/>
    <d v="2012-10-18T00:00:00"/>
    <s v="Standard Class"/>
    <s v="SO-20335"/>
    <s v="Sean O'Donnell"/>
    <x v="0"/>
    <s v="United States"/>
    <s v="Fort Lauderdale"/>
    <x v="2"/>
    <n v="33311"/>
    <x v="0"/>
    <x v="3"/>
    <x v="0"/>
    <x v="3"/>
    <s v="Bretford CR4500 Series Slim Rectangular Table"/>
    <n v="957.57749999999999"/>
    <n v="5"/>
    <n v="0.45"/>
    <n v="-383.03100000000006"/>
  </r>
  <r>
    <n v="5"/>
    <x v="2"/>
    <x v="1"/>
    <x v="2"/>
    <d v="2012-10-18T00:00:00"/>
    <s v="Standard Class"/>
    <s v="SO-20335"/>
    <s v="Sean O'Donnell"/>
    <x v="0"/>
    <s v="United States"/>
    <s v="Fort Lauderdale"/>
    <x v="2"/>
    <n v="33311"/>
    <x v="0"/>
    <x v="4"/>
    <x v="1"/>
    <x v="4"/>
    <s v="Eldon Fold 'N Roll Cart System"/>
    <n v="22.368000000000002"/>
    <n v="2"/>
    <n v="0.2"/>
    <n v="2.5163999999999991"/>
  </r>
  <r>
    <n v="6"/>
    <x v="3"/>
    <x v="2"/>
    <x v="3"/>
    <d v="2011-06-14T00:00:00"/>
    <s v="Standard Class"/>
    <s v="BH-11710"/>
    <s v="Brosina Hoffman"/>
    <x v="0"/>
    <s v="United States"/>
    <s v="Los Angeles"/>
    <x v="1"/>
    <n v="90032"/>
    <x v="1"/>
    <x v="5"/>
    <x v="0"/>
    <x v="5"/>
    <s v="Eldon Expressions Wood and Plastic Desk Accessories, Cherry Wood"/>
    <n v="48.86"/>
    <n v="7"/>
    <n v="0"/>
    <n v="14.169399999999996"/>
  </r>
  <r>
    <n v="7"/>
    <x v="3"/>
    <x v="2"/>
    <x v="3"/>
    <d v="2011-06-14T00:00:00"/>
    <s v="Standard Class"/>
    <s v="BH-11710"/>
    <s v="Brosina Hoffman"/>
    <x v="0"/>
    <s v="United States"/>
    <s v="Los Angeles"/>
    <x v="1"/>
    <n v="90032"/>
    <x v="1"/>
    <x v="6"/>
    <x v="1"/>
    <x v="6"/>
    <s v="Newell 322"/>
    <n v="7.28"/>
    <n v="4"/>
    <n v="0"/>
    <n v="1.9656000000000002"/>
  </r>
  <r>
    <n v="8"/>
    <x v="3"/>
    <x v="2"/>
    <x v="3"/>
    <d v="2011-06-14T00:00:00"/>
    <s v="Standard Class"/>
    <s v="BH-11710"/>
    <s v="Brosina Hoffman"/>
    <x v="0"/>
    <s v="United States"/>
    <s v="Los Angeles"/>
    <x v="1"/>
    <n v="90032"/>
    <x v="1"/>
    <x v="7"/>
    <x v="2"/>
    <x v="7"/>
    <s v="Mitel 5320 IP Phone VoIP phone"/>
    <n v="907.15200000000004"/>
    <n v="6"/>
    <n v="0.2"/>
    <n v="90.715200000000038"/>
  </r>
  <r>
    <n v="9"/>
    <x v="3"/>
    <x v="2"/>
    <x v="3"/>
    <d v="2011-06-14T00:00:00"/>
    <s v="Standard Class"/>
    <s v="BH-11710"/>
    <s v="Brosina Hoffman"/>
    <x v="0"/>
    <s v="United States"/>
    <s v="Los Angeles"/>
    <x v="1"/>
    <n v="90032"/>
    <x v="1"/>
    <x v="8"/>
    <x v="1"/>
    <x v="8"/>
    <s v="DXL Angle-View Binders with Locking Rings by Samsill"/>
    <n v="18.504000000000001"/>
    <n v="3"/>
    <n v="0.2"/>
    <n v="5.7824999999999998"/>
  </r>
  <r>
    <n v="10"/>
    <x v="3"/>
    <x v="2"/>
    <x v="3"/>
    <d v="2011-06-14T00:00:00"/>
    <s v="Standard Class"/>
    <s v="BH-11710"/>
    <s v="Brosina Hoffman"/>
    <x v="0"/>
    <s v="United States"/>
    <s v="Los Angeles"/>
    <x v="1"/>
    <n v="90032"/>
    <x v="1"/>
    <x v="9"/>
    <x v="1"/>
    <x v="9"/>
    <s v="Belkin F5C206VTEL 6 Outlet Surge"/>
    <n v="114.9"/>
    <n v="5"/>
    <n v="0"/>
    <n v="34.469999999999992"/>
  </r>
  <r>
    <n v="11"/>
    <x v="3"/>
    <x v="2"/>
    <x v="3"/>
    <d v="2011-06-14T00:00:00"/>
    <s v="Standard Class"/>
    <s v="BH-11710"/>
    <s v="Brosina Hoffman"/>
    <x v="0"/>
    <s v="United States"/>
    <s v="Los Angeles"/>
    <x v="1"/>
    <n v="90032"/>
    <x v="1"/>
    <x v="10"/>
    <x v="0"/>
    <x v="3"/>
    <s v="Chromcraft Rectangular Conference Tables"/>
    <n v="1706.1840000000002"/>
    <n v="9"/>
    <n v="0.2"/>
    <n v="85.309199999999805"/>
  </r>
  <r>
    <n v="12"/>
    <x v="3"/>
    <x v="2"/>
    <x v="3"/>
    <d v="2011-06-14T00:00:00"/>
    <s v="Standard Class"/>
    <s v="BH-11710"/>
    <s v="Brosina Hoffman"/>
    <x v="0"/>
    <s v="United States"/>
    <s v="Los Angeles"/>
    <x v="1"/>
    <n v="90032"/>
    <x v="1"/>
    <x v="11"/>
    <x v="2"/>
    <x v="7"/>
    <s v="Konftel 250 Conference phone - Charcoal black"/>
    <n v="911.42399999999998"/>
    <n v="4"/>
    <n v="0.2"/>
    <n v="68.356800000000021"/>
  </r>
  <r>
    <n v="13"/>
    <x v="4"/>
    <x v="3"/>
    <x v="4"/>
    <d v="2014-04-21T00:00:00"/>
    <s v="Standard Class"/>
    <s v="AA-10480"/>
    <s v="Andrew Allen"/>
    <x v="0"/>
    <s v="United States"/>
    <s v="Concord"/>
    <x v="3"/>
    <n v="28027"/>
    <x v="0"/>
    <x v="12"/>
    <x v="1"/>
    <x v="10"/>
    <s v="Xerox 1967"/>
    <n v="15.552000000000003"/>
    <n v="3"/>
    <n v="0.2"/>
    <n v="5.4432"/>
  </r>
  <r>
    <n v="14"/>
    <x v="5"/>
    <x v="0"/>
    <x v="5"/>
    <d v="2013-12-11T00:00:00"/>
    <s v="Standard Class"/>
    <s v="IM-15070"/>
    <s v="Irene Maddox"/>
    <x v="0"/>
    <s v="United States"/>
    <s v="Seattle"/>
    <x v="4"/>
    <n v="98103"/>
    <x v="1"/>
    <x v="13"/>
    <x v="1"/>
    <x v="8"/>
    <s v="Fellowes PB200 Plastic Comb Binding Machine"/>
    <n v="407.97600000000006"/>
    <n v="3"/>
    <n v="0.2"/>
    <n v="132.59219999999993"/>
  </r>
  <r>
    <n v="15"/>
    <x v="6"/>
    <x v="1"/>
    <x v="6"/>
    <d v="2012-11-26T00:00:00"/>
    <s v="Standard Class"/>
    <s v="HP-14815"/>
    <s v="Harold Pawlan"/>
    <x v="2"/>
    <s v="United States"/>
    <s v="Fort Worth"/>
    <x v="5"/>
    <n v="76106"/>
    <x v="2"/>
    <x v="14"/>
    <x v="1"/>
    <x v="9"/>
    <s v="Holmes Replacement Filter for HEPA Air Cleaner, Very Large Room, HEPA Filter"/>
    <n v="68.809999999999988"/>
    <n v="5"/>
    <n v="0.8"/>
    <n v="-123.858"/>
  </r>
  <r>
    <n v="16"/>
    <x v="6"/>
    <x v="1"/>
    <x v="6"/>
    <d v="2012-11-26T00:00:00"/>
    <s v="Standard Class"/>
    <s v="HP-14815"/>
    <s v="Harold Pawlan"/>
    <x v="2"/>
    <s v="United States"/>
    <s v="Fort Worth"/>
    <x v="5"/>
    <n v="76106"/>
    <x v="2"/>
    <x v="15"/>
    <x v="1"/>
    <x v="8"/>
    <s v="Storex DuraTech Recycled Plastic Frosted Binders"/>
    <n v="2.5439999999999996"/>
    <n v="3"/>
    <n v="0.8"/>
    <n v="-3.8160000000000016"/>
  </r>
  <r>
    <n v="17"/>
    <x v="7"/>
    <x v="2"/>
    <x v="7"/>
    <d v="2011-11-18T00:00:00"/>
    <s v="Standard Class"/>
    <s v="PK-19075"/>
    <s v="Pete Kriz"/>
    <x v="0"/>
    <s v="United States"/>
    <s v="Madison"/>
    <x v="6"/>
    <n v="53711"/>
    <x v="2"/>
    <x v="16"/>
    <x v="1"/>
    <x v="4"/>
    <s v="Stur-D-Stor Shelving, Vertical 5-Shelf: 72&quot;H x 36&quot;W x 18 1/2&quot;D"/>
    <n v="665.88"/>
    <n v="6"/>
    <n v="0"/>
    <n v="13.317599999999999"/>
  </r>
  <r>
    <n v="18"/>
    <x v="8"/>
    <x v="2"/>
    <x v="8"/>
    <d v="2011-05-15T00:00:00"/>
    <s v="Second Class"/>
    <s v="AG-10270"/>
    <s v="Alejandro Grove"/>
    <x v="0"/>
    <s v="United States"/>
    <s v="West Jordan"/>
    <x v="7"/>
    <n v="84084"/>
    <x v="1"/>
    <x v="17"/>
    <x v="1"/>
    <x v="4"/>
    <s v="Fellowes Super Stor/Drawer"/>
    <n v="55.5"/>
    <n v="2"/>
    <n v="0"/>
    <n v="9.9899999999999949"/>
  </r>
  <r>
    <n v="19"/>
    <x v="9"/>
    <x v="2"/>
    <x v="9"/>
    <d v="2011-09-01T00:00:00"/>
    <s v="Second Class"/>
    <s v="ZD-21925"/>
    <s v="Zuschuss Donatelli"/>
    <x v="0"/>
    <s v="United States"/>
    <s v="San Francisco"/>
    <x v="1"/>
    <n v="94109"/>
    <x v="1"/>
    <x v="18"/>
    <x v="1"/>
    <x v="6"/>
    <s v="Newell 341"/>
    <n v="8.56"/>
    <n v="2"/>
    <n v="0"/>
    <n v="2.4823999999999993"/>
  </r>
  <r>
    <n v="20"/>
    <x v="9"/>
    <x v="2"/>
    <x v="9"/>
    <d v="2011-09-01T00:00:00"/>
    <s v="Second Class"/>
    <s v="ZD-21925"/>
    <s v="Zuschuss Donatelli"/>
    <x v="0"/>
    <s v="United States"/>
    <s v="San Francisco"/>
    <x v="1"/>
    <n v="94109"/>
    <x v="1"/>
    <x v="19"/>
    <x v="2"/>
    <x v="7"/>
    <s v="Cisco SPA 501G IP Phone"/>
    <n v="213.48000000000002"/>
    <n v="3"/>
    <n v="0.2"/>
    <n v="16.010999999999981"/>
  </r>
  <r>
    <n v="21"/>
    <x v="9"/>
    <x v="2"/>
    <x v="9"/>
    <d v="2011-09-01T00:00:00"/>
    <s v="Second Class"/>
    <s v="ZD-21925"/>
    <s v="Zuschuss Donatelli"/>
    <x v="0"/>
    <s v="United States"/>
    <s v="San Francisco"/>
    <x v="1"/>
    <n v="94109"/>
    <x v="1"/>
    <x v="20"/>
    <x v="1"/>
    <x v="8"/>
    <s v="Wilson Jones Hanging View Binder, White, 1&quot;"/>
    <n v="22.72"/>
    <n v="4"/>
    <n v="0.2"/>
    <n v="7.3839999999999986"/>
  </r>
  <r>
    <n v="22"/>
    <x v="10"/>
    <x v="0"/>
    <x v="10"/>
    <d v="2013-12-14T00:00:00"/>
    <s v="Standard Class"/>
    <s v="KB-16585"/>
    <s v="Ken Black"/>
    <x v="1"/>
    <s v="United States"/>
    <s v="Fremont"/>
    <x v="8"/>
    <n v="68025"/>
    <x v="2"/>
    <x v="21"/>
    <x v="1"/>
    <x v="6"/>
    <s v="Newell 318"/>
    <n v="19.459999999999997"/>
    <n v="7"/>
    <n v="0"/>
    <n v="5.0595999999999997"/>
  </r>
  <r>
    <n v="23"/>
    <x v="10"/>
    <x v="0"/>
    <x v="10"/>
    <d v="2013-12-14T00:00:00"/>
    <s v="Standard Class"/>
    <s v="KB-16585"/>
    <s v="Ken Black"/>
    <x v="1"/>
    <s v="United States"/>
    <s v="Fremont"/>
    <x v="8"/>
    <n v="68025"/>
    <x v="2"/>
    <x v="22"/>
    <x v="1"/>
    <x v="9"/>
    <s v="Acco Six-Outlet Power Strip, 4' Cord Length"/>
    <n v="60.339999999999996"/>
    <n v="7"/>
    <n v="0"/>
    <n v="15.688400000000001"/>
  </r>
  <r>
    <n v="24"/>
    <x v="11"/>
    <x v="3"/>
    <x v="11"/>
    <d v="2014-07-19T00:00:00"/>
    <s v="Second Class"/>
    <s v="SF-20065"/>
    <s v="Sandra Flanagan"/>
    <x v="0"/>
    <s v="United States"/>
    <s v="Philadelphia"/>
    <x v="9"/>
    <n v="19140"/>
    <x v="3"/>
    <x v="23"/>
    <x v="0"/>
    <x v="1"/>
    <s v="Global Deluxe Stacking Chair, Gray"/>
    <n v="71.371999999999986"/>
    <n v="2"/>
    <n v="0.3"/>
    <n v="-1.0196000000000005"/>
  </r>
  <r>
    <n v="25"/>
    <x v="12"/>
    <x v="1"/>
    <x v="12"/>
    <d v="2012-09-30T00:00:00"/>
    <s v="Standard Class"/>
    <s v="EB-13870"/>
    <s v="Emily Burns"/>
    <x v="0"/>
    <s v="United States"/>
    <s v="Orem"/>
    <x v="7"/>
    <n v="84057"/>
    <x v="1"/>
    <x v="3"/>
    <x v="0"/>
    <x v="3"/>
    <s v="Bretford CR4500 Series Slim Rectangular Table"/>
    <n v="1044.6299999999999"/>
    <n v="3"/>
    <n v="0"/>
    <n v="240.26490000000001"/>
  </r>
  <r>
    <n v="26"/>
    <x v="13"/>
    <x v="0"/>
    <x v="13"/>
    <d v="2013-01-20T00:00:00"/>
    <s v="Second Class"/>
    <s v="EH-13945"/>
    <s v="Eric Hoffmann"/>
    <x v="0"/>
    <s v="United States"/>
    <s v="Los Angeles"/>
    <x v="1"/>
    <n v="90049"/>
    <x v="1"/>
    <x v="24"/>
    <x v="1"/>
    <x v="8"/>
    <s v="Wilson Jones Active Use Binders"/>
    <n v="11.648000000000001"/>
    <n v="2"/>
    <n v="0.2"/>
    <n v="4.2224000000000004"/>
  </r>
  <r>
    <n v="27"/>
    <x v="13"/>
    <x v="0"/>
    <x v="13"/>
    <d v="2013-01-20T00:00:00"/>
    <s v="Second Class"/>
    <s v="EH-13945"/>
    <s v="Eric Hoffmann"/>
    <x v="0"/>
    <s v="United States"/>
    <s v="Los Angeles"/>
    <x v="1"/>
    <n v="90049"/>
    <x v="1"/>
    <x v="25"/>
    <x v="2"/>
    <x v="11"/>
    <s v="Imation 8GB Mini TravelDrive USB 2.0 Flash Drive"/>
    <n v="90.570000000000007"/>
    <n v="3"/>
    <n v="0"/>
    <n v="11.774100000000004"/>
  </r>
  <r>
    <n v="28"/>
    <x v="14"/>
    <x v="1"/>
    <x v="14"/>
    <d v="2012-09-21T00:00:00"/>
    <s v="Standard Class"/>
    <s v="TB-21520"/>
    <s v="Tracy Blumstein"/>
    <x v="0"/>
    <s v="United States"/>
    <s v="Philadelphia"/>
    <x v="9"/>
    <n v="19140"/>
    <x v="3"/>
    <x v="26"/>
    <x v="0"/>
    <x v="0"/>
    <s v="Riverside Palais Royal Lawyers Bookcase, Royale Cherry Finish"/>
    <n v="3083.4300000000003"/>
    <n v="7"/>
    <n v="0.5"/>
    <n v="-1665.0522000000001"/>
  </r>
  <r>
    <n v="29"/>
    <x v="14"/>
    <x v="1"/>
    <x v="14"/>
    <d v="2012-09-21T00:00:00"/>
    <s v="Standard Class"/>
    <s v="TB-21520"/>
    <s v="Tracy Blumstein"/>
    <x v="0"/>
    <s v="United States"/>
    <s v="Philadelphia"/>
    <x v="9"/>
    <n v="19140"/>
    <x v="3"/>
    <x v="27"/>
    <x v="1"/>
    <x v="8"/>
    <s v="Avery Recycled Flexi-View Covers for Binding Systems"/>
    <n v="9.6180000000000021"/>
    <n v="2"/>
    <n v="0.7"/>
    <n v="-7.0532000000000004"/>
  </r>
  <r>
    <n v="30"/>
    <x v="14"/>
    <x v="1"/>
    <x v="14"/>
    <d v="2012-09-21T00:00:00"/>
    <s v="Standard Class"/>
    <s v="TB-21520"/>
    <s v="Tracy Blumstein"/>
    <x v="0"/>
    <s v="United States"/>
    <s v="Philadelphia"/>
    <x v="9"/>
    <n v="19140"/>
    <x v="3"/>
    <x v="2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x v="29"/>
    <x v="1"/>
    <x v="12"/>
    <s v="Poly String Tie Envelopes"/>
    <n v="3.2640000000000002"/>
    <n v="2"/>
    <n v="0.2"/>
    <n v="1.1015999999999997"/>
  </r>
  <r>
    <n v="32"/>
    <x v="14"/>
    <x v="1"/>
    <x v="14"/>
    <d v="2012-09-21T00:00:00"/>
    <s v="Standard Class"/>
    <s v="TB-21520"/>
    <s v="Tracy Blumstein"/>
    <x v="0"/>
    <s v="United States"/>
    <s v="Philadelphia"/>
    <x v="9"/>
    <n v="19140"/>
    <x v="3"/>
    <x v="30"/>
    <x v="1"/>
    <x v="6"/>
    <s v="BOSTON Model 1800 Electric Pencil Sharpeners, Putty/Woodgrain"/>
    <n v="86.304000000000002"/>
    <n v="6"/>
    <n v="0.2"/>
    <n v="9.7091999999999885"/>
  </r>
  <r>
    <n v="33"/>
    <x v="14"/>
    <x v="1"/>
    <x v="14"/>
    <d v="2012-09-21T00:00:00"/>
    <s v="Standard Class"/>
    <s v="TB-21520"/>
    <s v="Tracy Blumstein"/>
    <x v="0"/>
    <s v="United States"/>
    <s v="Philadelphia"/>
    <x v="9"/>
    <n v="19140"/>
    <x v="3"/>
    <x v="31"/>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x v="32"/>
    <x v="1"/>
    <x v="6"/>
    <s v="Lumber Crayons"/>
    <n v="15.76"/>
    <n v="2"/>
    <n v="0.2"/>
    <n v="3.5460000000000007"/>
  </r>
  <r>
    <n v="35"/>
    <x v="15"/>
    <x v="3"/>
    <x v="15"/>
    <d v="2014-10-24T00:00:00"/>
    <s v="Second Class"/>
    <s v="MA-17560"/>
    <s v="Matt Abelman"/>
    <x v="2"/>
    <s v="United States"/>
    <s v="Houston"/>
    <x v="5"/>
    <n v="77095"/>
    <x v="2"/>
    <x v="33"/>
    <x v="1"/>
    <x v="10"/>
    <s v="Staples"/>
    <n v="29.472000000000001"/>
    <n v="3"/>
    <n v="0.2"/>
    <n v="9.9467999999999979"/>
  </r>
  <r>
    <n v="36"/>
    <x v="16"/>
    <x v="0"/>
    <x v="16"/>
    <d v="2013-12-11T00:00:00"/>
    <s v="First Class"/>
    <s v="GH-14485"/>
    <s v="Gene Hale"/>
    <x v="1"/>
    <s v="United States"/>
    <s v="Richardson"/>
    <x v="5"/>
    <n v="75080"/>
    <x v="2"/>
    <x v="34"/>
    <x v="2"/>
    <x v="7"/>
    <s v="GE 30524EE4"/>
    <n v="1097.5440000000003"/>
    <n v="7"/>
    <n v="0.2"/>
    <n v="123.47369999999989"/>
  </r>
  <r>
    <n v="37"/>
    <x v="16"/>
    <x v="0"/>
    <x v="16"/>
    <d v="2013-12-11T00:00:00"/>
    <s v="First Class"/>
    <s v="GH-14485"/>
    <s v="Gene Hale"/>
    <x v="1"/>
    <s v="United States"/>
    <s v="Richardson"/>
    <x v="5"/>
    <n v="75080"/>
    <x v="2"/>
    <x v="35"/>
    <x v="0"/>
    <x v="5"/>
    <s v="Electrix Architect's Clamp-On Swing Arm Lamp, Black"/>
    <n v="190.92"/>
    <n v="5"/>
    <n v="0.6"/>
    <n v="-147.96300000000002"/>
  </r>
  <r>
    <n v="38"/>
    <x v="17"/>
    <x v="1"/>
    <x v="17"/>
    <d v="2012-12-31T00:00:00"/>
    <s v="Standard Class"/>
    <s v="SN-20710"/>
    <s v="Steve Nguyen"/>
    <x v="2"/>
    <s v="United States"/>
    <s v="Houston"/>
    <x v="5"/>
    <n v="77041"/>
    <x v="2"/>
    <x v="36"/>
    <x v="1"/>
    <x v="12"/>
    <s v="#10-4 1/8&quot; x 9 1/2&quot; Premium Diagonal Seam Envelopes"/>
    <n v="113.328"/>
    <n v="9"/>
    <n v="0.2"/>
    <n v="35.414999999999999"/>
  </r>
  <r>
    <n v="39"/>
    <x v="17"/>
    <x v="1"/>
    <x v="17"/>
    <d v="2012-12-31T00:00:00"/>
    <s v="Standard Class"/>
    <s v="SN-20710"/>
    <s v="Steve Nguyen"/>
    <x v="2"/>
    <s v="United States"/>
    <s v="Houston"/>
    <x v="5"/>
    <n v="77041"/>
    <x v="2"/>
    <x v="37"/>
    <x v="0"/>
    <x v="0"/>
    <s v="Atlantic Metals Mobile 3-Shelf Bookcases, Custom Colors"/>
    <n v="532.39919999999995"/>
    <n v="3"/>
    <n v="0.32"/>
    <n v="-46.976400000000012"/>
  </r>
  <r>
    <n v="40"/>
    <x v="17"/>
    <x v="1"/>
    <x v="17"/>
    <d v="2012-12-31T00:00:00"/>
    <s v="Standard Class"/>
    <s v="SN-20710"/>
    <s v="Steve Nguyen"/>
    <x v="2"/>
    <s v="United States"/>
    <s v="Houston"/>
    <x v="5"/>
    <n v="77041"/>
    <x v="2"/>
    <x v="38"/>
    <x v="0"/>
    <x v="1"/>
    <s v="Global Fabric Manager's Chair, Dark Gray"/>
    <n v="212.05799999999999"/>
    <n v="3"/>
    <n v="0.3"/>
    <n v="-15.146999999999991"/>
  </r>
  <r>
    <n v="41"/>
    <x v="17"/>
    <x v="1"/>
    <x v="17"/>
    <d v="2012-12-31T00:00:00"/>
    <s v="Standard Class"/>
    <s v="SN-20710"/>
    <s v="Steve Nguyen"/>
    <x v="2"/>
    <s v="United States"/>
    <s v="Houston"/>
    <x v="5"/>
    <n v="77041"/>
    <x v="2"/>
    <x v="39"/>
    <x v="2"/>
    <x v="7"/>
    <s v="Plantronics HL10 Handset Lifter"/>
    <n v="371.16800000000001"/>
    <n v="4"/>
    <n v="0.2"/>
    <n v="41.756399999999957"/>
  </r>
  <r>
    <n v="42"/>
    <x v="18"/>
    <x v="3"/>
    <x v="18"/>
    <d v="2014-09-16T00:00:00"/>
    <s v="Standard Class"/>
    <s v="LC-16930"/>
    <s v="Linda Cazamias"/>
    <x v="1"/>
    <s v="United States"/>
    <s v="Naperville"/>
    <x v="10"/>
    <n v="60540"/>
    <x v="2"/>
    <x v="40"/>
    <x v="2"/>
    <x v="7"/>
    <s v="Panasonic Kx-TS550"/>
    <n v="147.16800000000001"/>
    <n v="4"/>
    <n v="0.2"/>
    <n v="16.556399999999996"/>
  </r>
  <r>
    <n v="43"/>
    <x v="19"/>
    <x v="0"/>
    <x v="19"/>
    <d v="2013-07-23T00:00:00"/>
    <s v="Standard Class"/>
    <s v="RA-19885"/>
    <s v="Ruben Ausman"/>
    <x v="1"/>
    <s v="United States"/>
    <s v="Los Angeles"/>
    <x v="1"/>
    <n v="90049"/>
    <x v="1"/>
    <x v="41"/>
    <x v="1"/>
    <x v="4"/>
    <s v="Eldon Base for stackable storage shelf, platinum"/>
    <n v="77.88"/>
    <n v="2"/>
    <n v="0"/>
    <n v="3.8939999999999912"/>
  </r>
  <r>
    <n v="44"/>
    <x v="20"/>
    <x v="3"/>
    <x v="20"/>
    <d v="2014-09-24T00:00:00"/>
    <s v="Standard Class"/>
    <s v="ES-14080"/>
    <s v="Erin Smith"/>
    <x v="1"/>
    <s v="United States"/>
    <s v="Melbourne"/>
    <x v="2"/>
    <n v="32935"/>
    <x v="0"/>
    <x v="42"/>
    <x v="1"/>
    <x v="4"/>
    <s v="Advantus 10-Drawer Portable Organizer, Chrome Metal Frame, Smoke Drawers"/>
    <n v="95.616"/>
    <n v="2"/>
    <n v="0.2"/>
    <n v="9.5616000000000092"/>
  </r>
  <r>
    <n v="45"/>
    <x v="21"/>
    <x v="0"/>
    <x v="21"/>
    <d v="2013-03-14T00:00:00"/>
    <s v="First Class"/>
    <s v="ON-18715"/>
    <s v="Odella Nelson"/>
    <x v="1"/>
    <s v="United States"/>
    <s v="Eagan"/>
    <x v="11"/>
    <n v="55122"/>
    <x v="2"/>
    <x v="43"/>
    <x v="2"/>
    <x v="11"/>
    <s v="Verbatim 25 GB 6x Blu-ray Single Layer Recordable Disc, 25/Pack"/>
    <n v="45.98"/>
    <n v="2"/>
    <n v="0"/>
    <n v="19.7714"/>
  </r>
  <r>
    <n v="46"/>
    <x v="21"/>
    <x v="0"/>
    <x v="21"/>
    <d v="2013-03-14T00:00:00"/>
    <s v="First Class"/>
    <s v="ON-18715"/>
    <s v="Odella Nelson"/>
    <x v="1"/>
    <s v="United States"/>
    <s v="Eagan"/>
    <x v="11"/>
    <n v="55122"/>
    <x v="2"/>
    <x v="44"/>
    <x v="1"/>
    <x v="8"/>
    <s v="Wilson Jones Leather-Like Binders with DublLock Round Rings"/>
    <n v="17.46"/>
    <n v="2"/>
    <n v="0"/>
    <n v="8.2061999999999991"/>
  </r>
  <r>
    <n v="47"/>
    <x v="22"/>
    <x v="2"/>
    <x v="22"/>
    <d v="2011-10-25T00:00:00"/>
    <s v="Second Class"/>
    <s v="PO-18865"/>
    <s v="Patrick O'Donnell"/>
    <x v="0"/>
    <s v="United States"/>
    <s v="Westland"/>
    <x v="12"/>
    <n v="48185"/>
    <x v="2"/>
    <x v="45"/>
    <x v="1"/>
    <x v="4"/>
    <s v="Gould Plastics 9-Pocket Panel Bin, 18-3/8w x 5-1/4d x 20-1/2h, Black"/>
    <n v="211.96"/>
    <n v="4"/>
    <n v="0"/>
    <n v="8.4783999999999935"/>
  </r>
  <r>
    <n v="48"/>
    <x v="23"/>
    <x v="0"/>
    <x v="23"/>
    <d v="2013-06-26T00:00:00"/>
    <s v="Standard Class"/>
    <s v="LH-16900"/>
    <s v="Lena Hernandez"/>
    <x v="0"/>
    <s v="United States"/>
    <s v="Dover"/>
    <x v="13"/>
    <n v="19901"/>
    <x v="3"/>
    <x v="46"/>
    <x v="2"/>
    <x v="11"/>
    <s v="Imation 8gb Micro Traveldrive Usb 2.0 Flash Drive"/>
    <n v="45"/>
    <n v="3"/>
    <n v="0"/>
    <n v="4.9500000000000011"/>
  </r>
  <r>
    <n v="49"/>
    <x v="23"/>
    <x v="0"/>
    <x v="23"/>
    <d v="2013-06-26T00:00:00"/>
    <s v="Standard Class"/>
    <s v="LH-16900"/>
    <s v="Lena Hernandez"/>
    <x v="0"/>
    <s v="United States"/>
    <s v="Dover"/>
    <x v="13"/>
    <n v="19901"/>
    <x v="3"/>
    <x v="47"/>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x v="48"/>
    <x v="1"/>
    <x v="8"/>
    <s v="C-Line Peel &amp; Stick Add-On Filing Pockets, 8-3/4 x 5-1/8, 10/Pack"/>
    <n v="38.22"/>
    <n v="6"/>
    <n v="0"/>
    <n v="17.9634"/>
  </r>
  <r>
    <n v="51"/>
    <x v="24"/>
    <x v="1"/>
    <x v="24"/>
    <d v="2012-04-22T00:00:00"/>
    <s v="Standard Class"/>
    <s v="DP-13000"/>
    <s v="Darren Powers"/>
    <x v="0"/>
    <s v="United States"/>
    <s v="New Albany"/>
    <x v="14"/>
    <n v="47150"/>
    <x v="2"/>
    <x v="49"/>
    <x v="1"/>
    <x v="2"/>
    <s v="Avery 485"/>
    <n v="75.179999999999993"/>
    <n v="6"/>
    <n v="0"/>
    <n v="35.334599999999995"/>
  </r>
  <r>
    <n v="52"/>
    <x v="24"/>
    <x v="1"/>
    <x v="24"/>
    <d v="2012-04-22T00:00:00"/>
    <s v="Standard Class"/>
    <s v="DP-13000"/>
    <s v="Darren Powers"/>
    <x v="0"/>
    <s v="United States"/>
    <s v="New Albany"/>
    <x v="14"/>
    <n v="47150"/>
    <x v="2"/>
    <x v="50"/>
    <x v="0"/>
    <x v="5"/>
    <s v="Longer-Life Soft White Bulbs"/>
    <n v="6.16"/>
    <n v="2"/>
    <n v="0"/>
    <n v="2.9567999999999999"/>
  </r>
  <r>
    <n v="53"/>
    <x v="24"/>
    <x v="1"/>
    <x v="24"/>
    <d v="2012-04-22T00:00:00"/>
    <s v="Standard Class"/>
    <s v="DP-13000"/>
    <s v="Darren Powers"/>
    <x v="0"/>
    <s v="United States"/>
    <s v="New Albany"/>
    <x v="14"/>
    <n v="47150"/>
    <x v="2"/>
    <x v="51"/>
    <x v="0"/>
    <x v="1"/>
    <s v="Global Leather Task Chair, Black"/>
    <n v="89.99"/>
    <n v="1"/>
    <n v="0"/>
    <n v="17.098099999999988"/>
  </r>
  <r>
    <n v="54"/>
    <x v="25"/>
    <x v="0"/>
    <x v="25"/>
    <d v="2013-12-18T00:00:00"/>
    <s v="Standard Class"/>
    <s v="JM-15265"/>
    <s v="Janet Molinari"/>
    <x v="1"/>
    <s v="United States"/>
    <s v="New York City"/>
    <x v="15"/>
    <n v="10024"/>
    <x v="3"/>
    <x v="52"/>
    <x v="1"/>
    <x v="13"/>
    <s v="Advantus Push Pins"/>
    <n v="15.260000000000002"/>
    <n v="7"/>
    <n v="0"/>
    <n v="6.2566000000000006"/>
  </r>
  <r>
    <n v="55"/>
    <x v="25"/>
    <x v="0"/>
    <x v="25"/>
    <d v="2013-12-18T00:00:00"/>
    <s v="Standard Class"/>
    <s v="JM-15265"/>
    <s v="Janet Molinari"/>
    <x v="1"/>
    <s v="United States"/>
    <s v="New York City"/>
    <x v="15"/>
    <n v="10024"/>
    <x v="3"/>
    <x v="53"/>
    <x v="2"/>
    <x v="7"/>
    <s v="AT&amp;T CL83451 4-Handset Telephone"/>
    <n v="1029.95"/>
    <n v="5"/>
    <n v="0"/>
    <n v="298.68549999999999"/>
  </r>
  <r>
    <n v="56"/>
    <x v="26"/>
    <x v="0"/>
    <x v="26"/>
    <d v="2013-06-19T00:00:00"/>
    <s v="First Class"/>
    <s v="TB-21055"/>
    <s v="Ted Butterfield"/>
    <x v="0"/>
    <s v="United States"/>
    <s v="Troy"/>
    <x v="15"/>
    <n v="12180"/>
    <x v="3"/>
    <x v="54"/>
    <x v="1"/>
    <x v="4"/>
    <s v="Home/Office Personal File Carts"/>
    <n v="208.56"/>
    <n v="6"/>
    <n v="0"/>
    <n v="52.139999999999986"/>
  </r>
  <r>
    <n v="57"/>
    <x v="26"/>
    <x v="0"/>
    <x v="26"/>
    <d v="2013-06-19T00:00:00"/>
    <s v="First Class"/>
    <s v="TB-21055"/>
    <s v="Ted Butterfield"/>
    <x v="0"/>
    <s v="United States"/>
    <s v="Troy"/>
    <x v="15"/>
    <n v="12180"/>
    <x v="3"/>
    <x v="55"/>
    <x v="1"/>
    <x v="10"/>
    <s v="Xerox 232"/>
    <n v="32.400000000000006"/>
    <n v="5"/>
    <n v="0"/>
    <n v="15.552000000000001"/>
  </r>
  <r>
    <n v="58"/>
    <x v="26"/>
    <x v="0"/>
    <x v="26"/>
    <d v="2013-06-19T00:00:00"/>
    <s v="First Class"/>
    <s v="TB-21055"/>
    <s v="Ted Butterfield"/>
    <x v="0"/>
    <s v="United States"/>
    <s v="Troy"/>
    <x v="15"/>
    <n v="12180"/>
    <x v="3"/>
    <x v="56"/>
    <x v="0"/>
    <x v="1"/>
    <s v="Novimex Turbo Task Chair"/>
    <n v="319.41000000000003"/>
    <n v="5"/>
    <n v="0.1"/>
    <n v="7.0980000000000061"/>
  </r>
  <r>
    <n v="59"/>
    <x v="26"/>
    <x v="0"/>
    <x v="26"/>
    <d v="2013-06-19T00:00:00"/>
    <s v="First Class"/>
    <s v="TB-21055"/>
    <s v="Ted Butterfield"/>
    <x v="0"/>
    <s v="United States"/>
    <s v="Troy"/>
    <x v="15"/>
    <n v="12180"/>
    <x v="3"/>
    <x v="57"/>
    <x v="1"/>
    <x v="10"/>
    <s v="Array Parchment Paper, Assorted Colors"/>
    <n v="14.56"/>
    <n v="2"/>
    <n v="0"/>
    <n v="6.9888000000000003"/>
  </r>
  <r>
    <n v="60"/>
    <x v="26"/>
    <x v="0"/>
    <x v="26"/>
    <d v="2013-06-19T00:00:00"/>
    <s v="First Class"/>
    <s v="TB-21055"/>
    <s v="Ted Butterfield"/>
    <x v="0"/>
    <s v="United States"/>
    <s v="Troy"/>
    <x v="15"/>
    <n v="12180"/>
    <x v="3"/>
    <x v="46"/>
    <x v="2"/>
    <x v="11"/>
    <s v="Imation 8gb Micro Traveldrive Usb 2.0 Flash Drive"/>
    <n v="30"/>
    <n v="2"/>
    <n v="0"/>
    <n v="3.3000000000000007"/>
  </r>
  <r>
    <n v="61"/>
    <x v="26"/>
    <x v="0"/>
    <x v="26"/>
    <d v="2013-06-19T00:00:00"/>
    <s v="First Class"/>
    <s v="TB-21055"/>
    <s v="Ted Butterfield"/>
    <x v="0"/>
    <s v="United States"/>
    <s v="Troy"/>
    <x v="15"/>
    <n v="12180"/>
    <x v="3"/>
    <x v="58"/>
    <x v="1"/>
    <x v="8"/>
    <s v="Plastic Binding Combs"/>
    <n v="48.480000000000004"/>
    <n v="4"/>
    <n v="0.2"/>
    <n v="16.361999999999998"/>
  </r>
  <r>
    <n v="62"/>
    <x v="26"/>
    <x v="0"/>
    <x v="26"/>
    <d v="2013-06-19T00:00:00"/>
    <s v="First Class"/>
    <s v="TB-21055"/>
    <s v="Ted Butterfield"/>
    <x v="0"/>
    <s v="United States"/>
    <s v="Troy"/>
    <x v="15"/>
    <n v="12180"/>
    <x v="3"/>
    <x v="59"/>
    <x v="1"/>
    <x v="6"/>
    <s v="Prang Dustless Chalk Sticks"/>
    <n v="1.68"/>
    <n v="1"/>
    <n v="0"/>
    <n v="0.84"/>
  </r>
  <r>
    <n v="63"/>
    <x v="27"/>
    <x v="1"/>
    <x v="27"/>
    <d v="2012-11-30T00:00:00"/>
    <s v="Standard Class"/>
    <s v="KM-16720"/>
    <s v="Kunst Miller"/>
    <x v="0"/>
    <s v="United States"/>
    <s v="Los Angeles"/>
    <x v="1"/>
    <n v="90004"/>
    <x v="1"/>
    <x v="60"/>
    <x v="2"/>
    <x v="11"/>
    <s v="Verbatim 25 GB 6x Blu-ray Single Layer Recordable Disc, 3/Pack"/>
    <n v="13.98"/>
    <n v="2"/>
    <n v="0"/>
    <n v="6.1512000000000011"/>
  </r>
  <r>
    <n v="64"/>
    <x v="27"/>
    <x v="1"/>
    <x v="27"/>
    <d v="2012-11-30T00:00:00"/>
    <s v="Standard Class"/>
    <s v="KM-16720"/>
    <s v="Kunst Miller"/>
    <x v="0"/>
    <s v="United States"/>
    <s v="Los Angeles"/>
    <x v="1"/>
    <n v="90004"/>
    <x v="1"/>
    <x v="61"/>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x v="62"/>
    <x v="1"/>
    <x v="10"/>
    <s v="Xerox 1943"/>
    <n v="146.72999999999999"/>
    <n v="3"/>
    <n v="0"/>
    <n v="68.963099999999997"/>
  </r>
  <r>
    <n v="66"/>
    <x v="27"/>
    <x v="1"/>
    <x v="27"/>
    <d v="2012-11-30T00:00:00"/>
    <s v="Standard Class"/>
    <s v="KM-16720"/>
    <s v="Kunst Miller"/>
    <x v="0"/>
    <s v="United States"/>
    <s v="Los Angeles"/>
    <x v="1"/>
    <n v="90004"/>
    <x v="1"/>
    <x v="63"/>
    <x v="0"/>
    <x v="5"/>
    <s v="Luxo Economy Swing Arm Lamp"/>
    <n v="79.760000000000005"/>
    <n v="4"/>
    <n v="0"/>
    <n v="22.332800000000006"/>
  </r>
  <r>
    <n v="67"/>
    <x v="28"/>
    <x v="1"/>
    <x v="28"/>
    <d v="2012-05-05T00:00:00"/>
    <s v="Standard Class"/>
    <s v="PS-18970"/>
    <s v="Paul Stevenson"/>
    <x v="2"/>
    <s v="United States"/>
    <s v="Chicago"/>
    <x v="10"/>
    <n v="60610"/>
    <x v="2"/>
    <x v="64"/>
    <x v="0"/>
    <x v="1"/>
    <s v="Global Value Mid-Back Manager's Chair, Gray"/>
    <n v="213.11499999999998"/>
    <n v="5"/>
    <n v="0.3"/>
    <n v="-15.222500000000011"/>
  </r>
  <r>
    <n v="68"/>
    <x v="29"/>
    <x v="2"/>
    <x v="29"/>
    <d v="2011-12-10T00:00:00"/>
    <s v="Standard Class"/>
    <s v="BS-11590"/>
    <s v="Brendan Sweed"/>
    <x v="1"/>
    <s v="United States"/>
    <s v="Gilbert"/>
    <x v="16"/>
    <n v="85234"/>
    <x v="1"/>
    <x v="65"/>
    <x v="1"/>
    <x v="6"/>
    <s v="Hunt BOSTON Model 1606 High-Volume Electric Pencil Sharpener, Beige"/>
    <n v="1113.0240000000001"/>
    <n v="8"/>
    <n v="0.2"/>
    <n v="111.30239999999998"/>
  </r>
  <r>
    <n v="69"/>
    <x v="29"/>
    <x v="2"/>
    <x v="29"/>
    <d v="2011-12-10T00:00:00"/>
    <s v="Standard Class"/>
    <s v="BS-11590"/>
    <s v="Brendan Sweed"/>
    <x v="1"/>
    <s v="United States"/>
    <s v="Gilbert"/>
    <x v="16"/>
    <n v="85234"/>
    <x v="1"/>
    <x v="66"/>
    <x v="2"/>
    <x v="7"/>
    <s v="netTALK DUO VoIP Telephone Service"/>
    <n v="167.96800000000002"/>
    <n v="4"/>
    <n v="0.2"/>
    <n v="62.988"/>
  </r>
  <r>
    <n v="70"/>
    <x v="30"/>
    <x v="0"/>
    <x v="30"/>
    <d v="2013-06-07T00:00:00"/>
    <s v="First Class"/>
    <s v="KD-16270"/>
    <s v="Karen Daniels"/>
    <x v="0"/>
    <s v="United States"/>
    <s v="Springfield"/>
    <x v="17"/>
    <n v="22153"/>
    <x v="0"/>
    <x v="67"/>
    <x v="1"/>
    <x v="10"/>
    <s v="Snap-A-Way Black Print Carbonless Ruled Speed Letter, Triplicate"/>
    <n v="75.88"/>
    <n v="2"/>
    <n v="0"/>
    <n v="35.663599999999995"/>
  </r>
  <r>
    <n v="71"/>
    <x v="31"/>
    <x v="0"/>
    <x v="31"/>
    <d v="2013-09-24T00:00:00"/>
    <s v="Standard Class"/>
    <s v="HM-14980"/>
    <s v="Henry MacAllister"/>
    <x v="0"/>
    <s v="United States"/>
    <s v="New York City"/>
    <x v="15"/>
    <n v="10009"/>
    <x v="3"/>
    <x v="68"/>
    <x v="1"/>
    <x v="8"/>
    <s v="Avery Binding System Hidden Tab Executive Style Index Sets"/>
    <n v="4.6159999999999997"/>
    <n v="1"/>
    <n v="0.2"/>
    <n v="1.7309999999999999"/>
  </r>
  <r>
    <n v="72"/>
    <x v="32"/>
    <x v="3"/>
    <x v="32"/>
    <d v="2014-09-18T00:00:00"/>
    <s v="Second Class"/>
    <s v="TB-21520"/>
    <s v="Tracy Blumstein"/>
    <x v="0"/>
    <s v="United States"/>
    <s v="Jackson"/>
    <x v="12"/>
    <n v="49201"/>
    <x v="2"/>
    <x v="69"/>
    <x v="1"/>
    <x v="10"/>
    <s v="Telephone Message Books with Fax/Mobile Section, 5 1/2&quot; x 3 3/16&quot;"/>
    <n v="19.049999999999997"/>
    <n v="3"/>
    <n v="0"/>
    <n v="8.7629999999999999"/>
  </r>
  <r>
    <n v="73"/>
    <x v="33"/>
    <x v="1"/>
    <x v="33"/>
    <d v="2012-05-02T00:00:00"/>
    <s v="Standard Class"/>
    <s v="JE-15745"/>
    <s v="Joel Eaton"/>
    <x v="0"/>
    <s v="United States"/>
    <s v="Memphis"/>
    <x v="18"/>
    <n v="38109"/>
    <x v="0"/>
    <x v="70"/>
    <x v="0"/>
    <x v="1"/>
    <s v="High-Back Leather Manager's Chair"/>
    <n v="831.93600000000015"/>
    <n v="8"/>
    <n v="0.2"/>
    <n v="-114.39120000000003"/>
  </r>
  <r>
    <n v="74"/>
    <x v="33"/>
    <x v="1"/>
    <x v="33"/>
    <d v="2012-05-02T00:00:00"/>
    <s v="Standard Class"/>
    <s v="JE-15745"/>
    <s v="Joel Eaton"/>
    <x v="0"/>
    <s v="United States"/>
    <s v="Memphis"/>
    <x v="18"/>
    <n v="38109"/>
    <x v="0"/>
    <x v="71"/>
    <x v="0"/>
    <x v="5"/>
    <s v="Tenex Traditional Chairmats for Medium Pile Carpet, Standard Lip, 36&quot; x 48&quot;"/>
    <n v="97.04"/>
    <n v="2"/>
    <n v="0.2"/>
    <n v="1.2129999999999974"/>
  </r>
  <r>
    <n v="75"/>
    <x v="33"/>
    <x v="1"/>
    <x v="33"/>
    <d v="2012-05-02T00:00:00"/>
    <s v="Standard Class"/>
    <s v="JE-15745"/>
    <s v="Joel Eaton"/>
    <x v="0"/>
    <s v="United States"/>
    <s v="Memphis"/>
    <x v="18"/>
    <n v="38109"/>
    <x v="0"/>
    <x v="72"/>
    <x v="1"/>
    <x v="4"/>
    <s v="Safco Industrial Wire Shelving System"/>
    <n v="72.784000000000006"/>
    <n v="1"/>
    <n v="0.2"/>
    <n v="-18.196000000000002"/>
  </r>
  <r>
    <n v="76"/>
    <x v="34"/>
    <x v="3"/>
    <x v="34"/>
    <d v="2014-12-12T00:00:00"/>
    <s v="First Class"/>
    <s v="KB-16600"/>
    <s v="Ken Brennan"/>
    <x v="1"/>
    <s v="United States"/>
    <s v="Houston"/>
    <x v="5"/>
    <n v="77041"/>
    <x v="2"/>
    <x v="73"/>
    <x v="1"/>
    <x v="8"/>
    <s v="Economy Binders"/>
    <n v="1.2479999999999998"/>
    <n v="3"/>
    <n v="0.8"/>
    <n v="-1.9344000000000006"/>
  </r>
  <r>
    <n v="77"/>
    <x v="34"/>
    <x v="3"/>
    <x v="34"/>
    <d v="2014-12-12T00:00:00"/>
    <s v="First Class"/>
    <s v="KB-16600"/>
    <s v="Ken Brennan"/>
    <x v="1"/>
    <s v="United States"/>
    <s v="Houston"/>
    <x v="5"/>
    <n v="77041"/>
    <x v="2"/>
    <x v="74"/>
    <x v="0"/>
    <x v="5"/>
    <s v="6&quot; Cubicle Wall Clock, Black"/>
    <n v="9.7080000000000002"/>
    <n v="3"/>
    <n v="0.6"/>
    <n v="-5.8248000000000015"/>
  </r>
  <r>
    <n v="78"/>
    <x v="34"/>
    <x v="3"/>
    <x v="34"/>
    <d v="2014-12-12T00:00:00"/>
    <s v="First Class"/>
    <s v="KB-16600"/>
    <s v="Ken Brennan"/>
    <x v="1"/>
    <s v="United States"/>
    <s v="Houston"/>
    <x v="5"/>
    <n v="77041"/>
    <x v="2"/>
    <x v="75"/>
    <x v="1"/>
    <x v="4"/>
    <s v="SimpliFile Personal File, Black Granite, 15w x 6-15/16d x 11-1/4h"/>
    <n v="27.240000000000002"/>
    <n v="3"/>
    <n v="0.2"/>
    <n v="2.724000000000002"/>
  </r>
  <r>
    <n v="79"/>
    <x v="35"/>
    <x v="2"/>
    <x v="35"/>
    <d v="2011-12-01T00:00:00"/>
    <s v="Second Class"/>
    <s v="JE-15745"/>
    <s v="Joel Eaton"/>
    <x v="0"/>
    <s v="United States"/>
    <s v="Houston"/>
    <x v="5"/>
    <n v="77070"/>
    <x v="2"/>
    <x v="76"/>
    <x v="0"/>
    <x v="5"/>
    <s v="Eldon Expressions Desk Accessory, Wood Pencil Holder, Oak"/>
    <n v="19.3"/>
    <n v="5"/>
    <n v="0.6"/>
    <n v="-14.475000000000001"/>
  </r>
  <r>
    <n v="80"/>
    <x v="36"/>
    <x v="0"/>
    <x v="1"/>
    <d v="2013-06-16T00:00:00"/>
    <s v="First Class"/>
    <s v="SC-20770"/>
    <s v="Stewart Carmichael"/>
    <x v="1"/>
    <s v="United States"/>
    <s v="Decatur"/>
    <x v="19"/>
    <n v="35601"/>
    <x v="0"/>
    <x v="77"/>
    <x v="1"/>
    <x v="9"/>
    <s v="1.7 Cubic Foot Compact &quot;Cube&quot; Office Refrigerators"/>
    <n v="208.16"/>
    <n v="1"/>
    <n v="0"/>
    <n v="56.20320000000001"/>
  </r>
  <r>
    <n v="81"/>
    <x v="36"/>
    <x v="0"/>
    <x v="1"/>
    <d v="2013-06-16T00:00:00"/>
    <s v="First Class"/>
    <s v="SC-20770"/>
    <s v="Stewart Carmichael"/>
    <x v="1"/>
    <s v="United States"/>
    <s v="Decatur"/>
    <x v="19"/>
    <n v="35601"/>
    <x v="0"/>
    <x v="78"/>
    <x v="1"/>
    <x v="8"/>
    <s v="Avery Heavy-Duty EZD  Binder With Locking Rings"/>
    <n v="16.740000000000002"/>
    <n v="3"/>
    <n v="0"/>
    <n v="8.0351999999999997"/>
  </r>
  <r>
    <n v="82"/>
    <x v="37"/>
    <x v="2"/>
    <x v="36"/>
    <d v="2011-10-16T00:00:00"/>
    <s v="Standard Class"/>
    <s v="DN-13690"/>
    <s v="Duane Noonan"/>
    <x v="0"/>
    <s v="United States"/>
    <s v="San Francisco"/>
    <x v="1"/>
    <n v="94122"/>
    <x v="1"/>
    <x v="79"/>
    <x v="1"/>
    <x v="6"/>
    <s v="Premium Writing Pencils, Soft, #2 by Central Association for the Blind"/>
    <n v="14.9"/>
    <n v="5"/>
    <n v="0"/>
    <n v="4.1720000000000006"/>
  </r>
  <r>
    <n v="83"/>
    <x v="37"/>
    <x v="2"/>
    <x v="36"/>
    <d v="2011-10-16T00:00:00"/>
    <s v="Standard Class"/>
    <s v="DN-13690"/>
    <s v="Duane Noonan"/>
    <x v="0"/>
    <s v="United States"/>
    <s v="San Francisco"/>
    <x v="1"/>
    <n v="94122"/>
    <x v="1"/>
    <x v="80"/>
    <x v="1"/>
    <x v="4"/>
    <s v="Sortfiler Multipurpose Personal File Organizer, Black"/>
    <n v="21.39"/>
    <n v="1"/>
    <n v="0"/>
    <n v="6.2030999999999992"/>
  </r>
  <r>
    <n v="84"/>
    <x v="38"/>
    <x v="1"/>
    <x v="37"/>
    <d v="2012-09-08T00:00:00"/>
    <s v="Standard Class"/>
    <s v="JC-16105"/>
    <s v="Julie Creighton"/>
    <x v="1"/>
    <s v="United States"/>
    <s v="Durham"/>
    <x v="3"/>
    <n v="27707"/>
    <x v="0"/>
    <x v="81"/>
    <x v="1"/>
    <x v="12"/>
    <s v="Jet-Pak Recycled Peel 'N' Seal Padded Mailers"/>
    <n v="200.98400000000004"/>
    <n v="7"/>
    <n v="0.2"/>
    <n v="62.807499999999976"/>
  </r>
  <r>
    <n v="85"/>
    <x v="39"/>
    <x v="3"/>
    <x v="38"/>
    <d v="2014-11-17T00:00:00"/>
    <s v="First Class"/>
    <s v="CS-12400"/>
    <s v="Christopher Schild"/>
    <x v="2"/>
    <s v="United States"/>
    <s v="Chicago"/>
    <x v="10"/>
    <n v="60623"/>
    <x v="2"/>
    <x v="82"/>
    <x v="1"/>
    <x v="4"/>
    <s v="Safco Industrial Wire Shelving"/>
    <n v="230.376"/>
    <n v="3"/>
    <n v="0.2"/>
    <n v="-48.954900000000002"/>
  </r>
  <r>
    <n v="86"/>
    <x v="40"/>
    <x v="3"/>
    <x v="39"/>
    <d v="2014-05-31T00:00:00"/>
    <s v="Second Class"/>
    <s v="PO-18865"/>
    <s v="Patrick O'Donnell"/>
    <x v="0"/>
    <s v="United States"/>
    <s v="Columbia"/>
    <x v="20"/>
    <n v="29203"/>
    <x v="0"/>
    <x v="83"/>
    <x v="0"/>
    <x v="1"/>
    <s v="Novimex Swivel Fabric Task Chair"/>
    <n v="301.95999999999998"/>
    <n v="2"/>
    <n v="0"/>
    <n v="33.215599999999995"/>
  </r>
  <r>
    <n v="87"/>
    <x v="41"/>
    <x v="3"/>
    <x v="40"/>
    <d v="2014-11-03T00:00:00"/>
    <s v="Standard Class"/>
    <s v="PG-18895"/>
    <s v="Paul Gonzalez"/>
    <x v="0"/>
    <s v="United States"/>
    <s v="Rochester"/>
    <x v="11"/>
    <n v="55901"/>
    <x v="2"/>
    <x v="84"/>
    <x v="2"/>
    <x v="11"/>
    <s v="Logitech LS21 Speaker System - PC Multimedia - 2.1-CH - Wired"/>
    <n v="19.989999999999998"/>
    <n v="1"/>
    <n v="0"/>
    <n v="6.796599999999998"/>
  </r>
  <r>
    <n v="88"/>
    <x v="41"/>
    <x v="3"/>
    <x v="40"/>
    <d v="2014-11-03T00:00:00"/>
    <s v="Standard Class"/>
    <s v="PG-18895"/>
    <s v="Paul Gonzalez"/>
    <x v="0"/>
    <s v="United States"/>
    <s v="Rochester"/>
    <x v="11"/>
    <n v="55901"/>
    <x v="2"/>
    <x v="85"/>
    <x v="1"/>
    <x v="2"/>
    <s v="Avery 511"/>
    <n v="6.16"/>
    <n v="2"/>
    <n v="0"/>
    <n v="2.9567999999999999"/>
  </r>
  <r>
    <n v="89"/>
    <x v="42"/>
    <x v="0"/>
    <x v="41"/>
    <d v="2013-04-11T00:00:00"/>
    <s v="Second Class"/>
    <s v="GM-14455"/>
    <s v="Gary Mitchum"/>
    <x v="2"/>
    <s v="United States"/>
    <s v="Houston"/>
    <x v="5"/>
    <n v="77095"/>
    <x v="2"/>
    <x v="86"/>
    <x v="1"/>
    <x v="4"/>
    <s v="Eldon Portable Mobile Manager"/>
    <n v="158.36800000000002"/>
    <n v="7"/>
    <n v="0.2"/>
    <n v="13.857199999999999"/>
  </r>
  <r>
    <n v="90"/>
    <x v="43"/>
    <x v="0"/>
    <x v="42"/>
    <d v="2013-09-23T00:00:00"/>
    <s v="Standard Class"/>
    <s v="JS-15685"/>
    <s v="Jim Sink"/>
    <x v="1"/>
    <s v="United States"/>
    <s v="Los Angeles"/>
    <x v="1"/>
    <n v="90036"/>
    <x v="1"/>
    <x v="87"/>
    <x v="1"/>
    <x v="6"/>
    <s v="Turquoise Lead Holder with Pocket Clip"/>
    <n v="20.100000000000001"/>
    <n v="3"/>
    <n v="0"/>
    <n v="6.6329999999999982"/>
  </r>
  <r>
    <n v="91"/>
    <x v="43"/>
    <x v="0"/>
    <x v="42"/>
    <d v="2013-09-23T00:00:00"/>
    <s v="Standard Class"/>
    <s v="JS-15685"/>
    <s v="Jim Sink"/>
    <x v="1"/>
    <s v="United States"/>
    <s v="Los Angeles"/>
    <x v="1"/>
    <n v="90036"/>
    <x v="1"/>
    <x v="40"/>
    <x v="2"/>
    <x v="7"/>
    <s v="Panasonic Kx-TS550"/>
    <n v="73.584000000000003"/>
    <n v="2"/>
    <n v="0.2"/>
    <n v="8.2781999999999982"/>
  </r>
  <r>
    <n v="92"/>
    <x v="43"/>
    <x v="0"/>
    <x v="42"/>
    <d v="2013-09-23T00:00:00"/>
    <s v="Standard Class"/>
    <s v="JS-15685"/>
    <s v="Jim Sink"/>
    <x v="1"/>
    <s v="United States"/>
    <s v="Los Angeles"/>
    <x v="1"/>
    <n v="90036"/>
    <x v="1"/>
    <x v="88"/>
    <x v="1"/>
    <x v="10"/>
    <s v="Xerox 1995"/>
    <n v="6.48"/>
    <n v="1"/>
    <n v="0"/>
    <n v="3.1104000000000003"/>
  </r>
  <r>
    <n v="93"/>
    <x v="44"/>
    <x v="1"/>
    <x v="43"/>
    <d v="2012-02-05T00:00:00"/>
    <s v="Second Class"/>
    <s v="KB-16315"/>
    <s v="Karl Braun"/>
    <x v="0"/>
    <s v="United States"/>
    <s v="Minneapolis"/>
    <x v="11"/>
    <n v="55407"/>
    <x v="2"/>
    <x v="89"/>
    <x v="1"/>
    <x v="10"/>
    <s v="Xerox 1999"/>
    <n v="12.96"/>
    <n v="2"/>
    <n v="0"/>
    <n v="6.2208000000000006"/>
  </r>
  <r>
    <n v="94"/>
    <x v="44"/>
    <x v="1"/>
    <x v="43"/>
    <d v="2012-02-05T00:00:00"/>
    <s v="Second Class"/>
    <s v="KB-16315"/>
    <s v="Karl Braun"/>
    <x v="0"/>
    <s v="United States"/>
    <s v="Minneapolis"/>
    <x v="11"/>
    <n v="55407"/>
    <x v="2"/>
    <x v="90"/>
    <x v="0"/>
    <x v="5"/>
    <s v="Seth Thomas 13 1/2&quot; Wall Clock"/>
    <n v="53.34"/>
    <n v="3"/>
    <n v="0"/>
    <n v="16.535399999999996"/>
  </r>
  <r>
    <n v="95"/>
    <x v="44"/>
    <x v="1"/>
    <x v="43"/>
    <d v="2012-02-05T00:00:00"/>
    <s v="Second Class"/>
    <s v="KB-16315"/>
    <s v="Karl Braun"/>
    <x v="0"/>
    <s v="United States"/>
    <s v="Minneapolis"/>
    <x v="11"/>
    <n v="55407"/>
    <x v="2"/>
    <x v="91"/>
    <x v="1"/>
    <x v="8"/>
    <s v="Ibico Standard Transparent Covers"/>
    <n v="32.96"/>
    <n v="2"/>
    <n v="0"/>
    <n v="16.150400000000001"/>
  </r>
  <r>
    <n v="96"/>
    <x v="45"/>
    <x v="3"/>
    <x v="44"/>
    <d v="2014-11-13T00:00:00"/>
    <s v="Standard Class"/>
    <s v="RB-19705"/>
    <s v="Roger Barcio"/>
    <x v="2"/>
    <s v="United States"/>
    <s v="Portland"/>
    <x v="21"/>
    <n v="97206"/>
    <x v="1"/>
    <x v="92"/>
    <x v="1"/>
    <x v="8"/>
    <s v="Flexible Leather- Look Classic Collection Ring Binder"/>
    <n v="5.6820000000000013"/>
    <n v="1"/>
    <n v="0.7"/>
    <n v="-3.7880000000000003"/>
  </r>
  <r>
    <n v="97"/>
    <x v="46"/>
    <x v="3"/>
    <x v="45"/>
    <d v="2014-11-12T00:00:00"/>
    <s v="Second Class"/>
    <s v="PN-18775"/>
    <s v="Parhena Norris"/>
    <x v="2"/>
    <s v="United States"/>
    <s v="New York City"/>
    <x v="15"/>
    <n v="10009"/>
    <x v="3"/>
    <x v="93"/>
    <x v="0"/>
    <x v="5"/>
    <s v="9-3/4 Diameter Round Wall Clock"/>
    <n v="96.53"/>
    <n v="7"/>
    <n v="0"/>
    <n v="40.5426"/>
  </r>
  <r>
    <n v="98"/>
    <x v="47"/>
    <x v="3"/>
    <x v="46"/>
    <d v="2014-06-21T00:00:00"/>
    <s v="First Class"/>
    <s v="KD-16345"/>
    <s v="Katherine Ducich"/>
    <x v="0"/>
    <s v="United States"/>
    <s v="San Francisco"/>
    <x v="1"/>
    <n v="94122"/>
    <x v="1"/>
    <x v="94"/>
    <x v="1"/>
    <x v="8"/>
    <s v="Trimflex Flexible Post Binders"/>
    <n v="51.311999999999998"/>
    <n v="3"/>
    <n v="0.2"/>
    <n v="17.959199999999999"/>
  </r>
  <r>
    <n v="99"/>
    <x v="48"/>
    <x v="0"/>
    <x v="47"/>
    <d v="2013-09-12T00:00:00"/>
    <s v="Standard Class"/>
    <s v="ER-13855"/>
    <s v="Elpida Rittenbach"/>
    <x v="1"/>
    <s v="United States"/>
    <s v="Saint Paul"/>
    <x v="11"/>
    <n v="55106"/>
    <x v="2"/>
    <x v="95"/>
    <x v="1"/>
    <x v="9"/>
    <s v="Fellowes Basic Home/Office Series Surge Protectors"/>
    <n v="77.88"/>
    <n v="6"/>
    <n v="0"/>
    <n v="22.585199999999993"/>
  </r>
  <r>
    <n v="100"/>
    <x v="49"/>
    <x v="0"/>
    <x v="48"/>
    <d v="2013-09-03T00:00:00"/>
    <s v="Standard Class"/>
    <s v="RB-19465"/>
    <s v="Rick Bensley"/>
    <x v="2"/>
    <s v="United States"/>
    <s v="Chicago"/>
    <x v="10"/>
    <n v="60610"/>
    <x v="2"/>
    <x v="96"/>
    <x v="1"/>
    <x v="10"/>
    <s v="Avery Personal Creations Heavyweight Cards"/>
    <n v="64.623999999999995"/>
    <n v="7"/>
    <n v="0.2"/>
    <n v="22.618399999999994"/>
  </r>
  <r>
    <n v="101"/>
    <x v="49"/>
    <x v="0"/>
    <x v="48"/>
    <d v="2013-09-03T00:00:00"/>
    <s v="Standard Class"/>
    <s v="RB-19465"/>
    <s v="Rick Bensley"/>
    <x v="2"/>
    <s v="United States"/>
    <s v="Chicago"/>
    <x v="10"/>
    <n v="60610"/>
    <x v="2"/>
    <x v="97"/>
    <x v="2"/>
    <x v="11"/>
    <s v="SanDisk Ultra 64 GB MicroSDHC Class 10 Memory Card"/>
    <n v="95.976000000000013"/>
    <n v="3"/>
    <n v="0.2"/>
    <n v="-10.797300000000011"/>
  </r>
  <r>
    <n v="102"/>
    <x v="49"/>
    <x v="0"/>
    <x v="48"/>
    <d v="2013-09-03T00:00:00"/>
    <s v="Standard Class"/>
    <s v="RB-19465"/>
    <s v="Rick Bensley"/>
    <x v="2"/>
    <s v="United States"/>
    <s v="Chicago"/>
    <x v="10"/>
    <n v="60610"/>
    <x v="2"/>
    <x v="98"/>
    <x v="1"/>
    <x v="8"/>
    <s v="Avery Hidden Tab Dividers for Binding Systems"/>
    <n v="1.7879999999999996"/>
    <n v="3"/>
    <n v="0.8"/>
    <n v="-3.0396000000000001"/>
  </r>
  <r>
    <n v="103"/>
    <x v="50"/>
    <x v="0"/>
    <x v="49"/>
    <d v="2013-12-05T00:00:00"/>
    <s v="Second Class"/>
    <s v="GZ-14470"/>
    <s v="Gary Zandusky"/>
    <x v="0"/>
    <s v="United States"/>
    <s v="Rochester"/>
    <x v="11"/>
    <n v="55901"/>
    <x v="2"/>
    <x v="99"/>
    <x v="1"/>
    <x v="10"/>
    <s v="Universal Premium White Copier/Laser Paper (20Lb. and 87 Bright)"/>
    <n v="23.92"/>
    <n v="4"/>
    <n v="0"/>
    <n v="11.720800000000001"/>
  </r>
  <r>
    <n v="104"/>
    <x v="51"/>
    <x v="1"/>
    <x v="50"/>
    <d v="2012-11-17T00:00:00"/>
    <s v="Standard Class"/>
    <s v="LC-16870"/>
    <s v="Lena Cacioppo"/>
    <x v="0"/>
    <s v="United States"/>
    <s v="Aurora"/>
    <x v="22"/>
    <n v="80013"/>
    <x v="1"/>
    <x v="100"/>
    <x v="2"/>
    <x v="11"/>
    <s v="Logitech K350 2.4Ghz Wireless Keyboard"/>
    <n v="238.89600000000002"/>
    <n v="6"/>
    <n v="0.2"/>
    <n v="-26.875800000000012"/>
  </r>
  <r>
    <n v="105"/>
    <x v="51"/>
    <x v="1"/>
    <x v="50"/>
    <d v="2012-11-17T00:00:00"/>
    <s v="Standard Class"/>
    <s v="LC-16870"/>
    <s v="Lena Cacioppo"/>
    <x v="0"/>
    <s v="United States"/>
    <s v="Aurora"/>
    <x v="22"/>
    <n v="80013"/>
    <x v="1"/>
    <x v="101"/>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x v="102"/>
    <x v="1"/>
    <x v="8"/>
    <s v="Avery Trapezoid Ring Binder, 3&quot; Capacity, Black, 1040 sheets"/>
    <n v="36.882000000000005"/>
    <n v="3"/>
    <n v="0.7"/>
    <n v="-25.817399999999999"/>
  </r>
  <r>
    <n v="107"/>
    <x v="52"/>
    <x v="3"/>
    <x v="51"/>
    <d v="2014-11-29T00:00:00"/>
    <s v="Standard Class"/>
    <s v="JM-15250"/>
    <s v="Janet Martin"/>
    <x v="0"/>
    <s v="United States"/>
    <s v="Charlotte"/>
    <x v="3"/>
    <n v="28205"/>
    <x v="0"/>
    <x v="103"/>
    <x v="2"/>
    <x v="11"/>
    <s v="Memorex Mini Travel Drive 8 GB USB 2.0 Flash Drive"/>
    <n v="74.112000000000009"/>
    <n v="8"/>
    <n v="0.2"/>
    <n v="17.601600000000001"/>
  </r>
  <r>
    <n v="108"/>
    <x v="52"/>
    <x v="3"/>
    <x v="51"/>
    <d v="2014-11-29T00:00:00"/>
    <s v="Standard Class"/>
    <s v="JM-15250"/>
    <s v="Janet Martin"/>
    <x v="0"/>
    <s v="United States"/>
    <s v="Charlotte"/>
    <x v="3"/>
    <n v="28205"/>
    <x v="0"/>
    <x v="104"/>
    <x v="2"/>
    <x v="7"/>
    <s v="Speck Products Candyshell Flip Case"/>
    <n v="27.992000000000004"/>
    <n v="1"/>
    <n v="0.2"/>
    <n v="2.0993999999999993"/>
  </r>
  <r>
    <n v="109"/>
    <x v="52"/>
    <x v="3"/>
    <x v="51"/>
    <d v="2014-11-29T00:00:00"/>
    <s v="Standard Class"/>
    <s v="JM-15250"/>
    <s v="Janet Martin"/>
    <x v="0"/>
    <s v="United States"/>
    <s v="Charlotte"/>
    <x v="3"/>
    <n v="28205"/>
    <x v="0"/>
    <x v="105"/>
    <x v="1"/>
    <x v="6"/>
    <s v="Newell Chalk Holder"/>
    <n v="3.3040000000000003"/>
    <n v="1"/>
    <n v="0.2"/>
    <n v="1.0737999999999999"/>
  </r>
  <r>
    <n v="110"/>
    <x v="53"/>
    <x v="1"/>
    <x v="52"/>
    <d v="2012-10-20T00:00:00"/>
    <s v="Standard Class"/>
    <s v="PA-19060"/>
    <s v="Pete Armstrong"/>
    <x v="2"/>
    <s v="United States"/>
    <s v="Orland Park"/>
    <x v="10"/>
    <n v="60462"/>
    <x v="2"/>
    <x v="106"/>
    <x v="2"/>
    <x v="11"/>
    <s v="Logitech Gaming G510s - Keyboard"/>
    <n v="339.96000000000004"/>
    <n v="5"/>
    <n v="0.2"/>
    <n v="67.991999999999962"/>
  </r>
  <r>
    <n v="111"/>
    <x v="54"/>
    <x v="3"/>
    <x v="53"/>
    <d v="2014-12-31T00:00:00"/>
    <s v="Standard Class"/>
    <s v="CV-12805"/>
    <s v="Cynthia Voltz"/>
    <x v="1"/>
    <s v="United States"/>
    <s v="New York City"/>
    <x v="15"/>
    <n v="10035"/>
    <x v="3"/>
    <x v="107"/>
    <x v="0"/>
    <x v="5"/>
    <s v="Magnifier Swing Arm Lamp"/>
    <n v="41.96"/>
    <n v="2"/>
    <n v="0"/>
    <n v="10.909600000000001"/>
  </r>
  <r>
    <n v="112"/>
    <x v="55"/>
    <x v="0"/>
    <x v="54"/>
    <d v="2013-11-11T00:00:00"/>
    <s v="Standard Class"/>
    <s v="CL-12565"/>
    <s v="Clay Ludtke"/>
    <x v="0"/>
    <s v="United States"/>
    <s v="Urbandale"/>
    <x v="23"/>
    <n v="50322"/>
    <x v="2"/>
    <x v="108"/>
    <x v="1"/>
    <x v="6"/>
    <s v="Hunt PowerHouse Electric Pencil Sharpener, Blue"/>
    <n v="75.959999999999994"/>
    <n v="2"/>
    <n v="0"/>
    <n v="22.78799999999999"/>
  </r>
  <r>
    <n v="113"/>
    <x v="55"/>
    <x v="0"/>
    <x v="54"/>
    <d v="2013-11-11T00:00:00"/>
    <s v="Standard Class"/>
    <s v="CL-12565"/>
    <s v="Clay Ludtke"/>
    <x v="0"/>
    <s v="United States"/>
    <s v="Urbandale"/>
    <x v="23"/>
    <n v="50322"/>
    <x v="2"/>
    <x v="109"/>
    <x v="1"/>
    <x v="8"/>
    <s v="Avery Durable Plastic 1&quot; Binders"/>
    <n v="27.240000000000002"/>
    <n v="6"/>
    <n v="0"/>
    <n v="13.3476"/>
  </r>
  <r>
    <n v="114"/>
    <x v="56"/>
    <x v="2"/>
    <x v="55"/>
    <d v="2011-08-27T00:00:00"/>
    <s v="Second Class"/>
    <s v="RC-19960"/>
    <s v="Ryan Crowe"/>
    <x v="0"/>
    <s v="United States"/>
    <s v="Columbus"/>
    <x v="24"/>
    <n v="43229"/>
    <x v="3"/>
    <x v="110"/>
    <x v="1"/>
    <x v="13"/>
    <s v="OIC Colored Binder Clips, Assorted Sizes"/>
    <n v="40.096000000000004"/>
    <n v="14"/>
    <n v="0.2"/>
    <n v="14.534799999999997"/>
  </r>
  <r>
    <n v="115"/>
    <x v="56"/>
    <x v="2"/>
    <x v="55"/>
    <d v="2011-08-27T00:00:00"/>
    <s v="Second Class"/>
    <s v="RC-19960"/>
    <s v="Ryan Crowe"/>
    <x v="0"/>
    <s v="United States"/>
    <s v="Columbus"/>
    <x v="24"/>
    <n v="43229"/>
    <x v="3"/>
    <x v="111"/>
    <x v="1"/>
    <x v="12"/>
    <s v="Redi-Strip #10 Envelopes, 4 1/8 x 9 1/2"/>
    <n v="4.7200000000000006"/>
    <n v="2"/>
    <n v="0.2"/>
    <n v="1.6519999999999997"/>
  </r>
  <r>
    <n v="116"/>
    <x v="56"/>
    <x v="2"/>
    <x v="55"/>
    <d v="2011-08-27T00:00:00"/>
    <s v="Second Class"/>
    <s v="RC-19960"/>
    <s v="Ryan Crowe"/>
    <x v="0"/>
    <s v="United States"/>
    <s v="Columbus"/>
    <x v="24"/>
    <n v="43229"/>
    <x v="3"/>
    <x v="112"/>
    <x v="1"/>
    <x v="10"/>
    <s v="Xerox 1921"/>
    <n v="23.976000000000003"/>
    <n v="3"/>
    <n v="0.2"/>
    <n v="7.4924999999999988"/>
  </r>
  <r>
    <n v="117"/>
    <x v="56"/>
    <x v="2"/>
    <x v="55"/>
    <d v="2011-08-27T00:00:00"/>
    <s v="Second Class"/>
    <s v="RC-19960"/>
    <s v="Ryan Crowe"/>
    <x v="0"/>
    <s v="United States"/>
    <s v="Columbus"/>
    <x v="24"/>
    <n v="43229"/>
    <x v="3"/>
    <x v="113"/>
    <x v="1"/>
    <x v="12"/>
    <s v="Tyvek  Top-Opening Peel &amp; Seel Envelopes, Plain White"/>
    <n v="130.464"/>
    <n v="6"/>
    <n v="0.2"/>
    <n v="44.031599999999997"/>
  </r>
  <r>
    <n v="118"/>
    <x v="57"/>
    <x v="1"/>
    <x v="56"/>
    <d v="2012-03-06T00:00:00"/>
    <s v="Standard Class"/>
    <s v="DK-13090"/>
    <s v="Dave Kipp"/>
    <x v="0"/>
    <s v="United States"/>
    <s v="Seattle"/>
    <x v="4"/>
    <n v="98103"/>
    <x v="1"/>
    <x v="114"/>
    <x v="0"/>
    <x v="3"/>
    <s v="Hon Racetrack Conference Tables"/>
    <n v="787.53"/>
    <n v="3"/>
    <n v="0"/>
    <n v="165.38129999999995"/>
  </r>
  <r>
    <n v="119"/>
    <x v="58"/>
    <x v="1"/>
    <x v="57"/>
    <d v="2012-04-10T00:00:00"/>
    <s v="Standard Class"/>
    <s v="GG-14650"/>
    <s v="Greg Guthrie"/>
    <x v="1"/>
    <s v="United States"/>
    <s v="Bristol"/>
    <x v="18"/>
    <n v="37620"/>
    <x v="0"/>
    <x v="115"/>
    <x v="1"/>
    <x v="8"/>
    <s v="GBC DocuBind 300 Electric Binding Machine"/>
    <n v="157.79400000000004"/>
    <n v="1"/>
    <n v="0.7"/>
    <n v="-115.71559999999999"/>
  </r>
  <r>
    <n v="120"/>
    <x v="59"/>
    <x v="0"/>
    <x v="1"/>
    <d v="2013-06-16T00:00:00"/>
    <s v="First Class"/>
    <s v="SC-20725"/>
    <s v="Steven Cartwright"/>
    <x v="0"/>
    <s v="United States"/>
    <s v="Wilmington"/>
    <x v="13"/>
    <n v="19805"/>
    <x v="3"/>
    <x v="116"/>
    <x v="0"/>
    <x v="5"/>
    <s v="Artistic Insta-Plaque"/>
    <n v="47.04"/>
    <n v="3"/>
    <n v="0"/>
    <n v="18.345599999999997"/>
  </r>
  <r>
    <n v="121"/>
    <x v="59"/>
    <x v="0"/>
    <x v="1"/>
    <d v="2013-06-16T00:00:00"/>
    <s v="First Class"/>
    <s v="SC-20725"/>
    <s v="Steven Cartwright"/>
    <x v="0"/>
    <s v="United States"/>
    <s v="Wilmington"/>
    <x v="13"/>
    <n v="19805"/>
    <x v="3"/>
    <x v="8"/>
    <x v="1"/>
    <x v="8"/>
    <s v="DXL Angle-View Binders with Locking Rings by Samsill"/>
    <n v="30.84"/>
    <n v="4"/>
    <n v="0"/>
    <n v="13.878"/>
  </r>
  <r>
    <n v="122"/>
    <x v="59"/>
    <x v="0"/>
    <x v="1"/>
    <d v="2013-06-16T00:00:00"/>
    <s v="First Class"/>
    <s v="SC-20725"/>
    <s v="Steven Cartwright"/>
    <x v="0"/>
    <s v="United States"/>
    <s v="Wilmington"/>
    <x v="13"/>
    <n v="19805"/>
    <x v="3"/>
    <x v="117"/>
    <x v="1"/>
    <x v="4"/>
    <s v="Companion Letter/Legal File, Black"/>
    <n v="226.56"/>
    <n v="6"/>
    <n v="0"/>
    <n v="63.436800000000005"/>
  </r>
  <r>
    <n v="123"/>
    <x v="59"/>
    <x v="0"/>
    <x v="1"/>
    <d v="2013-06-16T00:00:00"/>
    <s v="First Class"/>
    <s v="SC-20725"/>
    <s v="Steven Cartwright"/>
    <x v="0"/>
    <s v="United States"/>
    <s v="Wilmington"/>
    <x v="13"/>
    <n v="19805"/>
    <x v="3"/>
    <x v="118"/>
    <x v="1"/>
    <x v="12"/>
    <s v="Globe Weis Peel &amp; Seel First Class Envelopes"/>
    <n v="115.02"/>
    <n v="9"/>
    <n v="0"/>
    <n v="51.758999999999993"/>
  </r>
  <r>
    <n v="124"/>
    <x v="59"/>
    <x v="0"/>
    <x v="1"/>
    <d v="2013-06-16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x v="120"/>
    <x v="0"/>
    <x v="1"/>
    <s v="Global Deluxe High-Back Manager's Chair"/>
    <n v="600.55799999999999"/>
    <n v="3"/>
    <n v="0.3"/>
    <n v="-8.5794000000000779"/>
  </r>
  <r>
    <n v="126"/>
    <x v="61"/>
    <x v="2"/>
    <x v="59"/>
    <d v="2011-09-25T00:00:00"/>
    <s v="Standard Class"/>
    <s v="PF-19165"/>
    <s v="Philip Fox"/>
    <x v="0"/>
    <s v="United States"/>
    <s v="Bloomington"/>
    <x v="10"/>
    <n v="61701"/>
    <x v="2"/>
    <x v="121"/>
    <x v="0"/>
    <x v="3"/>
    <s v="Bevis 44 x 96 Conference Tables"/>
    <n v="617.70000000000005"/>
    <n v="6"/>
    <n v="0.5"/>
    <n v="-407.68200000000013"/>
  </r>
  <r>
    <n v="127"/>
    <x v="62"/>
    <x v="3"/>
    <x v="60"/>
    <d v="2014-11-13T00:00:00"/>
    <s v="Standard Class"/>
    <s v="TS-21610"/>
    <s v="Troy Staebel"/>
    <x v="0"/>
    <s v="United States"/>
    <s v="Phoenix"/>
    <x v="16"/>
    <n v="85023"/>
    <x v="1"/>
    <x v="122"/>
    <x v="1"/>
    <x v="8"/>
    <s v="Avery Durable Slant Ring Binders, No Labels"/>
    <n v="2.3880000000000003"/>
    <n v="2"/>
    <n v="0.7"/>
    <n v="-1.8308"/>
  </r>
  <r>
    <n v="128"/>
    <x v="62"/>
    <x v="3"/>
    <x v="60"/>
    <d v="2014-11-13T00:00:00"/>
    <s v="Standard Class"/>
    <s v="TS-21610"/>
    <s v="Troy Staebel"/>
    <x v="0"/>
    <s v="United States"/>
    <s v="Phoenix"/>
    <x v="16"/>
    <n v="85023"/>
    <x v="1"/>
    <x v="123"/>
    <x v="1"/>
    <x v="4"/>
    <s v="Trav-L-File Heavy-Duty Shuttle II, Black"/>
    <n v="243.99200000000002"/>
    <n v="7"/>
    <n v="0.2"/>
    <n v="30.498999999999981"/>
  </r>
  <r>
    <n v="129"/>
    <x v="63"/>
    <x v="0"/>
    <x v="61"/>
    <d v="2013-11-11T00:00:00"/>
    <s v="Second Class"/>
    <s v="LS-16975"/>
    <s v="Lindsay Shagiari"/>
    <x v="2"/>
    <s v="United States"/>
    <s v="Los Angeles"/>
    <x v="1"/>
    <n v="90004"/>
    <x v="1"/>
    <x v="64"/>
    <x v="0"/>
    <x v="1"/>
    <s v="Global Task Chair, Black"/>
    <n v="81.424000000000007"/>
    <n v="2"/>
    <n v="0.2"/>
    <n v="-9.1601999999999961"/>
  </r>
  <r>
    <n v="130"/>
    <x v="63"/>
    <x v="0"/>
    <x v="61"/>
    <d v="2013-11-11T00:00:00"/>
    <s v="Second Class"/>
    <s v="LS-16975"/>
    <s v="Lindsay Shagiari"/>
    <x v="2"/>
    <s v="United States"/>
    <s v="Los Angeles"/>
    <x v="1"/>
    <n v="90004"/>
    <x v="1"/>
    <x v="124"/>
    <x v="0"/>
    <x v="5"/>
    <s v="Eldon Cleatmat Plus Chair Mats for High Pile Carpets"/>
    <n v="238.56"/>
    <n v="3"/>
    <n v="0"/>
    <n v="26.241599999999977"/>
  </r>
  <r>
    <n v="131"/>
    <x v="64"/>
    <x v="3"/>
    <x v="62"/>
    <d v="2014-02-06T00:00:00"/>
    <s v="First Class"/>
    <s v="DW-13585"/>
    <s v="Dorothy Wardle"/>
    <x v="1"/>
    <s v="United States"/>
    <s v="Columbus"/>
    <x v="24"/>
    <n v="43229"/>
    <x v="3"/>
    <x v="125"/>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x v="126"/>
    <x v="1"/>
    <x v="10"/>
    <s v="Xerox 1916"/>
    <n v="78.304000000000002"/>
    <n v="2"/>
    <n v="0.2"/>
    <n v="29.363999999999997"/>
  </r>
  <r>
    <n v="133"/>
    <x v="64"/>
    <x v="3"/>
    <x v="62"/>
    <d v="2014-02-06T00:00:00"/>
    <s v="First Class"/>
    <s v="DW-13585"/>
    <s v="Dorothy Wardle"/>
    <x v="1"/>
    <s v="United States"/>
    <s v="Columbus"/>
    <x v="24"/>
    <n v="43229"/>
    <x v="3"/>
    <x v="127"/>
    <x v="1"/>
    <x v="13"/>
    <s v="Staples"/>
    <n v="21.456"/>
    <n v="9"/>
    <n v="0.2"/>
    <n v="6.9731999999999976"/>
  </r>
  <r>
    <n v="134"/>
    <x v="65"/>
    <x v="0"/>
    <x v="63"/>
    <d v="2013-10-20T00:00:00"/>
    <s v="Standard Class"/>
    <s v="LC-16885"/>
    <s v="Lena Creighton"/>
    <x v="0"/>
    <s v="United States"/>
    <s v="Roseville"/>
    <x v="1"/>
    <n v="95661"/>
    <x v="1"/>
    <x v="128"/>
    <x v="1"/>
    <x v="10"/>
    <s v="Xerox 195"/>
    <n v="20.04"/>
    <n v="3"/>
    <n v="0"/>
    <n v="9.6191999999999993"/>
  </r>
  <r>
    <n v="135"/>
    <x v="65"/>
    <x v="0"/>
    <x v="63"/>
    <d v="2013-10-20T00:00:00"/>
    <s v="Standard Class"/>
    <s v="LC-16885"/>
    <s v="Lena Creighton"/>
    <x v="0"/>
    <s v="United States"/>
    <s v="Roseville"/>
    <x v="1"/>
    <n v="95661"/>
    <x v="1"/>
    <x v="129"/>
    <x v="1"/>
    <x v="10"/>
    <s v="Xerox 1880"/>
    <n v="35.44"/>
    <n v="1"/>
    <n v="0"/>
    <n v="16.656799999999997"/>
  </r>
  <r>
    <n v="136"/>
    <x v="65"/>
    <x v="0"/>
    <x v="63"/>
    <d v="2013-10-20T00:00:00"/>
    <s v="Standard Class"/>
    <s v="LC-16885"/>
    <s v="Lena Creighton"/>
    <x v="0"/>
    <s v="United States"/>
    <s v="Roseville"/>
    <x v="1"/>
    <n v="95661"/>
    <x v="1"/>
    <x v="130"/>
    <x v="1"/>
    <x v="6"/>
    <s v="Sanford Colorific Colored Pencils, 12/Box"/>
    <n v="11.52"/>
    <n v="4"/>
    <n v="0"/>
    <n v="3.4559999999999995"/>
  </r>
  <r>
    <n v="137"/>
    <x v="65"/>
    <x v="0"/>
    <x v="63"/>
    <d v="2013-10-20T00:00:00"/>
    <s v="Standard Class"/>
    <s v="LC-16885"/>
    <s v="Lena Creighton"/>
    <x v="0"/>
    <s v="United States"/>
    <s v="Roseville"/>
    <x v="1"/>
    <n v="95661"/>
    <x v="1"/>
    <x v="131"/>
    <x v="1"/>
    <x v="13"/>
    <s v="Ideal Clamps"/>
    <n v="4.0199999999999996"/>
    <n v="2"/>
    <n v="0"/>
    <n v="1.9697999999999998"/>
  </r>
  <r>
    <n v="138"/>
    <x v="65"/>
    <x v="0"/>
    <x v="63"/>
    <d v="2013-10-20T00:00:00"/>
    <s v="Standard Class"/>
    <s v="LC-16885"/>
    <s v="Lena Creighton"/>
    <x v="0"/>
    <s v="United States"/>
    <s v="Roseville"/>
    <x v="1"/>
    <n v="95661"/>
    <x v="1"/>
    <x v="132"/>
    <x v="1"/>
    <x v="8"/>
    <s v="GBC Wire Binding Strips"/>
    <n v="76.176000000000002"/>
    <n v="3"/>
    <n v="0.2"/>
    <n v="26.661599999999996"/>
  </r>
  <r>
    <n v="139"/>
    <x v="65"/>
    <x v="0"/>
    <x v="63"/>
    <d v="2013-10-20T00:00:00"/>
    <s v="Standard Class"/>
    <s v="LC-16885"/>
    <s v="Lena Creighton"/>
    <x v="0"/>
    <s v="United States"/>
    <s v="Roseville"/>
    <x v="1"/>
    <n v="95661"/>
    <x v="1"/>
    <x v="133"/>
    <x v="1"/>
    <x v="14"/>
    <s v="Fiskars Softgrip Scissors"/>
    <n v="65.88"/>
    <n v="6"/>
    <n v="0"/>
    <n v="18.446400000000004"/>
  </r>
  <r>
    <n v="140"/>
    <x v="65"/>
    <x v="0"/>
    <x v="63"/>
    <d v="2013-10-20T00:00:00"/>
    <s v="Standard Class"/>
    <s v="LC-16885"/>
    <s v="Lena Creighton"/>
    <x v="0"/>
    <s v="United States"/>
    <s v="Roseville"/>
    <x v="1"/>
    <n v="95661"/>
    <x v="1"/>
    <x v="50"/>
    <x v="0"/>
    <x v="5"/>
    <s v="Longer-Life Soft White Bulbs"/>
    <n v="43.120000000000005"/>
    <n v="14"/>
    <n v="0"/>
    <n v="20.697599999999998"/>
  </r>
  <r>
    <n v="141"/>
    <x v="66"/>
    <x v="0"/>
    <x v="64"/>
    <d v="2013-09-08T00:00:00"/>
    <s v="Second Class"/>
    <s v="JD-15895"/>
    <s v="Jonathan Doherty"/>
    <x v="1"/>
    <s v="United States"/>
    <s v="Philadelphia"/>
    <x v="9"/>
    <n v="19140"/>
    <x v="3"/>
    <x v="2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x v="134"/>
    <x v="1"/>
    <x v="6"/>
    <s v="Newell 343"/>
    <n v="8.82"/>
    <n v="3"/>
    <n v="0"/>
    <n v="2.3814000000000002"/>
  </r>
  <r>
    <n v="143"/>
    <x v="67"/>
    <x v="3"/>
    <x v="65"/>
    <d v="2014-09-24T00:00:00"/>
    <s v="Standard Class"/>
    <s v="SH-19975"/>
    <s v="Sally Hughsby"/>
    <x v="1"/>
    <s v="United States"/>
    <s v="San Francisco"/>
    <x v="1"/>
    <n v="94122"/>
    <x v="1"/>
    <x v="135"/>
    <x v="1"/>
    <x v="12"/>
    <s v="Convenience Packs of Business Envelopes"/>
    <n v="10.86"/>
    <n v="3"/>
    <n v="0"/>
    <n v="5.1042000000000005"/>
  </r>
  <r>
    <n v="144"/>
    <x v="67"/>
    <x v="3"/>
    <x v="65"/>
    <d v="2014-09-24T00:00:00"/>
    <s v="Standard Class"/>
    <s v="SH-19975"/>
    <s v="Sally Hughsby"/>
    <x v="1"/>
    <s v="United States"/>
    <s v="San Francisco"/>
    <x v="1"/>
    <n v="94122"/>
    <x v="1"/>
    <x v="136"/>
    <x v="1"/>
    <x v="10"/>
    <s v="Xerox 1911"/>
    <n v="143.69999999999999"/>
    <n v="3"/>
    <n v="0"/>
    <n v="68.975999999999999"/>
  </r>
  <r>
    <n v="145"/>
    <x v="68"/>
    <x v="3"/>
    <x v="66"/>
    <d v="2014-12-28T00:00:00"/>
    <s v="Standard Class"/>
    <s v="SG-20080"/>
    <s v="Sandra Glassco"/>
    <x v="0"/>
    <s v="United States"/>
    <s v="Independence"/>
    <x v="25"/>
    <n v="64055"/>
    <x v="2"/>
    <x v="137"/>
    <x v="1"/>
    <x v="9"/>
    <s v="Sanyo 2.5 Cubic Foot Mid-Size Office Refrigerators"/>
    <n v="839.43000000000006"/>
    <n v="3"/>
    <n v="0"/>
    <n v="218.25179999999997"/>
  </r>
  <r>
    <n v="146"/>
    <x v="69"/>
    <x v="1"/>
    <x v="67"/>
    <d v="2012-09-12T00:00:00"/>
    <s v="Standard Class"/>
    <s v="HA-14920"/>
    <s v="Helen Andreada"/>
    <x v="0"/>
    <s v="United States"/>
    <s v="Pasadena"/>
    <x v="1"/>
    <n v="91104"/>
    <x v="1"/>
    <x v="82"/>
    <x v="1"/>
    <x v="4"/>
    <s v="Safco Industrial Wire Shelving"/>
    <n v="671.93"/>
    <n v="7"/>
    <n v="0"/>
    <n v="20.157899999999998"/>
  </r>
  <r>
    <n v="147"/>
    <x v="70"/>
    <x v="2"/>
    <x v="68"/>
    <d v="2011-10-28T00:00:00"/>
    <s v="Standard Class"/>
    <s v="MG-17680"/>
    <s v="Maureen Gastineau"/>
    <x v="2"/>
    <s v="United States"/>
    <s v="Newark"/>
    <x v="24"/>
    <n v="43055"/>
    <x v="3"/>
    <x v="138"/>
    <x v="0"/>
    <x v="5"/>
    <s v="Seth Thomas 14&quot; Putty-Colored Wall Clock"/>
    <n v="93.888000000000005"/>
    <n v="4"/>
    <n v="0.2"/>
    <n v="12.90959999999999"/>
  </r>
  <r>
    <n v="148"/>
    <x v="71"/>
    <x v="0"/>
    <x v="5"/>
    <d v="2013-12-10T00:00:00"/>
    <s v="Standard Class"/>
    <s v="JE-16165"/>
    <s v="Justin Ellison"/>
    <x v="1"/>
    <s v="United States"/>
    <s v="Franklin"/>
    <x v="6"/>
    <n v="53132"/>
    <x v="2"/>
    <x v="139"/>
    <x v="2"/>
    <x v="7"/>
    <s v="Plantronics Cordless Phone Headset with In-line Volume - M214C"/>
    <n v="384.45000000000005"/>
    <n v="11"/>
    <n v="0"/>
    <n v="103.80150000000003"/>
  </r>
  <r>
    <n v="149"/>
    <x v="71"/>
    <x v="0"/>
    <x v="5"/>
    <d v="2013-12-10T00:00:00"/>
    <s v="Standard Class"/>
    <s v="JE-16165"/>
    <s v="Justin Ellison"/>
    <x v="1"/>
    <s v="United States"/>
    <s v="Franklin"/>
    <x v="6"/>
    <n v="53132"/>
    <x v="2"/>
    <x v="140"/>
    <x v="2"/>
    <x v="7"/>
    <s v="Anker Astro 15000mAh USB Portable Charger"/>
    <n v="149.97"/>
    <n v="3"/>
    <n v="0"/>
    <n v="5.9987999999999815"/>
  </r>
  <r>
    <n v="150"/>
    <x v="71"/>
    <x v="0"/>
    <x v="5"/>
    <d v="2013-12-10T00:00:00"/>
    <s v="Standard Class"/>
    <s v="JE-16165"/>
    <s v="Justin Ellison"/>
    <x v="1"/>
    <s v="United States"/>
    <s v="Franklin"/>
    <x v="6"/>
    <n v="53132"/>
    <x v="2"/>
    <x v="1"/>
    <x v="0"/>
    <x v="1"/>
    <s v="Hon Deluxe Fabric Upholstered Stacking Chairs, Rounded Back"/>
    <n v="1951.84"/>
    <n v="8"/>
    <n v="0"/>
    <n v="585.55199999999991"/>
  </r>
  <r>
    <n v="151"/>
    <x v="71"/>
    <x v="0"/>
    <x v="5"/>
    <d v="2013-12-10T00:00:00"/>
    <s v="Standard Class"/>
    <s v="JE-16165"/>
    <s v="Justin Ellison"/>
    <x v="1"/>
    <s v="United States"/>
    <s v="Franklin"/>
    <x v="6"/>
    <n v="53132"/>
    <x v="2"/>
    <x v="141"/>
    <x v="1"/>
    <x v="8"/>
    <s v="GBC Prestige Therm-A-Bind Covers"/>
    <n v="171.55"/>
    <n v="5"/>
    <n v="0"/>
    <n v="80.628500000000003"/>
  </r>
  <r>
    <n v="152"/>
    <x v="72"/>
    <x v="0"/>
    <x v="69"/>
    <d v="2013-03-17T00:00:00"/>
    <s v="First Class"/>
    <s v="TW-21025"/>
    <s v="Tamara Willingham"/>
    <x v="2"/>
    <s v="United States"/>
    <s v="Scottsdale"/>
    <x v="16"/>
    <n v="85254"/>
    <x v="1"/>
    <x v="142"/>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x v="143"/>
    <x v="2"/>
    <x v="7"/>
    <s v="Jabra BIZ 2300 Duo QD Duo Corded Headset"/>
    <n v="203.184"/>
    <n v="2"/>
    <n v="0.2"/>
    <n v="15.238799999999991"/>
  </r>
  <r>
    <n v="154"/>
    <x v="73"/>
    <x v="1"/>
    <x v="70"/>
    <d v="2012-06-02T00:00:00"/>
    <s v="First Class"/>
    <s v="SP-20650"/>
    <s v="Stephanie Phelps"/>
    <x v="1"/>
    <s v="United States"/>
    <s v="San Jose"/>
    <x v="1"/>
    <n v="95123"/>
    <x v="1"/>
    <x v="144"/>
    <x v="1"/>
    <x v="10"/>
    <s v="Southworth 25% Cotton Antique Laid Paper &amp; Envelopes"/>
    <n v="58.379999999999995"/>
    <n v="7"/>
    <n v="0"/>
    <n v="26.270999999999994"/>
  </r>
  <r>
    <n v="155"/>
    <x v="73"/>
    <x v="1"/>
    <x v="70"/>
    <d v="2012-06-02T00:00:00"/>
    <s v="First Class"/>
    <s v="SP-20650"/>
    <s v="Stephanie Phelps"/>
    <x v="1"/>
    <s v="United States"/>
    <s v="San Jose"/>
    <x v="1"/>
    <n v="95123"/>
    <x v="1"/>
    <x v="145"/>
    <x v="1"/>
    <x v="10"/>
    <s v="Xerox 1883"/>
    <n v="105.52"/>
    <n v="4"/>
    <n v="0"/>
    <n v="48.539199999999994"/>
  </r>
  <r>
    <n v="156"/>
    <x v="73"/>
    <x v="1"/>
    <x v="70"/>
    <d v="2012-06-02T00:00:00"/>
    <s v="First Class"/>
    <s v="SP-20650"/>
    <s v="Stephanie Phelps"/>
    <x v="1"/>
    <s v="United States"/>
    <s v="San Jose"/>
    <x v="1"/>
    <n v="95123"/>
    <x v="1"/>
    <x v="146"/>
    <x v="1"/>
    <x v="4"/>
    <s v="Tenex Personal Project File with Scoop Front Design, Black"/>
    <n v="80.88"/>
    <n v="6"/>
    <n v="0"/>
    <n v="21.028799999999997"/>
  </r>
  <r>
    <n v="157"/>
    <x v="74"/>
    <x v="1"/>
    <x v="71"/>
    <d v="2012-06-03T00:00:00"/>
    <s v="Standard Class"/>
    <s v="NK-18490"/>
    <s v="Neil Knudson"/>
    <x v="2"/>
    <s v="United States"/>
    <s v="Seattle"/>
    <x v="4"/>
    <n v="98105"/>
    <x v="1"/>
    <x v="147"/>
    <x v="1"/>
    <x v="6"/>
    <s v="Newell 311"/>
    <n v="6.63"/>
    <n v="3"/>
    <n v="0"/>
    <n v="1.7901"/>
  </r>
  <r>
    <n v="158"/>
    <x v="75"/>
    <x v="2"/>
    <x v="72"/>
    <d v="2011-03-06T00:00:00"/>
    <s v="Second Class"/>
    <s v="DB-13060"/>
    <s v="Dave Brooks"/>
    <x v="0"/>
    <s v="United States"/>
    <s v="Seattle"/>
    <x v="4"/>
    <n v="98115"/>
    <x v="1"/>
    <x v="120"/>
    <x v="0"/>
    <x v="1"/>
    <s v="Global Deluxe High-Back Manager's Chair"/>
    <n v="457.56800000000004"/>
    <n v="2"/>
    <n v="0.2"/>
    <n v="51.476399999999941"/>
  </r>
  <r>
    <n v="159"/>
    <x v="76"/>
    <x v="0"/>
    <x v="73"/>
    <d v="2013-11-25T00:00:00"/>
    <s v="Standard Class"/>
    <s v="NP-18670"/>
    <s v="Nora Paige"/>
    <x v="0"/>
    <s v="United States"/>
    <s v="Edmond"/>
    <x v="26"/>
    <n v="73034"/>
    <x v="2"/>
    <x v="148"/>
    <x v="1"/>
    <x v="2"/>
    <s v="Avery 519"/>
    <n v="14.62"/>
    <n v="2"/>
    <n v="0"/>
    <n v="6.8713999999999995"/>
  </r>
  <r>
    <n v="160"/>
    <x v="76"/>
    <x v="0"/>
    <x v="73"/>
    <d v="2013-11-25T00:00:00"/>
    <s v="Standard Class"/>
    <s v="NP-18670"/>
    <s v="Nora Paige"/>
    <x v="0"/>
    <s v="United States"/>
    <s v="Edmond"/>
    <x v="26"/>
    <n v="73034"/>
    <x v="2"/>
    <x v="149"/>
    <x v="2"/>
    <x v="7"/>
    <s v="Avaya 5420 Digital phone"/>
    <n v="944.93000000000006"/>
    <n v="7"/>
    <n v="0"/>
    <n v="236.23250000000002"/>
  </r>
  <r>
    <n v="161"/>
    <x v="77"/>
    <x v="0"/>
    <x v="74"/>
    <d v="2013-05-13T00:00:00"/>
    <s v="First Class"/>
    <s v="TT-21070"/>
    <s v="Ted Trevino"/>
    <x v="0"/>
    <s v="United States"/>
    <s v="Los Angeles"/>
    <x v="1"/>
    <n v="90045"/>
    <x v="1"/>
    <x v="150"/>
    <x v="1"/>
    <x v="10"/>
    <s v="Xerox 1920"/>
    <n v="5.98"/>
    <n v="1"/>
    <n v="0"/>
    <n v="2.6909999999999998"/>
  </r>
  <r>
    <n v="162"/>
    <x v="78"/>
    <x v="1"/>
    <x v="75"/>
    <d v="2012-12-31T00:00:00"/>
    <s v="Second Class"/>
    <s v="EM-13960"/>
    <s v="Eric Murdock"/>
    <x v="0"/>
    <s v="United States"/>
    <s v="Philadelphia"/>
    <x v="9"/>
    <n v="19134"/>
    <x v="3"/>
    <x v="151"/>
    <x v="2"/>
    <x v="11"/>
    <s v="Lenovo 17-Key USB Numeric Keypad"/>
    <n v="54.384000000000007"/>
    <n v="2"/>
    <n v="0.2"/>
    <n v="1.359599999999995"/>
  </r>
  <r>
    <n v="163"/>
    <x v="79"/>
    <x v="0"/>
    <x v="76"/>
    <d v="2013-11-21T00:00:00"/>
    <s v="Standard Class"/>
    <s v="RD-19900"/>
    <s v="Ruben Dartt"/>
    <x v="0"/>
    <s v="United States"/>
    <s v="Carlsbad"/>
    <x v="27"/>
    <n v="88220"/>
    <x v="1"/>
    <x v="152"/>
    <x v="1"/>
    <x v="12"/>
    <s v="Staples"/>
    <n v="28.4"/>
    <n v="5"/>
    <n v="0"/>
    <n v="13.347999999999997"/>
  </r>
  <r>
    <n v="164"/>
    <x v="80"/>
    <x v="0"/>
    <x v="77"/>
    <d v="2013-11-12T00:00:00"/>
    <s v="Standard Class"/>
    <s v="MJ-17740"/>
    <s v="Max Jones"/>
    <x v="0"/>
    <s v="United States"/>
    <s v="Seattle"/>
    <x v="4"/>
    <n v="98115"/>
    <x v="1"/>
    <x v="153"/>
    <x v="1"/>
    <x v="8"/>
    <s v="Wilson Jones International Size A4 Ring Binders"/>
    <n v="27.680000000000003"/>
    <n v="2"/>
    <n v="0.2"/>
    <n v="9.6879999999999988"/>
  </r>
  <r>
    <n v="165"/>
    <x v="81"/>
    <x v="2"/>
    <x v="78"/>
    <d v="2011-09-12T00:00:00"/>
    <s v="Standard Class"/>
    <s v="BM-11140"/>
    <s v="Becky Martin"/>
    <x v="0"/>
    <s v="United States"/>
    <s v="San Antonio"/>
    <x v="5"/>
    <n v="78207"/>
    <x v="2"/>
    <x v="154"/>
    <x v="1"/>
    <x v="6"/>
    <s v="BIC Brite Liner Highlighters"/>
    <n v="9.9359999999999999"/>
    <n v="3"/>
    <n v="0.2"/>
    <n v="2.7324000000000002"/>
  </r>
  <r>
    <n v="166"/>
    <x v="81"/>
    <x v="2"/>
    <x v="78"/>
    <d v="2011-09-12T00:00:00"/>
    <s v="Standard Class"/>
    <s v="BM-11140"/>
    <s v="Becky Martin"/>
    <x v="0"/>
    <s v="United States"/>
    <s v="San Antonio"/>
    <x v="5"/>
    <n v="78207"/>
    <x v="2"/>
    <x v="155"/>
    <x v="2"/>
    <x v="15"/>
    <s v="Lexmark MX611dhe Monochrome Laser Printer"/>
    <n v="8159.9519999999993"/>
    <n v="8"/>
    <n v="0.4"/>
    <n v="-1359.992000000002"/>
  </r>
  <r>
    <n v="167"/>
    <x v="81"/>
    <x v="2"/>
    <x v="78"/>
    <d v="2011-09-12T00:00:00"/>
    <s v="Standard Class"/>
    <s v="BM-11140"/>
    <s v="Becky Martin"/>
    <x v="0"/>
    <s v="United States"/>
    <s v="San Antonio"/>
    <x v="5"/>
    <n v="78207"/>
    <x v="2"/>
    <x v="156"/>
    <x v="1"/>
    <x v="4"/>
    <s v="Space Solutions HD Industrial Steel Shelving."/>
    <n v="275.928"/>
    <n v="3"/>
    <n v="0.2"/>
    <n v="-58.634699999999995"/>
  </r>
  <r>
    <n v="168"/>
    <x v="81"/>
    <x v="2"/>
    <x v="78"/>
    <d v="2011-09-12T00:00:00"/>
    <s v="Standard Class"/>
    <s v="BM-11140"/>
    <s v="Becky Martin"/>
    <x v="0"/>
    <s v="United States"/>
    <s v="San Antonio"/>
    <x v="5"/>
    <n v="78207"/>
    <x v="2"/>
    <x v="157"/>
    <x v="0"/>
    <x v="1"/>
    <s v="SAFCO Arco Folding Chair"/>
    <n v="1740.0599999999997"/>
    <n v="9"/>
    <n v="0.3"/>
    <n v="-24.858000000000175"/>
  </r>
  <r>
    <n v="169"/>
    <x v="81"/>
    <x v="2"/>
    <x v="78"/>
    <d v="2011-09-12T00:00:00"/>
    <s v="Standard Class"/>
    <s v="BM-11140"/>
    <s v="Becky Martin"/>
    <x v="0"/>
    <s v="United States"/>
    <s v="San Antonio"/>
    <x v="5"/>
    <n v="78207"/>
    <x v="2"/>
    <x v="158"/>
    <x v="1"/>
    <x v="6"/>
    <s v="Sanford Liquid Accent Highlighters"/>
    <n v="32.064"/>
    <n v="6"/>
    <n v="0.2"/>
    <n v="6.8135999999999974"/>
  </r>
  <r>
    <n v="170"/>
    <x v="81"/>
    <x v="2"/>
    <x v="78"/>
    <d v="2011-09-12T00:00:00"/>
    <s v="Standard Class"/>
    <s v="BM-11140"/>
    <s v="Becky Martin"/>
    <x v="0"/>
    <s v="United States"/>
    <s v="San Antonio"/>
    <x v="5"/>
    <n v="78207"/>
    <x v="2"/>
    <x v="159"/>
    <x v="1"/>
    <x v="9"/>
    <s v="Kensington 7 Outlet MasterPiece Power Center"/>
    <n v="177.97999999999996"/>
    <n v="5"/>
    <n v="0.8"/>
    <n v="-453.84900000000005"/>
  </r>
  <r>
    <n v="171"/>
    <x v="81"/>
    <x v="2"/>
    <x v="78"/>
    <d v="2011-09-12T00:00:00"/>
    <s v="Standard Class"/>
    <s v="BM-11140"/>
    <s v="Becky Martin"/>
    <x v="0"/>
    <s v="United States"/>
    <s v="San Antonio"/>
    <x v="5"/>
    <n v="78207"/>
    <x v="2"/>
    <x v="160"/>
    <x v="2"/>
    <x v="7"/>
    <s v="JBL Micro Wireless Portable Bluetooth Speaker"/>
    <n v="143.976"/>
    <n v="3"/>
    <n v="0.2"/>
    <n v="8.998500000000007"/>
  </r>
  <r>
    <n v="172"/>
    <x v="82"/>
    <x v="2"/>
    <x v="79"/>
    <d v="2011-08-09T00:00:00"/>
    <s v="Standard Class"/>
    <s v="CS-12130"/>
    <s v="Chad Sievert"/>
    <x v="0"/>
    <s v="United States"/>
    <s v="Los Angeles"/>
    <x v="1"/>
    <n v="90004"/>
    <x v="1"/>
    <x v="161"/>
    <x v="1"/>
    <x v="10"/>
    <s v="Adams Phone Message Book, Professional, 400 Message Capacity, 5 3/6” x 11”"/>
    <n v="20.94"/>
    <n v="3"/>
    <n v="0"/>
    <n v="9.841800000000001"/>
  </r>
  <r>
    <n v="173"/>
    <x v="82"/>
    <x v="2"/>
    <x v="79"/>
    <d v="2011-08-09T00:00:00"/>
    <s v="Standard Class"/>
    <s v="CS-12130"/>
    <s v="Chad Sievert"/>
    <x v="0"/>
    <s v="United States"/>
    <s v="Los Angeles"/>
    <x v="1"/>
    <n v="90004"/>
    <x v="1"/>
    <x v="162"/>
    <x v="1"/>
    <x v="10"/>
    <s v="Xerox 1913"/>
    <n v="110.96"/>
    <n v="2"/>
    <n v="0"/>
    <n v="53.260799999999996"/>
  </r>
  <r>
    <n v="174"/>
    <x v="82"/>
    <x v="2"/>
    <x v="79"/>
    <d v="2011-08-09T00:00:00"/>
    <s v="Standard Class"/>
    <s v="CS-12130"/>
    <s v="Chad Sievert"/>
    <x v="0"/>
    <s v="United States"/>
    <s v="Los Angeles"/>
    <x v="1"/>
    <n v="90004"/>
    <x v="1"/>
    <x v="163"/>
    <x v="0"/>
    <x v="1"/>
    <s v="Global Value Steno Chair, Gray"/>
    <n v="340.14400000000006"/>
    <n v="7"/>
    <n v="0.2"/>
    <n v="21.259"/>
  </r>
  <r>
    <n v="175"/>
    <x v="83"/>
    <x v="2"/>
    <x v="80"/>
    <d v="2011-09-19T00:00:00"/>
    <s v="Standard Class"/>
    <s v="JB-15400"/>
    <s v="Jennifer Braxton"/>
    <x v="1"/>
    <s v="United States"/>
    <s v="Chicago"/>
    <x v="10"/>
    <n v="60623"/>
    <x v="2"/>
    <x v="164"/>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x v="165"/>
    <x v="1"/>
    <x v="2"/>
    <s v="Avery 51"/>
    <n v="20.16"/>
    <n v="4"/>
    <n v="0.2"/>
    <n v="6.5519999999999987"/>
  </r>
  <r>
    <n v="177"/>
    <x v="84"/>
    <x v="3"/>
    <x v="81"/>
    <d v="2014-04-26T00:00:00"/>
    <s v="Second Class"/>
    <s v="SJ-20500"/>
    <s v="Shirley Jackson"/>
    <x v="0"/>
    <s v="United States"/>
    <s v="Houston"/>
    <x v="5"/>
    <n v="77036"/>
    <x v="2"/>
    <x v="166"/>
    <x v="1"/>
    <x v="9"/>
    <s v="Acco 7-Outlet Masterpiece Power Center, Wihtout Fax/Phone Line Protection"/>
    <n v="97.263999999999982"/>
    <n v="4"/>
    <n v="0.8"/>
    <n v="-243.16000000000008"/>
  </r>
  <r>
    <n v="178"/>
    <x v="85"/>
    <x v="1"/>
    <x v="82"/>
    <d v="2012-11-23T00:00:00"/>
    <s v="Second Class"/>
    <s v="JE-15745"/>
    <s v="Joel Eaton"/>
    <x v="0"/>
    <s v="United States"/>
    <s v="Newark"/>
    <x v="24"/>
    <n v="43055"/>
    <x v="3"/>
    <x v="167"/>
    <x v="0"/>
    <x v="1"/>
    <s v="Padded Folding Chairs, Black, 4/Carton"/>
    <n v="396.80200000000002"/>
    <n v="7"/>
    <n v="0.3"/>
    <n v="-11.337199999999939"/>
  </r>
  <r>
    <n v="179"/>
    <x v="85"/>
    <x v="1"/>
    <x v="82"/>
    <d v="2012-11-23T00:00:00"/>
    <s v="Second Class"/>
    <s v="JE-15745"/>
    <s v="Joel Eaton"/>
    <x v="0"/>
    <s v="United States"/>
    <s v="Newark"/>
    <x v="24"/>
    <n v="43055"/>
    <x v="3"/>
    <x v="168"/>
    <x v="1"/>
    <x v="14"/>
    <s v="Acme Rosewood Handle Letter Opener"/>
    <n v="15.88"/>
    <n v="5"/>
    <n v="0.2"/>
    <n v="-3.771500000000001"/>
  </r>
  <r>
    <n v="180"/>
    <x v="86"/>
    <x v="1"/>
    <x v="83"/>
    <d v="2012-12-19T00:00:00"/>
    <s v="Standard Class"/>
    <s v="JK-15640"/>
    <s v="Jim Kriz"/>
    <x v="2"/>
    <s v="United States"/>
    <s v="New York City"/>
    <x v="15"/>
    <n v="10009"/>
    <x v="3"/>
    <x v="169"/>
    <x v="1"/>
    <x v="6"/>
    <s v="Sanford Colorific Eraseable Coloring Pencils, 12 Count"/>
    <n v="3.28"/>
    <n v="1"/>
    <n v="0"/>
    <n v="1.4104000000000001"/>
  </r>
  <r>
    <n v="181"/>
    <x v="87"/>
    <x v="2"/>
    <x v="29"/>
    <d v="2011-12-09T00:00:00"/>
    <s v="Second Class"/>
    <s v="DK-13150"/>
    <s v="David Kendrick"/>
    <x v="1"/>
    <s v="United States"/>
    <s v="Decatur"/>
    <x v="10"/>
    <n v="62521"/>
    <x v="2"/>
    <x v="170"/>
    <x v="1"/>
    <x v="4"/>
    <s v="Tenex File Box, Personal Filing Tote with Lid, Black"/>
    <n v="24.816000000000003"/>
    <n v="2"/>
    <n v="0.2"/>
    <n v="1.8612000000000002"/>
  </r>
  <r>
    <n v="182"/>
    <x v="87"/>
    <x v="2"/>
    <x v="29"/>
    <d v="2011-12-09T00:00:00"/>
    <s v="Second Class"/>
    <s v="DK-13150"/>
    <s v="David Kendrick"/>
    <x v="1"/>
    <s v="United States"/>
    <s v="Decatur"/>
    <x v="10"/>
    <n v="62521"/>
    <x v="2"/>
    <x v="171"/>
    <x v="2"/>
    <x v="11"/>
    <s v="Imation Secure+ Hardware Encrypted USB 2.0 Flash Drive; 16GB"/>
    <n v="408.74399999999997"/>
    <n v="7"/>
    <n v="0.2"/>
    <n v="76.639499999999984"/>
  </r>
  <r>
    <n v="183"/>
    <x v="88"/>
    <x v="2"/>
    <x v="84"/>
    <d v="2011-11-24T00:00:00"/>
    <s v="Second Class"/>
    <s v="RM-19675"/>
    <s v="Robert Marley"/>
    <x v="2"/>
    <s v="United States"/>
    <s v="Monroe"/>
    <x v="28"/>
    <n v="71203"/>
    <x v="0"/>
    <x v="172"/>
    <x v="2"/>
    <x v="7"/>
    <s v="AT&amp;T TR1909W"/>
    <n v="503.96"/>
    <n v="4"/>
    <n v="0"/>
    <n v="131.02960000000002"/>
  </r>
  <r>
    <n v="184"/>
    <x v="88"/>
    <x v="2"/>
    <x v="84"/>
    <d v="2011-11-24T00:00:00"/>
    <s v="Second Class"/>
    <s v="RM-19675"/>
    <s v="Robert Marley"/>
    <x v="2"/>
    <s v="United States"/>
    <s v="Monroe"/>
    <x v="28"/>
    <n v="71203"/>
    <x v="0"/>
    <x v="173"/>
    <x v="2"/>
    <x v="7"/>
    <s v="Nokia Lumia 521 (T-Mobile)"/>
    <n v="149.94999999999999"/>
    <n v="5"/>
    <n v="0"/>
    <n v="41.986000000000004"/>
  </r>
  <r>
    <n v="185"/>
    <x v="88"/>
    <x v="2"/>
    <x v="84"/>
    <d v="2011-11-24T00:00:00"/>
    <s v="Second Class"/>
    <s v="RM-19675"/>
    <s v="Robert Marley"/>
    <x v="2"/>
    <s v="United States"/>
    <s v="Monroe"/>
    <x v="28"/>
    <n v="71203"/>
    <x v="0"/>
    <x v="174"/>
    <x v="2"/>
    <x v="11"/>
    <s v="HP Standard 104 key PS/2 Keyboard"/>
    <n v="29"/>
    <n v="2"/>
    <n v="0"/>
    <n v="7.25"/>
  </r>
  <r>
    <n v="186"/>
    <x v="89"/>
    <x v="0"/>
    <x v="85"/>
    <d v="2013-12-03T00:00:00"/>
    <s v="Standard Class"/>
    <s v="SK-19990"/>
    <s v="Sally Knutson"/>
    <x v="0"/>
    <s v="United States"/>
    <s v="Fairfield"/>
    <x v="29"/>
    <n v="6824"/>
    <x v="3"/>
    <x v="175"/>
    <x v="1"/>
    <x v="8"/>
    <s v="Avery Poly Binder Pockets"/>
    <n v="7.16"/>
    <n v="2"/>
    <n v="0"/>
    <n v="3.4367999999999999"/>
  </r>
  <r>
    <n v="187"/>
    <x v="90"/>
    <x v="2"/>
    <x v="86"/>
    <d v="2011-08-30T00:00:00"/>
    <s v="Standard Class"/>
    <s v="FM-14290"/>
    <s v="Frank Merwin"/>
    <x v="2"/>
    <s v="United States"/>
    <s v="Los Angeles"/>
    <x v="1"/>
    <n v="90032"/>
    <x v="1"/>
    <x v="176"/>
    <x v="2"/>
    <x v="11"/>
    <s v="SanDisk Ultra 32 GB MicroSDHC Class 10 Memory Card"/>
    <n v="176.8"/>
    <n v="8"/>
    <n v="0"/>
    <n v="22.984000000000009"/>
  </r>
  <r>
    <n v="188"/>
    <x v="91"/>
    <x v="0"/>
    <x v="87"/>
    <d v="2013-07-23T00:00:00"/>
    <s v="Standard Class"/>
    <s v="AM-10360"/>
    <s v="Alice McCarthy"/>
    <x v="1"/>
    <s v="United States"/>
    <s v="Grand Prairie"/>
    <x v="5"/>
    <n v="75051"/>
    <x v="2"/>
    <x v="177"/>
    <x v="1"/>
    <x v="4"/>
    <s v="Personal Filing Tote with Lid, Black/Gray"/>
    <n v="37.224000000000004"/>
    <n v="3"/>
    <n v="0.2"/>
    <n v="3.7224000000000004"/>
  </r>
  <r>
    <n v="189"/>
    <x v="91"/>
    <x v="0"/>
    <x v="87"/>
    <d v="2013-07-23T00:00:00"/>
    <s v="Standard Class"/>
    <s v="AM-10360"/>
    <s v="Alice McCarthy"/>
    <x v="1"/>
    <s v="United States"/>
    <s v="Grand Prairie"/>
    <x v="5"/>
    <n v="75051"/>
    <x v="2"/>
    <x v="144"/>
    <x v="1"/>
    <x v="10"/>
    <s v="Southworth 25% Cotton Antique Laid Paper &amp; Envelopes"/>
    <n v="20.016000000000002"/>
    <n v="3"/>
    <n v="0.2"/>
    <n v="6.2549999999999963"/>
  </r>
  <r>
    <n v="190"/>
    <x v="92"/>
    <x v="1"/>
    <x v="88"/>
    <d v="2012-10-14T00:00:00"/>
    <s v="First Class"/>
    <s v="MP-17470"/>
    <s v="Mark Packer"/>
    <x v="2"/>
    <s v="United States"/>
    <s v="New York City"/>
    <x v="15"/>
    <n v="10035"/>
    <x v="3"/>
    <x v="178"/>
    <x v="0"/>
    <x v="0"/>
    <s v="Atlantic Metals Mobile 4-Shelf Bookcases, Custom Colors"/>
    <n v="899.13600000000008"/>
    <n v="4"/>
    <n v="0.2"/>
    <n v="112.39199999999991"/>
  </r>
  <r>
    <n v="191"/>
    <x v="92"/>
    <x v="1"/>
    <x v="88"/>
    <d v="2012-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x v="180"/>
    <x v="1"/>
    <x v="10"/>
    <s v="Xerox 205"/>
    <n v="51.84"/>
    <n v="8"/>
    <n v="0"/>
    <n v="24.883200000000002"/>
  </r>
  <r>
    <n v="193"/>
    <x v="92"/>
    <x v="1"/>
    <x v="88"/>
    <d v="2012-10-14T00:00:00"/>
    <s v="First Class"/>
    <s v="MP-17470"/>
    <s v="Mark Packer"/>
    <x v="2"/>
    <s v="United States"/>
    <s v="New York City"/>
    <x v="15"/>
    <n v="10035"/>
    <x v="3"/>
    <x v="37"/>
    <x v="0"/>
    <x v="0"/>
    <s v="Atlantic Metals Mobile 3-Shelf Bookcases, Custom Colors"/>
    <n v="626.35200000000009"/>
    <n v="3"/>
    <n v="0.2"/>
    <n v="46.976400000000012"/>
  </r>
  <r>
    <n v="194"/>
    <x v="92"/>
    <x v="1"/>
    <x v="88"/>
    <d v="2012-10-14T00:00:00"/>
    <s v="First Class"/>
    <s v="MP-17470"/>
    <s v="Mark Packer"/>
    <x v="2"/>
    <s v="United States"/>
    <s v="New York City"/>
    <x v="15"/>
    <n v="10035"/>
    <x v="3"/>
    <x v="181"/>
    <x v="1"/>
    <x v="6"/>
    <s v="4009 Highlighters by Sanford"/>
    <n v="19.899999999999999"/>
    <n v="5"/>
    <n v="0"/>
    <n v="6.5669999999999984"/>
  </r>
  <r>
    <n v="195"/>
    <x v="93"/>
    <x v="1"/>
    <x v="89"/>
    <d v="2012-11-06T00:00:00"/>
    <s v="Standard Class"/>
    <s v="MZ-17515"/>
    <s v="Mary Zewe"/>
    <x v="1"/>
    <s v="United States"/>
    <s v="Redlands"/>
    <x v="1"/>
    <n v="92374"/>
    <x v="1"/>
    <x v="29"/>
    <x v="1"/>
    <x v="12"/>
    <s v="Poly String Tie Envelopes"/>
    <n v="14.280000000000001"/>
    <n v="7"/>
    <n v="0"/>
    <n v="6.7115999999999989"/>
  </r>
  <r>
    <n v="196"/>
    <x v="94"/>
    <x v="2"/>
    <x v="90"/>
    <d v="2011-03-25T00:00:00"/>
    <s v="Standard Class"/>
    <s v="CB-12025"/>
    <s v="Cassandra Brandow"/>
    <x v="0"/>
    <s v="United States"/>
    <s v="Hamilton"/>
    <x v="24"/>
    <n v="45011"/>
    <x v="3"/>
    <x v="182"/>
    <x v="1"/>
    <x v="6"/>
    <s v="Binney &amp; Smith Crayola Metallic Colored Pencils, 8-Color Set"/>
    <n v="7.4080000000000004"/>
    <n v="2"/>
    <n v="0.2"/>
    <n v="1.2037999999999995"/>
  </r>
  <r>
    <n v="197"/>
    <x v="94"/>
    <x v="2"/>
    <x v="90"/>
    <d v="2011-03-25T00:00:00"/>
    <s v="Standard Class"/>
    <s v="CB-12025"/>
    <s v="Cassandra Brandow"/>
    <x v="0"/>
    <s v="United States"/>
    <s v="Hamilton"/>
    <x v="24"/>
    <n v="45011"/>
    <x v="3"/>
    <x v="183"/>
    <x v="1"/>
    <x v="6"/>
    <s v="Binney &amp; Smith inkTank Erasable Desk Highlighter, Chisel Tip, Yellow, 12/Box"/>
    <n v="6.048"/>
    <n v="3"/>
    <n v="0.2"/>
    <n v="1.5876000000000006"/>
  </r>
  <r>
    <n v="198"/>
    <x v="95"/>
    <x v="3"/>
    <x v="44"/>
    <d v="2014-11-14T00:00:00"/>
    <s v="Standard Class"/>
    <s v="VM-21685"/>
    <s v="Valerie Mitchum"/>
    <x v="2"/>
    <s v="United States"/>
    <s v="Westfield"/>
    <x v="30"/>
    <n v="7090"/>
    <x v="3"/>
    <x v="184"/>
    <x v="1"/>
    <x v="4"/>
    <s v="Decoflex Hanging Personal Folder File"/>
    <n v="46.26"/>
    <n v="3"/>
    <n v="0"/>
    <n v="12.0276"/>
  </r>
  <r>
    <n v="199"/>
    <x v="96"/>
    <x v="3"/>
    <x v="91"/>
    <d v="2014-07-14T00:00:00"/>
    <s v="Standard Class"/>
    <s v="FH-14365"/>
    <s v="Fred Hopkins"/>
    <x v="1"/>
    <s v="United States"/>
    <s v="Philadelphia"/>
    <x v="9"/>
    <n v="19120"/>
    <x v="3"/>
    <x v="185"/>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x v="186"/>
    <x v="1"/>
    <x v="10"/>
    <s v="Wirebound Message Books, 5-1/2 x 4 Forms, 2 or 4 Forms per Page"/>
    <n v="16.056000000000001"/>
    <n v="3"/>
    <n v="0.2"/>
    <n v="5.8203000000000005"/>
  </r>
  <r>
    <n v="201"/>
    <x v="97"/>
    <x v="3"/>
    <x v="92"/>
    <d v="2014-06-30T00:00:00"/>
    <s v="Standard Class"/>
    <s v="MB-17305"/>
    <s v="Maria Bertelson"/>
    <x v="0"/>
    <s v="United States"/>
    <s v="Akron"/>
    <x v="24"/>
    <n v="44312"/>
    <x v="3"/>
    <x v="187"/>
    <x v="1"/>
    <x v="10"/>
    <s v="Southworth 25% Cotton Linen-Finish Paper &amp; Envelopes"/>
    <n v="21.744000000000003"/>
    <n v="3"/>
    <n v="0.2"/>
    <n v="6.794999999999999"/>
  </r>
  <r>
    <n v="202"/>
    <x v="98"/>
    <x v="2"/>
    <x v="93"/>
    <d v="2011-08-05T00:00:00"/>
    <s v="First Class"/>
    <s v="BS-11755"/>
    <s v="Bruce Stewart"/>
    <x v="0"/>
    <s v="United States"/>
    <s v="Denver"/>
    <x v="22"/>
    <n v="80219"/>
    <x v="1"/>
    <x v="188"/>
    <x v="0"/>
    <x v="3"/>
    <s v="BoxOffice By Design Rectangular and Half-Moon Meeting Room Tables"/>
    <n v="218.75"/>
    <n v="2"/>
    <n v="0.5"/>
    <n v="-161.875"/>
  </r>
  <r>
    <n v="203"/>
    <x v="98"/>
    <x v="2"/>
    <x v="93"/>
    <d v="2011-08-05T00:00:00"/>
    <s v="First Class"/>
    <s v="BS-11755"/>
    <s v="Bruce Stewart"/>
    <x v="0"/>
    <s v="United States"/>
    <s v="Denver"/>
    <x v="22"/>
    <n v="80219"/>
    <x v="1"/>
    <x v="189"/>
    <x v="1"/>
    <x v="9"/>
    <s v="Bravo II Megaboss 12-Amp Hard Body Upright, Replacement Belts, 2 Belts per Pack"/>
    <n v="2.6"/>
    <n v="1"/>
    <n v="0.2"/>
    <n v="0.29249999999999987"/>
  </r>
  <r>
    <n v="204"/>
    <x v="99"/>
    <x v="3"/>
    <x v="94"/>
    <d v="2014-12-22T00:00:00"/>
    <s v="Second Class"/>
    <s v="LC-17140"/>
    <s v="Logan Currie"/>
    <x v="0"/>
    <s v="United States"/>
    <s v="Dallas"/>
    <x v="5"/>
    <n v="75220"/>
    <x v="2"/>
    <x v="190"/>
    <x v="1"/>
    <x v="9"/>
    <s v="Eureka Sanitaire  Commercial Upright"/>
    <n v="66.283999999999992"/>
    <n v="2"/>
    <n v="0.8"/>
    <n v="-178.96680000000001"/>
  </r>
  <r>
    <n v="205"/>
    <x v="100"/>
    <x v="3"/>
    <x v="95"/>
    <d v="2014-06-08T00:00:00"/>
    <s v="Standard Class"/>
    <s v="HK-14890"/>
    <s v="Heather Kirkland"/>
    <x v="1"/>
    <s v="United States"/>
    <s v="Franklin"/>
    <x v="18"/>
    <n v="37064"/>
    <x v="0"/>
    <x v="191"/>
    <x v="0"/>
    <x v="5"/>
    <s v="Eldon 200 Class Desk Accessories, Burgundy"/>
    <n v="35.168000000000006"/>
    <n v="7"/>
    <n v="0.2"/>
    <n v="9.6712000000000025"/>
  </r>
  <r>
    <n v="206"/>
    <x v="101"/>
    <x v="3"/>
    <x v="34"/>
    <d v="2014-12-15T00:00:00"/>
    <s v="Standard Class"/>
    <s v="LE-16810"/>
    <s v="Laurel Elliston"/>
    <x v="0"/>
    <s v="United States"/>
    <s v="Whittier"/>
    <x v="1"/>
    <n v="90604"/>
    <x v="1"/>
    <x v="192"/>
    <x v="2"/>
    <x v="7"/>
    <s v="Nortel Business Series Terminal T7208 Digital phone"/>
    <n v="444.76800000000003"/>
    <n v="4"/>
    <n v="0.2"/>
    <n v="44.476800000000026"/>
  </r>
  <r>
    <n v="207"/>
    <x v="102"/>
    <x v="3"/>
    <x v="96"/>
    <d v="2014-12-08T00:00:00"/>
    <s v="Standard Class"/>
    <s v="JH-15985"/>
    <s v="Joseph Holt"/>
    <x v="0"/>
    <s v="United States"/>
    <s v="Saginaw"/>
    <x v="12"/>
    <n v="48601"/>
    <x v="2"/>
    <x v="193"/>
    <x v="1"/>
    <x v="4"/>
    <s v="Tennsco Lockers, Gray"/>
    <n v="83.92"/>
    <n v="4"/>
    <n v="0"/>
    <n v="5.8743999999999943"/>
  </r>
  <r>
    <n v="208"/>
    <x v="102"/>
    <x v="3"/>
    <x v="96"/>
    <d v="2014-12-08T00:00:00"/>
    <s v="Standard Class"/>
    <s v="JH-15985"/>
    <s v="Joseph Holt"/>
    <x v="0"/>
    <s v="United States"/>
    <s v="Saginaw"/>
    <x v="12"/>
    <n v="48601"/>
    <x v="2"/>
    <x v="194"/>
    <x v="2"/>
    <x v="7"/>
    <s v="Panasonic KX-TG6844B Expandable Digital Cordless Telephone"/>
    <n v="131.97999999999999"/>
    <n v="2"/>
    <n v="0"/>
    <n v="35.634600000000006"/>
  </r>
  <r>
    <n v="209"/>
    <x v="102"/>
    <x v="3"/>
    <x v="96"/>
    <d v="2014-12-08T00:00:00"/>
    <s v="Standard Class"/>
    <s v="JH-15985"/>
    <s v="Joseph Holt"/>
    <x v="0"/>
    <s v="United States"/>
    <s v="Saginaw"/>
    <x v="12"/>
    <n v="48601"/>
    <x v="2"/>
    <x v="122"/>
    <x v="1"/>
    <x v="8"/>
    <s v="Avery Durable Slant Ring Binders, No Labels"/>
    <n v="15.92"/>
    <n v="4"/>
    <n v="0"/>
    <n v="7.4824000000000002"/>
  </r>
  <r>
    <n v="210"/>
    <x v="102"/>
    <x v="3"/>
    <x v="96"/>
    <d v="2014-12-08T00:00:00"/>
    <s v="Standard Class"/>
    <s v="JH-15985"/>
    <s v="Joseph Holt"/>
    <x v="0"/>
    <s v="United States"/>
    <s v="Saginaw"/>
    <x v="12"/>
    <n v="48601"/>
    <x v="2"/>
    <x v="195"/>
    <x v="1"/>
    <x v="13"/>
    <s v="Advantus Push Pins, Aluminum Head"/>
    <n v="52.29"/>
    <n v="9"/>
    <n v="0"/>
    <n v="16.209899999999998"/>
  </r>
  <r>
    <n v="211"/>
    <x v="102"/>
    <x v="3"/>
    <x v="96"/>
    <d v="2014-12-08T00:00:00"/>
    <s v="Standard Class"/>
    <s v="JH-15985"/>
    <s v="Joseph Holt"/>
    <x v="0"/>
    <s v="United States"/>
    <s v="Saginaw"/>
    <x v="12"/>
    <n v="48601"/>
    <x v="2"/>
    <x v="196"/>
    <x v="1"/>
    <x v="4"/>
    <s v="Gould Plastics 18-Pocket Panel Bin, 34w x 5-1/4d x 20-1/2h"/>
    <n v="91.99"/>
    <n v="1"/>
    <n v="0"/>
    <n v="3.6795999999999935"/>
  </r>
  <r>
    <n v="212"/>
    <x v="103"/>
    <x v="1"/>
    <x v="97"/>
    <d v="2012-02-13T00:00:00"/>
    <s v="Second Class"/>
    <s v="MS-17980"/>
    <s v="Michael Stewart"/>
    <x v="1"/>
    <s v="United States"/>
    <s v="Dallas"/>
    <x v="5"/>
    <n v="75220"/>
    <x v="2"/>
    <x v="197"/>
    <x v="2"/>
    <x v="11"/>
    <s v="Memorex Micro Travel Drive 8 GB"/>
    <n v="20.8"/>
    <n v="2"/>
    <n v="0.2"/>
    <n v="6.4999999999999991"/>
  </r>
  <r>
    <n v="213"/>
    <x v="104"/>
    <x v="1"/>
    <x v="98"/>
    <d v="2012-01-09T00:00:00"/>
    <s v="Standard Class"/>
    <s v="VW-21775"/>
    <s v="Victoria Wilson"/>
    <x v="1"/>
    <s v="United States"/>
    <s v="Medina"/>
    <x v="24"/>
    <n v="44256"/>
    <x v="3"/>
    <x v="198"/>
    <x v="1"/>
    <x v="2"/>
    <s v="Avery 505"/>
    <n v="23.680000000000003"/>
    <n v="2"/>
    <n v="0.2"/>
    <n v="8.879999999999999"/>
  </r>
  <r>
    <n v="214"/>
    <x v="104"/>
    <x v="1"/>
    <x v="98"/>
    <d v="2012-01-09T00:00:00"/>
    <s v="Standard Class"/>
    <s v="VW-21775"/>
    <s v="Victoria Wilson"/>
    <x v="1"/>
    <s v="United States"/>
    <s v="Medina"/>
    <x v="24"/>
    <n v="44256"/>
    <x v="3"/>
    <x v="199"/>
    <x v="0"/>
    <x v="0"/>
    <s v="O'Sullivan 2-Door Barrister Bookcase in Odessa Pine"/>
    <n v="452.45"/>
    <n v="5"/>
    <n v="0.5"/>
    <n v="-244.32300000000006"/>
  </r>
  <r>
    <n v="215"/>
    <x v="104"/>
    <x v="1"/>
    <x v="98"/>
    <d v="2012-01-09T00:00:00"/>
    <s v="Standard Class"/>
    <s v="VW-21775"/>
    <s v="Victoria Wilson"/>
    <x v="1"/>
    <s v="United States"/>
    <s v="Medina"/>
    <x v="24"/>
    <n v="44256"/>
    <x v="3"/>
    <x v="104"/>
    <x v="2"/>
    <x v="7"/>
    <s v="Speck Products Candyshell Flip Case"/>
    <n v="62.981999999999999"/>
    <n v="3"/>
    <n v="0.4"/>
    <n v="-14.695800000000006"/>
  </r>
  <r>
    <n v="216"/>
    <x v="104"/>
    <x v="1"/>
    <x v="98"/>
    <d v="2012-01-09T00:00:00"/>
    <s v="Standard Class"/>
    <s v="VW-21775"/>
    <s v="Victoria Wilson"/>
    <x v="1"/>
    <s v="United States"/>
    <s v="Medina"/>
    <x v="24"/>
    <n v="44256"/>
    <x v="3"/>
    <x v="200"/>
    <x v="2"/>
    <x v="15"/>
    <s v="Cisco 9971 IP Video Phone Charcoal"/>
    <n v="1188.0000000000002"/>
    <n v="9"/>
    <n v="0.7"/>
    <n v="-950.40000000000009"/>
  </r>
  <r>
    <n v="217"/>
    <x v="104"/>
    <x v="1"/>
    <x v="98"/>
    <d v="2012-01-09T00:00:00"/>
    <s v="Standard Class"/>
    <s v="VW-21775"/>
    <s v="Victoria Wilson"/>
    <x v="1"/>
    <s v="United States"/>
    <s v="Medina"/>
    <x v="24"/>
    <n v="44256"/>
    <x v="3"/>
    <x v="201"/>
    <x v="2"/>
    <x v="11"/>
    <s v="Sony Micro Vault Click 16 GB USB 2.0 Flash Drive"/>
    <n v="89.584000000000003"/>
    <n v="2"/>
    <n v="0.2"/>
    <n v="4.4792000000000058"/>
  </r>
  <r>
    <n v="218"/>
    <x v="105"/>
    <x v="0"/>
    <x v="99"/>
    <d v="2013-11-02T00:00:00"/>
    <s v="Standard Class"/>
    <s v="JH-15910"/>
    <s v="Jonathan Howell"/>
    <x v="0"/>
    <s v="United States"/>
    <s v="Los Angeles"/>
    <x v="1"/>
    <n v="90032"/>
    <x v="1"/>
    <x v="177"/>
    <x v="1"/>
    <x v="4"/>
    <s v="Personal Filing Tote with Lid, Black/Gray"/>
    <n v="93.06"/>
    <n v="6"/>
    <n v="0"/>
    <n v="26.056800000000003"/>
  </r>
  <r>
    <n v="219"/>
    <x v="105"/>
    <x v="0"/>
    <x v="99"/>
    <d v="2013-11-02T00:00:00"/>
    <s v="Standard Class"/>
    <s v="JH-15910"/>
    <s v="Jonathan Howell"/>
    <x v="0"/>
    <s v="United States"/>
    <s v="Los Angeles"/>
    <x v="1"/>
    <n v="90032"/>
    <x v="1"/>
    <x v="202"/>
    <x v="2"/>
    <x v="7"/>
    <s v="Adtran 1202752G1"/>
    <n v="302.37599999999998"/>
    <n v="3"/>
    <n v="0.2"/>
    <n v="22.678200000000018"/>
  </r>
  <r>
    <n v="220"/>
    <x v="106"/>
    <x v="1"/>
    <x v="100"/>
    <d v="2012-12-27T00:00:00"/>
    <s v="First Class"/>
    <s v="JB-15925"/>
    <s v="Joni Blumstein"/>
    <x v="0"/>
    <s v="United States"/>
    <s v="Dublin"/>
    <x v="24"/>
    <n v="43017"/>
    <x v="3"/>
    <x v="203"/>
    <x v="1"/>
    <x v="13"/>
    <s v="OIC Bulk Pack Metal Binder Clips"/>
    <n v="5.5840000000000005"/>
    <n v="2"/>
    <n v="0.2"/>
    <n v="1.8147999999999997"/>
  </r>
  <r>
    <n v="221"/>
    <x v="106"/>
    <x v="1"/>
    <x v="100"/>
    <d v="2012-12-27T00:00:00"/>
    <s v="First Class"/>
    <s v="JB-15925"/>
    <s v="Joni Blumstein"/>
    <x v="0"/>
    <s v="United States"/>
    <s v="Dublin"/>
    <x v="24"/>
    <n v="43017"/>
    <x v="3"/>
    <x v="204"/>
    <x v="1"/>
    <x v="10"/>
    <s v="While You Were Out Pads, 50 per Pad, 4 x 5 1/4, Green Cycle"/>
    <n v="22.704000000000004"/>
    <n v="6"/>
    <n v="0.2"/>
    <n v="8.2302"/>
  </r>
  <r>
    <n v="222"/>
    <x v="106"/>
    <x v="1"/>
    <x v="100"/>
    <d v="2012-12-27T00:00:00"/>
    <s v="First Class"/>
    <s v="JB-15925"/>
    <s v="Joni Blumstein"/>
    <x v="0"/>
    <s v="United States"/>
    <s v="Dublin"/>
    <x v="24"/>
    <n v="43017"/>
    <x v="3"/>
    <x v="91"/>
    <x v="1"/>
    <x v="8"/>
    <s v="Ibico Standard Transparent Covers"/>
    <n v="19.776000000000003"/>
    <n v="4"/>
    <n v="0.7"/>
    <n v="-13.843199999999996"/>
  </r>
  <r>
    <n v="223"/>
    <x v="106"/>
    <x v="1"/>
    <x v="100"/>
    <d v="2012-12-27T00:00:00"/>
    <s v="First Class"/>
    <s v="JB-15925"/>
    <s v="Joni Blumstein"/>
    <x v="0"/>
    <s v="United States"/>
    <s v="Dublin"/>
    <x v="24"/>
    <n v="43017"/>
    <x v="3"/>
    <x v="205"/>
    <x v="0"/>
    <x v="5"/>
    <s v="Executive Impressions 14&quot; Two-Color Numerals Wall Clock"/>
    <n v="72.703999999999994"/>
    <n v="4"/>
    <n v="0.2"/>
    <n v="19.084800000000005"/>
  </r>
  <r>
    <n v="224"/>
    <x v="106"/>
    <x v="1"/>
    <x v="100"/>
    <d v="2012-12-27T00:00:00"/>
    <s v="First Class"/>
    <s v="JB-15925"/>
    <s v="Joni Blumstein"/>
    <x v="0"/>
    <s v="United States"/>
    <s v="Dublin"/>
    <x v="24"/>
    <n v="43017"/>
    <x v="3"/>
    <x v="206"/>
    <x v="2"/>
    <x v="15"/>
    <s v="Swingline SM12-08 MicroCut Jam Free Shredder"/>
    <n v="479.98800000000006"/>
    <n v="4"/>
    <n v="0.7"/>
    <n v="-383.99040000000002"/>
  </r>
  <r>
    <n v="225"/>
    <x v="106"/>
    <x v="1"/>
    <x v="100"/>
    <d v="2012-12-27T00:00:00"/>
    <s v="First Class"/>
    <s v="JB-15925"/>
    <s v="Joni Blumstein"/>
    <x v="0"/>
    <s v="United States"/>
    <s v="Dublin"/>
    <x v="24"/>
    <n v="43017"/>
    <x v="3"/>
    <x v="207"/>
    <x v="1"/>
    <x v="6"/>
    <s v="Stanley Bostitch Contemporary Electric Pencil Sharpeners"/>
    <n v="27.168000000000003"/>
    <n v="2"/>
    <n v="0.2"/>
    <n v="2.7168000000000001"/>
  </r>
  <r>
    <n v="226"/>
    <x v="107"/>
    <x v="1"/>
    <x v="101"/>
    <d v="2012-08-16T00:00:00"/>
    <s v="Standard Class"/>
    <s v="DS-13180"/>
    <s v="David Smith"/>
    <x v="1"/>
    <s v="United States"/>
    <s v="Detroit"/>
    <x v="12"/>
    <n v="48227"/>
    <x v="2"/>
    <x v="208"/>
    <x v="1"/>
    <x v="6"/>
    <s v="Sanford Uni-Blazer View Highlighters, Chisel Tip, Yellow"/>
    <n v="2.2000000000000002"/>
    <n v="1"/>
    <n v="0"/>
    <n v="0.96800000000000019"/>
  </r>
  <r>
    <n v="227"/>
    <x v="107"/>
    <x v="1"/>
    <x v="101"/>
    <d v="2012-08-16T00:00:00"/>
    <s v="Standard Class"/>
    <s v="DS-13180"/>
    <s v="David Smith"/>
    <x v="1"/>
    <s v="United States"/>
    <s v="Detroit"/>
    <x v="12"/>
    <n v="48227"/>
    <x v="2"/>
    <x v="209"/>
    <x v="0"/>
    <x v="3"/>
    <s v="Bevis 36 x 72 Conference Tables"/>
    <n v="622.44999999999993"/>
    <n v="5"/>
    <n v="0"/>
    <n v="136.93899999999999"/>
  </r>
  <r>
    <n v="228"/>
    <x v="107"/>
    <x v="1"/>
    <x v="101"/>
    <d v="2012-08-16T00:00:00"/>
    <s v="Standard Class"/>
    <s v="DS-13180"/>
    <s v="David Smith"/>
    <x v="1"/>
    <s v="United States"/>
    <s v="Detroit"/>
    <x v="12"/>
    <n v="48227"/>
    <x v="2"/>
    <x v="210"/>
    <x v="1"/>
    <x v="4"/>
    <s v="Rogers Deluxe File Chest"/>
    <n v="21.98"/>
    <n v="1"/>
    <n v="0"/>
    <n v="0.21979999999999933"/>
  </r>
  <r>
    <n v="229"/>
    <x v="108"/>
    <x v="1"/>
    <x v="102"/>
    <d v="2012-03-04T00:00:00"/>
    <s v="Standard Class"/>
    <s v="VD-21670"/>
    <s v="Valerie Dominguez"/>
    <x v="0"/>
    <s v="United States"/>
    <s v="Columbia"/>
    <x v="18"/>
    <n v="38401"/>
    <x v="0"/>
    <x v="211"/>
    <x v="0"/>
    <x v="1"/>
    <s v="Global Low Back Tilter Chair"/>
    <n v="161.56800000000001"/>
    <n v="2"/>
    <n v="0.2"/>
    <n v="-28.274400000000021"/>
  </r>
  <r>
    <n v="230"/>
    <x v="108"/>
    <x v="1"/>
    <x v="102"/>
    <d v="2012-03-04T00:00:00"/>
    <s v="Standard Class"/>
    <s v="VD-21670"/>
    <s v="Valerie Dominguez"/>
    <x v="0"/>
    <s v="United States"/>
    <s v="Columbia"/>
    <x v="18"/>
    <n v="38401"/>
    <x v="0"/>
    <x v="212"/>
    <x v="0"/>
    <x v="1"/>
    <s v="Global Push Button Manager's Chair, Indigo"/>
    <n v="389.69600000000003"/>
    <n v="8"/>
    <n v="0.2"/>
    <n v="43.840799999999973"/>
  </r>
  <r>
    <n v="231"/>
    <x v="109"/>
    <x v="2"/>
    <x v="103"/>
    <d v="2011-09-17T00:00:00"/>
    <s v="Standard Class"/>
    <s v="EA-14035"/>
    <s v="Erin Ashbrook"/>
    <x v="1"/>
    <s v="United States"/>
    <s v="Charlotte"/>
    <x v="3"/>
    <n v="28205"/>
    <x v="0"/>
    <x v="213"/>
    <x v="1"/>
    <x v="8"/>
    <s v="GBC Instant Index System for Binding Systems"/>
    <n v="18.648000000000003"/>
    <n v="7"/>
    <n v="0.7"/>
    <n v="-12.431999999999999"/>
  </r>
  <r>
    <n v="232"/>
    <x v="110"/>
    <x v="3"/>
    <x v="104"/>
    <d v="2014-04-13T00:00:00"/>
    <s v="Standard Class"/>
    <s v="CS-12400"/>
    <s v="Christopher Schild"/>
    <x v="2"/>
    <s v="United States"/>
    <s v="Tampa"/>
    <x v="2"/>
    <n v="33614"/>
    <x v="0"/>
    <x v="214"/>
    <x v="0"/>
    <x v="3"/>
    <s v="Bush Advantage Collection Round Conference Table"/>
    <n v="233.86"/>
    <n v="2"/>
    <n v="0.45"/>
    <n v="-102.04800000000003"/>
  </r>
  <r>
    <n v="233"/>
    <x v="110"/>
    <x v="3"/>
    <x v="104"/>
    <d v="2014-04-13T00:00:00"/>
    <s v="Standard Class"/>
    <s v="CS-12400"/>
    <s v="Christopher Schild"/>
    <x v="2"/>
    <s v="United States"/>
    <s v="Tampa"/>
    <x v="2"/>
    <n v="33614"/>
    <x v="0"/>
    <x v="215"/>
    <x v="0"/>
    <x v="3"/>
    <s v="Bretford Rectangular Conference Table Tops"/>
    <n v="620.61450000000013"/>
    <n v="3"/>
    <n v="0.45"/>
    <n v="-248.24579999999992"/>
  </r>
  <r>
    <n v="234"/>
    <x v="110"/>
    <x v="3"/>
    <x v="104"/>
    <d v="2014-04-13T00:00:00"/>
    <s v="Standard Class"/>
    <s v="CS-12400"/>
    <s v="Christopher Schild"/>
    <x v="2"/>
    <s v="United States"/>
    <s v="Tampa"/>
    <x v="2"/>
    <n v="33614"/>
    <x v="0"/>
    <x v="213"/>
    <x v="1"/>
    <x v="8"/>
    <s v="GBC Instant Index System for Binding Systems"/>
    <n v="5.3280000000000012"/>
    <n v="2"/>
    <n v="0.7"/>
    <n v="-3.5519999999999996"/>
  </r>
  <r>
    <n v="235"/>
    <x v="110"/>
    <x v="3"/>
    <x v="104"/>
    <d v="2014-04-13T00:00:00"/>
    <s v="Standard Class"/>
    <s v="CS-12400"/>
    <s v="Christopher Schild"/>
    <x v="2"/>
    <s v="United States"/>
    <s v="Tampa"/>
    <x v="2"/>
    <n v="33614"/>
    <x v="0"/>
    <x v="216"/>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x v="217"/>
    <x v="2"/>
    <x v="11"/>
    <s v="Logitech P710e Mobile Speakerphone"/>
    <n v="617.97600000000011"/>
    <n v="3"/>
    <n v="0.2"/>
    <n v="-7.724700000000098"/>
  </r>
  <r>
    <n v="237"/>
    <x v="111"/>
    <x v="3"/>
    <x v="105"/>
    <d v="2014-11-17T00:00:00"/>
    <s v="Standard Class"/>
    <s v="DB-13120"/>
    <s v="David Bremer"/>
    <x v="1"/>
    <s v="United States"/>
    <s v="Santa Clara"/>
    <x v="1"/>
    <n v="95051"/>
    <x v="1"/>
    <x v="218"/>
    <x v="1"/>
    <x v="10"/>
    <s v="Xerox 4200 Series MultiUse Premium Copy Paper (20Lb. and 84 Bright)"/>
    <n v="10.56"/>
    <n v="2"/>
    <n v="0"/>
    <n v="4.7519999999999998"/>
  </r>
  <r>
    <n v="238"/>
    <x v="112"/>
    <x v="0"/>
    <x v="30"/>
    <d v="2013-06-10T00:00:00"/>
    <s v="Second Class"/>
    <s v="KL-16645"/>
    <s v="Ken Lonsdale"/>
    <x v="0"/>
    <s v="United States"/>
    <s v="Chicago"/>
    <x v="10"/>
    <n v="60610"/>
    <x v="2"/>
    <x v="219"/>
    <x v="1"/>
    <x v="10"/>
    <s v="Xerox 1957"/>
    <n v="25.920000000000005"/>
    <n v="5"/>
    <n v="0.2"/>
    <n v="9.3960000000000008"/>
  </r>
  <r>
    <n v="239"/>
    <x v="112"/>
    <x v="0"/>
    <x v="30"/>
    <d v="2013-06-10T00:00:00"/>
    <s v="Second Class"/>
    <s v="KL-16645"/>
    <s v="Ken Lonsdale"/>
    <x v="0"/>
    <s v="United States"/>
    <s v="Chicago"/>
    <x v="10"/>
    <n v="60610"/>
    <x v="2"/>
    <x v="220"/>
    <x v="0"/>
    <x v="5"/>
    <s v="Luxo Professional Fluorescent Magnifier Lamp with Clamp-Mount Base"/>
    <n v="419.68000000000006"/>
    <n v="5"/>
    <n v="0.6"/>
    <n v="-356.72799999999995"/>
  </r>
  <r>
    <n v="240"/>
    <x v="112"/>
    <x v="0"/>
    <x v="30"/>
    <d v="2013-06-10T00:00:00"/>
    <s v="Second Class"/>
    <s v="KL-16645"/>
    <s v="Ken Lonsdale"/>
    <x v="0"/>
    <s v="United States"/>
    <s v="Chicago"/>
    <x v="10"/>
    <n v="60610"/>
    <x v="2"/>
    <x v="221"/>
    <x v="0"/>
    <x v="5"/>
    <s v="Staples"/>
    <n v="11.688000000000001"/>
    <n v="3"/>
    <n v="0.6"/>
    <n v="-4.6751999999999985"/>
  </r>
  <r>
    <n v="241"/>
    <x v="112"/>
    <x v="0"/>
    <x v="30"/>
    <d v="2013-06-10T00:00:00"/>
    <s v="Second Class"/>
    <s v="KL-16645"/>
    <s v="Ken Lonsdale"/>
    <x v="0"/>
    <s v="United States"/>
    <s v="Chicago"/>
    <x v="10"/>
    <n v="60610"/>
    <x v="2"/>
    <x v="222"/>
    <x v="2"/>
    <x v="7"/>
    <s v="PureGear Roll-On Screen Protector"/>
    <n v="31.983999999999998"/>
    <n v="2"/>
    <n v="0.2"/>
    <n v="11.194399999999998"/>
  </r>
  <r>
    <n v="242"/>
    <x v="112"/>
    <x v="0"/>
    <x v="30"/>
    <d v="2013-06-10T00:00:00"/>
    <s v="Second Class"/>
    <s v="KL-16645"/>
    <s v="Ken Lonsdale"/>
    <x v="0"/>
    <s v="United States"/>
    <s v="Chicago"/>
    <x v="10"/>
    <n v="60610"/>
    <x v="2"/>
    <x v="223"/>
    <x v="0"/>
    <x v="3"/>
    <s v="KI Conference Tables"/>
    <n v="177.22499999999999"/>
    <n v="5"/>
    <n v="0.5"/>
    <n v="-120.51299999999998"/>
  </r>
  <r>
    <n v="243"/>
    <x v="112"/>
    <x v="0"/>
    <x v="30"/>
    <d v="2013-06-10T00:00:00"/>
    <s v="Second Class"/>
    <s v="KL-16645"/>
    <s v="Ken Lonsdale"/>
    <x v="0"/>
    <s v="United States"/>
    <s v="Chicago"/>
    <x v="10"/>
    <n v="60610"/>
    <x v="2"/>
    <x v="224"/>
    <x v="0"/>
    <x v="5"/>
    <s v="Eldon 100 Class Desk Accessories"/>
    <n v="4.0440000000000005"/>
    <n v="3"/>
    <n v="0.6"/>
    <n v="-2.8307999999999995"/>
  </r>
  <r>
    <n v="244"/>
    <x v="112"/>
    <x v="0"/>
    <x v="30"/>
    <d v="2013-06-10T00:00:00"/>
    <s v="Second Class"/>
    <s v="KL-16645"/>
    <s v="Ken Lonsdale"/>
    <x v="0"/>
    <s v="United States"/>
    <s v="Chicago"/>
    <x v="10"/>
    <n v="60610"/>
    <x v="2"/>
    <x v="182"/>
    <x v="1"/>
    <x v="6"/>
    <s v="Binney &amp; Smith Crayola Metallic Colored Pencils, 8-Color Set"/>
    <n v="7.4080000000000004"/>
    <n v="2"/>
    <n v="0.2"/>
    <n v="1.2037999999999995"/>
  </r>
  <r>
    <n v="245"/>
    <x v="113"/>
    <x v="2"/>
    <x v="106"/>
    <d v="2011-06-06T00:00:00"/>
    <s v="Second Class"/>
    <s v="DW-13480"/>
    <s v="Dianna Wilson"/>
    <x v="2"/>
    <s v="United States"/>
    <s v="Lakeville"/>
    <x v="11"/>
    <n v="55044"/>
    <x v="2"/>
    <x v="120"/>
    <x v="0"/>
    <x v="1"/>
    <s v="Global Deluxe High-Back Manager's Chair"/>
    <n v="2001.8600000000001"/>
    <n v="7"/>
    <n v="0"/>
    <n v="580.53939999999989"/>
  </r>
  <r>
    <n v="246"/>
    <x v="113"/>
    <x v="2"/>
    <x v="106"/>
    <d v="2011-06-06T00:00:00"/>
    <s v="Second Class"/>
    <s v="DW-13480"/>
    <s v="Dianna Wilson"/>
    <x v="2"/>
    <s v="United States"/>
    <s v="Lakeville"/>
    <x v="11"/>
    <n v="55044"/>
    <x v="2"/>
    <x v="225"/>
    <x v="1"/>
    <x v="4"/>
    <s v="Safco Steel Mobile File Cart"/>
    <n v="166.72"/>
    <n v="2"/>
    <n v="0"/>
    <n v="41.680000000000007"/>
  </r>
  <r>
    <n v="247"/>
    <x v="113"/>
    <x v="2"/>
    <x v="106"/>
    <d v="2011-06-06T00:00:00"/>
    <s v="Second Class"/>
    <s v="DW-13480"/>
    <s v="Dianna Wilson"/>
    <x v="2"/>
    <s v="United States"/>
    <s v="Lakeville"/>
    <x v="11"/>
    <n v="55044"/>
    <x v="2"/>
    <x v="226"/>
    <x v="1"/>
    <x v="10"/>
    <s v="Adams Telephone Message Book w/Frequently-Called Numbers Space, 400 Messages per Book"/>
    <n v="47.88"/>
    <n v="6"/>
    <n v="0"/>
    <n v="23.94"/>
  </r>
  <r>
    <n v="248"/>
    <x v="113"/>
    <x v="2"/>
    <x v="106"/>
    <d v="2011-06-06T00:00:00"/>
    <s v="Second Class"/>
    <s v="DW-13480"/>
    <s v="Dianna Wilson"/>
    <x v="2"/>
    <s v="United States"/>
    <s v="Lakeville"/>
    <x v="11"/>
    <n v="55044"/>
    <x v="2"/>
    <x v="227"/>
    <x v="1"/>
    <x v="9"/>
    <s v="Honeywell Enviracaire Portable HEPA Air Cleaner for 17' x 22' Room"/>
    <n v="1503.25"/>
    <n v="5"/>
    <n v="0"/>
    <n v="496.07249999999993"/>
  </r>
  <r>
    <n v="249"/>
    <x v="113"/>
    <x v="2"/>
    <x v="106"/>
    <d v="2011-06-06T00:00:00"/>
    <s v="Second Class"/>
    <s v="DW-13480"/>
    <s v="Dianna Wilson"/>
    <x v="2"/>
    <s v="United States"/>
    <s v="Lakeville"/>
    <x v="11"/>
    <n v="55044"/>
    <x v="2"/>
    <x v="180"/>
    <x v="1"/>
    <x v="10"/>
    <s v="Xerox 205"/>
    <n v="25.92"/>
    <n v="4"/>
    <n v="0"/>
    <n v="12.441600000000001"/>
  </r>
  <r>
    <n v="250"/>
    <x v="114"/>
    <x v="0"/>
    <x v="107"/>
    <d v="2013-12-16T00:00:00"/>
    <s v="Second Class"/>
    <s v="LH-17155"/>
    <s v="Logan Haushalter"/>
    <x v="0"/>
    <s v="United States"/>
    <s v="San Francisco"/>
    <x v="1"/>
    <n v="94109"/>
    <x v="1"/>
    <x v="228"/>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x v="229"/>
    <x v="1"/>
    <x v="10"/>
    <s v="Wirebound Message Books, Two 4 1/4&quot; x 5&quot; Forms per Page"/>
    <n v="7.61"/>
    <n v="1"/>
    <n v="0"/>
    <n v="3.5766999999999998"/>
  </r>
  <r>
    <n v="252"/>
    <x v="115"/>
    <x v="0"/>
    <x v="108"/>
    <d v="2013-09-18T00:00:00"/>
    <s v="Standard Class"/>
    <s v="KC-16540"/>
    <s v="Kelly Collister"/>
    <x v="0"/>
    <s v="United States"/>
    <s v="San Diego"/>
    <x v="1"/>
    <n v="92037"/>
    <x v="1"/>
    <x v="217"/>
    <x v="2"/>
    <x v="11"/>
    <s v="Logitech P710e Mobile Speakerphone"/>
    <n v="3347.37"/>
    <n v="13"/>
    <n v="0"/>
    <n v="636.0002999999997"/>
  </r>
  <r>
    <n v="253"/>
    <x v="116"/>
    <x v="0"/>
    <x v="107"/>
    <d v="2013-12-14T00:00:00"/>
    <s v="First Class"/>
    <s v="DL-13315"/>
    <s v="Delfina Latchford"/>
    <x v="0"/>
    <s v="United States"/>
    <s v="New York City"/>
    <x v="15"/>
    <n v="10024"/>
    <x v="3"/>
    <x v="230"/>
    <x v="1"/>
    <x v="4"/>
    <s v="Fellowes Personal Hanging Folder Files, Navy"/>
    <n v="80.58"/>
    <n v="6"/>
    <n v="0"/>
    <n v="22.562400000000004"/>
  </r>
  <r>
    <n v="254"/>
    <x v="116"/>
    <x v="0"/>
    <x v="107"/>
    <d v="2013-12-14T00:00:00"/>
    <s v="First Class"/>
    <s v="DL-13315"/>
    <s v="Delfina Latchford"/>
    <x v="0"/>
    <s v="United States"/>
    <s v="New York City"/>
    <x v="15"/>
    <n v="10024"/>
    <x v="3"/>
    <x v="231"/>
    <x v="1"/>
    <x v="12"/>
    <s v="Tyvek Side-Opening Peel &amp; Seel Expanding Envelopes"/>
    <n v="361.92"/>
    <n v="4"/>
    <n v="0"/>
    <n v="162.864"/>
  </r>
  <r>
    <n v="255"/>
    <x v="117"/>
    <x v="1"/>
    <x v="109"/>
    <d v="2012-12-04T00:00:00"/>
    <s v="Standard Class"/>
    <s v="DR-12880"/>
    <s v="Dan Reichenbach"/>
    <x v="1"/>
    <s v="United States"/>
    <s v="Chicago"/>
    <x v="10"/>
    <n v="60623"/>
    <x v="2"/>
    <x v="224"/>
    <x v="0"/>
    <x v="5"/>
    <s v="Eldon 100 Class Desk Accessories"/>
    <n v="12.132000000000001"/>
    <n v="9"/>
    <n v="0.6"/>
    <n v="-8.4923999999999982"/>
  </r>
  <r>
    <n v="256"/>
    <x v="117"/>
    <x v="1"/>
    <x v="109"/>
    <d v="2012-12-04T00:00:00"/>
    <s v="Standard Class"/>
    <s v="DR-12880"/>
    <s v="Dan Reichenbach"/>
    <x v="1"/>
    <s v="United States"/>
    <s v="Chicago"/>
    <x v="10"/>
    <n v="60623"/>
    <x v="2"/>
    <x v="232"/>
    <x v="1"/>
    <x v="4"/>
    <s v="Belkin 19&quot; Vented Equipment Shelf, Black"/>
    <n v="82.367999999999995"/>
    <n v="2"/>
    <n v="0.2"/>
    <n v="-19.562399999999997"/>
  </r>
  <r>
    <n v="257"/>
    <x v="117"/>
    <x v="1"/>
    <x v="109"/>
    <d v="2012-12-04T00:00:00"/>
    <s v="Standard Class"/>
    <s v="DR-12880"/>
    <s v="Dan Reichenbach"/>
    <x v="1"/>
    <s v="United States"/>
    <s v="Chicago"/>
    <x v="10"/>
    <n v="60623"/>
    <x v="2"/>
    <x v="146"/>
    <x v="1"/>
    <x v="4"/>
    <s v="Tenex Personal Project File with Scoop Front Design, Black"/>
    <n v="53.92"/>
    <n v="5"/>
    <n v="0.2"/>
    <n v="4.0439999999999969"/>
  </r>
  <r>
    <n v="258"/>
    <x v="117"/>
    <x v="1"/>
    <x v="109"/>
    <d v="2012-12-04T00:00:00"/>
    <s v="Standard Class"/>
    <s v="DR-12880"/>
    <s v="Dan Reichenbach"/>
    <x v="1"/>
    <s v="United States"/>
    <s v="Chicago"/>
    <x v="10"/>
    <n v="60623"/>
    <x v="2"/>
    <x v="233"/>
    <x v="2"/>
    <x v="7"/>
    <s v="Logitech Mobile Speakerphone P710e - speaker phone"/>
    <n v="647.904"/>
    <n v="6"/>
    <n v="0.2"/>
    <n v="56.691599999999966"/>
  </r>
  <r>
    <n v="259"/>
    <x v="118"/>
    <x v="3"/>
    <x v="96"/>
    <d v="2014-12-04T00:00:00"/>
    <s v="Second Class"/>
    <s v="CC-12670"/>
    <s v="Craig Carreira"/>
    <x v="0"/>
    <s v="United States"/>
    <s v="New York City"/>
    <x v="15"/>
    <n v="10009"/>
    <x v="3"/>
    <x v="234"/>
    <x v="2"/>
    <x v="11"/>
    <s v="Sabrent 4-Port USB 2.0 Hub"/>
    <n v="20.37"/>
    <n v="3"/>
    <n v="0"/>
    <n v="6.9258000000000006"/>
  </r>
  <r>
    <n v="260"/>
    <x v="118"/>
    <x v="3"/>
    <x v="96"/>
    <d v="2014-12-04T00:00:00"/>
    <s v="Second Class"/>
    <s v="CC-12670"/>
    <s v="Craig Carreira"/>
    <x v="0"/>
    <s v="United States"/>
    <s v="New York City"/>
    <x v="15"/>
    <n v="10009"/>
    <x v="3"/>
    <x v="235"/>
    <x v="1"/>
    <x v="4"/>
    <s v="Safco Industrial Shelving"/>
    <n v="221.54999999999998"/>
    <n v="3"/>
    <n v="0"/>
    <n v="6.6465000000000174"/>
  </r>
  <r>
    <n v="261"/>
    <x v="118"/>
    <x v="3"/>
    <x v="96"/>
    <d v="2014-12-04T00:00:00"/>
    <s v="Second Class"/>
    <s v="CC-12670"/>
    <s v="Craig Carreira"/>
    <x v="0"/>
    <s v="United States"/>
    <s v="New York City"/>
    <x v="15"/>
    <n v="10009"/>
    <x v="3"/>
    <x v="236"/>
    <x v="1"/>
    <x v="8"/>
    <s v="Acco 3-Hole Punch"/>
    <n v="17.52"/>
    <n v="5"/>
    <n v="0.2"/>
    <n v="6.1319999999999988"/>
  </r>
  <r>
    <n v="262"/>
    <x v="119"/>
    <x v="3"/>
    <x v="110"/>
    <d v="2014-06-13T00:00:00"/>
    <s v="Standard Class"/>
    <s v="Dl-13600"/>
    <s v="Dorris liebe"/>
    <x v="1"/>
    <s v="United States"/>
    <s v="Pasadena"/>
    <x v="5"/>
    <n v="77506"/>
    <x v="2"/>
    <x v="237"/>
    <x v="1"/>
    <x v="9"/>
    <s v="Eureka Disposable Bags for Sanitaire Vibra Groomer I Upright Vac"/>
    <n v="1.6239999999999994"/>
    <n v="2"/>
    <n v="0.8"/>
    <n v="-4.4660000000000002"/>
  </r>
  <r>
    <n v="263"/>
    <x v="120"/>
    <x v="2"/>
    <x v="111"/>
    <d v="2011-09-21T00:00:00"/>
    <s v="Second Class"/>
    <s v="SB-20290"/>
    <s v="Sean Braxton"/>
    <x v="1"/>
    <s v="United States"/>
    <s v="Houston"/>
    <x v="5"/>
    <n v="77036"/>
    <x v="2"/>
    <x v="155"/>
    <x v="2"/>
    <x v="15"/>
    <s v="Lexmark MX611dhe Monochrome Laser Printer"/>
    <n v="3059.982"/>
    <n v="3"/>
    <n v="0.4"/>
    <n v="-509.99700000000075"/>
  </r>
  <r>
    <n v="264"/>
    <x v="120"/>
    <x v="2"/>
    <x v="111"/>
    <d v="2011-09-21T00:00:00"/>
    <s v="Second Class"/>
    <s v="SB-20290"/>
    <s v="Sean Braxton"/>
    <x v="1"/>
    <s v="United States"/>
    <s v="Houston"/>
    <x v="5"/>
    <n v="77036"/>
    <x v="2"/>
    <x v="238"/>
    <x v="2"/>
    <x v="15"/>
    <s v="Xerox WorkCentre 6505DN Laser Multifunction Printer"/>
    <n v="2519.9579999999996"/>
    <n v="7"/>
    <n v="0.4"/>
    <n v="-251.99579999999992"/>
  </r>
  <r>
    <n v="265"/>
    <x v="121"/>
    <x v="0"/>
    <x v="112"/>
    <d v="2013-06-14T00:00:00"/>
    <s v="Standard Class"/>
    <s v="RC-19825"/>
    <s v="Roy Collins"/>
    <x v="0"/>
    <s v="United States"/>
    <s v="Chicago"/>
    <x v="10"/>
    <n v="60610"/>
    <x v="2"/>
    <x v="239"/>
    <x v="2"/>
    <x v="7"/>
    <s v="Cisco Small Business SPA 502G VoIP phone"/>
    <n v="328.22399999999999"/>
    <n v="4"/>
    <n v="0.2"/>
    <n v="28.7196"/>
  </r>
  <r>
    <n v="266"/>
    <x v="122"/>
    <x v="1"/>
    <x v="113"/>
    <d v="2012-11-15T00:00:00"/>
    <s v="Standard Class"/>
    <s v="AH-10210"/>
    <s v="Alan Hwang"/>
    <x v="0"/>
    <s v="United States"/>
    <s v="Brentwood"/>
    <x v="1"/>
    <n v="94513"/>
    <x v="1"/>
    <x v="240"/>
    <x v="2"/>
    <x v="11"/>
    <s v="Microsoft Sculpt Comfort Mouse"/>
    <n v="79.900000000000006"/>
    <n v="2"/>
    <n v="0"/>
    <n v="35.156000000000006"/>
  </r>
  <r>
    <n v="267"/>
    <x v="123"/>
    <x v="3"/>
    <x v="114"/>
    <d v="2014-06-21T00:00:00"/>
    <s v="Standard Class"/>
    <s v="CB-12535"/>
    <s v="Claudia Bergmann"/>
    <x v="1"/>
    <s v="United States"/>
    <s v="Chapel Hill"/>
    <x v="3"/>
    <n v="27514"/>
    <x v="0"/>
    <x v="241"/>
    <x v="1"/>
    <x v="6"/>
    <s v="Quartet Omega Colored Chalk, 12/Pack"/>
    <n v="14.015999999999998"/>
    <n v="3"/>
    <n v="0.2"/>
    <n v="4.7303999999999995"/>
  </r>
  <r>
    <n v="268"/>
    <x v="124"/>
    <x v="0"/>
    <x v="115"/>
    <d v="2013-01-28T00:00:00"/>
    <s v="Standard Class"/>
    <s v="PG-18895"/>
    <s v="Paul Gonzalez"/>
    <x v="0"/>
    <s v="United States"/>
    <s v="Morristown"/>
    <x v="30"/>
    <n v="7960"/>
    <x v="3"/>
    <x v="242"/>
    <x v="1"/>
    <x v="13"/>
    <s v="Bagged Rubber Bands"/>
    <n v="7.5600000000000005"/>
    <n v="6"/>
    <n v="0"/>
    <n v="0.3024"/>
  </r>
  <r>
    <n v="269"/>
    <x v="125"/>
    <x v="3"/>
    <x v="34"/>
    <d v="2014-12-14T00:00:00"/>
    <s v="Standard Class"/>
    <s v="CA-12310"/>
    <s v="Christine Abelman"/>
    <x v="1"/>
    <s v="United States"/>
    <s v="Cincinnati"/>
    <x v="24"/>
    <n v="45231"/>
    <x v="3"/>
    <x v="243"/>
    <x v="1"/>
    <x v="4"/>
    <s v="Safco Commercial Shelving"/>
    <n v="37.207999999999998"/>
    <n v="1"/>
    <n v="0.2"/>
    <n v="-7.4416000000000011"/>
  </r>
  <r>
    <n v="270"/>
    <x v="125"/>
    <x v="3"/>
    <x v="34"/>
    <d v="2014-12-14T00:00:00"/>
    <s v="Standard Class"/>
    <s v="CA-12310"/>
    <s v="Christine Abelman"/>
    <x v="1"/>
    <s v="United States"/>
    <s v="Cincinnati"/>
    <x v="24"/>
    <n v="45231"/>
    <x v="3"/>
    <x v="244"/>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x v="245"/>
    <x v="1"/>
    <x v="4"/>
    <s v="Adjustable Depth Letter/Legal Cart"/>
    <n v="725.84"/>
    <n v="4"/>
    <n v="0"/>
    <n v="210.4935999999999"/>
  </r>
  <r>
    <n v="272"/>
    <x v="127"/>
    <x v="1"/>
    <x v="117"/>
    <d v="2012-07-31T00:00:00"/>
    <s v="First Class"/>
    <s v="HA-14920"/>
    <s v="Helen Andreada"/>
    <x v="0"/>
    <s v="United States"/>
    <s v="San Francisco"/>
    <x v="1"/>
    <n v="94109"/>
    <x v="1"/>
    <x v="246"/>
    <x v="2"/>
    <x v="11"/>
    <s v="Logitech 910-002974 M325 Wireless Mouse for Web Scrolling"/>
    <n v="209.92999999999998"/>
    <n v="7"/>
    <n v="0"/>
    <n v="92.369200000000021"/>
  </r>
  <r>
    <n v="273"/>
    <x v="127"/>
    <x v="1"/>
    <x v="117"/>
    <d v="2012-07-31T00:00:00"/>
    <s v="First Class"/>
    <s v="HA-14920"/>
    <s v="Helen Andreada"/>
    <x v="0"/>
    <s v="United States"/>
    <s v="San Francisco"/>
    <x v="1"/>
    <n v="94109"/>
    <x v="1"/>
    <x v="247"/>
    <x v="0"/>
    <x v="5"/>
    <s v="Regeneration Desk Collection"/>
    <n v="5.28"/>
    <n v="3"/>
    <n v="0"/>
    <n v="2.3232000000000004"/>
  </r>
  <r>
    <n v="274"/>
    <x v="127"/>
    <x v="1"/>
    <x v="117"/>
    <d v="2012-07-31T00:00:00"/>
    <s v="First Class"/>
    <s v="HA-14920"/>
    <s v="Helen Andreada"/>
    <x v="0"/>
    <s v="United States"/>
    <s v="San Francisco"/>
    <x v="1"/>
    <n v="94109"/>
    <x v="1"/>
    <x v="248"/>
    <x v="1"/>
    <x v="8"/>
    <s v="Presstex Flexible Ring Binders"/>
    <n v="10.92"/>
    <n v="3"/>
    <n v="0.2"/>
    <n v="4.0949999999999989"/>
  </r>
  <r>
    <n v="275"/>
    <x v="128"/>
    <x v="3"/>
    <x v="118"/>
    <d v="2014-09-18T00:00:00"/>
    <s v="First Class"/>
    <s v="BB-10990"/>
    <s v="Barry Blumstein"/>
    <x v="1"/>
    <s v="United States"/>
    <s v="Inglewood"/>
    <x v="1"/>
    <n v="90301"/>
    <x v="1"/>
    <x v="249"/>
    <x v="1"/>
    <x v="10"/>
    <s v="Ampad Gold Fibre Wirebound Steno Books, 6&quot; x 9&quot;, Gregg Ruled"/>
    <n v="8.82"/>
    <n v="2"/>
    <n v="0"/>
    <n v="4.0571999999999999"/>
  </r>
  <r>
    <n v="276"/>
    <x v="128"/>
    <x v="3"/>
    <x v="118"/>
    <d v="2014-09-18T00:00:00"/>
    <s v="First Class"/>
    <s v="BB-10990"/>
    <s v="Barry Blumstein"/>
    <x v="1"/>
    <s v="United States"/>
    <s v="Inglewood"/>
    <x v="1"/>
    <n v="90301"/>
    <x v="1"/>
    <x v="250"/>
    <x v="1"/>
    <x v="6"/>
    <s v="Newell 330"/>
    <n v="5.98"/>
    <n v="1"/>
    <n v="0"/>
    <n v="1.5548000000000002"/>
  </r>
  <r>
    <n v="277"/>
    <x v="129"/>
    <x v="3"/>
    <x v="119"/>
    <d v="2014-10-18T00:00:00"/>
    <s v="Standard Class"/>
    <s v="AG-10495"/>
    <s v="Andrew Gjertsen"/>
    <x v="1"/>
    <s v="United States"/>
    <s v="Philadelphia"/>
    <x v="9"/>
    <n v="19140"/>
    <x v="3"/>
    <x v="251"/>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x v="252"/>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x v="253"/>
    <x v="1"/>
    <x v="4"/>
    <s v="Eldon Simplefile Box Office"/>
    <n v="59.712000000000003"/>
    <n v="6"/>
    <n v="0.2"/>
    <n v="5.9711999999999996"/>
  </r>
  <r>
    <n v="280"/>
    <x v="129"/>
    <x v="3"/>
    <x v="119"/>
    <d v="2014-10-18T00:00:00"/>
    <s v="Standard Class"/>
    <s v="AG-10495"/>
    <s v="Andrew Gjertsen"/>
    <x v="1"/>
    <s v="United States"/>
    <s v="Philadelphia"/>
    <x v="9"/>
    <n v="19140"/>
    <x v="3"/>
    <x v="254"/>
    <x v="1"/>
    <x v="2"/>
    <s v="Avery 489"/>
    <n v="24.839999999999996"/>
    <n v="3"/>
    <n v="0.2"/>
    <n v="8.6940000000000008"/>
  </r>
  <r>
    <n v="281"/>
    <x v="130"/>
    <x v="1"/>
    <x v="120"/>
    <d v="2012-09-28T00:00:00"/>
    <s v="Second Class"/>
    <s v="SC-20725"/>
    <s v="Steven Cartwright"/>
    <x v="0"/>
    <s v="United States"/>
    <s v="Houston"/>
    <x v="5"/>
    <n v="77070"/>
    <x v="2"/>
    <x v="255"/>
    <x v="1"/>
    <x v="8"/>
    <s v="Round Ring Binders"/>
    <n v="2.0799999999999996"/>
    <n v="5"/>
    <n v="0.8"/>
    <n v="-3.4320000000000004"/>
  </r>
  <r>
    <n v="282"/>
    <x v="130"/>
    <x v="1"/>
    <x v="120"/>
    <d v="2012-09-28T00:00:00"/>
    <s v="Second Class"/>
    <s v="SC-20725"/>
    <s v="Steven Cartwright"/>
    <x v="0"/>
    <s v="United States"/>
    <s v="Houston"/>
    <x v="5"/>
    <n v="77070"/>
    <x v="2"/>
    <x v="256"/>
    <x v="2"/>
    <x v="7"/>
    <s v="Bose SoundLink Bluetooth Speaker"/>
    <n v="1114.4000000000001"/>
    <n v="7"/>
    <n v="0.2"/>
    <n v="376.11"/>
  </r>
  <r>
    <n v="283"/>
    <x v="131"/>
    <x v="1"/>
    <x v="121"/>
    <d v="2012-11-06T00:00:00"/>
    <s v="Standard Class"/>
    <s v="JO-15280"/>
    <s v="Jas O'Carroll"/>
    <x v="0"/>
    <s v="United States"/>
    <s v="Los Angeles"/>
    <x v="1"/>
    <n v="90004"/>
    <x v="1"/>
    <x v="257"/>
    <x v="0"/>
    <x v="3"/>
    <s v="Bevis Round Bullnose 29&quot; High Table Top"/>
    <n v="1038.8399999999999"/>
    <n v="5"/>
    <n v="0.2"/>
    <n v="51.942000000000007"/>
  </r>
  <r>
    <n v="284"/>
    <x v="132"/>
    <x v="1"/>
    <x v="120"/>
    <d v="2012-10-02T00:00:00"/>
    <s v="Standard Class"/>
    <s v="TB-21520"/>
    <s v="Tracy Blumstein"/>
    <x v="0"/>
    <s v="United States"/>
    <s v="Portland"/>
    <x v="21"/>
    <n v="97206"/>
    <x v="1"/>
    <x v="258"/>
    <x v="1"/>
    <x v="10"/>
    <s v="Staples"/>
    <n v="141.76"/>
    <n v="5"/>
    <n v="0.2"/>
    <n v="47.843999999999994"/>
  </r>
  <r>
    <n v="285"/>
    <x v="132"/>
    <x v="1"/>
    <x v="120"/>
    <d v="2012-10-02T00:00:00"/>
    <s v="Standard Class"/>
    <s v="TB-21520"/>
    <s v="Tracy Blumstein"/>
    <x v="0"/>
    <s v="United States"/>
    <s v="Portland"/>
    <x v="21"/>
    <n v="97206"/>
    <x v="1"/>
    <x v="259"/>
    <x v="2"/>
    <x v="11"/>
    <s v="Microsoft Arc Touch Mouse"/>
    <n v="239.80000000000004"/>
    <n v="5"/>
    <n v="0.2"/>
    <n v="47.959999999999987"/>
  </r>
  <r>
    <n v="286"/>
    <x v="132"/>
    <x v="1"/>
    <x v="120"/>
    <d v="2012-10-02T00:00:00"/>
    <s v="Standard Class"/>
    <s v="TB-21520"/>
    <s v="Tracy Blumstein"/>
    <x v="0"/>
    <s v="United States"/>
    <s v="Portland"/>
    <x v="21"/>
    <n v="97206"/>
    <x v="1"/>
    <x v="260"/>
    <x v="1"/>
    <x v="10"/>
    <s v="Xerox 216"/>
    <n v="31.104000000000006"/>
    <n v="6"/>
    <n v="0.2"/>
    <n v="10.8864"/>
  </r>
  <r>
    <n v="287"/>
    <x v="133"/>
    <x v="0"/>
    <x v="122"/>
    <d v="2013-12-21T00:00:00"/>
    <s v="Second Class"/>
    <s v="AH-10195"/>
    <s v="Alan Haines"/>
    <x v="1"/>
    <s v="United States"/>
    <s v="Tamarac"/>
    <x v="2"/>
    <n v="33319"/>
    <x v="0"/>
    <x v="261"/>
    <x v="1"/>
    <x v="8"/>
    <s v="GBC VeloBinder Electric Binding Machine"/>
    <n v="254.05800000000002"/>
    <n v="7"/>
    <n v="0.7"/>
    <n v="-169.3719999999999"/>
  </r>
  <r>
    <n v="288"/>
    <x v="133"/>
    <x v="0"/>
    <x v="122"/>
    <d v="2013-12-21T00:00:00"/>
    <s v="Second Class"/>
    <s v="AH-10195"/>
    <s v="Alan Haines"/>
    <x v="1"/>
    <s v="United States"/>
    <s v="Tamarac"/>
    <x v="2"/>
    <n v="33319"/>
    <x v="0"/>
    <x v="166"/>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x v="262"/>
    <x v="1"/>
    <x v="14"/>
    <s v="Premier Automatic Letter Opener"/>
    <n v="961.48000000000013"/>
    <n v="5"/>
    <n v="0.2"/>
    <n v="-204.31449999999995"/>
  </r>
  <r>
    <n v="290"/>
    <x v="134"/>
    <x v="0"/>
    <x v="73"/>
    <d v="2013-11-25T00:00:00"/>
    <s v="Second Class"/>
    <s v="NZ-18565"/>
    <s v="Nick Zandusky"/>
    <x v="2"/>
    <s v="United States"/>
    <s v="Columbus"/>
    <x v="24"/>
    <n v="43229"/>
    <x v="3"/>
    <x v="263"/>
    <x v="1"/>
    <x v="13"/>
    <s v="Advantus SlideClip Paper Clips"/>
    <n v="19.096"/>
    <n v="7"/>
    <n v="0.2"/>
    <n v="6.6835999999999993"/>
  </r>
  <r>
    <n v="291"/>
    <x v="134"/>
    <x v="0"/>
    <x v="73"/>
    <d v="2013-11-25T00:00:00"/>
    <s v="Second Class"/>
    <s v="NZ-18565"/>
    <s v="Nick Zandusky"/>
    <x v="2"/>
    <s v="United States"/>
    <s v="Columbus"/>
    <x v="24"/>
    <n v="43229"/>
    <x v="3"/>
    <x v="264"/>
    <x v="1"/>
    <x v="2"/>
    <s v="Avery 512"/>
    <n v="18.496000000000002"/>
    <n v="8"/>
    <n v="0.2"/>
    <n v="6.2423999999999999"/>
  </r>
  <r>
    <n v="292"/>
    <x v="134"/>
    <x v="0"/>
    <x v="73"/>
    <d v="2013-11-25T00:00:00"/>
    <s v="Second Class"/>
    <s v="NZ-18565"/>
    <s v="Nick Zandusky"/>
    <x v="2"/>
    <s v="United States"/>
    <s v="Columbus"/>
    <x v="24"/>
    <n v="43229"/>
    <x v="3"/>
    <x v="265"/>
    <x v="2"/>
    <x v="11"/>
    <s v="Logitech Wireless Gaming Headset G930"/>
    <n v="255.98400000000004"/>
    <n v="2"/>
    <n v="0.2"/>
    <n v="54.396600000000007"/>
  </r>
  <r>
    <n v="293"/>
    <x v="134"/>
    <x v="0"/>
    <x v="73"/>
    <d v="2013-11-25T00:00:00"/>
    <s v="Second Class"/>
    <s v="NZ-18565"/>
    <s v="Nick Zandusky"/>
    <x v="2"/>
    <s v="United States"/>
    <s v="Columbus"/>
    <x v="24"/>
    <n v="43229"/>
    <x v="3"/>
    <x v="266"/>
    <x v="0"/>
    <x v="0"/>
    <s v="Bush Westfield Collection Bookcases, Medium Cherry Finish"/>
    <n v="86.97"/>
    <n v="3"/>
    <n v="0.5"/>
    <n v="-48.703199999999995"/>
  </r>
  <r>
    <n v="294"/>
    <x v="135"/>
    <x v="2"/>
    <x v="58"/>
    <d v="2011-12-28T00:00:00"/>
    <s v="First Class"/>
    <s v="KL-16555"/>
    <s v="Kelly Lampkin"/>
    <x v="1"/>
    <s v="United States"/>
    <s v="Colorado Springs"/>
    <x v="22"/>
    <n v="80906"/>
    <x v="1"/>
    <x v="267"/>
    <x v="0"/>
    <x v="5"/>
    <s v="Howard Miller 13&quot; Diameter Goldtone Round Wall Clock"/>
    <n v="300.416"/>
    <n v="8"/>
    <n v="0.2"/>
    <n v="78.859200000000001"/>
  </r>
  <r>
    <n v="295"/>
    <x v="135"/>
    <x v="2"/>
    <x v="58"/>
    <d v="2011-12-28T00:00:00"/>
    <s v="First Class"/>
    <s v="KL-16555"/>
    <s v="Kelly Lampkin"/>
    <x v="1"/>
    <s v="United States"/>
    <s v="Colorado Springs"/>
    <x v="22"/>
    <n v="80906"/>
    <x v="1"/>
    <x v="268"/>
    <x v="0"/>
    <x v="1"/>
    <s v="Global Deluxe Office Fabric Chairs"/>
    <n v="230.35200000000003"/>
    <n v="3"/>
    <n v="0.2"/>
    <n v="20.155800000000013"/>
  </r>
  <r>
    <n v="296"/>
    <x v="135"/>
    <x v="2"/>
    <x v="58"/>
    <d v="2011-12-28T00:00:00"/>
    <s v="First Class"/>
    <s v="KL-16555"/>
    <s v="Kelly Lampkin"/>
    <x v="1"/>
    <s v="United States"/>
    <s v="Colorado Springs"/>
    <x v="22"/>
    <n v="80906"/>
    <x v="1"/>
    <x v="269"/>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x v="270"/>
    <x v="1"/>
    <x v="8"/>
    <s v="Ibico Laser Imprintable Binding System Covers"/>
    <n v="78.600000000000009"/>
    <n v="5"/>
    <n v="0.7"/>
    <n v="-62.88000000000001"/>
  </r>
  <r>
    <n v="298"/>
    <x v="135"/>
    <x v="2"/>
    <x v="58"/>
    <d v="2011-12-28T00:00:00"/>
    <s v="First Class"/>
    <s v="KL-16555"/>
    <s v="Kelly Lampkin"/>
    <x v="1"/>
    <s v="United States"/>
    <s v="Colorado Springs"/>
    <x v="22"/>
    <n v="80906"/>
    <x v="1"/>
    <x v="271"/>
    <x v="1"/>
    <x v="13"/>
    <s v="Vinyl Coated Wire Paper Clips in Organizer Box, 800/Box"/>
    <n v="27.552000000000003"/>
    <n v="3"/>
    <n v="0.2"/>
    <n v="9.2987999999999964"/>
  </r>
  <r>
    <n v="299"/>
    <x v="136"/>
    <x v="0"/>
    <x v="99"/>
    <d v="2013-11-04T00:00:00"/>
    <s v="Standard Class"/>
    <s v="JD-15895"/>
    <s v="Jonathan Doherty"/>
    <x v="1"/>
    <s v="United States"/>
    <s v="Belleville"/>
    <x v="30"/>
    <n v="7109"/>
    <x v="3"/>
    <x v="272"/>
    <x v="1"/>
    <x v="10"/>
    <s v="Xerox 223"/>
    <n v="32.400000000000006"/>
    <n v="5"/>
    <n v="0"/>
    <n v="15.552000000000001"/>
  </r>
  <r>
    <n v="300"/>
    <x v="136"/>
    <x v="0"/>
    <x v="99"/>
    <d v="2013-11-04T00:00:00"/>
    <s v="Standard Class"/>
    <s v="JD-15895"/>
    <s v="Jonathan Doherty"/>
    <x v="1"/>
    <s v="United States"/>
    <s v="Belleville"/>
    <x v="30"/>
    <n v="7109"/>
    <x v="3"/>
    <x v="273"/>
    <x v="1"/>
    <x v="4"/>
    <s v="Tennsco Stur-D-Stor Boltless Shelving, 5 Shelves, 24&quot; Deep, Sand"/>
    <n v="1082.48"/>
    <n v="8"/>
    <n v="0"/>
    <n v="10.824800000000096"/>
  </r>
  <r>
    <n v="301"/>
    <x v="136"/>
    <x v="0"/>
    <x v="99"/>
    <d v="2013-11-04T00:00:00"/>
    <s v="Standard Class"/>
    <s v="JD-15895"/>
    <s v="Jonathan Doherty"/>
    <x v="1"/>
    <s v="United States"/>
    <s v="Belleville"/>
    <x v="30"/>
    <n v="7109"/>
    <x v="3"/>
    <x v="274"/>
    <x v="1"/>
    <x v="10"/>
    <s v="Xerox 1939"/>
    <n v="56.91"/>
    <n v="3"/>
    <n v="0"/>
    <n v="27.316799999999997"/>
  </r>
  <r>
    <n v="302"/>
    <x v="136"/>
    <x v="0"/>
    <x v="99"/>
    <d v="2013-11-04T00:00:00"/>
    <s v="Standard Class"/>
    <s v="JD-15895"/>
    <s v="Jonathan Doherty"/>
    <x v="1"/>
    <s v="United States"/>
    <s v="Belleville"/>
    <x v="30"/>
    <n v="7109"/>
    <x v="3"/>
    <x v="275"/>
    <x v="0"/>
    <x v="5"/>
    <s v="Floodlight Indoor Halogen Bulbs, 1 Bulb per Pack, 60 Watts"/>
    <n v="77.599999999999994"/>
    <n v="4"/>
    <n v="0"/>
    <n v="38.023999999999994"/>
  </r>
  <r>
    <n v="303"/>
    <x v="136"/>
    <x v="0"/>
    <x v="99"/>
    <d v="2013-11-04T00:00:00"/>
    <s v="Standard Class"/>
    <s v="JD-15895"/>
    <s v="Jonathan Doherty"/>
    <x v="1"/>
    <s v="United States"/>
    <s v="Belleville"/>
    <x v="30"/>
    <n v="7109"/>
    <x v="3"/>
    <x v="276"/>
    <x v="1"/>
    <x v="8"/>
    <s v="Avery Premier Heavy-Duty Binder with Round Locking Rings"/>
    <n v="14.28"/>
    <n v="1"/>
    <n v="0"/>
    <n v="6.5687999999999995"/>
  </r>
  <r>
    <n v="304"/>
    <x v="137"/>
    <x v="3"/>
    <x v="123"/>
    <d v="2014-11-24T00:00:00"/>
    <s v="Standard Class"/>
    <s v="JH-15910"/>
    <s v="Jonathan Howell"/>
    <x v="0"/>
    <s v="United States"/>
    <s v="Chicago"/>
    <x v="10"/>
    <n v="60623"/>
    <x v="2"/>
    <x v="277"/>
    <x v="0"/>
    <x v="3"/>
    <s v="BPI Conference Tables"/>
    <n v="219.07500000000002"/>
    <n v="3"/>
    <n v="0.5"/>
    <n v="-131.44500000000005"/>
  </r>
  <r>
    <n v="305"/>
    <x v="138"/>
    <x v="1"/>
    <x v="124"/>
    <d v="2012-05-09T00:00:00"/>
    <s v="Second Class"/>
    <s v="AS-10225"/>
    <s v="Alan Schoenberger"/>
    <x v="1"/>
    <s v="United States"/>
    <s v="New York City"/>
    <x v="15"/>
    <n v="10024"/>
    <x v="3"/>
    <x v="278"/>
    <x v="0"/>
    <x v="5"/>
    <s v="Electrix 20W Halogen Replacement Bulb for Zoom-In Desk Lamp"/>
    <n v="26.8"/>
    <n v="2"/>
    <n v="0"/>
    <n v="12.863999999999999"/>
  </r>
  <r>
    <n v="306"/>
    <x v="139"/>
    <x v="2"/>
    <x v="125"/>
    <d v="2012-01-04T00:00:00"/>
    <s v="Standard Class"/>
    <s v="KB-16600"/>
    <s v="Ken Brennan"/>
    <x v="1"/>
    <s v="United States"/>
    <s v="Taylor"/>
    <x v="12"/>
    <n v="48180"/>
    <x v="2"/>
    <x v="279"/>
    <x v="1"/>
    <x v="6"/>
    <s v="Newell 350"/>
    <n v="9.84"/>
    <n v="3"/>
    <n v="0"/>
    <n v="2.8535999999999988"/>
  </r>
  <r>
    <n v="307"/>
    <x v="140"/>
    <x v="2"/>
    <x v="106"/>
    <d v="2011-06-06T00:00:00"/>
    <s v="Standard Class"/>
    <s v="CR-12625"/>
    <s v="Corey Roper"/>
    <x v="2"/>
    <s v="United States"/>
    <s v="Lakewood"/>
    <x v="30"/>
    <n v="8701"/>
    <x v="3"/>
    <x v="280"/>
    <x v="1"/>
    <x v="8"/>
    <s v="GBC Clear Cover, 8-1/2 x 11, unpunched, 25 covers per pack"/>
    <n v="45.480000000000004"/>
    <n v="3"/>
    <n v="0"/>
    <n v="20.9208"/>
  </r>
  <r>
    <n v="308"/>
    <x v="140"/>
    <x v="2"/>
    <x v="106"/>
    <d v="2011-06-06T00:00:00"/>
    <s v="Standard Class"/>
    <s v="CR-12625"/>
    <s v="Corey Roper"/>
    <x v="2"/>
    <s v="United States"/>
    <s v="Lakewood"/>
    <x v="30"/>
    <n v="8701"/>
    <x v="3"/>
    <x v="281"/>
    <x v="1"/>
    <x v="6"/>
    <s v="Boston Heavy-Duty Trimline Electric Pencil Sharpeners"/>
    <n v="289.20000000000005"/>
    <n v="6"/>
    <n v="0"/>
    <n v="83.867999999999967"/>
  </r>
  <r>
    <n v="309"/>
    <x v="141"/>
    <x v="3"/>
    <x v="4"/>
    <d v="2014-04-18T00:00:00"/>
    <s v="First Class"/>
    <s v="SH-20395"/>
    <s v="Shahid Hopkins"/>
    <x v="0"/>
    <s v="United States"/>
    <s v="Arlington"/>
    <x v="17"/>
    <n v="22204"/>
    <x v="0"/>
    <x v="282"/>
    <x v="1"/>
    <x v="6"/>
    <s v="Faber Castell Col-Erase Pencils"/>
    <n v="4.8899999999999997"/>
    <n v="1"/>
    <n v="0"/>
    <n v="2.0049000000000001"/>
  </r>
  <r>
    <n v="310"/>
    <x v="142"/>
    <x v="0"/>
    <x v="126"/>
    <d v="2013-09-15T00:00:00"/>
    <s v="Second Class"/>
    <s v="BP-11185"/>
    <s v="Ben Peterman"/>
    <x v="1"/>
    <s v="United States"/>
    <s v="Arvada"/>
    <x v="22"/>
    <n v="80004"/>
    <x v="1"/>
    <x v="283"/>
    <x v="0"/>
    <x v="5"/>
    <s v="C-Line Cubicle Keepers Polyproplyene Holder With Velcro Backings"/>
    <n v="15.136000000000003"/>
    <n v="4"/>
    <n v="0.2"/>
    <n v="3.5948000000000011"/>
  </r>
  <r>
    <n v="311"/>
    <x v="142"/>
    <x v="0"/>
    <x v="126"/>
    <d v="2013-09-15T00:00:00"/>
    <s v="Second Class"/>
    <s v="BP-11185"/>
    <s v="Ben Peterman"/>
    <x v="1"/>
    <s v="United States"/>
    <s v="Arvada"/>
    <x v="22"/>
    <n v="80004"/>
    <x v="1"/>
    <x v="284"/>
    <x v="0"/>
    <x v="1"/>
    <s v="Hon 4070 Series Pagoda Armless Upholstered Stacking Chairs"/>
    <n v="466.76800000000003"/>
    <n v="2"/>
    <n v="0.2"/>
    <n v="52.511399999999981"/>
  </r>
  <r>
    <n v="312"/>
    <x v="142"/>
    <x v="0"/>
    <x v="126"/>
    <d v="2013-09-15T00:00:00"/>
    <s v="Second Class"/>
    <s v="BP-11185"/>
    <s v="Ben Peterman"/>
    <x v="1"/>
    <s v="United States"/>
    <s v="Arvada"/>
    <x v="22"/>
    <n v="80004"/>
    <x v="1"/>
    <x v="285"/>
    <x v="0"/>
    <x v="5"/>
    <s v="Eldon Expressions Desk Accessory, Wood Photo Frame, Mahogany"/>
    <n v="15.231999999999999"/>
    <n v="1"/>
    <n v="0.2"/>
    <n v="1.7135999999999978"/>
  </r>
  <r>
    <n v="313"/>
    <x v="142"/>
    <x v="0"/>
    <x v="126"/>
    <d v="2013-09-15T00:00:00"/>
    <s v="Second Class"/>
    <s v="BP-11185"/>
    <s v="Ben Peterman"/>
    <x v="1"/>
    <s v="United States"/>
    <s v="Arvada"/>
    <x v="22"/>
    <n v="80004"/>
    <x v="1"/>
    <x v="286"/>
    <x v="1"/>
    <x v="2"/>
    <s v="Avery 509"/>
    <n v="6.2640000000000002"/>
    <n v="3"/>
    <n v="0.2"/>
    <n v="2.0358000000000001"/>
  </r>
  <r>
    <n v="314"/>
    <x v="143"/>
    <x v="2"/>
    <x v="127"/>
    <d v="2011-10-03T00:00:00"/>
    <s v="Standard Class"/>
    <s v="TS-21205"/>
    <s v="Thomas Seio"/>
    <x v="1"/>
    <s v="United States"/>
    <s v="Hackensack"/>
    <x v="30"/>
    <n v="7601"/>
    <x v="3"/>
    <x v="287"/>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x v="288"/>
    <x v="2"/>
    <x v="7"/>
    <s v="AT&amp;T 1070 Corded Phone"/>
    <n v="178.38400000000001"/>
    <n v="2"/>
    <n v="0.2"/>
    <n v="22.297999999999973"/>
  </r>
  <r>
    <n v="316"/>
    <x v="144"/>
    <x v="2"/>
    <x v="128"/>
    <d v="2011-08-16T00:00:00"/>
    <s v="Standard Class"/>
    <s v="AG-10525"/>
    <s v="Andy Gerbode"/>
    <x v="1"/>
    <s v="United States"/>
    <s v="Saint Petersburg"/>
    <x v="2"/>
    <n v="33710"/>
    <x v="0"/>
    <x v="289"/>
    <x v="1"/>
    <x v="10"/>
    <s v="Xerox 21"/>
    <n v="15.552000000000003"/>
    <n v="3"/>
    <n v="0.2"/>
    <n v="5.4432"/>
  </r>
  <r>
    <n v="317"/>
    <x v="145"/>
    <x v="2"/>
    <x v="129"/>
    <d v="2011-12-30T00:00:00"/>
    <s v="First Class"/>
    <s v="SP-20860"/>
    <s v="Sung Pak"/>
    <x v="1"/>
    <s v="United States"/>
    <s v="Philadelphia"/>
    <x v="9"/>
    <n v="19143"/>
    <x v="3"/>
    <x v="290"/>
    <x v="1"/>
    <x v="6"/>
    <s v="Boston School Pro Electric Pencil Sharpener, 1670"/>
    <n v="99.13600000000001"/>
    <n v="4"/>
    <n v="0.2"/>
    <n v="8.674399999999995"/>
  </r>
  <r>
    <n v="318"/>
    <x v="146"/>
    <x v="2"/>
    <x v="130"/>
    <d v="2011-11-09T00:00:00"/>
    <s v="Standard Class"/>
    <s v="NM-18445"/>
    <s v="Nathan Mautz"/>
    <x v="2"/>
    <s v="United States"/>
    <s v="New York City"/>
    <x v="15"/>
    <n v="10024"/>
    <x v="3"/>
    <x v="291"/>
    <x v="0"/>
    <x v="1"/>
    <s v="DMI Arturo Collection Mission-style Design Wood Chair"/>
    <n v="135.88200000000001"/>
    <n v="1"/>
    <n v="0.1"/>
    <n v="24.156800000000004"/>
  </r>
  <r>
    <n v="319"/>
    <x v="146"/>
    <x v="2"/>
    <x v="130"/>
    <d v="2011-11-09T00:00:00"/>
    <s v="Standard Class"/>
    <s v="NM-18445"/>
    <s v="Nathan Mautz"/>
    <x v="2"/>
    <s v="United States"/>
    <s v="New York City"/>
    <x v="15"/>
    <n v="10024"/>
    <x v="3"/>
    <x v="292"/>
    <x v="2"/>
    <x v="15"/>
    <s v="Canon imageCLASS MF7460 Monochrome Digital Laser Multifunction Copier"/>
    <n v="3991.98"/>
    <n v="2"/>
    <n v="0"/>
    <n v="1995.99"/>
  </r>
  <r>
    <n v="320"/>
    <x v="146"/>
    <x v="2"/>
    <x v="130"/>
    <d v="2011-11-09T00:00:00"/>
    <s v="Standard Class"/>
    <s v="NM-18445"/>
    <s v="Nathan Mautz"/>
    <x v="2"/>
    <s v="United States"/>
    <s v="New York City"/>
    <x v="15"/>
    <n v="10024"/>
    <x v="3"/>
    <x v="40"/>
    <x v="2"/>
    <x v="7"/>
    <s v="Panasonic Kx-TS550"/>
    <n v="275.94"/>
    <n v="6"/>
    <n v="0"/>
    <n v="80.022599999999997"/>
  </r>
  <r>
    <n v="321"/>
    <x v="146"/>
    <x v="2"/>
    <x v="130"/>
    <d v="2011-11-09T00:00:00"/>
    <s v="Standard Class"/>
    <s v="NM-18445"/>
    <s v="Nathan Mautz"/>
    <x v="2"/>
    <s v="United States"/>
    <s v="New York City"/>
    <x v="15"/>
    <n v="10024"/>
    <x v="3"/>
    <x v="293"/>
    <x v="2"/>
    <x v="11"/>
    <s v="NETGEAR N750 Dual Band Wi-Fi Gigabit Router"/>
    <n v="360"/>
    <n v="4"/>
    <n v="0"/>
    <n v="129.6"/>
  </r>
  <r>
    <n v="322"/>
    <x v="146"/>
    <x v="2"/>
    <x v="130"/>
    <d v="2011-11-09T00:00:00"/>
    <s v="Standard Class"/>
    <s v="NM-18445"/>
    <s v="Nathan Mautz"/>
    <x v="2"/>
    <s v="United States"/>
    <s v="New York City"/>
    <x v="15"/>
    <n v="10024"/>
    <x v="3"/>
    <x v="123"/>
    <x v="1"/>
    <x v="4"/>
    <s v="Trav-L-File Heavy-Duty Shuttle II, Black"/>
    <n v="43.57"/>
    <n v="1"/>
    <n v="0"/>
    <n v="13.070999999999998"/>
  </r>
  <r>
    <n v="323"/>
    <x v="147"/>
    <x v="2"/>
    <x v="111"/>
    <d v="2011-09-24T00:00:00"/>
    <s v="Standard Class"/>
    <s v="FA-14230"/>
    <s v="Frank Atkinson"/>
    <x v="1"/>
    <s v="United States"/>
    <s v="Long Beach"/>
    <x v="1"/>
    <n v="90805"/>
    <x v="1"/>
    <x v="294"/>
    <x v="1"/>
    <x v="13"/>
    <s v="OIC Binder Clips"/>
    <n v="7.16"/>
    <n v="2"/>
    <n v="0"/>
    <n v="3.58"/>
  </r>
  <r>
    <n v="324"/>
    <x v="148"/>
    <x v="0"/>
    <x v="131"/>
    <d v="2013-04-28T00:00:00"/>
    <s v="Standard Class"/>
    <s v="GK-14620"/>
    <s v="Grace Kelly"/>
    <x v="1"/>
    <s v="United States"/>
    <s v="Hesperia"/>
    <x v="1"/>
    <n v="92345"/>
    <x v="1"/>
    <x v="270"/>
    <x v="1"/>
    <x v="8"/>
    <s v="Ibico Laser Imprintable Binding System Covers"/>
    <n v="251.52"/>
    <n v="6"/>
    <n v="0.2"/>
    <n v="81.744"/>
  </r>
  <r>
    <n v="325"/>
    <x v="148"/>
    <x v="0"/>
    <x v="131"/>
    <d v="2013-04-28T00:00:00"/>
    <s v="Standard Class"/>
    <s v="GK-14620"/>
    <s v="Grace Kelly"/>
    <x v="1"/>
    <s v="United States"/>
    <s v="Hesperia"/>
    <x v="1"/>
    <n v="92345"/>
    <x v="1"/>
    <x v="295"/>
    <x v="2"/>
    <x v="11"/>
    <s v="Logitech Wireless Headset h800"/>
    <n v="99.99"/>
    <n v="1"/>
    <n v="0"/>
    <n v="34.996499999999997"/>
  </r>
  <r>
    <n v="326"/>
    <x v="149"/>
    <x v="3"/>
    <x v="132"/>
    <d v="2014-11-06T00:00:00"/>
    <s v="Second Class"/>
    <s v="DJ-13510"/>
    <s v="Don Jones"/>
    <x v="1"/>
    <s v="United States"/>
    <s v="Murfreesboro"/>
    <x v="18"/>
    <n v="37130"/>
    <x v="0"/>
    <x v="296"/>
    <x v="0"/>
    <x v="5"/>
    <s v="Telescoping Adjustable Floor Lamp"/>
    <n v="15.991999999999999"/>
    <n v="1"/>
    <n v="0.2"/>
    <n v="0.99949999999999894"/>
  </r>
  <r>
    <n v="327"/>
    <x v="150"/>
    <x v="0"/>
    <x v="133"/>
    <d v="2013-09-02T00:00:00"/>
    <s v="First Class"/>
    <s v="PO-18850"/>
    <s v="Patrick O'Brill"/>
    <x v="0"/>
    <s v="United States"/>
    <s v="Philadelphia"/>
    <x v="9"/>
    <n v="19143"/>
    <x v="3"/>
    <x v="297"/>
    <x v="2"/>
    <x v="7"/>
    <s v="Aastra 57i VoIP phone"/>
    <n v="290.89800000000002"/>
    <n v="3"/>
    <n v="0.4"/>
    <n v="-67.876199999999997"/>
  </r>
  <r>
    <n v="328"/>
    <x v="150"/>
    <x v="0"/>
    <x v="133"/>
    <d v="2013-09-02T00:00:00"/>
    <s v="First Class"/>
    <s v="PO-18850"/>
    <s v="Patrick O'Brill"/>
    <x v="0"/>
    <s v="United States"/>
    <s v="Philadelphia"/>
    <x v="9"/>
    <n v="19143"/>
    <x v="3"/>
    <x v="298"/>
    <x v="1"/>
    <x v="4"/>
    <s v="File Shuttle II and Handi-File, Black"/>
    <n v="54.224000000000004"/>
    <n v="2"/>
    <n v="0.2"/>
    <n v="3.3889999999999993"/>
  </r>
  <r>
    <n v="329"/>
    <x v="150"/>
    <x v="0"/>
    <x v="133"/>
    <d v="2013-09-02T00:00:00"/>
    <s v="First Class"/>
    <s v="PO-18850"/>
    <s v="Patrick O'Brill"/>
    <x v="0"/>
    <s v="United States"/>
    <s v="Philadelphia"/>
    <x v="9"/>
    <n v="19143"/>
    <x v="3"/>
    <x v="299"/>
    <x v="0"/>
    <x v="1"/>
    <s v="Hon 2090 “Pillow Soft” Series Mid Back Swivel/Tilt Chairs"/>
    <n v="786.74400000000003"/>
    <n v="4"/>
    <n v="0.3"/>
    <n v="-258.50160000000011"/>
  </r>
  <r>
    <n v="330"/>
    <x v="150"/>
    <x v="0"/>
    <x v="133"/>
    <d v="2013-09-02T00:00:00"/>
    <s v="First Class"/>
    <s v="PO-18850"/>
    <s v="Patrick O'Brill"/>
    <x v="0"/>
    <s v="United States"/>
    <s v="Philadelphia"/>
    <x v="9"/>
    <n v="19143"/>
    <x v="3"/>
    <x v="300"/>
    <x v="1"/>
    <x v="2"/>
    <s v="Round Specialty Laser Printer Labels"/>
    <n v="100.24000000000001"/>
    <n v="10"/>
    <n v="0.2"/>
    <n v="33.830999999999989"/>
  </r>
  <r>
    <n v="331"/>
    <x v="150"/>
    <x v="0"/>
    <x v="133"/>
    <d v="2013-09-02T00:00:00"/>
    <s v="First Class"/>
    <s v="PO-18850"/>
    <s v="Patrick O'Brill"/>
    <x v="0"/>
    <s v="United States"/>
    <s v="Philadelphia"/>
    <x v="9"/>
    <n v="19143"/>
    <x v="3"/>
    <x v="301"/>
    <x v="1"/>
    <x v="8"/>
    <s v="GBC Premium Transparent Covers with Diagonal Lined Pattern"/>
    <n v="37.76400000000001"/>
    <n v="6"/>
    <n v="0.7"/>
    <n v="-27.693600000000004"/>
  </r>
  <r>
    <n v="332"/>
    <x v="151"/>
    <x v="0"/>
    <x v="134"/>
    <d v="2013-04-30T00:00:00"/>
    <s v="Second Class"/>
    <s v="JL-15850"/>
    <s v="John Lucas"/>
    <x v="0"/>
    <s v="United States"/>
    <s v="Philadelphia"/>
    <x v="9"/>
    <n v="19134"/>
    <x v="3"/>
    <x v="302"/>
    <x v="2"/>
    <x v="7"/>
    <s v="AT&amp;T 841000 Phone"/>
    <n v="82.8"/>
    <n v="2"/>
    <n v="0.4"/>
    <n v="-20.700000000000003"/>
  </r>
  <r>
    <n v="333"/>
    <x v="151"/>
    <x v="0"/>
    <x v="134"/>
    <d v="2013-04-30T00:00:00"/>
    <s v="Second Class"/>
    <s v="JL-15850"/>
    <s v="John Lucas"/>
    <x v="0"/>
    <s v="United States"/>
    <s v="Philadelphia"/>
    <x v="9"/>
    <n v="19134"/>
    <x v="3"/>
    <x v="303"/>
    <x v="1"/>
    <x v="8"/>
    <s v="Ibico Recycled Grain-Textured Covers"/>
    <n v="20.724000000000004"/>
    <n v="2"/>
    <n v="0.7"/>
    <n v="-13.815999999999995"/>
  </r>
  <r>
    <n v="334"/>
    <x v="151"/>
    <x v="0"/>
    <x v="134"/>
    <d v="2013-04-30T00:00:00"/>
    <s v="Second Class"/>
    <s v="JL-15850"/>
    <s v="John Lucas"/>
    <x v="0"/>
    <s v="United States"/>
    <s v="Philadelphia"/>
    <x v="9"/>
    <n v="19134"/>
    <x v="3"/>
    <x v="304"/>
    <x v="1"/>
    <x v="8"/>
    <s v="Wilson Jones Custom Binder Spines &amp; Labels"/>
    <n v="4.8960000000000008"/>
    <n v="3"/>
    <n v="0.7"/>
    <n v="-3.4271999999999991"/>
  </r>
  <r>
    <n v="335"/>
    <x v="152"/>
    <x v="1"/>
    <x v="135"/>
    <d v="2012-09-04T00:00:00"/>
    <s v="Second Class"/>
    <s v="DB-13615"/>
    <s v="Doug Bickford"/>
    <x v="0"/>
    <s v="United States"/>
    <s v="Los Angeles"/>
    <x v="1"/>
    <n v="90045"/>
    <x v="1"/>
    <x v="305"/>
    <x v="1"/>
    <x v="8"/>
    <s v="Storex Dura Pro Binders"/>
    <n v="4.7520000000000007"/>
    <n v="1"/>
    <n v="0.2"/>
    <n v="1.6037999999999997"/>
  </r>
  <r>
    <n v="336"/>
    <x v="152"/>
    <x v="1"/>
    <x v="135"/>
    <d v="2012-09-04T00:00:00"/>
    <s v="Second Class"/>
    <s v="DB-13615"/>
    <s v="Doug Bickford"/>
    <x v="0"/>
    <s v="United States"/>
    <s v="Los Angeles"/>
    <x v="1"/>
    <n v="90045"/>
    <x v="1"/>
    <x v="306"/>
    <x v="2"/>
    <x v="16"/>
    <s v="Hewlett Packard LaserJet 3310 Copier"/>
    <n v="959.98400000000004"/>
    <n v="2"/>
    <n v="0.2"/>
    <n v="335.99440000000004"/>
  </r>
  <r>
    <n v="337"/>
    <x v="152"/>
    <x v="1"/>
    <x v="135"/>
    <d v="2012-09-04T00:00:00"/>
    <s v="Second Class"/>
    <s v="DB-13615"/>
    <s v="Doug Bickford"/>
    <x v="0"/>
    <s v="United States"/>
    <s v="Los Angeles"/>
    <x v="1"/>
    <n v="90045"/>
    <x v="1"/>
    <x v="307"/>
    <x v="1"/>
    <x v="8"/>
    <s v="Avery Non-Stick Binders"/>
    <n v="14.368000000000002"/>
    <n v="4"/>
    <n v="0.2"/>
    <n v="4.4899999999999984"/>
  </r>
  <r>
    <n v="338"/>
    <x v="153"/>
    <x v="2"/>
    <x v="136"/>
    <d v="2011-07-17T00:00:00"/>
    <s v="Standard Class"/>
    <s v="AC-10420"/>
    <s v="Alyssa Crouse"/>
    <x v="1"/>
    <s v="United States"/>
    <s v="San Francisco"/>
    <x v="1"/>
    <n v="94122"/>
    <x v="1"/>
    <x v="308"/>
    <x v="1"/>
    <x v="8"/>
    <s v="Tuff Stuff Recycled Round Ring Binders"/>
    <n v="7.7120000000000006"/>
    <n v="2"/>
    <n v="0.2"/>
    <n v="2.7956000000000003"/>
  </r>
  <r>
    <n v="339"/>
    <x v="153"/>
    <x v="2"/>
    <x v="136"/>
    <d v="2011-07-17T00:00:00"/>
    <s v="Standard Class"/>
    <s v="AC-10420"/>
    <s v="Alyssa Crouse"/>
    <x v="1"/>
    <s v="United States"/>
    <s v="San Francisco"/>
    <x v="1"/>
    <n v="94122"/>
    <x v="1"/>
    <x v="309"/>
    <x v="0"/>
    <x v="3"/>
    <s v="Hon 5100 Series Wood Tables"/>
    <n v="698.35200000000009"/>
    <n v="3"/>
    <n v="0.2"/>
    <n v="-17.458800000000053"/>
  </r>
  <r>
    <n v="340"/>
    <x v="154"/>
    <x v="1"/>
    <x v="137"/>
    <d v="2012-06-26T00:00:00"/>
    <s v="Second Class"/>
    <s v="KL-16645"/>
    <s v="Ken Lonsdale"/>
    <x v="0"/>
    <s v="United States"/>
    <s v="Layton"/>
    <x v="7"/>
    <n v="84041"/>
    <x v="1"/>
    <x v="310"/>
    <x v="1"/>
    <x v="13"/>
    <s v="OIC Binder Clips, Mini, 1/4&quot; Capacity, Black"/>
    <n v="4.96"/>
    <n v="4"/>
    <n v="0"/>
    <n v="2.3311999999999999"/>
  </r>
  <r>
    <n v="341"/>
    <x v="155"/>
    <x v="2"/>
    <x v="138"/>
    <d v="2011-04-17T00:00:00"/>
    <s v="Second Class"/>
    <s v="JD-15895"/>
    <s v="Jonathan Doherty"/>
    <x v="1"/>
    <s v="United States"/>
    <s v="Philadelphia"/>
    <x v="9"/>
    <n v="19140"/>
    <x v="3"/>
    <x v="311"/>
    <x v="1"/>
    <x v="6"/>
    <s v="Newell 314"/>
    <n v="17.856000000000002"/>
    <n v="4"/>
    <n v="0.2"/>
    <n v="1.1159999999999979"/>
  </r>
  <r>
    <n v="342"/>
    <x v="155"/>
    <x v="2"/>
    <x v="138"/>
    <d v="2011-04-17T00:00:00"/>
    <s v="Second Class"/>
    <s v="JD-15895"/>
    <s v="Jonathan Doherty"/>
    <x v="1"/>
    <s v="United States"/>
    <s v="Philadelphia"/>
    <x v="9"/>
    <n v="19140"/>
    <x v="3"/>
    <x v="13"/>
    <x v="1"/>
    <x v="8"/>
    <s v="Fellowes PB200 Plastic Comb Binding Machine"/>
    <n v="509.97000000000008"/>
    <n v="10"/>
    <n v="0.7"/>
    <n v="-407.97599999999989"/>
  </r>
  <r>
    <n v="343"/>
    <x v="155"/>
    <x v="2"/>
    <x v="138"/>
    <d v="2011-04-17T00:00:00"/>
    <s v="Second Class"/>
    <s v="JD-15895"/>
    <s v="Jonathan Doherty"/>
    <x v="1"/>
    <s v="United States"/>
    <s v="Philadelphia"/>
    <x v="9"/>
    <n v="19140"/>
    <x v="3"/>
    <x v="127"/>
    <x v="1"/>
    <x v="13"/>
    <s v="Staples"/>
    <n v="30.991999999999997"/>
    <n v="13"/>
    <n v="0.2"/>
    <n v="10.072399999999996"/>
  </r>
  <r>
    <n v="344"/>
    <x v="155"/>
    <x v="2"/>
    <x v="138"/>
    <d v="2011-04-17T00:00:00"/>
    <s v="Second Class"/>
    <s v="JD-15895"/>
    <s v="Jonathan Doherty"/>
    <x v="1"/>
    <s v="United States"/>
    <s v="Philadelphia"/>
    <x v="9"/>
    <n v="19140"/>
    <x v="3"/>
    <x v="312"/>
    <x v="2"/>
    <x v="7"/>
    <s v="Square Credit Card Reader, 4 1/2&quot; x 4 1/2&quot; x 1&quot;, White"/>
    <n v="71.927999999999997"/>
    <n v="12"/>
    <n v="0.4"/>
    <n v="8.3915999999999897"/>
  </r>
  <r>
    <n v="345"/>
    <x v="156"/>
    <x v="1"/>
    <x v="139"/>
    <d v="2012-12-24T00:00:00"/>
    <s v="Standard Class"/>
    <s v="CS-12130"/>
    <s v="Chad Sievert"/>
    <x v="0"/>
    <s v="United States"/>
    <s v="Austin"/>
    <x v="5"/>
    <n v="78745"/>
    <x v="2"/>
    <x v="17"/>
    <x v="1"/>
    <x v="4"/>
    <s v="Fellowes Super Stor/Drawer"/>
    <n v="88.800000000000011"/>
    <n v="4"/>
    <n v="0.2"/>
    <n v="-2.2200000000000131"/>
  </r>
  <r>
    <n v="346"/>
    <x v="157"/>
    <x v="3"/>
    <x v="140"/>
    <d v="2014-06-20T00:00:00"/>
    <s v="Standard Class"/>
    <s v="CC-12550"/>
    <s v="Clay Cheatham"/>
    <x v="0"/>
    <s v="United States"/>
    <s v="San Francisco"/>
    <x v="1"/>
    <n v="94122"/>
    <x v="1"/>
    <x v="125"/>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x v="183"/>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x v="33"/>
    <x v="1"/>
    <x v="10"/>
    <s v="Staples"/>
    <n v="24.56"/>
    <n v="2"/>
    <n v="0"/>
    <n v="11.543199999999999"/>
  </r>
  <r>
    <n v="349"/>
    <x v="158"/>
    <x v="3"/>
    <x v="141"/>
    <d v="2014-07-13T00:00:00"/>
    <s v="Standard Class"/>
    <s v="TD-20995"/>
    <s v="Tamara Dahlen"/>
    <x v="0"/>
    <s v="United States"/>
    <s v="Lowell"/>
    <x v="31"/>
    <n v="1852"/>
    <x v="3"/>
    <x v="313"/>
    <x v="1"/>
    <x v="6"/>
    <s v="BIC Brite Liner Highlighters, Chisel Tip"/>
    <n v="12.96"/>
    <n v="2"/>
    <n v="0"/>
    <n v="4.1471999999999998"/>
  </r>
  <r>
    <n v="350"/>
    <x v="159"/>
    <x v="0"/>
    <x v="142"/>
    <d v="2013-09-04T00:00:00"/>
    <s v="First Class"/>
    <s v="AB-10060"/>
    <s v="Adam Bellavance"/>
    <x v="2"/>
    <s v="United States"/>
    <s v="New York City"/>
    <x v="15"/>
    <n v="10009"/>
    <x v="3"/>
    <x v="234"/>
    <x v="2"/>
    <x v="11"/>
    <s v="Sabrent 4-Port USB 2.0 Hub"/>
    <n v="6.79"/>
    <n v="1"/>
    <n v="0"/>
    <n v="2.3086000000000002"/>
  </r>
  <r>
    <n v="351"/>
    <x v="159"/>
    <x v="0"/>
    <x v="142"/>
    <d v="2013-09-04T00:00:00"/>
    <s v="First Class"/>
    <s v="AB-10060"/>
    <s v="Adam Bellavance"/>
    <x v="2"/>
    <s v="United States"/>
    <s v="New York City"/>
    <x v="15"/>
    <n v="10009"/>
    <x v="3"/>
    <x v="314"/>
    <x v="1"/>
    <x v="10"/>
    <s v="Xerox 1881"/>
    <n v="24.56"/>
    <n v="2"/>
    <n v="0"/>
    <n v="11.543199999999999"/>
  </r>
  <r>
    <n v="352"/>
    <x v="159"/>
    <x v="0"/>
    <x v="142"/>
    <d v="2013-09-04T00:00:00"/>
    <s v="First Class"/>
    <s v="AB-10060"/>
    <s v="Adam Bellavance"/>
    <x v="2"/>
    <s v="United States"/>
    <s v="New York City"/>
    <x v="15"/>
    <n v="10009"/>
    <x v="3"/>
    <x v="315"/>
    <x v="1"/>
    <x v="8"/>
    <s v="Acco Hanging Data Binders"/>
    <n v="3.048"/>
    <n v="1"/>
    <n v="0.2"/>
    <n v="1.0668"/>
  </r>
  <r>
    <n v="353"/>
    <x v="159"/>
    <x v="0"/>
    <x v="142"/>
    <d v="2013-09-04T00:00:00"/>
    <s v="First Class"/>
    <s v="AB-10060"/>
    <s v="Adam Bellavance"/>
    <x v="2"/>
    <s v="United States"/>
    <s v="New York City"/>
    <x v="15"/>
    <n v="10009"/>
    <x v="3"/>
    <x v="314"/>
    <x v="1"/>
    <x v="10"/>
    <s v="Xerox 1881"/>
    <n v="49.12"/>
    <n v="4"/>
    <n v="0"/>
    <n v="23.086399999999998"/>
  </r>
  <r>
    <n v="354"/>
    <x v="159"/>
    <x v="0"/>
    <x v="142"/>
    <d v="2013-09-04T00:00:00"/>
    <s v="First Class"/>
    <s v="AB-10060"/>
    <s v="Adam Bellavance"/>
    <x v="2"/>
    <s v="United States"/>
    <s v="New York City"/>
    <x v="15"/>
    <n v="10009"/>
    <x v="3"/>
    <x v="316"/>
    <x v="1"/>
    <x v="8"/>
    <s v="GBC DocuBind P400 Electric Binding System"/>
    <n v="4355.1680000000006"/>
    <n v="4"/>
    <n v="0.2"/>
    <n v="1415.4295999999997"/>
  </r>
  <r>
    <n v="355"/>
    <x v="160"/>
    <x v="0"/>
    <x v="143"/>
    <d v="2013-04-14T00:00:00"/>
    <s v="Standard Class"/>
    <s v="JL-15505"/>
    <s v="Jeremy Lonsdale"/>
    <x v="0"/>
    <s v="United States"/>
    <s v="New York City"/>
    <x v="15"/>
    <n v="10035"/>
    <x v="3"/>
    <x v="317"/>
    <x v="0"/>
    <x v="0"/>
    <s v="Sauder Barrister Bookcases"/>
    <n v="388.70400000000006"/>
    <n v="6"/>
    <n v="0.2"/>
    <n v="-4.8588000000000022"/>
  </r>
  <r>
    <n v="356"/>
    <x v="160"/>
    <x v="0"/>
    <x v="143"/>
    <d v="2013-04-14T00:00:00"/>
    <s v="Standard Class"/>
    <s v="JL-15505"/>
    <s v="Jeremy Lonsdale"/>
    <x v="0"/>
    <s v="United States"/>
    <s v="New York City"/>
    <x v="15"/>
    <n v="10035"/>
    <x v="3"/>
    <x v="318"/>
    <x v="1"/>
    <x v="12"/>
    <s v="#10 Gummed Flap White Envelopes, 100/Box"/>
    <n v="8.26"/>
    <n v="2"/>
    <n v="0"/>
    <n v="3.7995999999999999"/>
  </r>
  <r>
    <n v="357"/>
    <x v="160"/>
    <x v="0"/>
    <x v="143"/>
    <d v="2013-04-14T00:00:00"/>
    <s v="Standard Class"/>
    <s v="JL-15505"/>
    <s v="Jeremy Lonsdale"/>
    <x v="0"/>
    <s v="United States"/>
    <s v="New York City"/>
    <x v="15"/>
    <n v="10035"/>
    <x v="3"/>
    <x v="319"/>
    <x v="1"/>
    <x v="6"/>
    <s v="Dixon Prang Watercolor Pencils, 10-Color Set with Brush"/>
    <n v="17.04"/>
    <n v="4"/>
    <n v="0"/>
    <n v="6.9863999999999997"/>
  </r>
  <r>
    <n v="358"/>
    <x v="160"/>
    <x v="0"/>
    <x v="143"/>
    <d v="2013-04-14T00:00:00"/>
    <s v="Standard Class"/>
    <s v="JL-15505"/>
    <s v="Jeremy Lonsdale"/>
    <x v="0"/>
    <s v="United States"/>
    <s v="New York City"/>
    <x v="15"/>
    <n v="10035"/>
    <x v="3"/>
    <x v="320"/>
    <x v="1"/>
    <x v="10"/>
    <s v="Adams Phone Message Book, 200 Message Capacity, 8 1/16” x 11”"/>
    <n v="34.4"/>
    <n v="5"/>
    <n v="0"/>
    <n v="15.823999999999998"/>
  </r>
  <r>
    <n v="359"/>
    <x v="161"/>
    <x v="0"/>
    <x v="131"/>
    <d v="2013-04-29T00:00:00"/>
    <s v="Standard Class"/>
    <s v="HK-14890"/>
    <s v="Heather Kirkland"/>
    <x v="1"/>
    <s v="United States"/>
    <s v="Charlotte"/>
    <x v="3"/>
    <n v="28205"/>
    <x v="0"/>
    <x v="187"/>
    <x v="1"/>
    <x v="10"/>
    <s v="Southworth 25% Cotton Linen-Finish Paper &amp; Envelopes"/>
    <n v="36.240000000000009"/>
    <n v="5"/>
    <n v="0.2"/>
    <n v="11.324999999999996"/>
  </r>
  <r>
    <n v="360"/>
    <x v="162"/>
    <x v="3"/>
    <x v="144"/>
    <d v="2014-03-12T00:00:00"/>
    <s v="First Class"/>
    <s v="VB-21745"/>
    <s v="Victoria Brennan"/>
    <x v="1"/>
    <s v="United States"/>
    <s v="Columbus"/>
    <x v="32"/>
    <n v="31907"/>
    <x v="0"/>
    <x v="321"/>
    <x v="1"/>
    <x v="9"/>
    <s v="Belkin 8 Outlet SurgeMaster II Gold Surge Protector with Phone Protection"/>
    <n v="647.84"/>
    <n v="8"/>
    <n v="0"/>
    <n v="168.4384"/>
  </r>
  <r>
    <n v="361"/>
    <x v="162"/>
    <x v="3"/>
    <x v="144"/>
    <d v="2014-03-12T00:00:00"/>
    <s v="First Class"/>
    <s v="VB-21745"/>
    <s v="Victoria Brennan"/>
    <x v="1"/>
    <s v="United States"/>
    <s v="Columbus"/>
    <x v="32"/>
    <n v="31907"/>
    <x v="0"/>
    <x v="322"/>
    <x v="1"/>
    <x v="2"/>
    <s v="Avery Address/Shipping Labels for Typewriters, 4&quot; x 2&quot;"/>
    <n v="20.7"/>
    <n v="2"/>
    <n v="0"/>
    <n v="9.9359999999999999"/>
  </r>
  <r>
    <n v="362"/>
    <x v="163"/>
    <x v="3"/>
    <x v="145"/>
    <d v="2014-10-02T00:00:00"/>
    <s v="Standard Class"/>
    <s v="KW-16435"/>
    <s v="Katrina Willman"/>
    <x v="0"/>
    <s v="United States"/>
    <s v="New York City"/>
    <x v="15"/>
    <n v="10009"/>
    <x v="3"/>
    <x v="322"/>
    <x v="1"/>
    <x v="2"/>
    <s v="Avery Address/Shipping Labels for Typewriters, 4&quot; x 2&quot;"/>
    <n v="20.7"/>
    <n v="2"/>
    <n v="0"/>
    <n v="9.9359999999999999"/>
  </r>
  <r>
    <n v="363"/>
    <x v="163"/>
    <x v="3"/>
    <x v="145"/>
    <d v="2014-10-02T00:00:00"/>
    <s v="Standard Class"/>
    <s v="KW-16435"/>
    <s v="Katrina Willman"/>
    <x v="0"/>
    <s v="United States"/>
    <s v="New York City"/>
    <x v="15"/>
    <n v="10009"/>
    <x v="3"/>
    <x v="323"/>
    <x v="0"/>
    <x v="1"/>
    <s v="Global Ergonomic Managers Chair"/>
    <n v="488.64600000000002"/>
    <n v="3"/>
    <n v="0.1"/>
    <n v="86.870400000000004"/>
  </r>
  <r>
    <n v="364"/>
    <x v="163"/>
    <x v="3"/>
    <x v="145"/>
    <d v="2014-10-02T00:00:00"/>
    <s v="Standard Class"/>
    <s v="KW-16435"/>
    <s v="Katrina Willman"/>
    <x v="0"/>
    <s v="United States"/>
    <s v="New York City"/>
    <x v="15"/>
    <n v="10009"/>
    <x v="3"/>
    <x v="324"/>
    <x v="1"/>
    <x v="6"/>
    <s v="Newell 333"/>
    <n v="5.56"/>
    <n v="2"/>
    <n v="0"/>
    <n v="1.4455999999999998"/>
  </r>
  <r>
    <n v="365"/>
    <x v="163"/>
    <x v="3"/>
    <x v="145"/>
    <d v="2014-10-02T00:00:00"/>
    <s v="Standard Class"/>
    <s v="KW-16435"/>
    <s v="Katrina Willman"/>
    <x v="0"/>
    <s v="United States"/>
    <s v="New York City"/>
    <x v="15"/>
    <n v="10009"/>
    <x v="3"/>
    <x v="325"/>
    <x v="0"/>
    <x v="5"/>
    <s v="Eldon Wave Desk Accessories"/>
    <n v="47.12"/>
    <n v="8"/>
    <n v="0"/>
    <n v="20.732800000000001"/>
  </r>
  <r>
    <n v="366"/>
    <x v="164"/>
    <x v="2"/>
    <x v="146"/>
    <d v="2011-09-29T00:00:00"/>
    <s v="Standard Class"/>
    <s v="JD-16060"/>
    <s v="Julia Dunbar"/>
    <x v="0"/>
    <s v="United States"/>
    <s v="San Francisco"/>
    <x v="1"/>
    <n v="94109"/>
    <x v="1"/>
    <x v="45"/>
    <x v="1"/>
    <x v="4"/>
    <s v="Gould Plastics 9-Pocket Panel Bin, 18-3/8w x 5-1/4d x 20-1/2h, Black"/>
    <n v="211.96"/>
    <n v="4"/>
    <n v="0"/>
    <n v="8.4783999999999935"/>
  </r>
  <r>
    <n v="367"/>
    <x v="165"/>
    <x v="0"/>
    <x v="147"/>
    <d v="2013-10-22T00:00:00"/>
    <s v="Same Day"/>
    <s v="MK-17905"/>
    <s v="Michael Kennedy"/>
    <x v="1"/>
    <s v="United States"/>
    <s v="Manchester"/>
    <x v="29"/>
    <n v="6040"/>
    <x v="3"/>
    <x v="326"/>
    <x v="1"/>
    <x v="8"/>
    <s v="Wilson Jones “Snap” Scratch Pad Binder Tool for Ring Binders"/>
    <n v="23.2"/>
    <n v="4"/>
    <n v="0"/>
    <n v="10.44"/>
  </r>
  <r>
    <n v="368"/>
    <x v="165"/>
    <x v="0"/>
    <x v="147"/>
    <d v="2013-10-22T00:00:00"/>
    <s v="Same Day"/>
    <s v="MK-17905"/>
    <s v="Michael Kennedy"/>
    <x v="1"/>
    <s v="United States"/>
    <s v="Manchester"/>
    <x v="29"/>
    <n v="6040"/>
    <x v="3"/>
    <x v="327"/>
    <x v="1"/>
    <x v="14"/>
    <s v="Staples"/>
    <n v="7.36"/>
    <n v="2"/>
    <n v="0"/>
    <n v="0.14719999999999978"/>
  </r>
  <r>
    <n v="369"/>
    <x v="165"/>
    <x v="0"/>
    <x v="147"/>
    <d v="2013-10-22T00:00:00"/>
    <s v="Same Day"/>
    <s v="MK-17905"/>
    <s v="Michael Kennedy"/>
    <x v="1"/>
    <s v="United States"/>
    <s v="Manchester"/>
    <x v="29"/>
    <n v="6040"/>
    <x v="3"/>
    <x v="328"/>
    <x v="1"/>
    <x v="4"/>
    <s v="Pizazz Global Quick File"/>
    <n v="104.79"/>
    <n v="7"/>
    <n v="0"/>
    <n v="29.341200000000008"/>
  </r>
  <r>
    <n v="370"/>
    <x v="165"/>
    <x v="0"/>
    <x v="147"/>
    <d v="2013-10-22T00:00:00"/>
    <s v="Same Day"/>
    <s v="MK-17905"/>
    <s v="Michael Kennedy"/>
    <x v="1"/>
    <s v="United States"/>
    <s v="Manchester"/>
    <x v="29"/>
    <n v="6040"/>
    <x v="3"/>
    <x v="37"/>
    <x v="0"/>
    <x v="0"/>
    <s v="Atlantic Metals Mobile 3-Shelf Bookcases, Custom Colors"/>
    <n v="1043.92"/>
    <n v="4"/>
    <n v="0"/>
    <n v="271.41920000000005"/>
  </r>
  <r>
    <n v="371"/>
    <x v="166"/>
    <x v="3"/>
    <x v="148"/>
    <d v="2014-06-05T00:00:00"/>
    <s v="Standard Class"/>
    <s v="GT-14755"/>
    <s v="Guy Thornton"/>
    <x v="0"/>
    <s v="United States"/>
    <s v="Harlingen"/>
    <x v="5"/>
    <n v="78550"/>
    <x v="2"/>
    <x v="329"/>
    <x v="1"/>
    <x v="10"/>
    <s v="Xerox 1930"/>
    <n v="25.920000000000005"/>
    <n v="5"/>
    <n v="0.2"/>
    <n v="9.3960000000000008"/>
  </r>
  <r>
    <n v="372"/>
    <x v="166"/>
    <x v="3"/>
    <x v="148"/>
    <d v="2014-06-05T00:00:00"/>
    <s v="Standard Class"/>
    <s v="GT-14755"/>
    <s v="Guy Thornton"/>
    <x v="0"/>
    <s v="United States"/>
    <s v="Harlingen"/>
    <x v="5"/>
    <n v="78550"/>
    <x v="2"/>
    <x v="330"/>
    <x v="1"/>
    <x v="4"/>
    <s v="File Shuttle I and Handi-File"/>
    <n v="53.424000000000007"/>
    <n v="3"/>
    <n v="0.2"/>
    <n v="4.6746000000000016"/>
  </r>
  <r>
    <n v="373"/>
    <x v="167"/>
    <x v="2"/>
    <x v="149"/>
    <d v="2011-07-27T00:00:00"/>
    <s v="Standard Class"/>
    <s v="AG-10900"/>
    <s v="Arthur Gainer"/>
    <x v="0"/>
    <s v="United States"/>
    <s v="Tucson"/>
    <x v="16"/>
    <n v="85705"/>
    <x v="1"/>
    <x v="304"/>
    <x v="1"/>
    <x v="8"/>
    <s v="Wilson Jones Custom Binder Spines &amp; Labels"/>
    <n v="8.1600000000000019"/>
    <n v="5"/>
    <n v="0.7"/>
    <n v="-5.7119999999999997"/>
  </r>
  <r>
    <n v="374"/>
    <x v="167"/>
    <x v="2"/>
    <x v="149"/>
    <d v="2011-07-27T00:00:00"/>
    <s v="Standard Class"/>
    <s v="AG-10900"/>
    <s v="Arthur Gainer"/>
    <x v="0"/>
    <s v="United States"/>
    <s v="Tucson"/>
    <x v="16"/>
    <n v="85705"/>
    <x v="1"/>
    <x v="331"/>
    <x v="2"/>
    <x v="11"/>
    <s v="NETGEAR AC1750 Dual Band Gigabit Smart WiFi Router"/>
    <n v="1023.9360000000001"/>
    <n v="8"/>
    <n v="0.2"/>
    <n v="179.1887999999999"/>
  </r>
  <r>
    <n v="375"/>
    <x v="167"/>
    <x v="2"/>
    <x v="149"/>
    <d v="2011-07-27T00:00:00"/>
    <s v="Standard Class"/>
    <s v="AG-10900"/>
    <s v="Arthur Gainer"/>
    <x v="0"/>
    <s v="United States"/>
    <s v="Tucson"/>
    <x v="16"/>
    <n v="85705"/>
    <x v="1"/>
    <x v="332"/>
    <x v="1"/>
    <x v="6"/>
    <s v="Newell 324"/>
    <n v="9.24"/>
    <n v="1"/>
    <n v="0.2"/>
    <n v="0.92399999999999993"/>
  </r>
  <r>
    <n v="376"/>
    <x v="167"/>
    <x v="2"/>
    <x v="149"/>
    <d v="2011-07-27T00:00:00"/>
    <s v="Standard Class"/>
    <s v="AG-10900"/>
    <s v="Arthur Gainer"/>
    <x v="0"/>
    <s v="United States"/>
    <s v="Tucson"/>
    <x v="16"/>
    <n v="85705"/>
    <x v="1"/>
    <x v="333"/>
    <x v="2"/>
    <x v="11"/>
    <s v="Microsoft Natural Keyboard Elite"/>
    <n v="479.04"/>
    <n v="10"/>
    <n v="0.2"/>
    <n v="-29.940000000000012"/>
  </r>
  <r>
    <n v="377"/>
    <x v="168"/>
    <x v="0"/>
    <x v="150"/>
    <d v="2013-10-02T00:00:00"/>
    <s v="First Class"/>
    <s v="MM-18280"/>
    <s v="Muhammed MacIntyre"/>
    <x v="1"/>
    <s v="United States"/>
    <s v="Quincy"/>
    <x v="10"/>
    <n v="62301"/>
    <x v="2"/>
    <x v="334"/>
    <x v="1"/>
    <x v="10"/>
    <s v="Xerox 1960"/>
    <n v="99.13600000000001"/>
    <n v="4"/>
    <n v="0.2"/>
    <n v="30.979999999999993"/>
  </r>
  <r>
    <n v="378"/>
    <x v="169"/>
    <x v="3"/>
    <x v="151"/>
    <d v="2014-09-02T00:00:00"/>
    <s v="Standard Class"/>
    <s v="AR-10405"/>
    <s v="Allen Rosenblatt"/>
    <x v="1"/>
    <s v="United States"/>
    <s v="Franklin"/>
    <x v="31"/>
    <n v="2038"/>
    <x v="3"/>
    <x v="335"/>
    <x v="0"/>
    <x v="3"/>
    <s v="Office Impressions End Table, 20-1/2&quot;H x 24&quot;W x 20&quot;D"/>
    <n v="1488.4239999999998"/>
    <n v="7"/>
    <n v="0.3"/>
    <n v="-297.68479999999983"/>
  </r>
  <r>
    <n v="379"/>
    <x v="170"/>
    <x v="1"/>
    <x v="152"/>
    <d v="2012-05-05T00:00:00"/>
    <s v="Standard Class"/>
    <s v="RA-19915"/>
    <s v="Russell Applegate"/>
    <x v="0"/>
    <s v="United States"/>
    <s v="Houston"/>
    <x v="5"/>
    <n v="77095"/>
    <x v="2"/>
    <x v="336"/>
    <x v="1"/>
    <x v="9"/>
    <s v="Holmes Odor Grabber"/>
    <n v="8.6519999999999975"/>
    <n v="3"/>
    <n v="0.8"/>
    <n v="-20.332200000000007"/>
  </r>
  <r>
    <n v="380"/>
    <x v="170"/>
    <x v="1"/>
    <x v="152"/>
    <d v="2012-05-05T00:00:00"/>
    <s v="Standard Class"/>
    <s v="RA-19915"/>
    <s v="Russell Applegate"/>
    <x v="0"/>
    <s v="United States"/>
    <s v="Houston"/>
    <x v="5"/>
    <n v="77095"/>
    <x v="2"/>
    <x v="337"/>
    <x v="1"/>
    <x v="4"/>
    <s v="Akro-Mils 12-Gallon Tote"/>
    <n v="23.832000000000001"/>
    <n v="3"/>
    <n v="0.2"/>
    <n v="2.6810999999999954"/>
  </r>
  <r>
    <n v="381"/>
    <x v="170"/>
    <x v="1"/>
    <x v="152"/>
    <d v="2012-05-05T00:00:00"/>
    <s v="Standard Class"/>
    <s v="RA-19915"/>
    <s v="Russell Applegate"/>
    <x v="0"/>
    <s v="United States"/>
    <s v="Houston"/>
    <x v="5"/>
    <n v="77095"/>
    <x v="2"/>
    <x v="338"/>
    <x v="1"/>
    <x v="8"/>
    <s v="GBC Twin Loop Wire Binding Elements, 9/16&quot; Spine, Black"/>
    <n v="12.175999999999998"/>
    <n v="4"/>
    <n v="0.8"/>
    <n v="-18.872800000000009"/>
  </r>
  <r>
    <n v="382"/>
    <x v="171"/>
    <x v="0"/>
    <x v="99"/>
    <d v="2013-10-30T00:00:00"/>
    <s v="First Class"/>
    <s v="AS-10285"/>
    <s v="Alejandro Savely"/>
    <x v="1"/>
    <s v="United States"/>
    <s v="San Francisco"/>
    <x v="1"/>
    <n v="94109"/>
    <x v="1"/>
    <x v="339"/>
    <x v="1"/>
    <x v="10"/>
    <s v="Southworth Structures Collection"/>
    <n v="50.96"/>
    <n v="7"/>
    <n v="0"/>
    <n v="25.48"/>
  </r>
  <r>
    <n v="383"/>
    <x v="171"/>
    <x v="0"/>
    <x v="99"/>
    <d v="2013-10-30T00:00:00"/>
    <s v="First Class"/>
    <s v="AS-10285"/>
    <s v="Alejandro Savely"/>
    <x v="1"/>
    <s v="United States"/>
    <s v="San Francisco"/>
    <x v="1"/>
    <n v="94109"/>
    <x v="1"/>
    <x v="340"/>
    <x v="1"/>
    <x v="8"/>
    <s v="Square Ring Data Binders, Rigid 75 Pt. Covers, 11&quot; x 14-7/8&quot;"/>
    <n v="49.536000000000001"/>
    <n v="3"/>
    <n v="0.2"/>
    <n v="17.337599999999998"/>
  </r>
  <r>
    <n v="384"/>
    <x v="172"/>
    <x v="1"/>
    <x v="153"/>
    <d v="2012-06-29T00:00:00"/>
    <s v="Second Class"/>
    <s v="LA-16780"/>
    <s v="Laura Armstrong"/>
    <x v="1"/>
    <s v="United States"/>
    <s v="Taylor"/>
    <x v="12"/>
    <n v="48180"/>
    <x v="2"/>
    <x v="341"/>
    <x v="2"/>
    <x v="11"/>
    <s v="Sony 32GB Class 10 Micro SDHC R40 Memory Card"/>
    <n v="41.9"/>
    <n v="2"/>
    <n v="0"/>
    <n v="8.7989999999999995"/>
  </r>
  <r>
    <n v="385"/>
    <x v="173"/>
    <x v="1"/>
    <x v="154"/>
    <d v="2012-12-02T00:00:00"/>
    <s v="Standard Class"/>
    <s v="DO-13435"/>
    <s v="Denny Ordway"/>
    <x v="0"/>
    <s v="United States"/>
    <s v="Pembroke Pines"/>
    <x v="2"/>
    <n v="33024"/>
    <x v="0"/>
    <x v="342"/>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x v="343"/>
    <x v="2"/>
    <x v="11"/>
    <s v="Logitech Media Keyboard K200"/>
    <n v="83.976000000000013"/>
    <n v="3"/>
    <n v="0.2"/>
    <n v="-1.049700000000005"/>
  </r>
  <r>
    <n v="387"/>
    <x v="174"/>
    <x v="1"/>
    <x v="155"/>
    <d v="2012-12-07T00:00:00"/>
    <s v="Standard Class"/>
    <s v="DK-13225"/>
    <s v="Dean Katz"/>
    <x v="1"/>
    <s v="United States"/>
    <s v="Philadelphia"/>
    <x v="9"/>
    <n v="19140"/>
    <x v="3"/>
    <x v="344"/>
    <x v="2"/>
    <x v="15"/>
    <s v="Lexmark MarkNet N8150 Wireless Print Server"/>
    <n v="482.34000000000003"/>
    <n v="4"/>
    <n v="0.7"/>
    <n v="-337.63799999999981"/>
  </r>
  <r>
    <n v="388"/>
    <x v="174"/>
    <x v="1"/>
    <x v="155"/>
    <d v="2012-12-07T00:00:00"/>
    <s v="Standard Class"/>
    <s v="DK-13225"/>
    <s v="Dean Katz"/>
    <x v="1"/>
    <s v="United States"/>
    <s v="Philadelphia"/>
    <x v="9"/>
    <n v="19140"/>
    <x v="3"/>
    <x v="345"/>
    <x v="0"/>
    <x v="5"/>
    <s v="3M Hangers With Command Adhesive"/>
    <n v="2.9600000000000004"/>
    <n v="1"/>
    <n v="0.2"/>
    <n v="0.77700000000000025"/>
  </r>
  <r>
    <n v="389"/>
    <x v="175"/>
    <x v="2"/>
    <x v="156"/>
    <d v="2011-11-26T00:00:00"/>
    <s v="First Class"/>
    <s v="NG-18430"/>
    <s v="Nathan Gelder"/>
    <x v="0"/>
    <s v="United States"/>
    <s v="Cincinnati"/>
    <x v="24"/>
    <n v="45231"/>
    <x v="3"/>
    <x v="346"/>
    <x v="1"/>
    <x v="6"/>
    <s v="Crayola Colored Pencils"/>
    <n v="2.6240000000000001"/>
    <n v="1"/>
    <n v="0.2"/>
    <n v="0.42639999999999978"/>
  </r>
  <r>
    <n v="390"/>
    <x v="176"/>
    <x v="3"/>
    <x v="157"/>
    <d v="2014-12-16T00:00:00"/>
    <s v="Standard Class"/>
    <s v="MV-18190"/>
    <s v="Mike Vittorini"/>
    <x v="0"/>
    <s v="United States"/>
    <s v="New York City"/>
    <x v="15"/>
    <n v="10009"/>
    <x v="3"/>
    <x v="347"/>
    <x v="1"/>
    <x v="8"/>
    <s v="Angle-D Binders with Locking Rings, Label Holders"/>
    <n v="23.36"/>
    <n v="4"/>
    <n v="0.2"/>
    <n v="7.8839999999999986"/>
  </r>
  <r>
    <n v="391"/>
    <x v="176"/>
    <x v="3"/>
    <x v="157"/>
    <d v="2014-12-16T00:00:00"/>
    <s v="Standard Class"/>
    <s v="MV-18190"/>
    <s v="Mike Vittorini"/>
    <x v="0"/>
    <s v="United States"/>
    <s v="New York City"/>
    <x v="15"/>
    <n v="10009"/>
    <x v="3"/>
    <x v="84"/>
    <x v="2"/>
    <x v="11"/>
    <s v="Logitech LS21 Speaker System - PC Multimedia - 2.1-CH - Wired"/>
    <n v="39.979999999999997"/>
    <n v="2"/>
    <n v="0"/>
    <n v="13.593199999999996"/>
  </r>
  <r>
    <n v="392"/>
    <x v="177"/>
    <x v="2"/>
    <x v="158"/>
    <d v="2011-09-23T00:00:00"/>
    <s v="Second Class"/>
    <s v="JG-15115"/>
    <s v="Jack Garza"/>
    <x v="0"/>
    <s v="United States"/>
    <s v="Des Moines"/>
    <x v="4"/>
    <n v="98198"/>
    <x v="1"/>
    <x v="348"/>
    <x v="2"/>
    <x v="7"/>
    <s v="Nortel Meridian M3904 Professional Digital phone"/>
    <n v="246.38400000000001"/>
    <n v="2"/>
    <n v="0.2"/>
    <n v="27.718199999999968"/>
  </r>
  <r>
    <n v="393"/>
    <x v="177"/>
    <x v="2"/>
    <x v="158"/>
    <d v="2011-09-23T00:00:00"/>
    <s v="Second Class"/>
    <s v="JG-15115"/>
    <s v="Jack Garza"/>
    <x v="0"/>
    <s v="United States"/>
    <s v="Des Moines"/>
    <x v="4"/>
    <n v="98198"/>
    <x v="1"/>
    <x v="349"/>
    <x v="2"/>
    <x v="16"/>
    <s v="Canon PC1080F Personal Copier"/>
    <n v="1799.97"/>
    <n v="3"/>
    <n v="0"/>
    <n v="701.98829999999998"/>
  </r>
  <r>
    <n v="394"/>
    <x v="178"/>
    <x v="2"/>
    <x v="159"/>
    <d v="2011-06-10T00:00:00"/>
    <s v="Second Class"/>
    <s v="BP-11095"/>
    <s v="Bart Pistole"/>
    <x v="1"/>
    <s v="United States"/>
    <s v="Peoria"/>
    <x v="10"/>
    <n v="61604"/>
    <x v="2"/>
    <x v="350"/>
    <x v="1"/>
    <x v="8"/>
    <s v="Wilson Jones Century Plastic Molded Ring Binders"/>
    <n v="12.461999999999996"/>
    <n v="3"/>
    <n v="0.8"/>
    <n v="-20.5623"/>
  </r>
  <r>
    <n v="395"/>
    <x v="179"/>
    <x v="3"/>
    <x v="160"/>
    <d v="2014-07-06T00:00:00"/>
    <s v="Standard Class"/>
    <s v="VP-21730"/>
    <s v="Victor Preis"/>
    <x v="2"/>
    <s v="United States"/>
    <s v="Las Vegas"/>
    <x v="33"/>
    <n v="89115"/>
    <x v="1"/>
    <x v="351"/>
    <x v="1"/>
    <x v="8"/>
    <s v="Tuf-Vin Binders"/>
    <n v="75.792000000000002"/>
    <n v="3"/>
    <n v="0.2"/>
    <n v="25.579799999999992"/>
  </r>
  <r>
    <n v="396"/>
    <x v="180"/>
    <x v="3"/>
    <x v="161"/>
    <d v="2014-10-20T00:00:00"/>
    <s v="Second Class"/>
    <s v="SS-20140"/>
    <s v="Saphhira Shifley"/>
    <x v="1"/>
    <s v="United States"/>
    <s v="Warwick"/>
    <x v="34"/>
    <n v="2886"/>
    <x v="3"/>
    <x v="352"/>
    <x v="1"/>
    <x v="4"/>
    <s v="2300 Heavy-Duty Transfer File Systems by Perma"/>
    <n v="49.96"/>
    <n v="2"/>
    <n v="0"/>
    <n v="9.4923999999999964"/>
  </r>
  <r>
    <n v="397"/>
    <x v="180"/>
    <x v="3"/>
    <x v="161"/>
    <d v="2014-10-20T00:00:00"/>
    <s v="Second Class"/>
    <s v="SS-20140"/>
    <s v="Saphhira Shifley"/>
    <x v="1"/>
    <s v="United States"/>
    <s v="Warwick"/>
    <x v="34"/>
    <n v="2886"/>
    <x v="3"/>
    <x v="353"/>
    <x v="1"/>
    <x v="10"/>
    <s v="Xerox 1958"/>
    <n v="12.96"/>
    <n v="2"/>
    <n v="0"/>
    <n v="6.2208000000000006"/>
  </r>
  <r>
    <n v="398"/>
    <x v="181"/>
    <x v="1"/>
    <x v="89"/>
    <d v="2012-11-04T00:00:00"/>
    <s v="Standard Class"/>
    <s v="HP-14815"/>
    <s v="Harold Pawlan"/>
    <x v="2"/>
    <s v="United States"/>
    <s v="Jackson"/>
    <x v="12"/>
    <n v="49201"/>
    <x v="2"/>
    <x v="354"/>
    <x v="1"/>
    <x v="14"/>
    <s v="Acme 10&quot; Easy Grip Assistive Scissors"/>
    <n v="70.12"/>
    <n v="4"/>
    <n v="0"/>
    <n v="21.035999999999994"/>
  </r>
  <r>
    <n v="399"/>
    <x v="182"/>
    <x v="0"/>
    <x v="162"/>
    <d v="2013-09-11T00:00:00"/>
    <s v="Second Class"/>
    <s v="AG-10675"/>
    <s v="Anna Gayman"/>
    <x v="0"/>
    <s v="United States"/>
    <s v="Houston"/>
    <x v="5"/>
    <n v="77036"/>
    <x v="2"/>
    <x v="355"/>
    <x v="1"/>
    <x v="4"/>
    <s v="Super Decoflex Portable Personal File"/>
    <n v="35.952000000000005"/>
    <n v="3"/>
    <n v="0.2"/>
    <n v="3.5951999999999984"/>
  </r>
  <r>
    <n v="400"/>
    <x v="182"/>
    <x v="0"/>
    <x v="162"/>
    <d v="2013-09-11T00:00:00"/>
    <s v="Second Class"/>
    <s v="AG-10675"/>
    <s v="Anna Gayman"/>
    <x v="0"/>
    <s v="United States"/>
    <s v="Houston"/>
    <x v="5"/>
    <n v="77036"/>
    <x v="2"/>
    <x v="26"/>
    <x v="0"/>
    <x v="0"/>
    <s v="Riverside Palais Royal Lawyers Bookcase, Royale Cherry Finish"/>
    <n v="2396.2655999999997"/>
    <n v="4"/>
    <n v="0.32"/>
    <n v="-317.15280000000007"/>
  </r>
  <r>
    <n v="401"/>
    <x v="182"/>
    <x v="0"/>
    <x v="162"/>
    <d v="2013-09-11T00:00:00"/>
    <s v="Second Class"/>
    <s v="AG-10675"/>
    <s v="Anna Gayman"/>
    <x v="0"/>
    <s v="United States"/>
    <s v="Houston"/>
    <x v="5"/>
    <n v="77036"/>
    <x v="2"/>
    <x v="356"/>
    <x v="1"/>
    <x v="4"/>
    <s v="Contico 72&quot;H Heavy-Duty Storage System"/>
    <n v="131.136"/>
    <n v="4"/>
    <n v="0.2"/>
    <n v="-32.783999999999999"/>
  </r>
  <r>
    <n v="402"/>
    <x v="182"/>
    <x v="0"/>
    <x v="162"/>
    <d v="2013-09-11T00:00:00"/>
    <s v="Second Class"/>
    <s v="AG-10675"/>
    <s v="Anna Gayman"/>
    <x v="0"/>
    <s v="United States"/>
    <s v="Houston"/>
    <x v="5"/>
    <n v="77036"/>
    <x v="2"/>
    <x v="357"/>
    <x v="2"/>
    <x v="11"/>
    <s v="Sony 64GB Class 10 Micro SDHC R40 Memory Card"/>
    <n v="57.584000000000003"/>
    <n v="2"/>
    <n v="0.2"/>
    <n v="0.71979999999999933"/>
  </r>
  <r>
    <n v="403"/>
    <x v="183"/>
    <x v="2"/>
    <x v="163"/>
    <d v="2011-12-26T00:00:00"/>
    <s v="First Class"/>
    <s v="LF-17185"/>
    <s v="Luke Foster"/>
    <x v="0"/>
    <s v="United States"/>
    <s v="Miami"/>
    <x v="2"/>
    <n v="33180"/>
    <x v="0"/>
    <x v="358"/>
    <x v="1"/>
    <x v="10"/>
    <s v="Xerox 1974"/>
    <n v="9.5680000000000014"/>
    <n v="2"/>
    <n v="0.2"/>
    <n v="3.4683999999999999"/>
  </r>
  <r>
    <n v="404"/>
    <x v="184"/>
    <x v="2"/>
    <x v="164"/>
    <d v="2011-04-20T00:00:00"/>
    <s v="Standard Class"/>
    <s v="SP-20650"/>
    <s v="Stephanie Phelps"/>
    <x v="1"/>
    <s v="United States"/>
    <s v="Wilmington"/>
    <x v="3"/>
    <n v="28403"/>
    <x v="0"/>
    <x v="359"/>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x v="360"/>
    <x v="1"/>
    <x v="9"/>
    <s v="Staples"/>
    <n v="35.910000000000004"/>
    <n v="3"/>
    <n v="0"/>
    <n v="9.6956999999999987"/>
  </r>
  <r>
    <n v="406"/>
    <x v="186"/>
    <x v="3"/>
    <x v="166"/>
    <d v="2014-12-13T00:00:00"/>
    <s v="Standard Class"/>
    <s v="KH-16510"/>
    <s v="Keith Herrera"/>
    <x v="0"/>
    <s v="United States"/>
    <s v="San Francisco"/>
    <x v="1"/>
    <n v="94110"/>
    <x v="1"/>
    <x v="357"/>
    <x v="2"/>
    <x v="11"/>
    <s v="Sony 64GB Class 10 Micro SDHC R40 Memory Card"/>
    <n v="179.95000000000002"/>
    <n v="5"/>
    <n v="0"/>
    <n v="37.789500000000004"/>
  </r>
  <r>
    <n v="407"/>
    <x v="186"/>
    <x v="3"/>
    <x v="166"/>
    <d v="2014-12-13T00:00:00"/>
    <s v="Standard Class"/>
    <s v="KH-16510"/>
    <s v="Keith Herrera"/>
    <x v="0"/>
    <s v="United States"/>
    <s v="San Francisco"/>
    <x v="1"/>
    <n v="94110"/>
    <x v="1"/>
    <x v="361"/>
    <x v="2"/>
    <x v="16"/>
    <s v="Sharp AL-1530CS Digital Copier"/>
    <n v="1199.9760000000001"/>
    <n v="3"/>
    <n v="0.2"/>
    <n v="434.99130000000002"/>
  </r>
  <r>
    <n v="408"/>
    <x v="186"/>
    <x v="3"/>
    <x v="166"/>
    <d v="2014-12-13T00:00:00"/>
    <s v="Standard Class"/>
    <s v="KH-16510"/>
    <s v="Keith Herrera"/>
    <x v="0"/>
    <s v="United States"/>
    <s v="San Francisco"/>
    <x v="1"/>
    <n v="94110"/>
    <x v="1"/>
    <x v="362"/>
    <x v="1"/>
    <x v="10"/>
    <s v="Wirebound Message Book, 4 per Page"/>
    <n v="27.15"/>
    <n v="5"/>
    <n v="0"/>
    <n v="13.3035"/>
  </r>
  <r>
    <n v="409"/>
    <x v="186"/>
    <x v="3"/>
    <x v="166"/>
    <d v="2014-12-13T00:00:00"/>
    <s v="Standard Class"/>
    <s v="KH-16510"/>
    <s v="Keith Herrera"/>
    <x v="0"/>
    <s v="United States"/>
    <s v="San Francisco"/>
    <x v="1"/>
    <n v="94110"/>
    <x v="1"/>
    <x v="363"/>
    <x v="0"/>
    <x v="3"/>
    <s v="Bevis Round Conference Table Top, X-Base"/>
    <n v="1004.0239999999999"/>
    <n v="7"/>
    <n v="0.2"/>
    <n v="-112.95269999999994"/>
  </r>
  <r>
    <n v="410"/>
    <x v="186"/>
    <x v="3"/>
    <x v="166"/>
    <d v="2014-12-13T00:00:00"/>
    <s v="Standard Class"/>
    <s v="KH-16510"/>
    <s v="Keith Herrera"/>
    <x v="0"/>
    <s v="United States"/>
    <s v="San Francisco"/>
    <x v="1"/>
    <n v="94110"/>
    <x v="1"/>
    <x v="364"/>
    <x v="1"/>
    <x v="10"/>
    <s v="Wirebound Service Call Books, 5 1/2&quot; x 4&quot;"/>
    <n v="9.68"/>
    <n v="1"/>
    <n v="0"/>
    <n v="4.6463999999999999"/>
  </r>
  <r>
    <n v="411"/>
    <x v="186"/>
    <x v="3"/>
    <x v="166"/>
    <d v="2014-12-13T00:00:00"/>
    <s v="Standard Class"/>
    <s v="KH-16510"/>
    <s v="Keith Herrera"/>
    <x v="0"/>
    <s v="United States"/>
    <s v="San Francisco"/>
    <x v="1"/>
    <n v="94110"/>
    <x v="1"/>
    <x v="365"/>
    <x v="1"/>
    <x v="2"/>
    <s v="Self-Adhesive Removable Labels"/>
    <n v="28.349999999999998"/>
    <n v="9"/>
    <n v="0"/>
    <n v="13.608000000000001"/>
  </r>
  <r>
    <n v="412"/>
    <x v="186"/>
    <x v="3"/>
    <x v="166"/>
    <d v="2014-12-13T00:00:00"/>
    <s v="Standard Class"/>
    <s v="KH-16510"/>
    <s v="Keith Herrera"/>
    <x v="0"/>
    <s v="United States"/>
    <s v="San Francisco"/>
    <x v="1"/>
    <n v="94110"/>
    <x v="1"/>
    <x v="314"/>
    <x v="1"/>
    <x v="10"/>
    <s v="Xerox 1908"/>
    <n v="55.98"/>
    <n v="1"/>
    <n v="0"/>
    <n v="27.430199999999999"/>
  </r>
  <r>
    <n v="413"/>
    <x v="186"/>
    <x v="3"/>
    <x v="166"/>
    <d v="2014-12-13T00:00:00"/>
    <s v="Standard Class"/>
    <s v="KH-16510"/>
    <s v="Keith Herrera"/>
    <x v="0"/>
    <s v="United States"/>
    <s v="San Francisco"/>
    <x v="1"/>
    <n v="94110"/>
    <x v="1"/>
    <x v="366"/>
    <x v="0"/>
    <x v="0"/>
    <s v="O'Sullivan 4-Shelf Bookcase in Odessa Pine"/>
    <n v="1336.829"/>
    <n v="13"/>
    <n v="0.15"/>
    <n v="31.454799999999949"/>
  </r>
  <r>
    <n v="414"/>
    <x v="186"/>
    <x v="3"/>
    <x v="166"/>
    <d v="2014-12-13T00:00:00"/>
    <s v="Standard Class"/>
    <s v="KH-16510"/>
    <s v="Keith Herrera"/>
    <x v="0"/>
    <s v="United States"/>
    <s v="San Francisco"/>
    <x v="1"/>
    <n v="94110"/>
    <x v="1"/>
    <x v="367"/>
    <x v="0"/>
    <x v="1"/>
    <s v="Novimex High-Tech Fabric Mesh Task Chair"/>
    <n v="113.56800000000001"/>
    <n v="2"/>
    <n v="0.2"/>
    <n v="-18.454800000000013"/>
  </r>
  <r>
    <n v="415"/>
    <x v="187"/>
    <x v="3"/>
    <x v="132"/>
    <d v="2014-11-08T00:00:00"/>
    <s v="Standard Class"/>
    <s v="KC-16675"/>
    <s v="Kimberly Carter"/>
    <x v="1"/>
    <s v="United States"/>
    <s v="Seattle"/>
    <x v="4"/>
    <n v="98105"/>
    <x v="1"/>
    <x v="368"/>
    <x v="1"/>
    <x v="10"/>
    <s v="Xerox 191"/>
    <n v="139.86000000000001"/>
    <n v="7"/>
    <n v="0"/>
    <n v="65.734199999999987"/>
  </r>
  <r>
    <n v="416"/>
    <x v="187"/>
    <x v="3"/>
    <x v="132"/>
    <d v="2014-11-08T00:00:00"/>
    <s v="Standard Class"/>
    <s v="KC-16675"/>
    <s v="Kimberly Carter"/>
    <x v="1"/>
    <s v="United States"/>
    <s v="Seattle"/>
    <x v="4"/>
    <n v="98105"/>
    <x v="1"/>
    <x v="268"/>
    <x v="0"/>
    <x v="1"/>
    <s v="Global Deluxe Office Fabric Chairs"/>
    <n v="307.13600000000002"/>
    <n v="4"/>
    <n v="0.2"/>
    <n v="26.874400000000023"/>
  </r>
  <r>
    <n v="417"/>
    <x v="188"/>
    <x v="3"/>
    <x v="92"/>
    <d v="2014-06-29T00:00:00"/>
    <s v="Standard Class"/>
    <s v="CJ-12010"/>
    <s v="Caroline Jumper"/>
    <x v="0"/>
    <s v="United States"/>
    <s v="Huntington Beach"/>
    <x v="1"/>
    <n v="92646"/>
    <x v="1"/>
    <x v="369"/>
    <x v="1"/>
    <x v="6"/>
    <s v="Bulldog Vacuum Base Pencil Sharpener"/>
    <n v="95.92"/>
    <n v="8"/>
    <n v="0"/>
    <n v="25.898399999999995"/>
  </r>
  <r>
    <n v="418"/>
    <x v="189"/>
    <x v="0"/>
    <x v="167"/>
    <d v="2013-04-19T00:00:00"/>
    <s v="Standard Class"/>
    <s v="PB-19150"/>
    <s v="Philip Brown"/>
    <x v="0"/>
    <s v="United States"/>
    <s v="Los Angeles"/>
    <x v="1"/>
    <n v="90004"/>
    <x v="1"/>
    <x v="370"/>
    <x v="0"/>
    <x v="1"/>
    <s v="Bevis Steel Folding Chairs"/>
    <n v="383.8"/>
    <n v="5"/>
    <n v="0.2"/>
    <n v="38.379999999999981"/>
  </r>
  <r>
    <n v="419"/>
    <x v="190"/>
    <x v="3"/>
    <x v="44"/>
    <d v="2014-11-11T00:00:00"/>
    <s v="Standard Class"/>
    <s v="VB-21745"/>
    <s v="Victoria Brennan"/>
    <x v="1"/>
    <s v="United States"/>
    <s v="Richmond"/>
    <x v="0"/>
    <n v="40475"/>
    <x v="0"/>
    <x v="371"/>
    <x v="1"/>
    <x v="10"/>
    <s v="Xerox 1987"/>
    <n v="5.78"/>
    <n v="1"/>
    <n v="0"/>
    <n v="2.8322000000000003"/>
  </r>
  <r>
    <n v="420"/>
    <x v="191"/>
    <x v="3"/>
    <x v="168"/>
    <d v="2014-03-10T00:00:00"/>
    <s v="Standard Class"/>
    <s v="SP-20860"/>
    <s v="Sung Pak"/>
    <x v="1"/>
    <s v="United States"/>
    <s v="Los Angeles"/>
    <x v="1"/>
    <n v="90045"/>
    <x v="1"/>
    <x v="372"/>
    <x v="1"/>
    <x v="6"/>
    <s v="American Pencil"/>
    <n v="9.32"/>
    <n v="4"/>
    <n v="0"/>
    <n v="2.702799999999999"/>
  </r>
  <r>
    <n v="421"/>
    <x v="191"/>
    <x v="3"/>
    <x v="168"/>
    <d v="2014-03-10T00:00:00"/>
    <s v="Standard Class"/>
    <s v="SP-20860"/>
    <s v="Sung Pak"/>
    <x v="1"/>
    <s v="United States"/>
    <s v="Los Angeles"/>
    <x v="1"/>
    <n v="90045"/>
    <x v="1"/>
    <x v="373"/>
    <x v="1"/>
    <x v="12"/>
    <s v="White Envelopes, White Envelopes with Clear Poly Window"/>
    <n v="15.25"/>
    <n v="1"/>
    <n v="0"/>
    <n v="7.0149999999999988"/>
  </r>
  <r>
    <n v="422"/>
    <x v="192"/>
    <x v="2"/>
    <x v="169"/>
    <d v="2011-06-25T00:00:00"/>
    <s v="First Class"/>
    <s v="JE-15745"/>
    <s v="Joel Eaton"/>
    <x v="0"/>
    <s v="United States"/>
    <s v="Louisville"/>
    <x v="22"/>
    <n v="80027"/>
    <x v="1"/>
    <x v="374"/>
    <x v="2"/>
    <x v="11"/>
    <s v="KeyTronic 6101 Series - Keyboard - Black"/>
    <n v="196.75200000000001"/>
    <n v="6"/>
    <n v="0.2"/>
    <n v="56.566200000000009"/>
  </r>
  <r>
    <n v="423"/>
    <x v="193"/>
    <x v="3"/>
    <x v="15"/>
    <d v="2014-10-24T00:00:00"/>
    <s v="Standard Class"/>
    <s v="MP-17965"/>
    <s v="Michael Paige"/>
    <x v="1"/>
    <s v="United States"/>
    <s v="Lawrence"/>
    <x v="31"/>
    <n v="1841"/>
    <x v="3"/>
    <x v="375"/>
    <x v="0"/>
    <x v="5"/>
    <s v="Westinghouse Mesh Shade Clip-On Gooseneck Lamp, Black"/>
    <n v="56.56"/>
    <n v="4"/>
    <n v="0"/>
    <n v="14.705600000000004"/>
  </r>
  <r>
    <n v="424"/>
    <x v="193"/>
    <x v="3"/>
    <x v="15"/>
    <d v="2014-10-24T00:00:00"/>
    <s v="Standard Class"/>
    <s v="MP-17965"/>
    <s v="Michael Paige"/>
    <x v="1"/>
    <s v="United States"/>
    <s v="Lawrence"/>
    <x v="31"/>
    <n v="1841"/>
    <x v="3"/>
    <x v="376"/>
    <x v="1"/>
    <x v="4"/>
    <s v="Crate-A-Files"/>
    <n v="32.700000000000003"/>
    <n v="3"/>
    <n v="0"/>
    <n v="8.5019999999999989"/>
  </r>
  <r>
    <n v="425"/>
    <x v="194"/>
    <x v="3"/>
    <x v="170"/>
    <d v="2014-08-24T00:00:00"/>
    <s v="Second Class"/>
    <s v="NF-18385"/>
    <s v="Natalie Fritzler"/>
    <x v="0"/>
    <s v="United States"/>
    <s v="Jackson"/>
    <x v="35"/>
    <n v="39212"/>
    <x v="0"/>
    <x v="377"/>
    <x v="0"/>
    <x v="1"/>
    <s v="Hon Multipurpose Stacking Arm Chairs"/>
    <n v="866.4"/>
    <n v="4"/>
    <n v="0"/>
    <n v="225.26400000000001"/>
  </r>
  <r>
    <n v="426"/>
    <x v="195"/>
    <x v="3"/>
    <x v="51"/>
    <d v="2014-11-27T00:00:00"/>
    <s v="Second Class"/>
    <s v="JM-15265"/>
    <s v="Janet Molinari"/>
    <x v="1"/>
    <s v="United States"/>
    <s v="Canton"/>
    <x v="12"/>
    <n v="48187"/>
    <x v="2"/>
    <x v="378"/>
    <x v="0"/>
    <x v="5"/>
    <s v="Coloredge Poster Frame"/>
    <n v="28.4"/>
    <n v="2"/>
    <n v="0"/>
    <n v="11.076000000000001"/>
  </r>
  <r>
    <n v="427"/>
    <x v="195"/>
    <x v="3"/>
    <x v="51"/>
    <d v="2014-11-27T00:00:00"/>
    <s v="Second Class"/>
    <s v="JM-15265"/>
    <s v="Janet Molinari"/>
    <x v="1"/>
    <s v="United States"/>
    <s v="Canton"/>
    <x v="12"/>
    <n v="48187"/>
    <x v="2"/>
    <x v="379"/>
    <x v="1"/>
    <x v="8"/>
    <s v="GBC VeloBinder Manual Binding System"/>
    <n v="287.92"/>
    <n v="8"/>
    <n v="0"/>
    <n v="138.20160000000001"/>
  </r>
  <r>
    <n v="428"/>
    <x v="196"/>
    <x v="2"/>
    <x v="171"/>
    <d v="2011-09-13T00:00:00"/>
    <s v="First Class"/>
    <s v="SD-20485"/>
    <s v="Shirley Daniels"/>
    <x v="2"/>
    <s v="United States"/>
    <s v="New Rochelle"/>
    <x v="15"/>
    <n v="10801"/>
    <x v="3"/>
    <x v="380"/>
    <x v="2"/>
    <x v="15"/>
    <s v="Epson WorkForce WF-2530 All-in-One Printer, Copier Scanner"/>
    <n v="69.989999999999995"/>
    <n v="1"/>
    <n v="0"/>
    <n v="30.095700000000001"/>
  </r>
  <r>
    <n v="429"/>
    <x v="197"/>
    <x v="3"/>
    <x v="172"/>
    <d v="2014-10-09T00:00:00"/>
    <s v="Standard Class"/>
    <s v="KH-16630"/>
    <s v="Ken Heidel"/>
    <x v="1"/>
    <s v="United States"/>
    <s v="San Antonio"/>
    <x v="5"/>
    <n v="78207"/>
    <x v="2"/>
    <x v="381"/>
    <x v="1"/>
    <x v="6"/>
    <s v="Design Ebony Sketching Pencil"/>
    <n v="6.6719999999999988"/>
    <n v="6"/>
    <n v="0.2"/>
    <n v="0.50039999999999996"/>
  </r>
  <r>
    <n v="430"/>
    <x v="198"/>
    <x v="0"/>
    <x v="173"/>
    <d v="2013-04-22T00:00:00"/>
    <s v="Standard Class"/>
    <s v="RB-19795"/>
    <s v="Ross Baird"/>
    <x v="2"/>
    <s v="United States"/>
    <s v="Gastonia"/>
    <x v="3"/>
    <n v="28052"/>
    <x v="0"/>
    <x v="382"/>
    <x v="1"/>
    <x v="8"/>
    <s v="GBC ProClick 150 Presentation Binding System"/>
    <n v="189.58800000000005"/>
    <n v="2"/>
    <n v="0.7"/>
    <n v="-145.35079999999999"/>
  </r>
  <r>
    <n v="431"/>
    <x v="198"/>
    <x v="0"/>
    <x v="173"/>
    <d v="2013-04-22T00:00:00"/>
    <s v="Standard Class"/>
    <s v="RB-19795"/>
    <s v="Ross Baird"/>
    <x v="2"/>
    <s v="United States"/>
    <s v="Gastonia"/>
    <x v="3"/>
    <n v="28052"/>
    <x v="0"/>
    <x v="171"/>
    <x v="2"/>
    <x v="11"/>
    <s v="Imation Secure+ Hardware Encrypted USB 2.0 Flash Drive; 16GB"/>
    <n v="408.74399999999997"/>
    <n v="7"/>
    <n v="0.2"/>
    <n v="76.639499999999984"/>
  </r>
  <r>
    <n v="432"/>
    <x v="198"/>
    <x v="0"/>
    <x v="173"/>
    <d v="2013-04-22T00:00:00"/>
    <s v="Standard Class"/>
    <s v="RB-19795"/>
    <s v="Ross Baird"/>
    <x v="2"/>
    <s v="United States"/>
    <s v="Gastonia"/>
    <x v="3"/>
    <n v="28052"/>
    <x v="0"/>
    <x v="171"/>
    <x v="2"/>
    <x v="11"/>
    <s v="Imation Secure+ Hardware Encrypted USB 2.0 Flash Drive; 16GB"/>
    <n v="291.95999999999998"/>
    <n v="5"/>
    <n v="0.2"/>
    <n v="54.742499999999978"/>
  </r>
  <r>
    <n v="433"/>
    <x v="198"/>
    <x v="0"/>
    <x v="173"/>
    <d v="2013-04-22T00:00:00"/>
    <s v="Standard Class"/>
    <s v="RB-19795"/>
    <s v="Ross Baird"/>
    <x v="2"/>
    <s v="United States"/>
    <s v="Gastonia"/>
    <x v="3"/>
    <n v="28052"/>
    <x v="0"/>
    <x v="383"/>
    <x v="1"/>
    <x v="4"/>
    <s v="Woodgrain Magazine Files by Perma"/>
    <n v="4.7679999999999998"/>
    <n v="2"/>
    <n v="0.2"/>
    <n v="-0.7748000000000006"/>
  </r>
  <r>
    <n v="434"/>
    <x v="199"/>
    <x v="0"/>
    <x v="112"/>
    <d v="2013-06-08T00:00:00"/>
    <s v="First Class"/>
    <s v="DB-13060"/>
    <s v="Dave Brooks"/>
    <x v="0"/>
    <s v="United States"/>
    <s v="Lowell"/>
    <x v="31"/>
    <n v="1852"/>
    <x v="3"/>
    <x v="384"/>
    <x v="1"/>
    <x v="4"/>
    <s v="Letter Size Cart"/>
    <n v="714.30000000000007"/>
    <n v="5"/>
    <n v="0"/>
    <n v="207.14699999999993"/>
  </r>
  <r>
    <n v="435"/>
    <x v="200"/>
    <x v="2"/>
    <x v="174"/>
    <d v="2011-12-25T00:00:00"/>
    <s v="Standard Class"/>
    <s v="MK-18160"/>
    <s v="Mike Kennedy"/>
    <x v="0"/>
    <s v="United States"/>
    <s v="Jacksonville"/>
    <x v="2"/>
    <n v="32216"/>
    <x v="0"/>
    <x v="385"/>
    <x v="1"/>
    <x v="8"/>
    <s v="Insertable Tab Post Binder Dividers"/>
    <n v="4.8120000000000003"/>
    <n v="2"/>
    <n v="0.7"/>
    <n v="-3.6891999999999996"/>
  </r>
  <r>
    <n v="436"/>
    <x v="200"/>
    <x v="2"/>
    <x v="174"/>
    <d v="2011-12-25T00:00:00"/>
    <s v="Standard Class"/>
    <s v="MK-18160"/>
    <s v="Mike Kennedy"/>
    <x v="0"/>
    <s v="United States"/>
    <s v="Jacksonville"/>
    <x v="2"/>
    <n v="32216"/>
    <x v="0"/>
    <x v="386"/>
    <x v="2"/>
    <x v="11"/>
    <s v="Belkin QODE FastFit Bluetooth Keyboard"/>
    <n v="247.8"/>
    <n v="5"/>
    <n v="0.2"/>
    <n v="-18.584999999999994"/>
  </r>
  <r>
    <n v="437"/>
    <x v="201"/>
    <x v="0"/>
    <x v="1"/>
    <d v="2013-06-15T00:00:00"/>
    <s v="Second Class"/>
    <s v="PO-19180"/>
    <s v="Philisse Overcash"/>
    <x v="2"/>
    <s v="United States"/>
    <s v="Chicago"/>
    <x v="10"/>
    <n v="60623"/>
    <x v="2"/>
    <x v="38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x v="314"/>
    <x v="1"/>
    <x v="10"/>
    <s v="Xerox 1908"/>
    <n v="313.488"/>
    <n v="7"/>
    <n v="0.2"/>
    <n v="113.63939999999998"/>
  </r>
  <r>
    <n v="439"/>
    <x v="202"/>
    <x v="3"/>
    <x v="175"/>
    <d v="2014-09-20T00:00:00"/>
    <s v="Standard Class"/>
    <s v="BB-11545"/>
    <s v="Brenda Bowman"/>
    <x v="1"/>
    <s v="United States"/>
    <s v="Houston"/>
    <x v="5"/>
    <n v="77070"/>
    <x v="2"/>
    <x v="388"/>
    <x v="1"/>
    <x v="10"/>
    <s v="Xerox 1897"/>
    <n v="31.872000000000003"/>
    <n v="8"/>
    <n v="0.2"/>
    <n v="11.553600000000003"/>
  </r>
  <r>
    <n v="440"/>
    <x v="203"/>
    <x v="3"/>
    <x v="176"/>
    <d v="2014-01-24T00:00:00"/>
    <s v="Second Class"/>
    <s v="CV-12805"/>
    <s v="Cynthia Voltz"/>
    <x v="1"/>
    <s v="United States"/>
    <s v="New York City"/>
    <x v="15"/>
    <n v="10024"/>
    <x v="3"/>
    <x v="389"/>
    <x v="0"/>
    <x v="1"/>
    <s v="Global Deluxe Steno Chair"/>
    <n v="207.84600000000003"/>
    <n v="3"/>
    <n v="0.1"/>
    <n v="2.3093999999999895"/>
  </r>
  <r>
    <n v="441"/>
    <x v="204"/>
    <x v="0"/>
    <x v="64"/>
    <d v="2013-09-08T00:00:00"/>
    <s v="Second Class"/>
    <s v="PK-19075"/>
    <s v="Pete Kriz"/>
    <x v="0"/>
    <s v="United States"/>
    <s v="Detroit"/>
    <x v="12"/>
    <n v="48227"/>
    <x v="2"/>
    <x v="390"/>
    <x v="0"/>
    <x v="5"/>
    <s v="Aluminum Document Frame"/>
    <n v="12.22"/>
    <n v="1"/>
    <n v="0"/>
    <n v="3.6659999999999986"/>
  </r>
  <r>
    <n v="442"/>
    <x v="204"/>
    <x v="0"/>
    <x v="64"/>
    <d v="2013-09-08T00:00:00"/>
    <s v="Second Class"/>
    <s v="PK-19075"/>
    <s v="Pete Kriz"/>
    <x v="0"/>
    <s v="United States"/>
    <s v="Detroit"/>
    <x v="12"/>
    <n v="48227"/>
    <x v="2"/>
    <x v="391"/>
    <x v="1"/>
    <x v="4"/>
    <s v="Fellowes Bankers Box Staxonsteel Drawer File/Stacking System"/>
    <n v="194.94"/>
    <n v="3"/>
    <n v="0"/>
    <n v="23.392800000000008"/>
  </r>
  <r>
    <n v="443"/>
    <x v="204"/>
    <x v="0"/>
    <x v="64"/>
    <d v="2013-09-08T00:00:00"/>
    <s v="Second Class"/>
    <s v="PK-19075"/>
    <s v="Pete Kriz"/>
    <x v="0"/>
    <s v="United States"/>
    <s v="Detroit"/>
    <x v="12"/>
    <n v="48227"/>
    <x v="2"/>
    <x v="392"/>
    <x v="1"/>
    <x v="4"/>
    <s v="Eldon Mobile Mega Data Cart  Mega Stackable  Add-On Trays"/>
    <n v="70.949999999999989"/>
    <n v="3"/>
    <n v="0"/>
    <n v="20.575499999999998"/>
  </r>
  <r>
    <n v="444"/>
    <x v="204"/>
    <x v="0"/>
    <x v="64"/>
    <d v="2013-09-08T00:00:00"/>
    <s v="Second Class"/>
    <s v="PK-19075"/>
    <s v="Pete Kriz"/>
    <x v="0"/>
    <s v="United States"/>
    <s v="Detroit"/>
    <x v="12"/>
    <n v="48227"/>
    <x v="2"/>
    <x v="393"/>
    <x v="1"/>
    <x v="10"/>
    <s v="Xerox Color Copier Paper, 11&quot; x 17&quot;, Ream"/>
    <n v="91.36"/>
    <n v="4"/>
    <n v="0"/>
    <n v="42.025599999999997"/>
  </r>
  <r>
    <n v="445"/>
    <x v="204"/>
    <x v="0"/>
    <x v="64"/>
    <d v="2013-09-08T00:00:00"/>
    <s v="Second Class"/>
    <s v="PK-19075"/>
    <s v="Pete Kriz"/>
    <x v="0"/>
    <s v="United States"/>
    <s v="Detroit"/>
    <x v="12"/>
    <n v="48227"/>
    <x v="2"/>
    <x v="394"/>
    <x v="0"/>
    <x v="1"/>
    <s v="Office Star - Ergonomically Designed Knee Chair"/>
    <n v="242.94"/>
    <n v="3"/>
    <n v="0"/>
    <n v="29.152800000000013"/>
  </r>
  <r>
    <n v="446"/>
    <x v="204"/>
    <x v="0"/>
    <x v="64"/>
    <d v="2013-09-08T00:00:00"/>
    <s v="Second Class"/>
    <s v="PK-19075"/>
    <s v="Pete Kriz"/>
    <x v="0"/>
    <s v="United States"/>
    <s v="Detroit"/>
    <x v="12"/>
    <n v="48227"/>
    <x v="2"/>
    <x v="395"/>
    <x v="1"/>
    <x v="2"/>
    <s v="Avery 520"/>
    <n v="22.05"/>
    <n v="7"/>
    <n v="0"/>
    <n v="10.584"/>
  </r>
  <r>
    <n v="447"/>
    <x v="205"/>
    <x v="3"/>
    <x v="177"/>
    <d v="2014-03-26T00:00:00"/>
    <s v="Second Class"/>
    <s v="TB-21595"/>
    <s v="Troy Blackwell"/>
    <x v="0"/>
    <s v="United States"/>
    <s v="Columbus"/>
    <x v="14"/>
    <n v="47201"/>
    <x v="2"/>
    <x v="396"/>
    <x v="0"/>
    <x v="5"/>
    <s v="GE General Purpose, Extra Long Life, Showcase &amp; Floodlight Incandescent Bulbs"/>
    <n v="2.91"/>
    <n v="1"/>
    <n v="0"/>
    <n v="1.3676999999999999"/>
  </r>
  <r>
    <n v="448"/>
    <x v="206"/>
    <x v="0"/>
    <x v="178"/>
    <d v="2013-04-04T00:00:00"/>
    <s v="Second Class"/>
    <s v="RB-19360"/>
    <s v="Raymond Buch"/>
    <x v="0"/>
    <s v="United States"/>
    <s v="Auburn"/>
    <x v="15"/>
    <n v="13021"/>
    <x v="3"/>
    <x v="397"/>
    <x v="1"/>
    <x v="6"/>
    <s v="Newell 345"/>
    <n v="59.519999999999996"/>
    <n v="3"/>
    <n v="0"/>
    <n v="15.475200000000001"/>
  </r>
  <r>
    <n v="449"/>
    <x v="206"/>
    <x v="0"/>
    <x v="178"/>
    <d v="2013-04-04T00:00:00"/>
    <s v="Second Class"/>
    <s v="RB-19360"/>
    <s v="Raymond Buch"/>
    <x v="0"/>
    <s v="United States"/>
    <s v="Auburn"/>
    <x v="15"/>
    <n v="13021"/>
    <x v="3"/>
    <x v="398"/>
    <x v="1"/>
    <x v="4"/>
    <s v="Fellowes Bankers Box Recycled Super Stor/Drawer"/>
    <n v="161.94"/>
    <n v="3"/>
    <n v="0"/>
    <n v="9.716399999999993"/>
  </r>
  <r>
    <n v="450"/>
    <x v="206"/>
    <x v="0"/>
    <x v="178"/>
    <d v="2013-04-04T00:00:00"/>
    <s v="Second Class"/>
    <s v="RB-19360"/>
    <s v="Raymond Buch"/>
    <x v="0"/>
    <s v="United States"/>
    <s v="Auburn"/>
    <x v="15"/>
    <n v="13021"/>
    <x v="3"/>
    <x v="399"/>
    <x v="1"/>
    <x v="6"/>
    <s v="Boston 1645 Deluxe Heavier-Duty Electric Pencil Sharpener"/>
    <n v="263.88"/>
    <n v="6"/>
    <n v="0"/>
    <n v="71.247600000000006"/>
  </r>
  <r>
    <n v="451"/>
    <x v="206"/>
    <x v="0"/>
    <x v="178"/>
    <d v="2013-04-04T00:00:00"/>
    <s v="Second Class"/>
    <s v="RB-19360"/>
    <s v="Raymond Buch"/>
    <x v="0"/>
    <s v="United States"/>
    <s v="Auburn"/>
    <x v="15"/>
    <n v="13021"/>
    <x v="3"/>
    <x v="400"/>
    <x v="1"/>
    <x v="6"/>
    <s v="50 Colored Long Pencils"/>
    <n v="30.48"/>
    <n v="3"/>
    <n v="0"/>
    <n v="7.9248000000000012"/>
  </r>
  <r>
    <n v="452"/>
    <x v="206"/>
    <x v="0"/>
    <x v="178"/>
    <d v="2013-04-04T00:00:00"/>
    <s v="Second Class"/>
    <s v="RB-19360"/>
    <s v="Raymond Buch"/>
    <x v="0"/>
    <s v="United States"/>
    <s v="Auburn"/>
    <x v="15"/>
    <n v="13021"/>
    <x v="3"/>
    <x v="401"/>
    <x v="1"/>
    <x v="6"/>
    <s v="Newell 342"/>
    <n v="9.84"/>
    <n v="3"/>
    <n v="0"/>
    <n v="2.8535999999999988"/>
  </r>
  <r>
    <n v="453"/>
    <x v="206"/>
    <x v="0"/>
    <x v="178"/>
    <d v="2013-04-04T00:00:00"/>
    <s v="Second Class"/>
    <s v="RB-19360"/>
    <s v="Raymond Buch"/>
    <x v="0"/>
    <s v="United States"/>
    <s v="Auburn"/>
    <x v="15"/>
    <n v="13021"/>
    <x v="3"/>
    <x v="402"/>
    <x v="2"/>
    <x v="7"/>
    <s v="Belkin Grip Candy Sheer Case / Cover for iPhone 5 and 5S"/>
    <n v="35.119999999999997"/>
    <n v="4"/>
    <n v="0"/>
    <n v="9.1311999999999998"/>
  </r>
  <r>
    <n v="454"/>
    <x v="207"/>
    <x v="3"/>
    <x v="179"/>
    <d v="2014-10-25T00:00:00"/>
    <s v="Standard Class"/>
    <s v="EB-13705"/>
    <s v="Ed Braxton"/>
    <x v="1"/>
    <s v="United States"/>
    <s v="Akron"/>
    <x v="24"/>
    <n v="44312"/>
    <x v="3"/>
    <x v="10"/>
    <x v="0"/>
    <x v="3"/>
    <s v="Chromcraft Rectangular Conference Tables"/>
    <n v="284.36399999999998"/>
    <n v="2"/>
    <n v="0.4"/>
    <n v="-75.830400000000054"/>
  </r>
  <r>
    <n v="455"/>
    <x v="207"/>
    <x v="3"/>
    <x v="179"/>
    <d v="2014-10-25T00:00:00"/>
    <s v="Standard Class"/>
    <s v="EB-13705"/>
    <s v="Ed Braxton"/>
    <x v="1"/>
    <s v="United States"/>
    <s v="Akron"/>
    <x v="24"/>
    <n v="44312"/>
    <x v="3"/>
    <x v="403"/>
    <x v="1"/>
    <x v="4"/>
    <s v="Deluxe Rollaway Locking File with Drawer"/>
    <n v="665.40800000000002"/>
    <n v="2"/>
    <n v="0.2"/>
    <n v="66.540799999999962"/>
  </r>
  <r>
    <n v="456"/>
    <x v="208"/>
    <x v="0"/>
    <x v="180"/>
    <d v="2013-12-18T00:00:00"/>
    <s v="Standard Class"/>
    <s v="KH-16630"/>
    <s v="Ken Heidel"/>
    <x v="1"/>
    <s v="United States"/>
    <s v="Norman"/>
    <x v="26"/>
    <n v="73071"/>
    <x v="2"/>
    <x v="404"/>
    <x v="2"/>
    <x v="11"/>
    <s v="Memorex Mini Travel Drive 16 GB USB 2.0 Flash Drive"/>
    <n v="63.88"/>
    <n v="4"/>
    <n v="0"/>
    <n v="24.913200000000003"/>
  </r>
  <r>
    <n v="457"/>
    <x v="209"/>
    <x v="2"/>
    <x v="181"/>
    <d v="2011-02-19T00:00:00"/>
    <s v="Standard Class"/>
    <s v="SC-20095"/>
    <s v="Sanjit Chand"/>
    <x v="0"/>
    <s v="United States"/>
    <s v="Concord"/>
    <x v="1"/>
    <n v="94521"/>
    <x v="1"/>
    <x v="405"/>
    <x v="0"/>
    <x v="1"/>
    <s v="Global Geo Office Task Chair, Gray"/>
    <n v="129.56800000000001"/>
    <n v="2"/>
    <n v="0.2"/>
    <n v="-24.294000000000018"/>
  </r>
  <r>
    <n v="458"/>
    <x v="210"/>
    <x v="0"/>
    <x v="182"/>
    <d v="2013-10-02T00:00:00"/>
    <s v="Standard Class"/>
    <s v="NF-18385"/>
    <s v="Natalie Fritzler"/>
    <x v="0"/>
    <s v="United States"/>
    <s v="Decatur"/>
    <x v="10"/>
    <n v="62521"/>
    <x v="2"/>
    <x v="406"/>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x v="407"/>
    <x v="1"/>
    <x v="12"/>
    <s v="Staples"/>
    <n v="8.9280000000000008"/>
    <n v="2"/>
    <n v="0.2"/>
    <n v="3.3479999999999999"/>
  </r>
  <r>
    <n v="460"/>
    <x v="211"/>
    <x v="1"/>
    <x v="83"/>
    <d v="2012-12-22T00:00:00"/>
    <s v="Standard Class"/>
    <s v="JH-15985"/>
    <s v="Joseph Holt"/>
    <x v="0"/>
    <s v="United States"/>
    <s v="Seattle"/>
    <x v="4"/>
    <n v="98115"/>
    <x v="1"/>
    <x v="408"/>
    <x v="1"/>
    <x v="9"/>
    <s v="3M Office Air Cleaner"/>
    <n v="103.92"/>
    <n v="4"/>
    <n v="0"/>
    <n v="36.372"/>
  </r>
  <r>
    <n v="461"/>
    <x v="211"/>
    <x v="1"/>
    <x v="83"/>
    <d v="2012-12-22T00:00:00"/>
    <s v="Standard Class"/>
    <s v="JH-15985"/>
    <s v="Joseph Holt"/>
    <x v="0"/>
    <s v="United States"/>
    <s v="Seattle"/>
    <x v="4"/>
    <n v="98115"/>
    <x v="1"/>
    <x v="409"/>
    <x v="2"/>
    <x v="11"/>
    <s v="Logitech G700s Rechargeable Gaming Mouse"/>
    <n v="899.91"/>
    <n v="9"/>
    <n v="0"/>
    <n v="377.96220000000005"/>
  </r>
  <r>
    <n v="462"/>
    <x v="211"/>
    <x v="1"/>
    <x v="83"/>
    <d v="2012-12-22T00:00:00"/>
    <s v="Standard Class"/>
    <s v="JH-15985"/>
    <s v="Joseph Holt"/>
    <x v="0"/>
    <s v="United States"/>
    <s v="Seattle"/>
    <x v="4"/>
    <n v="98115"/>
    <x v="1"/>
    <x v="410"/>
    <x v="1"/>
    <x v="8"/>
    <s v="Acco D-Ring Binder w/DublLock"/>
    <n v="51.311999999999998"/>
    <n v="3"/>
    <n v="0.2"/>
    <n v="18.600599999999996"/>
  </r>
  <r>
    <n v="463"/>
    <x v="212"/>
    <x v="0"/>
    <x v="183"/>
    <d v="2013-04-30T00:00:00"/>
    <s v="Standard Class"/>
    <s v="TN-21040"/>
    <s v="Tanja Norvell"/>
    <x v="2"/>
    <s v="United States"/>
    <s v="Phoenix"/>
    <x v="16"/>
    <n v="85023"/>
    <x v="1"/>
    <x v="325"/>
    <x v="0"/>
    <x v="5"/>
    <s v="Eldon Wave Desk Accessories"/>
    <n v="23.56"/>
    <n v="5"/>
    <n v="0.2"/>
    <n v="7.0680000000000005"/>
  </r>
  <r>
    <n v="464"/>
    <x v="212"/>
    <x v="0"/>
    <x v="183"/>
    <d v="2013-04-30T00:00:00"/>
    <s v="Standard Class"/>
    <s v="TN-21040"/>
    <s v="Tanja Norvell"/>
    <x v="2"/>
    <s v="United States"/>
    <s v="Phoenix"/>
    <x v="16"/>
    <n v="85023"/>
    <x v="1"/>
    <x v="411"/>
    <x v="0"/>
    <x v="3"/>
    <s v="Bush Advantage Collection Racetrack Conference Table"/>
    <n v="1272.6299999999999"/>
    <n v="6"/>
    <n v="0.5"/>
    <n v="-814.4831999999999"/>
  </r>
  <r>
    <n v="465"/>
    <x v="212"/>
    <x v="0"/>
    <x v="183"/>
    <d v="2013-04-30T00:00:00"/>
    <s v="Standard Class"/>
    <s v="TN-21040"/>
    <s v="Tanja Norvell"/>
    <x v="2"/>
    <s v="United States"/>
    <s v="Phoenix"/>
    <x v="16"/>
    <n v="85023"/>
    <x v="1"/>
    <x v="412"/>
    <x v="1"/>
    <x v="8"/>
    <s v="Poly Designer Cover &amp; Back"/>
    <n v="28.484999999999999"/>
    <n v="5"/>
    <n v="0.7"/>
    <n v="-20.888999999999989"/>
  </r>
  <r>
    <n v="466"/>
    <x v="212"/>
    <x v="0"/>
    <x v="183"/>
    <d v="2013-04-30T00:00:00"/>
    <s v="Standard Class"/>
    <s v="TN-21040"/>
    <s v="Tanja Norvell"/>
    <x v="2"/>
    <s v="United States"/>
    <s v="Phoenix"/>
    <x v="16"/>
    <n v="85023"/>
    <x v="1"/>
    <x v="413"/>
    <x v="1"/>
    <x v="14"/>
    <s v="Premier Electric Letter Opener"/>
    <n v="185.376"/>
    <n v="2"/>
    <n v="0.2"/>
    <n v="-34.758000000000017"/>
  </r>
  <r>
    <n v="467"/>
    <x v="212"/>
    <x v="0"/>
    <x v="183"/>
    <d v="2013-04-30T00:00:00"/>
    <s v="Standard Class"/>
    <s v="TN-21040"/>
    <s v="Tanja Norvell"/>
    <x v="2"/>
    <s v="United States"/>
    <s v="Phoenix"/>
    <x v="16"/>
    <n v="85023"/>
    <x v="1"/>
    <x v="414"/>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x v="269"/>
    <x v="0"/>
    <x v="5"/>
    <s v="Eldon ClusterMat Chair Mat with Cordless Antistatic Protection"/>
    <n v="254.74400000000003"/>
    <n v="7"/>
    <n v="0.6"/>
    <n v="-312.06139999999994"/>
  </r>
  <r>
    <n v="469"/>
    <x v="214"/>
    <x v="3"/>
    <x v="185"/>
    <d v="2014-04-05T00:00:00"/>
    <s v="Standard Class"/>
    <s v="DS-13180"/>
    <s v="David Smith"/>
    <x v="1"/>
    <s v="United States"/>
    <s v="Amarillo"/>
    <x v="5"/>
    <n v="79109"/>
    <x v="2"/>
    <x v="415"/>
    <x v="0"/>
    <x v="0"/>
    <s v="Bush Mission Pointe Library"/>
    <n v="205.33279999999996"/>
    <n v="2"/>
    <n v="0.32"/>
    <n v="-36.235200000000006"/>
  </r>
  <r>
    <n v="470"/>
    <x v="215"/>
    <x v="0"/>
    <x v="186"/>
    <d v="2013-12-21T00:00:00"/>
    <s v="Second Class"/>
    <s v="CC-12670"/>
    <s v="Craig Carreira"/>
    <x v="0"/>
    <s v="United States"/>
    <s v="Chicago"/>
    <x v="10"/>
    <n v="60610"/>
    <x v="2"/>
    <x v="416"/>
    <x v="1"/>
    <x v="8"/>
    <s v="Cardinal Hold-It CD Pocket"/>
    <n v="4.7879999999999985"/>
    <n v="3"/>
    <n v="0.8"/>
    <n v="-7.9001999999999999"/>
  </r>
  <r>
    <n v="471"/>
    <x v="216"/>
    <x v="1"/>
    <x v="139"/>
    <d v="2012-12-24T00:00:00"/>
    <s v="Standard Class"/>
    <s v="MH-17785"/>
    <s v="Maya Herman"/>
    <x v="1"/>
    <s v="United States"/>
    <s v="Lindenhurst"/>
    <x v="15"/>
    <n v="11757"/>
    <x v="3"/>
    <x v="417"/>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x v="418"/>
    <x v="1"/>
    <x v="4"/>
    <s v="SAFCO Boltless Steel Shelving"/>
    <n v="340.92"/>
    <n v="3"/>
    <n v="0"/>
    <n v="3.4091999999999842"/>
  </r>
  <r>
    <n v="473"/>
    <x v="217"/>
    <x v="2"/>
    <x v="187"/>
    <d v="2011-11-11T00:00:00"/>
    <s v="Second Class"/>
    <s v="JP-15520"/>
    <s v="Jeremy Pistek"/>
    <x v="0"/>
    <s v="United States"/>
    <s v="San Francisco"/>
    <x v="1"/>
    <n v="94110"/>
    <x v="1"/>
    <x v="419"/>
    <x v="0"/>
    <x v="0"/>
    <s v="Sauder Mission Library with Doors, Fruitwood Finish"/>
    <n v="222.66599999999997"/>
    <n v="2"/>
    <n v="0.15"/>
    <n v="10.478399999999979"/>
  </r>
  <r>
    <n v="474"/>
    <x v="217"/>
    <x v="2"/>
    <x v="187"/>
    <d v="2011-11-11T00:00:00"/>
    <s v="Second Class"/>
    <s v="JP-15520"/>
    <s v="Jeremy Pistek"/>
    <x v="0"/>
    <s v="United States"/>
    <s v="San Francisco"/>
    <x v="1"/>
    <n v="94110"/>
    <x v="1"/>
    <x v="420"/>
    <x v="2"/>
    <x v="7"/>
    <s v="Samsung Galaxy Note 3"/>
    <n v="703.96800000000007"/>
    <n v="4"/>
    <n v="0.2"/>
    <n v="87.995999999999924"/>
  </r>
  <r>
    <n v="475"/>
    <x v="217"/>
    <x v="2"/>
    <x v="187"/>
    <d v="2011-11-11T00:00:00"/>
    <s v="Second Class"/>
    <s v="JP-15520"/>
    <s v="Jeremy Pistek"/>
    <x v="0"/>
    <s v="United States"/>
    <s v="San Francisco"/>
    <x v="1"/>
    <n v="94110"/>
    <x v="1"/>
    <x v="421"/>
    <x v="1"/>
    <x v="4"/>
    <s v="Decoflex Hanging Personal Folder File, Blue"/>
    <n v="92.52"/>
    <n v="6"/>
    <n v="0"/>
    <n v="24.980400000000007"/>
  </r>
  <r>
    <n v="476"/>
    <x v="217"/>
    <x v="2"/>
    <x v="187"/>
    <d v="2011-11-11T00:00:00"/>
    <s v="Second Class"/>
    <s v="JP-15520"/>
    <s v="Jeremy Pistek"/>
    <x v="0"/>
    <s v="United States"/>
    <s v="San Francisco"/>
    <x v="1"/>
    <n v="94110"/>
    <x v="1"/>
    <x v="422"/>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x v="423"/>
    <x v="1"/>
    <x v="10"/>
    <s v="Xerox 1912"/>
    <n v="94.85"/>
    <n v="5"/>
    <n v="0"/>
    <n v="45.527999999999992"/>
  </r>
  <r>
    <n v="478"/>
    <x v="218"/>
    <x v="0"/>
    <x v="188"/>
    <d v="2013-07-20T00:00:00"/>
    <s v="Standard Class"/>
    <s v="KH-16690"/>
    <s v="Kristen Hastings"/>
    <x v="1"/>
    <s v="United States"/>
    <s v="Los Angeles"/>
    <x v="1"/>
    <n v="90008"/>
    <x v="1"/>
    <x v="424"/>
    <x v="2"/>
    <x v="7"/>
    <s v="Cisco SPA525G2 IP Phone - Wireless"/>
    <n v="95.76"/>
    <n v="6"/>
    <n v="0.2"/>
    <n v="7.1819999999999951"/>
  </r>
  <r>
    <n v="479"/>
    <x v="219"/>
    <x v="0"/>
    <x v="189"/>
    <d v="2013-11-03T00:00:00"/>
    <s v="Standard Class"/>
    <s v="JE-15475"/>
    <s v="Jeremy Ellison"/>
    <x v="0"/>
    <s v="United States"/>
    <s v="Troy"/>
    <x v="15"/>
    <n v="12180"/>
    <x v="3"/>
    <x v="278"/>
    <x v="0"/>
    <x v="5"/>
    <s v="Electrix 20W Halogen Replacement Bulb for Zoom-In Desk Lamp"/>
    <n v="40.200000000000003"/>
    <n v="3"/>
    <n v="0"/>
    <n v="19.295999999999999"/>
  </r>
  <r>
    <n v="480"/>
    <x v="220"/>
    <x v="0"/>
    <x v="190"/>
    <d v="2013-07-03T00:00:00"/>
    <s v="Standard Class"/>
    <s v="JG-15805"/>
    <s v="John Grady"/>
    <x v="1"/>
    <s v="United States"/>
    <s v="New York City"/>
    <x v="15"/>
    <n v="10024"/>
    <x v="3"/>
    <x v="425"/>
    <x v="1"/>
    <x v="6"/>
    <s v="Prang Colored Pencils"/>
    <n v="14.7"/>
    <n v="5"/>
    <n v="0"/>
    <n v="6.6150000000000002"/>
  </r>
  <r>
    <n v="481"/>
    <x v="220"/>
    <x v="0"/>
    <x v="190"/>
    <d v="2013-07-03T00:00:00"/>
    <s v="Standard Class"/>
    <s v="JG-15805"/>
    <s v="John Grady"/>
    <x v="1"/>
    <s v="United States"/>
    <s v="New York City"/>
    <x v="15"/>
    <n v="10024"/>
    <x v="3"/>
    <x v="426"/>
    <x v="1"/>
    <x v="4"/>
    <s v="Fellowes Strictly Business Drawer File, Letter/Legal Size"/>
    <n v="704.25"/>
    <n v="5"/>
    <n v="0"/>
    <n v="84.51"/>
  </r>
  <r>
    <n v="482"/>
    <x v="221"/>
    <x v="2"/>
    <x v="191"/>
    <d v="2011-10-10T00:00:00"/>
    <s v="Standard Class"/>
    <s v="XP-21865"/>
    <s v="Xylona Preis"/>
    <x v="0"/>
    <s v="United States"/>
    <s v="San Diego"/>
    <x v="1"/>
    <n v="92024"/>
    <x v="1"/>
    <x v="427"/>
    <x v="2"/>
    <x v="11"/>
    <s v="Imation USB 2.0 Swivel Flash Drive USB flash drive - 4 GB - Pink"/>
    <n v="9.09"/>
    <n v="3"/>
    <n v="0"/>
    <n v="1.9088999999999996"/>
  </r>
  <r>
    <n v="483"/>
    <x v="222"/>
    <x v="2"/>
    <x v="192"/>
    <d v="2011-07-27T00:00:00"/>
    <s v="Standard Class"/>
    <s v="EM-14065"/>
    <s v="Erin Mull"/>
    <x v="0"/>
    <s v="United States"/>
    <s v="New York City"/>
    <x v="15"/>
    <n v="10024"/>
    <x v="3"/>
    <x v="79"/>
    <x v="1"/>
    <x v="6"/>
    <s v="Premium Writing Pencils, Soft, #2 by Central Association for the Blind"/>
    <n v="5.96"/>
    <n v="2"/>
    <n v="0"/>
    <n v="1.6688000000000001"/>
  </r>
  <r>
    <n v="484"/>
    <x v="222"/>
    <x v="2"/>
    <x v="192"/>
    <d v="2011-07-27T00:00:00"/>
    <s v="Standard Class"/>
    <s v="EM-14065"/>
    <s v="Erin Mull"/>
    <x v="0"/>
    <s v="United States"/>
    <s v="New York City"/>
    <x v="15"/>
    <n v="10024"/>
    <x v="3"/>
    <x v="428"/>
    <x v="2"/>
    <x v="11"/>
    <s v="Logitech G602 Wireless Gaming Mouse"/>
    <n v="159.97999999999999"/>
    <n v="2"/>
    <n v="0"/>
    <n v="57.592799999999997"/>
  </r>
  <r>
    <n v="485"/>
    <x v="223"/>
    <x v="3"/>
    <x v="193"/>
    <d v="2014-06-14T00:00:00"/>
    <s v="First Class"/>
    <s v="MT-18070"/>
    <s v="Michelle Tran"/>
    <x v="2"/>
    <s v="United States"/>
    <s v="Los Angeles"/>
    <x v="1"/>
    <n v="90045"/>
    <x v="1"/>
    <x v="429"/>
    <x v="1"/>
    <x v="2"/>
    <s v="Alphabetical Labels for Top Tab Filing"/>
    <n v="29.6"/>
    <n v="2"/>
    <n v="0"/>
    <n v="14.8"/>
  </r>
  <r>
    <n v="486"/>
    <x v="223"/>
    <x v="3"/>
    <x v="193"/>
    <d v="2014-06-14T00:00:00"/>
    <s v="First Class"/>
    <s v="MT-18070"/>
    <s v="Michelle Tran"/>
    <x v="2"/>
    <s v="United States"/>
    <s v="Los Angeles"/>
    <x v="1"/>
    <n v="90045"/>
    <x v="1"/>
    <x v="430"/>
    <x v="0"/>
    <x v="0"/>
    <s v="O'Sullivan Living Dimensions 2-Shelf Bookcases"/>
    <n v="514.16499999999996"/>
    <n v="5"/>
    <n v="0.15"/>
    <n v="-30.24499999999999"/>
  </r>
  <r>
    <n v="487"/>
    <x v="223"/>
    <x v="3"/>
    <x v="193"/>
    <d v="2014-06-14T00:00:00"/>
    <s v="First Class"/>
    <s v="MT-18070"/>
    <s v="Michelle Tran"/>
    <x v="2"/>
    <s v="United States"/>
    <s v="Los Angeles"/>
    <x v="1"/>
    <n v="90045"/>
    <x v="1"/>
    <x v="431"/>
    <x v="2"/>
    <x v="7"/>
    <s v="iHome FM Clock Radio with Lightning Dock"/>
    <n v="279.95999999999998"/>
    <n v="5"/>
    <n v="0.2"/>
    <n v="17.497500000000016"/>
  </r>
  <r>
    <n v="488"/>
    <x v="224"/>
    <x v="2"/>
    <x v="194"/>
    <d v="2011-10-31T00:00:00"/>
    <s v="First Class"/>
    <s v="SA-20830"/>
    <s v="Sue Ann Reed"/>
    <x v="0"/>
    <s v="United States"/>
    <s v="Chicago"/>
    <x v="10"/>
    <n v="60610"/>
    <x v="2"/>
    <x v="432"/>
    <x v="2"/>
    <x v="7"/>
    <s v="Apple iPhone 5S"/>
    <n v="2735.9520000000002"/>
    <n v="6"/>
    <n v="0.2"/>
    <n v="341.99399999999969"/>
  </r>
  <r>
    <n v="489"/>
    <x v="225"/>
    <x v="2"/>
    <x v="3"/>
    <d v="2011-06-13T00:00:00"/>
    <s v="Second Class"/>
    <s v="CW-11905"/>
    <s v="Carl Weiss"/>
    <x v="2"/>
    <s v="United States"/>
    <s v="Huntsville"/>
    <x v="5"/>
    <n v="77340"/>
    <x v="2"/>
    <x v="433"/>
    <x v="2"/>
    <x v="7"/>
    <s v="Square Credit Card Reader"/>
    <n v="7.9920000000000009"/>
    <n v="1"/>
    <n v="0.2"/>
    <n v="0.59940000000000015"/>
  </r>
  <r>
    <n v="490"/>
    <x v="225"/>
    <x v="2"/>
    <x v="3"/>
    <d v="2011-06-13T00:00:00"/>
    <s v="Second Class"/>
    <s v="CW-11905"/>
    <s v="Carl Weiss"/>
    <x v="2"/>
    <s v="United States"/>
    <s v="Huntsville"/>
    <x v="5"/>
    <n v="77340"/>
    <x v="2"/>
    <x v="434"/>
    <x v="2"/>
    <x v="11"/>
    <s v="Logitech M510 Wireless Mouse"/>
    <n v="63.984000000000009"/>
    <n v="2"/>
    <n v="0.2"/>
    <n v="10.397399999999998"/>
  </r>
  <r>
    <n v="491"/>
    <x v="225"/>
    <x v="2"/>
    <x v="3"/>
    <d v="2011-06-13T00:00:00"/>
    <s v="Second Class"/>
    <s v="CW-11905"/>
    <s v="Carl Weiss"/>
    <x v="2"/>
    <s v="United States"/>
    <s v="Huntsville"/>
    <x v="5"/>
    <n v="77340"/>
    <x v="2"/>
    <x v="399"/>
    <x v="1"/>
    <x v="6"/>
    <s v="Boston 1645 Deluxe Heavier-Duty Electric Pencil Sharpener"/>
    <n v="70.367999999999995"/>
    <n v="2"/>
    <n v="0.2"/>
    <n v="6.1572000000000031"/>
  </r>
  <r>
    <n v="492"/>
    <x v="226"/>
    <x v="2"/>
    <x v="80"/>
    <d v="2011-09-19T00:00:00"/>
    <s v="Standard Class"/>
    <s v="AJ-10960"/>
    <s v="Astrea Jones"/>
    <x v="0"/>
    <s v="United States"/>
    <s v="Rochester"/>
    <x v="15"/>
    <n v="14609"/>
    <x v="3"/>
    <x v="435"/>
    <x v="1"/>
    <x v="4"/>
    <s v="Fellowes Officeware Wire Shelving"/>
    <n v="449.15"/>
    <n v="5"/>
    <n v="0"/>
    <n v="8.9829999999999899"/>
  </r>
  <r>
    <n v="493"/>
    <x v="226"/>
    <x v="2"/>
    <x v="80"/>
    <d v="2011-09-19T00:00:00"/>
    <s v="Standard Class"/>
    <s v="AJ-10960"/>
    <s v="Astrea Jones"/>
    <x v="0"/>
    <s v="United States"/>
    <s v="Rochester"/>
    <x v="15"/>
    <n v="14609"/>
    <x v="3"/>
    <x v="436"/>
    <x v="1"/>
    <x v="12"/>
    <s v="Colored Envelopes"/>
    <n v="11.07"/>
    <n v="3"/>
    <n v="0"/>
    <n v="5.0921999999999992"/>
  </r>
  <r>
    <n v="494"/>
    <x v="227"/>
    <x v="0"/>
    <x v="195"/>
    <d v="2013-05-15T00:00:00"/>
    <s v="Standard Class"/>
    <s v="SS-20590"/>
    <s v="Sonia Sunley"/>
    <x v="0"/>
    <s v="United States"/>
    <s v="Seattle"/>
    <x v="4"/>
    <n v="98115"/>
    <x v="1"/>
    <x v="437"/>
    <x v="2"/>
    <x v="11"/>
    <s v="Sony Micro Vault Click 8 GB USB 2.0 Flash Drive"/>
    <n v="93.98"/>
    <n v="2"/>
    <n v="0"/>
    <n v="13.157200000000003"/>
  </r>
  <r>
    <n v="495"/>
    <x v="228"/>
    <x v="0"/>
    <x v="196"/>
    <d v="2013-03-22T00:00:00"/>
    <s v="Second Class"/>
    <s v="RO-19780"/>
    <s v="Rose O'Brian"/>
    <x v="0"/>
    <s v="United States"/>
    <s v="Memphis"/>
    <x v="18"/>
    <n v="38109"/>
    <x v="0"/>
    <x v="438"/>
    <x v="0"/>
    <x v="3"/>
    <s v="Balt Solid Wood Rectangular Table"/>
    <n v="189.88200000000001"/>
    <n v="3"/>
    <n v="0.4"/>
    <n v="-94.941000000000017"/>
  </r>
  <r>
    <n v="496"/>
    <x v="229"/>
    <x v="1"/>
    <x v="17"/>
    <d v="2012-12-31T00:00:00"/>
    <s v="Standard Class"/>
    <s v="MD-17350"/>
    <s v="Maribeth Dona"/>
    <x v="0"/>
    <s v="United States"/>
    <s v="Fayetteville"/>
    <x v="36"/>
    <n v="72701"/>
    <x v="0"/>
    <x v="439"/>
    <x v="1"/>
    <x v="12"/>
    <s v="Strathmore #10 Envelopes, Ultimate White"/>
    <n v="105.42"/>
    <n v="2"/>
    <n v="0"/>
    <n v="51.655799999999999"/>
  </r>
  <r>
    <n v="497"/>
    <x v="230"/>
    <x v="0"/>
    <x v="197"/>
    <d v="2013-08-01T00:00:00"/>
    <s v="Standard Class"/>
    <s v="SC-20095"/>
    <s v="Sanjit Chand"/>
    <x v="0"/>
    <s v="United States"/>
    <s v="Costa Mesa"/>
    <x v="1"/>
    <n v="92627"/>
    <x v="1"/>
    <x v="440"/>
    <x v="1"/>
    <x v="8"/>
    <s v="Clear Mylar Reinforcing Strips"/>
    <n v="119.61600000000001"/>
    <n v="8"/>
    <n v="0.2"/>
    <n v="40.370399999999997"/>
  </r>
  <r>
    <n v="498"/>
    <x v="230"/>
    <x v="0"/>
    <x v="197"/>
    <d v="2013-08-01T00:00:00"/>
    <s v="Standard Class"/>
    <s v="SC-20095"/>
    <s v="Sanjit Chand"/>
    <x v="0"/>
    <s v="United States"/>
    <s v="Costa Mesa"/>
    <x v="1"/>
    <n v="92627"/>
    <x v="1"/>
    <x v="441"/>
    <x v="0"/>
    <x v="5"/>
    <s v="Howard Miller 14-1/2&quot; Diameter Chrome Round Wall Clock"/>
    <n v="255.76"/>
    <n v="4"/>
    <n v="0"/>
    <n v="81.843199999999996"/>
  </r>
  <r>
    <n v="499"/>
    <x v="230"/>
    <x v="0"/>
    <x v="197"/>
    <d v="2013-08-01T00:00:00"/>
    <s v="Standard Class"/>
    <s v="SC-20095"/>
    <s v="Sanjit Chand"/>
    <x v="0"/>
    <s v="United States"/>
    <s v="Costa Mesa"/>
    <x v="1"/>
    <n v="92627"/>
    <x v="1"/>
    <x v="291"/>
    <x v="0"/>
    <x v="1"/>
    <s v="DMI Arturo Collection Mission-style Design Wood Chair"/>
    <n v="241.56799999999998"/>
    <n v="2"/>
    <n v="0.2"/>
    <n v="18.11760000000001"/>
  </r>
  <r>
    <n v="500"/>
    <x v="230"/>
    <x v="0"/>
    <x v="197"/>
    <d v="2013-08-01T00:00:00"/>
    <s v="Standard Class"/>
    <s v="SC-20095"/>
    <s v="Sanjit Chand"/>
    <x v="0"/>
    <s v="United States"/>
    <s v="Costa Mesa"/>
    <x v="1"/>
    <n v="92627"/>
    <x v="1"/>
    <x v="442"/>
    <x v="0"/>
    <x v="5"/>
    <s v="Deflect-O Glasstique Clear Desk Accessories"/>
    <n v="69.3"/>
    <n v="9"/>
    <n v="0"/>
    <n v="22.868999999999996"/>
  </r>
  <r>
    <n v="501"/>
    <x v="231"/>
    <x v="0"/>
    <x v="198"/>
    <d v="2013-06-05T00:00:00"/>
    <s v="Standard Class"/>
    <s v="MY-17380"/>
    <s v="Maribeth Yedwab"/>
    <x v="1"/>
    <s v="United States"/>
    <s v="Parker"/>
    <x v="22"/>
    <n v="80134"/>
    <x v="1"/>
    <x v="443"/>
    <x v="1"/>
    <x v="8"/>
    <s v="Vinyl Sectional Post Binders"/>
    <n v="22.620000000000005"/>
    <n v="2"/>
    <n v="0.7"/>
    <n v="-15.079999999999998"/>
  </r>
  <r>
    <n v="502"/>
    <x v="231"/>
    <x v="0"/>
    <x v="198"/>
    <d v="2013-06-05T00:00:00"/>
    <s v="Standard Class"/>
    <s v="MY-17380"/>
    <s v="Maribeth Yedwab"/>
    <x v="1"/>
    <s v="United States"/>
    <s v="Parker"/>
    <x v="22"/>
    <n v="80134"/>
    <x v="1"/>
    <x v="444"/>
    <x v="1"/>
    <x v="8"/>
    <s v="GBC Standard Therm-A-Bind Covers"/>
    <n v="14.952000000000004"/>
    <n v="2"/>
    <n v="0.7"/>
    <n v="-11.961599999999997"/>
  </r>
  <r>
    <n v="503"/>
    <x v="231"/>
    <x v="0"/>
    <x v="198"/>
    <d v="2013-06-05T00:00:00"/>
    <s v="Standard Class"/>
    <s v="MY-17380"/>
    <s v="Maribeth Yedwab"/>
    <x v="1"/>
    <s v="United States"/>
    <s v="Parker"/>
    <x v="22"/>
    <n v="80134"/>
    <x v="1"/>
    <x v="445"/>
    <x v="0"/>
    <x v="1"/>
    <s v="Global Troy Executive Leather Low-Back Tilter"/>
    <n v="801.5680000000001"/>
    <n v="2"/>
    <n v="0.2"/>
    <n v="50.097999999999985"/>
  </r>
  <r>
    <n v="504"/>
    <x v="231"/>
    <x v="0"/>
    <x v="198"/>
    <d v="2013-06-05T00:00:00"/>
    <s v="Standard Class"/>
    <s v="MY-17380"/>
    <s v="Maribeth Yedwab"/>
    <x v="1"/>
    <s v="United States"/>
    <s v="Parker"/>
    <x v="22"/>
    <n v="80134"/>
    <x v="1"/>
    <x v="446"/>
    <x v="1"/>
    <x v="8"/>
    <s v="Storex Flexible Poly Binders with Double Pockets"/>
    <n v="2.3760000000000003"/>
    <n v="3"/>
    <n v="0.7"/>
    <n v="-1.9007999999999998"/>
  </r>
  <r>
    <n v="505"/>
    <x v="231"/>
    <x v="0"/>
    <x v="198"/>
    <d v="2013-06-05T00:00:00"/>
    <s v="Standard Class"/>
    <s v="MY-17380"/>
    <s v="Maribeth Yedwab"/>
    <x v="1"/>
    <s v="United States"/>
    <s v="Parker"/>
    <x v="22"/>
    <n v="80134"/>
    <x v="1"/>
    <x v="44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x v="122"/>
    <x v="1"/>
    <x v="8"/>
    <s v="Avery Durable Slant Ring Binders, No Labels"/>
    <n v="15.920000000000002"/>
    <n v="5"/>
    <n v="0.2"/>
    <n v="5.3729999999999993"/>
  </r>
  <r>
    <n v="507"/>
    <x v="233"/>
    <x v="1"/>
    <x v="199"/>
    <d v="2012-03-22T00:00:00"/>
    <s v="Standard Class"/>
    <s v="CM-12385"/>
    <s v="Christopher Martinez"/>
    <x v="0"/>
    <s v="United States"/>
    <s v="Atlanta"/>
    <x v="32"/>
    <n v="30318"/>
    <x v="0"/>
    <x v="448"/>
    <x v="1"/>
    <x v="6"/>
    <s v="Rogers Handheld Barrel Pencil Sharpener"/>
    <n v="2.74"/>
    <n v="1"/>
    <n v="0"/>
    <n v="0.73980000000000024"/>
  </r>
  <r>
    <n v="508"/>
    <x v="233"/>
    <x v="1"/>
    <x v="199"/>
    <d v="2012-03-22T00:00:00"/>
    <s v="Standard Class"/>
    <s v="CM-12385"/>
    <s v="Christopher Martinez"/>
    <x v="0"/>
    <s v="United States"/>
    <s v="Atlanta"/>
    <x v="32"/>
    <n v="30318"/>
    <x v="0"/>
    <x v="449"/>
    <x v="1"/>
    <x v="6"/>
    <s v="Newell 344"/>
    <n v="8.34"/>
    <n v="3"/>
    <n v="0"/>
    <n v="2.1683999999999997"/>
  </r>
  <r>
    <n v="509"/>
    <x v="233"/>
    <x v="1"/>
    <x v="199"/>
    <d v="2012-03-22T00:00:00"/>
    <s v="Standard Class"/>
    <s v="CM-12385"/>
    <s v="Christopher Martinez"/>
    <x v="0"/>
    <s v="United States"/>
    <s v="Atlanta"/>
    <x v="32"/>
    <n v="30318"/>
    <x v="0"/>
    <x v="230"/>
    <x v="1"/>
    <x v="4"/>
    <s v="Personal File Boxes with Fold-Down Carry Handle"/>
    <n v="46.74"/>
    <n v="3"/>
    <n v="0"/>
    <n v="11.684999999999999"/>
  </r>
  <r>
    <n v="510"/>
    <x v="233"/>
    <x v="1"/>
    <x v="199"/>
    <d v="2012-03-22T00:00:00"/>
    <s v="Standard Class"/>
    <s v="CM-12385"/>
    <s v="Christopher Martinez"/>
    <x v="0"/>
    <s v="United States"/>
    <s v="Atlanta"/>
    <x v="32"/>
    <n v="30318"/>
    <x v="0"/>
    <x v="450"/>
    <x v="1"/>
    <x v="8"/>
    <s v="Fellowes PB500 Electric Punch Plastic Comb Binding Machine with Manual Bind"/>
    <n v="6354.95"/>
    <n v="5"/>
    <n v="0"/>
    <n v="3177.4749999999999"/>
  </r>
  <r>
    <n v="511"/>
    <x v="234"/>
    <x v="3"/>
    <x v="200"/>
    <d v="2014-11-28T00:00:00"/>
    <s v="First Class"/>
    <s v="LS-17245"/>
    <s v="Lynn Smith"/>
    <x v="0"/>
    <s v="United States"/>
    <s v="Gladstone"/>
    <x v="25"/>
    <n v="64118"/>
    <x v="2"/>
    <x v="451"/>
    <x v="0"/>
    <x v="5"/>
    <s v="Executive Impressions Supervisor Wall Clock"/>
    <n v="126.30000000000001"/>
    <n v="3"/>
    <n v="0"/>
    <n v="40.415999999999997"/>
  </r>
  <r>
    <n v="512"/>
    <x v="234"/>
    <x v="3"/>
    <x v="200"/>
    <d v="2014-11-28T00:00:00"/>
    <s v="First Class"/>
    <s v="LS-17245"/>
    <s v="Lynn Smith"/>
    <x v="0"/>
    <s v="United States"/>
    <s v="Gladstone"/>
    <x v="25"/>
    <n v="64118"/>
    <x v="2"/>
    <x v="452"/>
    <x v="2"/>
    <x v="11"/>
    <s v="SanDisk Cruzer 32 GB USB Flash Drive"/>
    <n v="38.04"/>
    <n v="2"/>
    <n v="0"/>
    <n v="12.172799999999999"/>
  </r>
  <r>
    <n v="513"/>
    <x v="235"/>
    <x v="0"/>
    <x v="201"/>
    <d v="2013-10-24T00:00:00"/>
    <s v="First Class"/>
    <s v="LF-17185"/>
    <s v="Luke Foster"/>
    <x v="0"/>
    <s v="United States"/>
    <s v="Newark"/>
    <x v="24"/>
    <n v="43055"/>
    <x v="3"/>
    <x v="79"/>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x v="453"/>
    <x v="1"/>
    <x v="6"/>
    <s v="Newell 327"/>
    <n v="6.63"/>
    <n v="3"/>
    <n v="0"/>
    <n v="1.7901"/>
  </r>
  <r>
    <n v="515"/>
    <x v="236"/>
    <x v="3"/>
    <x v="202"/>
    <d v="2014-12-26T00:00:00"/>
    <s v="Standard Class"/>
    <s v="BN-11515"/>
    <s v="Bradley Nguyen"/>
    <x v="0"/>
    <s v="United States"/>
    <s v="Los Angeles"/>
    <x v="1"/>
    <n v="90049"/>
    <x v="1"/>
    <x v="454"/>
    <x v="1"/>
    <x v="6"/>
    <s v="Newell 317"/>
    <n v="5.88"/>
    <n v="2"/>
    <n v="0"/>
    <n v="1.7051999999999996"/>
  </r>
  <r>
    <n v="516"/>
    <x v="237"/>
    <x v="3"/>
    <x v="203"/>
    <d v="2014-01-28T00:00:00"/>
    <s v="Standard Class"/>
    <s v="AD-10180"/>
    <s v="Alan Dominguez"/>
    <x v="2"/>
    <s v="United States"/>
    <s v="Great Falls"/>
    <x v="37"/>
    <n v="59405"/>
    <x v="1"/>
    <x v="455"/>
    <x v="2"/>
    <x v="16"/>
    <s v="Canon Image Class D660 Copier"/>
    <n v="2999.95"/>
    <n v="5"/>
    <n v="0"/>
    <n v="1379.9769999999999"/>
  </r>
  <r>
    <n v="517"/>
    <x v="237"/>
    <x v="3"/>
    <x v="203"/>
    <d v="2014-01-28T00:00:00"/>
    <s v="Standard Class"/>
    <s v="AD-10180"/>
    <s v="Alan Dominguez"/>
    <x v="2"/>
    <s v="United States"/>
    <s v="Great Falls"/>
    <x v="37"/>
    <n v="59405"/>
    <x v="1"/>
    <x v="456"/>
    <x v="1"/>
    <x v="4"/>
    <s v="Advantus Rolling Storage Box"/>
    <n v="51.449999999999996"/>
    <n v="3"/>
    <n v="0"/>
    <n v="13.891499999999999"/>
  </r>
  <r>
    <n v="518"/>
    <x v="237"/>
    <x v="3"/>
    <x v="203"/>
    <d v="2014-01-28T00:00:00"/>
    <s v="Standard Class"/>
    <s v="AD-10180"/>
    <s v="Alan Dominguez"/>
    <x v="2"/>
    <s v="United States"/>
    <s v="Great Falls"/>
    <x v="37"/>
    <n v="59405"/>
    <x v="1"/>
    <x v="457"/>
    <x v="1"/>
    <x v="10"/>
    <s v="Great White Multi-Use Recycled Paper (20Lb. and 84 Bright)"/>
    <n v="11.96"/>
    <n v="2"/>
    <n v="0"/>
    <n v="5.3819999999999997"/>
  </r>
  <r>
    <n v="519"/>
    <x v="237"/>
    <x v="3"/>
    <x v="203"/>
    <d v="2014-01-28T00:00:00"/>
    <s v="Standard Class"/>
    <s v="AD-10180"/>
    <s v="Alan Dominguez"/>
    <x v="2"/>
    <s v="United States"/>
    <s v="Great Falls"/>
    <x v="37"/>
    <n v="59405"/>
    <x v="1"/>
    <x v="458"/>
    <x v="1"/>
    <x v="4"/>
    <s v="Tennsco Single-Tier Lockers"/>
    <n v="1126.02"/>
    <n v="3"/>
    <n v="0"/>
    <n v="56.300999999999988"/>
  </r>
  <r>
    <n v="520"/>
    <x v="238"/>
    <x v="1"/>
    <x v="204"/>
    <d v="2012-03-26T00:00:00"/>
    <s v="Standard Class"/>
    <s v="DB-13210"/>
    <s v="Dean Braden"/>
    <x v="0"/>
    <s v="United States"/>
    <s v="Houston"/>
    <x v="5"/>
    <n v="77041"/>
    <x v="2"/>
    <x v="43"/>
    <x v="2"/>
    <x v="11"/>
    <s v="Verbatim 25 GB 6x Blu-ray Single Layer Recordable Disc, 25/Pack"/>
    <n v="18.391999999999999"/>
    <n v="1"/>
    <n v="0.2"/>
    <n v="5.2877000000000001"/>
  </r>
  <r>
    <n v="521"/>
    <x v="238"/>
    <x v="1"/>
    <x v="204"/>
    <d v="2012-03-26T00:00:00"/>
    <s v="Standard Class"/>
    <s v="DB-13210"/>
    <s v="Dean Braden"/>
    <x v="0"/>
    <s v="United States"/>
    <s v="Houston"/>
    <x v="5"/>
    <n v="77041"/>
    <x v="2"/>
    <x v="459"/>
    <x v="1"/>
    <x v="4"/>
    <s v="Carina Double Wide Media Storage Towers in Natural &amp; Black"/>
    <n v="129.56800000000001"/>
    <n v="2"/>
    <n v="0.2"/>
    <n v="-25.91360000000001"/>
  </r>
  <r>
    <n v="522"/>
    <x v="238"/>
    <x v="1"/>
    <x v="204"/>
    <d v="2012-03-26T00:00:00"/>
    <s v="Standard Class"/>
    <s v="DB-13210"/>
    <s v="Dean Braden"/>
    <x v="0"/>
    <s v="United States"/>
    <s v="Houston"/>
    <x v="5"/>
    <n v="77041"/>
    <x v="2"/>
    <x v="460"/>
    <x v="1"/>
    <x v="8"/>
    <s v="XtraLife ClearVue Slant-D Ring Binders by Cardinal"/>
    <n v="14.111999999999997"/>
    <n v="9"/>
    <n v="0.8"/>
    <n v="-21.167999999999999"/>
  </r>
  <r>
    <n v="523"/>
    <x v="239"/>
    <x v="3"/>
    <x v="205"/>
    <d v="2014-01-26T00:00:00"/>
    <s v="First Class"/>
    <s v="MC-17605"/>
    <s v="Matt Connell"/>
    <x v="1"/>
    <s v="United States"/>
    <s v="Detroit"/>
    <x v="12"/>
    <n v="48234"/>
    <x v="2"/>
    <x v="438"/>
    <x v="0"/>
    <x v="3"/>
    <s v="Balt Solid Wood Rectangular Table"/>
    <n v="210.98"/>
    <n v="2"/>
    <n v="0"/>
    <n v="21.097999999999985"/>
  </r>
  <r>
    <n v="524"/>
    <x v="240"/>
    <x v="0"/>
    <x v="206"/>
    <d v="2013-05-24T00:00:00"/>
    <s v="First Class"/>
    <s v="LH-17155"/>
    <s v="Logan Haushalter"/>
    <x v="0"/>
    <s v="United States"/>
    <s v="Los Angeles"/>
    <x v="1"/>
    <n v="90032"/>
    <x v="1"/>
    <x v="461"/>
    <x v="2"/>
    <x v="7"/>
    <s v="Motorola HK250 Universal Bluetooth Headset"/>
    <n v="55.176000000000002"/>
    <n v="3"/>
    <n v="0.2"/>
    <n v="-12.414599999999997"/>
  </r>
  <r>
    <n v="525"/>
    <x v="240"/>
    <x v="0"/>
    <x v="206"/>
    <d v="2013-05-24T00:00:00"/>
    <s v="First Class"/>
    <s v="LH-17155"/>
    <s v="Logan Haushalter"/>
    <x v="0"/>
    <s v="United States"/>
    <s v="Los Angeles"/>
    <x v="1"/>
    <n v="90032"/>
    <x v="1"/>
    <x v="217"/>
    <x v="2"/>
    <x v="11"/>
    <s v="Imation 16GB Mini TravelDrive USB 2.0 Flash Drive"/>
    <n v="66.260000000000005"/>
    <n v="2"/>
    <n v="0"/>
    <n v="27.166600000000003"/>
  </r>
  <r>
    <n v="526"/>
    <x v="241"/>
    <x v="1"/>
    <x v="207"/>
    <d v="2013-01-02T00:00:00"/>
    <s v="Standard Class"/>
    <s v="BD-11605"/>
    <s v="Brian Dahlen"/>
    <x v="0"/>
    <s v="United States"/>
    <s v="Lawrence"/>
    <x v="31"/>
    <n v="1841"/>
    <x v="3"/>
    <x v="462"/>
    <x v="1"/>
    <x v="13"/>
    <s v="Staples"/>
    <n v="22.200000000000003"/>
    <n v="5"/>
    <n v="0"/>
    <n v="10.434000000000001"/>
  </r>
  <r>
    <n v="527"/>
    <x v="242"/>
    <x v="3"/>
    <x v="208"/>
    <d v="2014-10-27T00:00:00"/>
    <s v="Standard Class"/>
    <s v="PH-18790"/>
    <s v="Patricia Hirasaki"/>
    <x v="2"/>
    <s v="United States"/>
    <s v="Lakeland"/>
    <x v="2"/>
    <n v="33801"/>
    <x v="0"/>
    <x v="463"/>
    <x v="0"/>
    <x v="1"/>
    <s v="Global Commerce Series High-Back Swivel/Tilt Chairs"/>
    <n v="683.95200000000011"/>
    <n v="3"/>
    <n v="0.2"/>
    <n v="42.746999999999986"/>
  </r>
  <r>
    <n v="528"/>
    <x v="242"/>
    <x v="3"/>
    <x v="208"/>
    <d v="2014-10-27T00:00:00"/>
    <s v="Standard Class"/>
    <s v="PH-18790"/>
    <s v="Patricia Hirasaki"/>
    <x v="2"/>
    <s v="United States"/>
    <s v="Lakeland"/>
    <x v="2"/>
    <n v="33801"/>
    <x v="0"/>
    <x v="285"/>
    <x v="0"/>
    <x v="5"/>
    <s v="Eldon Expressions Desk Accessory, Wood Photo Frame, Mahogany"/>
    <n v="45.695999999999998"/>
    <n v="3"/>
    <n v="0.2"/>
    <n v="5.1407999999999916"/>
  </r>
  <r>
    <n v="529"/>
    <x v="243"/>
    <x v="1"/>
    <x v="37"/>
    <d v="2012-09-07T00:00:00"/>
    <s v="Standard Class"/>
    <s v="MG-18145"/>
    <s v="Mike Gockenbach"/>
    <x v="0"/>
    <s v="United States"/>
    <s v="Philadelphia"/>
    <x v="9"/>
    <n v="19134"/>
    <x v="3"/>
    <x v="464"/>
    <x v="1"/>
    <x v="4"/>
    <s v="Eldon Gobal File Keepers"/>
    <n v="36.336000000000006"/>
    <n v="3"/>
    <n v="0.2"/>
    <n v="-7.2672000000000043"/>
  </r>
  <r>
    <n v="530"/>
    <x v="243"/>
    <x v="1"/>
    <x v="37"/>
    <d v="2012-09-07T00:00:00"/>
    <s v="Standard Class"/>
    <s v="MG-18145"/>
    <s v="Mike Gockenbach"/>
    <x v="0"/>
    <s v="United States"/>
    <s v="Philadelphia"/>
    <x v="9"/>
    <n v="19134"/>
    <x v="3"/>
    <x v="465"/>
    <x v="1"/>
    <x v="14"/>
    <s v="Martin Yale Chadless Opener Electric Letter Opener"/>
    <n v="666.24800000000005"/>
    <n v="1"/>
    <n v="0.2"/>
    <n v="-149.9058"/>
  </r>
  <r>
    <n v="531"/>
    <x v="243"/>
    <x v="1"/>
    <x v="37"/>
    <d v="2012-09-07T00:00:00"/>
    <s v="Standard Class"/>
    <s v="MG-18145"/>
    <s v="Mike Gockenbach"/>
    <x v="0"/>
    <s v="United States"/>
    <s v="Philadelphia"/>
    <x v="9"/>
    <n v="19134"/>
    <x v="3"/>
    <x v="466"/>
    <x v="1"/>
    <x v="12"/>
    <s v="White Business Envelopes with Contemporary Seam, Recycled White Business Envelopes"/>
    <n v="52.512"/>
    <n v="6"/>
    <n v="0.2"/>
    <n v="19.692"/>
  </r>
  <r>
    <n v="532"/>
    <x v="244"/>
    <x v="1"/>
    <x v="209"/>
    <d v="2012-11-09T00:00:00"/>
    <s v="Second Class"/>
    <s v="KB-16240"/>
    <s v="Karen Bern"/>
    <x v="1"/>
    <s v="United States"/>
    <s v="Los Angeles"/>
    <x v="1"/>
    <n v="90036"/>
    <x v="1"/>
    <x v="467"/>
    <x v="0"/>
    <x v="1"/>
    <s v="Safco Contoured Stacking Chairs"/>
    <n v="190.72000000000003"/>
    <n v="1"/>
    <n v="0.2"/>
    <n v="11.919999999999987"/>
  </r>
  <r>
    <n v="533"/>
    <x v="245"/>
    <x v="3"/>
    <x v="210"/>
    <d v="2014-09-12T00:00:00"/>
    <s v="Standard Class"/>
    <s v="JC-15340"/>
    <s v="Jasper Cacioppo"/>
    <x v="0"/>
    <s v="United States"/>
    <s v="Los Angeles"/>
    <x v="1"/>
    <n v="90032"/>
    <x v="1"/>
    <x v="468"/>
    <x v="0"/>
    <x v="5"/>
    <s v="Tenex Chairmats For Use With Carpeted Floors"/>
    <n v="47.94"/>
    <n v="3"/>
    <n v="0"/>
    <n v="2.3969999999999985"/>
  </r>
  <r>
    <n v="534"/>
    <x v="246"/>
    <x v="0"/>
    <x v="211"/>
    <d v="2013-06-02T00:00:00"/>
    <s v="Second Class"/>
    <s v="RL-19615"/>
    <s v="Rob Lucas"/>
    <x v="0"/>
    <s v="United States"/>
    <s v="Montgomery"/>
    <x v="19"/>
    <n v="36116"/>
    <x v="0"/>
    <x v="469"/>
    <x v="2"/>
    <x v="7"/>
    <s v="Panasonic KX-TG9471B"/>
    <n v="979.95"/>
    <n v="5"/>
    <n v="0"/>
    <n v="274.38600000000008"/>
  </r>
  <r>
    <n v="535"/>
    <x v="246"/>
    <x v="0"/>
    <x v="211"/>
    <d v="2013-06-02T00:00:00"/>
    <s v="Second Class"/>
    <s v="RL-19615"/>
    <s v="Rob Lucas"/>
    <x v="0"/>
    <s v="United States"/>
    <s v="Montgomery"/>
    <x v="19"/>
    <n v="36116"/>
    <x v="0"/>
    <x v="248"/>
    <x v="1"/>
    <x v="8"/>
    <s v="Presstex Flexible Ring Binders"/>
    <n v="22.75"/>
    <n v="5"/>
    <n v="0"/>
    <n v="11.375"/>
  </r>
  <r>
    <n v="536"/>
    <x v="247"/>
    <x v="0"/>
    <x v="212"/>
    <d v="2013-07-17T00:00:00"/>
    <s v="Standard Class"/>
    <s v="AA-10375"/>
    <s v="Allen Armold"/>
    <x v="0"/>
    <s v="United States"/>
    <s v="Mesa"/>
    <x v="16"/>
    <n v="85204"/>
    <x v="1"/>
    <x v="470"/>
    <x v="1"/>
    <x v="4"/>
    <s v="Sterilite Officeware Hinged File Box"/>
    <n v="16.768000000000001"/>
    <n v="2"/>
    <n v="0.2"/>
    <n v="1.4672000000000001"/>
  </r>
  <r>
    <n v="537"/>
    <x v="248"/>
    <x v="3"/>
    <x v="213"/>
    <d v="2014-09-09T00:00:00"/>
    <s v="Second Class"/>
    <s v="EP-13915"/>
    <s v="Emily Phan"/>
    <x v="0"/>
    <s v="United States"/>
    <s v="Chicago"/>
    <x v="10"/>
    <n v="60653"/>
    <x v="2"/>
    <x v="471"/>
    <x v="1"/>
    <x v="8"/>
    <s v="Premier Elliptical Ring Binder, Black"/>
    <n v="42.615999999999993"/>
    <n v="7"/>
    <n v="0.8"/>
    <n v="-68.185600000000022"/>
  </r>
  <r>
    <n v="538"/>
    <x v="249"/>
    <x v="1"/>
    <x v="155"/>
    <d v="2012-12-08T00:00:00"/>
    <s v="Standard Class"/>
    <s v="MP-17470"/>
    <s v="Mark Packer"/>
    <x v="2"/>
    <s v="United States"/>
    <s v="New York City"/>
    <x v="15"/>
    <n v="10009"/>
    <x v="3"/>
    <x v="472"/>
    <x v="1"/>
    <x v="8"/>
    <s v="Cardinal Poly Pocket Divider Pockets for Ring Binders"/>
    <n v="10.752000000000001"/>
    <n v="4"/>
    <n v="0.2"/>
    <n v="3.359999999999999"/>
  </r>
  <r>
    <n v="539"/>
    <x v="250"/>
    <x v="1"/>
    <x v="214"/>
    <d v="2012-12-11T00:00:00"/>
    <s v="Standard Class"/>
    <s v="DK-12985"/>
    <s v="Darren Koutras"/>
    <x v="0"/>
    <s v="United States"/>
    <s v="Henderson"/>
    <x v="0"/>
    <n v="42420"/>
    <x v="0"/>
    <x v="473"/>
    <x v="1"/>
    <x v="9"/>
    <s v="Eureka The Boss Cordless Rechargeable Stick Vac"/>
    <n v="152.94"/>
    <n v="3"/>
    <n v="0"/>
    <n v="41.293800000000005"/>
  </r>
  <r>
    <n v="540"/>
    <x v="250"/>
    <x v="1"/>
    <x v="214"/>
    <d v="2012-12-11T00:00:00"/>
    <s v="Standard Class"/>
    <s v="DK-12985"/>
    <s v="Darren Koutras"/>
    <x v="0"/>
    <s v="United States"/>
    <s v="Henderson"/>
    <x v="0"/>
    <n v="42420"/>
    <x v="0"/>
    <x v="474"/>
    <x v="0"/>
    <x v="1"/>
    <s v="Situations Contoured Folding Chairs, 4/Set"/>
    <n v="283.92"/>
    <n v="4"/>
    <n v="0"/>
    <n v="70.980000000000018"/>
  </r>
  <r>
    <n v="541"/>
    <x v="251"/>
    <x v="2"/>
    <x v="215"/>
    <d v="2011-02-04T00:00:00"/>
    <s v="First Class"/>
    <s v="BD-11500"/>
    <s v="Bradley Drucker"/>
    <x v="0"/>
    <s v="United States"/>
    <s v="Green Bay"/>
    <x v="6"/>
    <n v="54302"/>
    <x v="2"/>
    <x v="475"/>
    <x v="2"/>
    <x v="11"/>
    <s v="Enermax Aurora Lite Keyboard"/>
    <n v="468.90000000000003"/>
    <n v="6"/>
    <n v="0"/>
    <n v="206.31600000000006"/>
  </r>
  <r>
    <n v="542"/>
    <x v="252"/>
    <x v="0"/>
    <x v="216"/>
    <d v="2013-07-18T00:00:00"/>
    <s v="First Class"/>
    <s v="ES-14080"/>
    <s v="Erin Smith"/>
    <x v="1"/>
    <s v="United States"/>
    <s v="Tucson"/>
    <x v="16"/>
    <n v="85705"/>
    <x v="1"/>
    <x v="476"/>
    <x v="2"/>
    <x v="7"/>
    <s v="LG Electronics Tone+ HBS-730 Bluetooth Headset"/>
    <n v="380.86400000000003"/>
    <n v="8"/>
    <n v="0.2"/>
    <n v="38.086400000000026"/>
  </r>
  <r>
    <n v="543"/>
    <x v="253"/>
    <x v="1"/>
    <x v="217"/>
    <d v="2012-12-23T00:00:00"/>
    <s v="Standard Class"/>
    <s v="LM-17065"/>
    <s v="Liz MacKendrick"/>
    <x v="0"/>
    <s v="United States"/>
    <s v="Springfield"/>
    <x v="24"/>
    <n v="45503"/>
    <x v="3"/>
    <x v="435"/>
    <x v="1"/>
    <x v="4"/>
    <s v="Fellowes Officeware Wire Shelving"/>
    <n v="646.77600000000007"/>
    <n v="9"/>
    <n v="0.2"/>
    <n v="-145.52460000000002"/>
  </r>
  <r>
    <n v="544"/>
    <x v="254"/>
    <x v="2"/>
    <x v="218"/>
    <d v="2011-05-16T00:00:00"/>
    <s v="Standard Class"/>
    <s v="PG-18895"/>
    <s v="Paul Gonzalez"/>
    <x v="0"/>
    <s v="United States"/>
    <s v="Fort Worth"/>
    <x v="5"/>
    <n v="76106"/>
    <x v="2"/>
    <x v="477"/>
    <x v="2"/>
    <x v="11"/>
    <s v="SanDisk Cruzer 64 GB USB Flash Drive"/>
    <n v="58.112000000000002"/>
    <n v="2"/>
    <n v="0.2"/>
    <n v="7.263999999999994"/>
  </r>
  <r>
    <n v="545"/>
    <x v="254"/>
    <x v="2"/>
    <x v="218"/>
    <d v="2011-05-16T00:00:00"/>
    <s v="Standard Class"/>
    <s v="PG-18895"/>
    <s v="Paul Gonzalez"/>
    <x v="0"/>
    <s v="United States"/>
    <s v="Fort Worth"/>
    <x v="5"/>
    <n v="76106"/>
    <x v="2"/>
    <x v="478"/>
    <x v="2"/>
    <x v="7"/>
    <s v="Xblue XB-1670-86 X16 Small Office Telephone - Titanium"/>
    <n v="100.792"/>
    <n v="1"/>
    <n v="0.2"/>
    <n v="6.2995000000000019"/>
  </r>
  <r>
    <n v="546"/>
    <x v="254"/>
    <x v="2"/>
    <x v="218"/>
    <d v="2011-05-16T00:00:00"/>
    <s v="Standard Class"/>
    <s v="PG-18895"/>
    <s v="Paul Gonzalez"/>
    <x v="0"/>
    <s v="United States"/>
    <s v="Fort Worth"/>
    <x v="5"/>
    <n v="76106"/>
    <x v="2"/>
    <x v="479"/>
    <x v="0"/>
    <x v="5"/>
    <s v="Deflect-o EconoMat Studded, No Bevel Mat for Low Pile Carpeting"/>
    <n v="66.112000000000009"/>
    <n v="4"/>
    <n v="0.6"/>
    <n v="-84.292799999999986"/>
  </r>
  <r>
    <n v="547"/>
    <x v="255"/>
    <x v="3"/>
    <x v="123"/>
    <d v="2014-11-23T00:00:00"/>
    <s v="First Class"/>
    <s v="AS-10135"/>
    <s v="Adrian Shami"/>
    <x v="2"/>
    <s v="United States"/>
    <s v="New York City"/>
    <x v="15"/>
    <n v="10035"/>
    <x v="3"/>
    <x v="480"/>
    <x v="1"/>
    <x v="8"/>
    <s v="Avery Printable Repositionable Plastic Tabs"/>
    <n v="41.28"/>
    <n v="6"/>
    <n v="0.2"/>
    <n v="13.931999999999999"/>
  </r>
  <r>
    <n v="548"/>
    <x v="255"/>
    <x v="3"/>
    <x v="123"/>
    <d v="2014-11-23T00:00:00"/>
    <s v="First Class"/>
    <s v="AS-10135"/>
    <s v="Adrian Shami"/>
    <x v="2"/>
    <s v="United States"/>
    <s v="New York City"/>
    <x v="15"/>
    <n v="10035"/>
    <x v="3"/>
    <x v="481"/>
    <x v="1"/>
    <x v="10"/>
    <s v="Xerox 1898"/>
    <n v="13.36"/>
    <n v="2"/>
    <n v="0"/>
    <n v="6.4127999999999998"/>
  </r>
  <r>
    <n v="549"/>
    <x v="256"/>
    <x v="1"/>
    <x v="219"/>
    <d v="2012-11-17T00:00:00"/>
    <s v="Second Class"/>
    <s v="DK-13225"/>
    <s v="Dean Katz"/>
    <x v="1"/>
    <s v="United States"/>
    <s v="Chicago"/>
    <x v="10"/>
    <n v="60653"/>
    <x v="2"/>
    <x v="54"/>
    <x v="1"/>
    <x v="4"/>
    <s v="Home/Office Personal File Carts"/>
    <n v="250.27199999999999"/>
    <n v="9"/>
    <n v="0.2"/>
    <n v="15.641999999999982"/>
  </r>
  <r>
    <n v="550"/>
    <x v="256"/>
    <x v="1"/>
    <x v="219"/>
    <d v="2012-11-17T00:00:00"/>
    <s v="Second Class"/>
    <s v="DK-13225"/>
    <s v="Dean Katz"/>
    <x v="1"/>
    <s v="United States"/>
    <s v="Chicago"/>
    <x v="10"/>
    <n v="60653"/>
    <x v="2"/>
    <x v="92"/>
    <x v="1"/>
    <x v="8"/>
    <s v="Flexible Leather- Look Classic Collection Ring Binder"/>
    <n v="11.363999999999997"/>
    <n v="3"/>
    <n v="0.8"/>
    <n v="-17.045999999999999"/>
  </r>
  <r>
    <n v="551"/>
    <x v="256"/>
    <x v="1"/>
    <x v="219"/>
    <d v="2012-11-17T00:00:00"/>
    <s v="Second Class"/>
    <s v="DK-13225"/>
    <s v="Dean Katz"/>
    <x v="1"/>
    <s v="United States"/>
    <s v="Chicago"/>
    <x v="10"/>
    <n v="60653"/>
    <x v="2"/>
    <x v="482"/>
    <x v="1"/>
    <x v="14"/>
    <s v="Staples"/>
    <n v="8.7200000000000006"/>
    <n v="5"/>
    <n v="0.2"/>
    <n v="-1.7440000000000015"/>
  </r>
  <r>
    <n v="552"/>
    <x v="257"/>
    <x v="0"/>
    <x v="173"/>
    <d v="2013-04-18T00:00:00"/>
    <s v="Second Class"/>
    <s v="BD-11320"/>
    <s v="Bill Donatelli"/>
    <x v="0"/>
    <s v="United States"/>
    <s v="San Francisco"/>
    <x v="1"/>
    <n v="94110"/>
    <x v="1"/>
    <x v="483"/>
    <x v="0"/>
    <x v="1"/>
    <s v="HON 5400 Series Task Chairs for Big and Tall"/>
    <n v="1121.568"/>
    <n v="2"/>
    <n v="0.2"/>
    <n v="0"/>
  </r>
  <r>
    <n v="553"/>
    <x v="258"/>
    <x v="3"/>
    <x v="220"/>
    <d v="2014-09-13T00:00:00"/>
    <s v="First Class"/>
    <s v="RC-19960"/>
    <s v="Ryan Crowe"/>
    <x v="0"/>
    <s v="United States"/>
    <s v="Jacksonville"/>
    <x v="2"/>
    <n v="32216"/>
    <x v="0"/>
    <x v="484"/>
    <x v="0"/>
    <x v="5"/>
    <s v="Howard Miller 11-1/2&quot; Diameter Grantwood Wall Clock"/>
    <n v="34.504000000000005"/>
    <n v="1"/>
    <n v="0.2"/>
    <n v="6.0381999999999998"/>
  </r>
  <r>
    <n v="554"/>
    <x v="259"/>
    <x v="3"/>
    <x v="221"/>
    <d v="2014-11-29T00:00:00"/>
    <s v="Standard Class"/>
    <s v="GT-14710"/>
    <s v="Greg Tran"/>
    <x v="0"/>
    <s v="United States"/>
    <s v="Houston"/>
    <x v="5"/>
    <n v="77070"/>
    <x v="2"/>
    <x v="485"/>
    <x v="1"/>
    <x v="13"/>
    <s v="Advantus T-Pin Paper Clips"/>
    <n v="10.824"/>
    <n v="3"/>
    <n v="0.2"/>
    <n v="2.5707"/>
  </r>
  <r>
    <n v="555"/>
    <x v="260"/>
    <x v="3"/>
    <x v="222"/>
    <d v="2014-07-04T00:00:00"/>
    <s v="Second Class"/>
    <s v="DK-13225"/>
    <s v="Dean Katz"/>
    <x v="1"/>
    <s v="United States"/>
    <s v="Anaheim"/>
    <x v="1"/>
    <n v="92804"/>
    <x v="1"/>
    <x v="486"/>
    <x v="1"/>
    <x v="4"/>
    <s v="Tennsco 16-Compartment Lockers with Coat Rack"/>
    <n v="1295.78"/>
    <n v="2"/>
    <n v="0"/>
    <n v="310.98720000000003"/>
  </r>
  <r>
    <n v="556"/>
    <x v="261"/>
    <x v="2"/>
    <x v="223"/>
    <d v="2011-03-07T00:00:00"/>
    <s v="Second Class"/>
    <s v="AJ-10945"/>
    <s v="Ashley Jarboe"/>
    <x v="0"/>
    <s v="United States"/>
    <s v="Wilmington"/>
    <x v="3"/>
    <n v="28403"/>
    <x v="0"/>
    <x v="487"/>
    <x v="1"/>
    <x v="6"/>
    <s v="Zebra Zazzle Fluorescent Highlighters"/>
    <n v="19.456000000000003"/>
    <n v="4"/>
    <n v="0.2"/>
    <n v="3.4047999999999981"/>
  </r>
  <r>
    <n v="557"/>
    <x v="262"/>
    <x v="0"/>
    <x v="224"/>
    <d v="2013-06-16T00:00:00"/>
    <s v="Standard Class"/>
    <s v="OT-18730"/>
    <s v="Olvera Toch"/>
    <x v="0"/>
    <s v="United States"/>
    <s v="Los Angeles"/>
    <x v="1"/>
    <n v="90045"/>
    <x v="1"/>
    <x v="488"/>
    <x v="1"/>
    <x v="2"/>
    <s v="Avery 473"/>
    <n v="20.7"/>
    <n v="2"/>
    <n v="0"/>
    <n v="9.9359999999999999"/>
  </r>
  <r>
    <n v="558"/>
    <x v="262"/>
    <x v="0"/>
    <x v="224"/>
    <d v="2013-06-16T00:00:00"/>
    <s v="Standard Class"/>
    <s v="OT-18730"/>
    <s v="Olvera Toch"/>
    <x v="0"/>
    <s v="United States"/>
    <s v="Los Angeles"/>
    <x v="1"/>
    <n v="90045"/>
    <x v="1"/>
    <x v="489"/>
    <x v="0"/>
    <x v="3"/>
    <s v="Bretford “Just In Time” Height-Adjustable Multi-Task Work Tables"/>
    <n v="1335.68"/>
    <n v="4"/>
    <n v="0.2"/>
    <n v="-217.04800000000017"/>
  </r>
  <r>
    <n v="559"/>
    <x v="262"/>
    <x v="0"/>
    <x v="224"/>
    <d v="2013-06-16T00:00:00"/>
    <s v="Standard Class"/>
    <s v="OT-18730"/>
    <s v="Olvera Toch"/>
    <x v="0"/>
    <s v="United States"/>
    <s v="Los Angeles"/>
    <x v="1"/>
    <n v="90045"/>
    <x v="1"/>
    <x v="490"/>
    <x v="1"/>
    <x v="10"/>
    <s v="Xerox 226"/>
    <n v="32.400000000000006"/>
    <n v="5"/>
    <n v="0"/>
    <n v="15.552000000000001"/>
  </r>
  <r>
    <n v="560"/>
    <x v="263"/>
    <x v="3"/>
    <x v="225"/>
    <d v="2014-11-23T00:00:00"/>
    <s v="Second Class"/>
    <s v="LP-17080"/>
    <s v="Liz Pelletier"/>
    <x v="0"/>
    <s v="United States"/>
    <s v="San Francisco"/>
    <x v="1"/>
    <n v="94110"/>
    <x v="1"/>
    <x v="378"/>
    <x v="0"/>
    <x v="5"/>
    <s v="Coloredge Poster Frame"/>
    <n v="42.599999999999994"/>
    <n v="3"/>
    <n v="0"/>
    <n v="16.614000000000001"/>
  </r>
  <r>
    <n v="561"/>
    <x v="263"/>
    <x v="3"/>
    <x v="225"/>
    <d v="2014-11-23T00:00:00"/>
    <s v="Second Class"/>
    <s v="LP-17080"/>
    <s v="Liz Pelletier"/>
    <x v="0"/>
    <s v="United States"/>
    <s v="San Francisco"/>
    <x v="1"/>
    <n v="94110"/>
    <x v="1"/>
    <x v="491"/>
    <x v="1"/>
    <x v="8"/>
    <s v="GBC Prepunched Paper, 19-Hole, for Binding Systems, 24-lb"/>
    <n v="84.056000000000012"/>
    <n v="7"/>
    <n v="0.2"/>
    <n v="27.318199999999983"/>
  </r>
  <r>
    <n v="562"/>
    <x v="264"/>
    <x v="2"/>
    <x v="80"/>
    <d v="2011-09-18T00:00:00"/>
    <s v="Second Class"/>
    <s v="CA-12775"/>
    <s v="Cynthia Arntzen"/>
    <x v="0"/>
    <s v="United States"/>
    <s v="Tampa"/>
    <x v="2"/>
    <n v="33614"/>
    <x v="0"/>
    <x v="492"/>
    <x v="1"/>
    <x v="9"/>
    <s v="Sanitaire Vibra Groomer IR Commercial Upright Vacuum, Replacement Belts"/>
    <n v="13"/>
    <n v="5"/>
    <n v="0.2"/>
    <n v="1.3000000000000007"/>
  </r>
  <r>
    <n v="563"/>
    <x v="264"/>
    <x v="2"/>
    <x v="80"/>
    <d v="2011-09-18T00:00:00"/>
    <s v="Second Class"/>
    <s v="CA-12775"/>
    <s v="Cynthia Arntzen"/>
    <x v="0"/>
    <s v="United States"/>
    <s v="Tampa"/>
    <x v="2"/>
    <n v="33614"/>
    <x v="0"/>
    <x v="493"/>
    <x v="0"/>
    <x v="5"/>
    <s v="Advantus Panel Wall Acrylic Frame"/>
    <n v="13.128"/>
    <n v="3"/>
    <n v="0.2"/>
    <n v="3.7743000000000002"/>
  </r>
  <r>
    <n v="564"/>
    <x v="265"/>
    <x v="1"/>
    <x v="214"/>
    <d v="2012-12-09T00:00:00"/>
    <s v="First Class"/>
    <s v="JF-15490"/>
    <s v="Jeremy Farry"/>
    <x v="0"/>
    <s v="United States"/>
    <s v="Seattle"/>
    <x v="4"/>
    <n v="98105"/>
    <x v="1"/>
    <x v="494"/>
    <x v="1"/>
    <x v="13"/>
    <s v="Alliance Big Bands Rubber Bands, 12/Pack"/>
    <n v="3.96"/>
    <n v="2"/>
    <n v="0"/>
    <n v="0"/>
  </r>
  <r>
    <n v="565"/>
    <x v="265"/>
    <x v="1"/>
    <x v="214"/>
    <d v="2012-12-09T00:00:00"/>
    <s v="First Class"/>
    <s v="JF-15490"/>
    <s v="Jeremy Farry"/>
    <x v="0"/>
    <s v="United States"/>
    <s v="Seattle"/>
    <x v="4"/>
    <n v="98105"/>
    <x v="1"/>
    <x v="286"/>
    <x v="1"/>
    <x v="2"/>
    <s v="Avery 509"/>
    <n v="2.61"/>
    <n v="1"/>
    <n v="0"/>
    <n v="1.2005999999999999"/>
  </r>
  <r>
    <n v="566"/>
    <x v="266"/>
    <x v="3"/>
    <x v="226"/>
    <d v="2014-12-11T00:00:00"/>
    <s v="First Class"/>
    <s v="FP-14320"/>
    <s v="Frank Preis"/>
    <x v="0"/>
    <s v="United States"/>
    <s v="Los Angeles"/>
    <x v="1"/>
    <n v="90008"/>
    <x v="1"/>
    <x v="495"/>
    <x v="2"/>
    <x v="7"/>
    <s v="Cisco SPA301"/>
    <n v="374.37600000000003"/>
    <n v="3"/>
    <n v="0.2"/>
    <n v="46.796999999999983"/>
  </r>
  <r>
    <n v="567"/>
    <x v="267"/>
    <x v="3"/>
    <x v="172"/>
    <d v="2014-10-09T00:00:00"/>
    <s v="Standard Class"/>
    <s v="EB-13840"/>
    <s v="Ellis Ballard"/>
    <x v="1"/>
    <s v="United States"/>
    <s v="Seattle"/>
    <x v="4"/>
    <n v="98105"/>
    <x v="1"/>
    <x v="496"/>
    <x v="1"/>
    <x v="10"/>
    <s v="Personal Creations Ink Jet Cards and Labels"/>
    <n v="91.84"/>
    <n v="8"/>
    <n v="0"/>
    <n v="45.001600000000003"/>
  </r>
  <r>
    <n v="568"/>
    <x v="267"/>
    <x v="3"/>
    <x v="172"/>
    <d v="2014-10-09T00:00:00"/>
    <s v="Standard Class"/>
    <s v="EB-13840"/>
    <s v="Ellis Ballard"/>
    <x v="1"/>
    <s v="United States"/>
    <s v="Seattle"/>
    <x v="4"/>
    <n v="98105"/>
    <x v="1"/>
    <x v="497"/>
    <x v="1"/>
    <x v="8"/>
    <s v="GBC White Gloss Covers, Plain Front"/>
    <n v="81.088000000000008"/>
    <n v="7"/>
    <n v="0.2"/>
    <n v="27.3672"/>
  </r>
  <r>
    <n v="569"/>
    <x v="267"/>
    <x v="3"/>
    <x v="172"/>
    <d v="2014-10-09T00:00:00"/>
    <s v="Standard Class"/>
    <s v="EB-13840"/>
    <s v="Ellis Ballard"/>
    <x v="1"/>
    <s v="United States"/>
    <s v="Seattle"/>
    <x v="4"/>
    <n v="98105"/>
    <x v="1"/>
    <x v="498"/>
    <x v="1"/>
    <x v="10"/>
    <s v="Xerox 222"/>
    <n v="19.440000000000001"/>
    <n v="3"/>
    <n v="0"/>
    <n v="9.3312000000000008"/>
  </r>
  <r>
    <n v="570"/>
    <x v="267"/>
    <x v="3"/>
    <x v="172"/>
    <d v="2014-10-09T00:00:00"/>
    <s v="Standard Class"/>
    <s v="EB-13840"/>
    <s v="Ellis Ballard"/>
    <x v="1"/>
    <s v="United States"/>
    <s v="Seattle"/>
    <x v="4"/>
    <n v="98105"/>
    <x v="1"/>
    <x v="499"/>
    <x v="0"/>
    <x v="1"/>
    <s v="Hon Every-Day Series Multi-Task Chairs"/>
    <n v="451.15199999999993"/>
    <n v="3"/>
    <n v="0.2"/>
    <n v="0"/>
  </r>
  <r>
    <n v="571"/>
    <x v="268"/>
    <x v="3"/>
    <x v="116"/>
    <d v="2015-01-05T00:00:00"/>
    <s v="Standard Class"/>
    <s v="JF-15415"/>
    <s v="Jennifer Ferguson"/>
    <x v="0"/>
    <s v="United States"/>
    <s v="New York City"/>
    <x v="15"/>
    <n v="10024"/>
    <x v="3"/>
    <x v="488"/>
    <x v="1"/>
    <x v="2"/>
    <s v="Avery 473"/>
    <n v="72.45"/>
    <n v="7"/>
    <n v="0"/>
    <n v="34.775999999999996"/>
  </r>
  <r>
    <n v="572"/>
    <x v="268"/>
    <x v="3"/>
    <x v="116"/>
    <d v="2015-01-05T00:00:00"/>
    <s v="Standard Class"/>
    <s v="JF-15415"/>
    <s v="Jennifer Ferguson"/>
    <x v="0"/>
    <s v="United States"/>
    <s v="New York City"/>
    <x v="15"/>
    <n v="10024"/>
    <x v="3"/>
    <x v="203"/>
    <x v="1"/>
    <x v="13"/>
    <s v="OIC Bulk Pack Metal Binder Clips"/>
    <n v="13.96"/>
    <n v="4"/>
    <n v="0"/>
    <n v="6.4215999999999998"/>
  </r>
  <r>
    <n v="573"/>
    <x v="268"/>
    <x v="3"/>
    <x v="116"/>
    <d v="2015-01-05T00:00:00"/>
    <s v="Standard Class"/>
    <s v="JF-15415"/>
    <s v="Jennifer Ferguson"/>
    <x v="0"/>
    <s v="United States"/>
    <s v="New York City"/>
    <x v="15"/>
    <n v="10024"/>
    <x v="3"/>
    <x v="305"/>
    <x v="1"/>
    <x v="8"/>
    <s v="Storex Dura Pro Binders"/>
    <n v="33.264000000000003"/>
    <n v="7"/>
    <n v="0.2"/>
    <n v="11.226599999999999"/>
  </r>
  <r>
    <n v="574"/>
    <x v="268"/>
    <x v="3"/>
    <x v="116"/>
    <d v="2015-01-05T00:00:00"/>
    <s v="Standard Class"/>
    <s v="JF-15415"/>
    <s v="Jennifer Ferguson"/>
    <x v="0"/>
    <s v="United States"/>
    <s v="New York City"/>
    <x v="15"/>
    <n v="10024"/>
    <x v="3"/>
    <x v="500"/>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x v="501"/>
    <x v="1"/>
    <x v="6"/>
    <s v="Newell 332"/>
    <n v="8.82"/>
    <n v="3"/>
    <n v="0"/>
    <n v="2.3814000000000002"/>
  </r>
  <r>
    <n v="576"/>
    <x v="270"/>
    <x v="1"/>
    <x v="227"/>
    <d v="2012-09-22T00:00:00"/>
    <s v="Second Class"/>
    <s v="TG-21640"/>
    <s v="Trudy Glocke"/>
    <x v="0"/>
    <s v="United States"/>
    <s v="Long Beach"/>
    <x v="1"/>
    <n v="90805"/>
    <x v="1"/>
    <x v="496"/>
    <x v="1"/>
    <x v="10"/>
    <s v="Personal Creations Ink Jet Cards and Labels"/>
    <n v="160.72"/>
    <n v="14"/>
    <n v="0"/>
    <n v="78.752800000000008"/>
  </r>
  <r>
    <n v="577"/>
    <x v="270"/>
    <x v="1"/>
    <x v="227"/>
    <d v="2012-09-22T00:00:00"/>
    <s v="Second Class"/>
    <s v="TG-21640"/>
    <s v="Trudy Glocke"/>
    <x v="0"/>
    <s v="United States"/>
    <s v="Long Beach"/>
    <x v="1"/>
    <n v="90805"/>
    <x v="1"/>
    <x v="502"/>
    <x v="1"/>
    <x v="10"/>
    <s v="Rediform S.O.S. Phone Message Books"/>
    <n v="19.920000000000002"/>
    <n v="4"/>
    <n v="0"/>
    <n v="9.7608000000000015"/>
  </r>
  <r>
    <n v="578"/>
    <x v="270"/>
    <x v="1"/>
    <x v="227"/>
    <d v="2012-09-22T00:00:00"/>
    <s v="Second Class"/>
    <s v="TG-21640"/>
    <s v="Trudy Glocke"/>
    <x v="0"/>
    <s v="United States"/>
    <s v="Long Beach"/>
    <x v="1"/>
    <n v="90805"/>
    <x v="1"/>
    <x v="503"/>
    <x v="1"/>
    <x v="14"/>
    <s v="Acme Value Line Scissors"/>
    <n v="7.3"/>
    <n v="2"/>
    <n v="0"/>
    <n v="2.1899999999999995"/>
  </r>
  <r>
    <n v="579"/>
    <x v="271"/>
    <x v="3"/>
    <x v="228"/>
    <d v="2014-07-27T00:00:00"/>
    <s v="Standard Class"/>
    <s v="CS-11950"/>
    <s v="Carlos Soltero"/>
    <x v="0"/>
    <s v="United States"/>
    <s v="Chicago"/>
    <x v="10"/>
    <n v="60610"/>
    <x v="2"/>
    <x v="123"/>
    <x v="1"/>
    <x v="4"/>
    <s v="Trav-L-File Heavy-Duty Shuttle II, Black"/>
    <n v="69.712000000000003"/>
    <n v="2"/>
    <n v="0.2"/>
    <n v="8.7139999999999951"/>
  </r>
  <r>
    <n v="580"/>
    <x v="271"/>
    <x v="3"/>
    <x v="228"/>
    <d v="2014-07-27T00:00:00"/>
    <s v="Standard Class"/>
    <s v="CS-11950"/>
    <s v="Carlos Soltero"/>
    <x v="0"/>
    <s v="United States"/>
    <s v="Chicago"/>
    <x v="10"/>
    <n v="60610"/>
    <x v="2"/>
    <x v="504"/>
    <x v="0"/>
    <x v="5"/>
    <s v="Contract Clock, 14&quot;, Brown"/>
    <n v="8.7919999999999998"/>
    <n v="1"/>
    <n v="0.6"/>
    <n v="-5.7148000000000003"/>
  </r>
  <r>
    <n v="581"/>
    <x v="272"/>
    <x v="1"/>
    <x v="229"/>
    <d v="2012-09-14T00:00:00"/>
    <s v="Standard Class"/>
    <s v="CC-12145"/>
    <s v="Charles Crestani"/>
    <x v="0"/>
    <s v="United States"/>
    <s v="Los Angeles"/>
    <x v="1"/>
    <n v="90004"/>
    <x v="1"/>
    <x v="505"/>
    <x v="1"/>
    <x v="14"/>
    <s v="Martin-Yale Premier Letter Opener"/>
    <n v="51.52"/>
    <n v="4"/>
    <n v="0"/>
    <n v="1.5456000000000003"/>
  </r>
  <r>
    <n v="582"/>
    <x v="273"/>
    <x v="3"/>
    <x v="96"/>
    <d v="2014-12-06T00:00:00"/>
    <s v="Standard Class"/>
    <s v="DV-13465"/>
    <s v="Dianna Vittorini"/>
    <x v="0"/>
    <s v="United States"/>
    <s v="Denver"/>
    <x v="22"/>
    <n v="80219"/>
    <x v="1"/>
    <x v="34"/>
    <x v="2"/>
    <x v="7"/>
    <s v="GE 30524EE4"/>
    <n v="470.37600000000009"/>
    <n v="3"/>
    <n v="0.2"/>
    <n v="52.917299999999955"/>
  </r>
  <r>
    <n v="583"/>
    <x v="273"/>
    <x v="3"/>
    <x v="96"/>
    <d v="2014-12-06T00:00:00"/>
    <s v="Standard Class"/>
    <s v="DV-13465"/>
    <s v="Dianna Vittorini"/>
    <x v="0"/>
    <s v="United States"/>
    <s v="Denver"/>
    <x v="22"/>
    <n v="80219"/>
    <x v="1"/>
    <x v="506"/>
    <x v="2"/>
    <x v="7"/>
    <s v="AT&amp;T SB67148 SynJ"/>
    <n v="105.584"/>
    <n v="2"/>
    <n v="0.2"/>
    <n v="9.2386000000000053"/>
  </r>
  <r>
    <n v="584"/>
    <x v="273"/>
    <x v="3"/>
    <x v="96"/>
    <d v="2014-12-06T00:00:00"/>
    <s v="Standard Class"/>
    <s v="DV-13465"/>
    <s v="Dianna Vittorini"/>
    <x v="0"/>
    <s v="United States"/>
    <s v="Denver"/>
    <x v="22"/>
    <n v="80219"/>
    <x v="1"/>
    <x v="95"/>
    <x v="1"/>
    <x v="9"/>
    <s v="Fellowes Basic Home/Office Series Surge Protectors"/>
    <n v="31.152000000000001"/>
    <n v="3"/>
    <n v="0.2"/>
    <n v="3.5045999999999964"/>
  </r>
  <r>
    <n v="585"/>
    <x v="273"/>
    <x v="3"/>
    <x v="96"/>
    <d v="2014-12-06T00:00:00"/>
    <s v="Standard Class"/>
    <s v="DV-13465"/>
    <s v="Dianna Vittorini"/>
    <x v="0"/>
    <s v="United States"/>
    <s v="Denver"/>
    <x v="22"/>
    <n v="80219"/>
    <x v="1"/>
    <x v="507"/>
    <x v="1"/>
    <x v="8"/>
    <s v="Recycled Pressboard Report Cover with Reinforced Top Hinge"/>
    <n v="6.7830000000000004"/>
    <n v="7"/>
    <n v="0.7"/>
    <n v="-4.7480999999999973"/>
  </r>
  <r>
    <n v="586"/>
    <x v="273"/>
    <x v="3"/>
    <x v="96"/>
    <d v="2014-12-06T00:00:00"/>
    <s v="Standard Class"/>
    <s v="DV-13465"/>
    <s v="Dianna Vittorini"/>
    <x v="0"/>
    <s v="United States"/>
    <s v="Denver"/>
    <x v="22"/>
    <n v="80219"/>
    <x v="1"/>
    <x v="143"/>
    <x v="2"/>
    <x v="7"/>
    <s v="Jabra BIZ 2300 Duo QD Duo Corded Headset"/>
    <n v="406.36799999999999"/>
    <n v="4"/>
    <n v="0.2"/>
    <n v="30.477599999999981"/>
  </r>
  <r>
    <n v="587"/>
    <x v="274"/>
    <x v="1"/>
    <x v="230"/>
    <d v="2012-07-09T00:00:00"/>
    <s v="Standard Class"/>
    <s v="BD-11725"/>
    <s v="Bruce Degenhardt"/>
    <x v="0"/>
    <s v="United States"/>
    <s v="Richmond"/>
    <x v="0"/>
    <n v="40475"/>
    <x v="0"/>
    <x v="367"/>
    <x v="0"/>
    <x v="1"/>
    <s v="Novimex High-Tech Fabric Mesh Task Chair"/>
    <n v="70.98"/>
    <n v="1"/>
    <n v="0"/>
    <n v="4.968599999999995"/>
  </r>
  <r>
    <n v="588"/>
    <x v="274"/>
    <x v="1"/>
    <x v="230"/>
    <d v="2012-07-09T00:00:00"/>
    <s v="Standard Class"/>
    <s v="BD-11725"/>
    <s v="Bruce Degenhardt"/>
    <x v="0"/>
    <s v="United States"/>
    <s v="Richmond"/>
    <x v="0"/>
    <n v="40475"/>
    <x v="0"/>
    <x v="508"/>
    <x v="1"/>
    <x v="2"/>
    <s v="Dot Matrix Printer Tape Reel Labels, White, 5000/Box"/>
    <n v="294.93"/>
    <n v="3"/>
    <n v="0"/>
    <n v="144.51570000000001"/>
  </r>
  <r>
    <n v="589"/>
    <x v="275"/>
    <x v="0"/>
    <x v="231"/>
    <d v="2013-03-25T00:00:00"/>
    <s v="Standard Class"/>
    <s v="ZC-21910"/>
    <s v="Zuschuss Carroll"/>
    <x v="0"/>
    <s v="United States"/>
    <s v="Salem"/>
    <x v="21"/>
    <n v="97301"/>
    <x v="1"/>
    <x v="509"/>
    <x v="2"/>
    <x v="7"/>
    <s v="i.Sound Portable Power - 8000 mAh"/>
    <n v="84.784000000000006"/>
    <n v="2"/>
    <n v="0.2"/>
    <n v="-20.136200000000006"/>
  </r>
  <r>
    <n v="590"/>
    <x v="275"/>
    <x v="0"/>
    <x v="231"/>
    <d v="2013-03-25T00:00:00"/>
    <s v="Standard Class"/>
    <s v="ZC-21910"/>
    <s v="Zuschuss Carroll"/>
    <x v="0"/>
    <s v="United States"/>
    <s v="Salem"/>
    <x v="21"/>
    <n v="97301"/>
    <x v="1"/>
    <x v="510"/>
    <x v="1"/>
    <x v="10"/>
    <s v="Xerox 225"/>
    <n v="20.736000000000004"/>
    <n v="4"/>
    <n v="0.2"/>
    <n v="7.2576000000000001"/>
  </r>
  <r>
    <n v="591"/>
    <x v="275"/>
    <x v="0"/>
    <x v="231"/>
    <d v="2013-03-25T00:00:00"/>
    <s v="Standard Class"/>
    <s v="ZC-21910"/>
    <s v="Zuschuss Carroll"/>
    <x v="0"/>
    <s v="United States"/>
    <s v="Salem"/>
    <x v="21"/>
    <n v="97301"/>
    <x v="1"/>
    <x v="440"/>
    <x v="1"/>
    <x v="8"/>
    <s v="Clear Mylar Reinforcing Strips"/>
    <n v="16.821000000000005"/>
    <n v="3"/>
    <n v="0.7"/>
    <n v="-12.896100000000004"/>
  </r>
  <r>
    <n v="592"/>
    <x v="275"/>
    <x v="0"/>
    <x v="231"/>
    <d v="2013-03-25T00:00:00"/>
    <s v="Standard Class"/>
    <s v="ZC-21910"/>
    <s v="Zuschuss Carroll"/>
    <x v="0"/>
    <s v="United States"/>
    <s v="Salem"/>
    <x v="21"/>
    <n v="97301"/>
    <x v="1"/>
    <x v="511"/>
    <x v="1"/>
    <x v="10"/>
    <s v="Xerox 1894"/>
    <n v="10.368000000000002"/>
    <n v="2"/>
    <n v="0.2"/>
    <n v="3.6288"/>
  </r>
  <r>
    <n v="593"/>
    <x v="276"/>
    <x v="2"/>
    <x v="232"/>
    <d v="2011-01-14T00:00:00"/>
    <s v="Standard Class"/>
    <s v="MS-17830"/>
    <s v="Melanie Seite"/>
    <x v="0"/>
    <s v="United States"/>
    <s v="Laredo"/>
    <x v="5"/>
    <n v="78041"/>
    <x v="2"/>
    <x v="512"/>
    <x v="1"/>
    <x v="6"/>
    <s v="Newell 312"/>
    <n v="9.3439999999999994"/>
    <n v="2"/>
    <n v="0.2"/>
    <n v="1.1679999999999997"/>
  </r>
  <r>
    <n v="594"/>
    <x v="276"/>
    <x v="2"/>
    <x v="232"/>
    <d v="2011-01-14T00:00:00"/>
    <s v="Standard Class"/>
    <s v="MS-17830"/>
    <s v="Melanie Seite"/>
    <x v="0"/>
    <s v="United States"/>
    <s v="Laredo"/>
    <x v="5"/>
    <n v="78041"/>
    <x v="2"/>
    <x v="197"/>
    <x v="2"/>
    <x v="11"/>
    <s v="Memorex Micro Travel Drive 8 GB"/>
    <n v="31.200000000000003"/>
    <n v="3"/>
    <n v="0.2"/>
    <n v="9.7499999999999964"/>
  </r>
  <r>
    <n v="595"/>
    <x v="277"/>
    <x v="2"/>
    <x v="233"/>
    <d v="2011-08-15T00:00:00"/>
    <s v="Standard Class"/>
    <s v="LR-16915"/>
    <s v="Lena Radford"/>
    <x v="0"/>
    <s v="United States"/>
    <s v="San Diego"/>
    <x v="1"/>
    <n v="92024"/>
    <x v="1"/>
    <x v="513"/>
    <x v="1"/>
    <x v="9"/>
    <s v="Fellowes Superior 10 Outlet Split Surge Protector"/>
    <n v="76.12"/>
    <n v="2"/>
    <n v="0"/>
    <n v="22.074799999999996"/>
  </r>
  <r>
    <n v="596"/>
    <x v="277"/>
    <x v="2"/>
    <x v="233"/>
    <d v="2011-08-15T00:00:00"/>
    <s v="Standard Class"/>
    <s v="LR-16915"/>
    <s v="Lena Radford"/>
    <x v="0"/>
    <s v="United States"/>
    <s v="San Diego"/>
    <x v="1"/>
    <n v="92024"/>
    <x v="1"/>
    <x v="361"/>
    <x v="2"/>
    <x v="16"/>
    <s v="Sharp AL-1530CS Digital Copier"/>
    <n v="1199.9760000000001"/>
    <n v="3"/>
    <n v="0.2"/>
    <n v="434.99130000000002"/>
  </r>
  <r>
    <n v="597"/>
    <x v="277"/>
    <x v="2"/>
    <x v="233"/>
    <d v="2011-08-15T00:00:00"/>
    <s v="Standard Class"/>
    <s v="LR-16915"/>
    <s v="Lena Radford"/>
    <x v="0"/>
    <s v="United States"/>
    <s v="San Diego"/>
    <x v="1"/>
    <n v="92024"/>
    <x v="1"/>
    <x v="288"/>
    <x v="2"/>
    <x v="7"/>
    <s v="AT&amp;T 1070 Corded Phone"/>
    <n v="445.96000000000004"/>
    <n v="5"/>
    <n v="0.2"/>
    <n v="55.744999999999948"/>
  </r>
  <r>
    <n v="598"/>
    <x v="277"/>
    <x v="2"/>
    <x v="233"/>
    <d v="2011-08-15T00:00:00"/>
    <s v="Standard Class"/>
    <s v="LR-16915"/>
    <s v="Lena Radford"/>
    <x v="0"/>
    <s v="United States"/>
    <s v="San Diego"/>
    <x v="1"/>
    <n v="92024"/>
    <x v="1"/>
    <x v="514"/>
    <x v="0"/>
    <x v="5"/>
    <s v="Dana Halogen Swing-Arm Architect Lamp"/>
    <n v="327.76"/>
    <n v="8"/>
    <n v="0"/>
    <n v="91.772800000000018"/>
  </r>
  <r>
    <n v="599"/>
    <x v="278"/>
    <x v="0"/>
    <x v="216"/>
    <d v="2013-07-17T00:00:00"/>
    <s v="First Class"/>
    <s v="TP-21130"/>
    <s v="Theone Pippenger"/>
    <x v="0"/>
    <s v="United States"/>
    <s v="Philadelphia"/>
    <x v="9"/>
    <n v="19134"/>
    <x v="3"/>
    <x v="515"/>
    <x v="1"/>
    <x v="14"/>
    <s v="Acme Stainless Steel Office Snips"/>
    <n v="11.632"/>
    <n v="2"/>
    <n v="0.2"/>
    <n v="1.0178000000000007"/>
  </r>
  <r>
    <n v="600"/>
    <x v="279"/>
    <x v="0"/>
    <x v="87"/>
    <d v="2013-07-22T00:00:00"/>
    <s v="Standard Class"/>
    <s v="CK-12205"/>
    <s v="Chloris Kastensmidt"/>
    <x v="0"/>
    <s v="United States"/>
    <s v="Philadelphia"/>
    <x v="9"/>
    <n v="19120"/>
    <x v="3"/>
    <x v="516"/>
    <x v="2"/>
    <x v="7"/>
    <s v="Mophie Juice Pack Helium for iPhone"/>
    <n v="143.98199999999997"/>
    <n v="3"/>
    <n v="0.4"/>
    <n v="-28.796400000000006"/>
  </r>
  <r>
    <n v="601"/>
    <x v="279"/>
    <x v="0"/>
    <x v="87"/>
    <d v="2013-07-22T00:00:00"/>
    <s v="Standard Class"/>
    <s v="CK-12205"/>
    <s v="Chloris Kastensmidt"/>
    <x v="0"/>
    <s v="United States"/>
    <s v="Philadelphia"/>
    <x v="9"/>
    <n v="19120"/>
    <x v="3"/>
    <x v="517"/>
    <x v="2"/>
    <x v="7"/>
    <s v="GE 2-Jack Phone Line Splitter"/>
    <n v="494.37599999999998"/>
    <n v="4"/>
    <n v="0.4"/>
    <n v="-115.35440000000006"/>
  </r>
  <r>
    <n v="602"/>
    <x v="279"/>
    <x v="0"/>
    <x v="87"/>
    <d v="2013-07-22T00:00:00"/>
    <s v="Standard Class"/>
    <s v="CK-12205"/>
    <s v="Chloris Kastensmidt"/>
    <x v="0"/>
    <s v="United States"/>
    <s v="Philadelphia"/>
    <x v="9"/>
    <n v="19120"/>
    <x v="3"/>
    <x v="503"/>
    <x v="1"/>
    <x v="14"/>
    <s v="Acme Value Line Scissors"/>
    <n v="5.84"/>
    <n v="2"/>
    <n v="0.2"/>
    <n v="0.72999999999999954"/>
  </r>
  <r>
    <n v="603"/>
    <x v="280"/>
    <x v="2"/>
    <x v="234"/>
    <d v="2011-03-19T00:00:00"/>
    <s v="Standard Class"/>
    <s v="AS-10240"/>
    <s v="Alan Shonely"/>
    <x v="0"/>
    <s v="United States"/>
    <s v="Tampa"/>
    <x v="2"/>
    <n v="33614"/>
    <x v="0"/>
    <x v="518"/>
    <x v="1"/>
    <x v="4"/>
    <s v="Hot File 7-Pocket, Floor Stand"/>
    <n v="142.77600000000001"/>
    <n v="1"/>
    <n v="0.2"/>
    <n v="17.84699999999998"/>
  </r>
  <r>
    <n v="604"/>
    <x v="280"/>
    <x v="2"/>
    <x v="234"/>
    <d v="2011-03-19T00:00:00"/>
    <s v="Standard Class"/>
    <s v="AS-10240"/>
    <s v="Alan Shonely"/>
    <x v="0"/>
    <s v="United States"/>
    <s v="Tampa"/>
    <x v="2"/>
    <n v="33614"/>
    <x v="0"/>
    <x v="285"/>
    <x v="0"/>
    <x v="5"/>
    <s v="Eldon Expressions Desk Accessory, Wood Photo Frame, Mahogany"/>
    <n v="45.695999999999998"/>
    <n v="3"/>
    <n v="0.2"/>
    <n v="5.1407999999999916"/>
  </r>
  <r>
    <n v="605"/>
    <x v="280"/>
    <x v="2"/>
    <x v="234"/>
    <d v="2011-03-19T00:00:00"/>
    <s v="Standard Class"/>
    <s v="AS-10240"/>
    <s v="Alan Shonely"/>
    <x v="0"/>
    <s v="United States"/>
    <s v="Tampa"/>
    <x v="2"/>
    <n v="33614"/>
    <x v="0"/>
    <x v="385"/>
    <x v="1"/>
    <x v="8"/>
    <s v="Insertable Tab Post Binder Dividers"/>
    <n v="7.218"/>
    <n v="3"/>
    <n v="0.7"/>
    <n v="-5.5338000000000012"/>
  </r>
  <r>
    <n v="606"/>
    <x v="280"/>
    <x v="2"/>
    <x v="234"/>
    <d v="2011-03-19T00:00:00"/>
    <s v="Standard Class"/>
    <s v="AS-10240"/>
    <s v="Alan Shonely"/>
    <x v="0"/>
    <s v="United States"/>
    <s v="Tampa"/>
    <x v="2"/>
    <n v="33614"/>
    <x v="0"/>
    <x v="379"/>
    <x v="1"/>
    <x v="8"/>
    <s v="GBC VeloBinder Manual Binding System"/>
    <n v="43.188000000000009"/>
    <n v="4"/>
    <n v="0.7"/>
    <n v="-31.671199999999999"/>
  </r>
  <r>
    <n v="607"/>
    <x v="280"/>
    <x v="2"/>
    <x v="234"/>
    <d v="2011-03-19T00:00:00"/>
    <s v="Standard Class"/>
    <s v="AS-10240"/>
    <s v="Alan Shonely"/>
    <x v="0"/>
    <s v="United States"/>
    <s v="Tampa"/>
    <x v="2"/>
    <n v="33614"/>
    <x v="0"/>
    <x v="519"/>
    <x v="1"/>
    <x v="10"/>
    <s v="Xerox 1889"/>
    <n v="131.904"/>
    <n v="3"/>
    <n v="0.2"/>
    <n v="47.815200000000004"/>
  </r>
  <r>
    <n v="608"/>
    <x v="281"/>
    <x v="2"/>
    <x v="235"/>
    <d v="2011-05-27T00:00:00"/>
    <s v="Standard Class"/>
    <s v="AR-10510"/>
    <s v="Andrew Roberts"/>
    <x v="0"/>
    <s v="United States"/>
    <s v="Philadelphia"/>
    <x v="9"/>
    <n v="19134"/>
    <x v="3"/>
    <x v="520"/>
    <x v="1"/>
    <x v="8"/>
    <s v="Angle-D Ring Binders"/>
    <n v="3.2820000000000005"/>
    <n v="2"/>
    <n v="0.7"/>
    <n v="-2.6256000000000004"/>
  </r>
  <r>
    <n v="609"/>
    <x v="281"/>
    <x v="2"/>
    <x v="235"/>
    <d v="2011-05-27T00:00:00"/>
    <s v="Standard Class"/>
    <s v="AR-10510"/>
    <s v="Andrew Roberts"/>
    <x v="0"/>
    <s v="United States"/>
    <s v="Philadelphia"/>
    <x v="9"/>
    <n v="19134"/>
    <x v="3"/>
    <x v="454"/>
    <x v="1"/>
    <x v="6"/>
    <s v="Newell 317"/>
    <n v="21.167999999999999"/>
    <n v="9"/>
    <n v="0.2"/>
    <n v="2.3813999999999984"/>
  </r>
  <r>
    <n v="610"/>
    <x v="281"/>
    <x v="2"/>
    <x v="235"/>
    <d v="2011-05-27T00:00:00"/>
    <s v="Standard Class"/>
    <s v="AR-10510"/>
    <s v="Andrew Roberts"/>
    <x v="0"/>
    <s v="United States"/>
    <s v="Philadelphia"/>
    <x v="9"/>
    <n v="19134"/>
    <x v="3"/>
    <x v="521"/>
    <x v="2"/>
    <x v="7"/>
    <s v="Motorola L804"/>
    <n v="55.188000000000002"/>
    <n v="2"/>
    <n v="0.4"/>
    <n v="-10.117800000000003"/>
  </r>
  <r>
    <n v="611"/>
    <x v="282"/>
    <x v="0"/>
    <x v="236"/>
    <d v="2013-05-02T00:00:00"/>
    <s v="First Class"/>
    <s v="NB-18655"/>
    <s v="Nona Balk"/>
    <x v="1"/>
    <s v="United States"/>
    <s v="Dallas"/>
    <x v="5"/>
    <n v="75217"/>
    <x v="2"/>
    <x v="348"/>
    <x v="2"/>
    <x v="7"/>
    <s v="Nortel Meridian M3904 Professional Digital phone"/>
    <n v="369.57600000000002"/>
    <n v="3"/>
    <n v="0.2"/>
    <n v="41.577299999999951"/>
  </r>
  <r>
    <n v="612"/>
    <x v="282"/>
    <x v="0"/>
    <x v="236"/>
    <d v="2013-05-02T00:00:00"/>
    <s v="First Class"/>
    <s v="NB-18655"/>
    <s v="Nona Balk"/>
    <x v="1"/>
    <s v="United States"/>
    <s v="Dallas"/>
    <x v="5"/>
    <n v="75217"/>
    <x v="2"/>
    <x v="522"/>
    <x v="1"/>
    <x v="2"/>
    <s v="Avery 493"/>
    <n v="15.712000000000002"/>
    <n v="4"/>
    <n v="0.2"/>
    <n v="5.6955999999999989"/>
  </r>
  <r>
    <n v="613"/>
    <x v="283"/>
    <x v="0"/>
    <x v="108"/>
    <d v="2013-09-14T00:00:00"/>
    <s v="Second Class"/>
    <s v="GD-14590"/>
    <s v="Giulietta Dortch"/>
    <x v="1"/>
    <s v="United States"/>
    <s v="Philadelphia"/>
    <x v="9"/>
    <n v="19143"/>
    <x v="3"/>
    <x v="523"/>
    <x v="1"/>
    <x v="10"/>
    <s v="Xerox 1972"/>
    <n v="8.4480000000000004"/>
    <n v="2"/>
    <n v="0.2"/>
    <n v="2.6399999999999997"/>
  </r>
  <r>
    <n v="614"/>
    <x v="283"/>
    <x v="0"/>
    <x v="108"/>
    <d v="2013-09-14T00:00:00"/>
    <s v="Second Class"/>
    <s v="GD-14590"/>
    <s v="Giulietta Dortch"/>
    <x v="1"/>
    <s v="United States"/>
    <s v="Philadelphia"/>
    <x v="9"/>
    <n v="19143"/>
    <x v="3"/>
    <x v="524"/>
    <x v="2"/>
    <x v="7"/>
    <s v="Cisco 8x8 Inc. 6753i IP Business Phone System"/>
    <n v="728.94600000000003"/>
    <n v="9"/>
    <n v="0.4"/>
    <n v="-157.93830000000008"/>
  </r>
  <r>
    <n v="615"/>
    <x v="284"/>
    <x v="3"/>
    <x v="237"/>
    <d v="2014-11-18T00:00:00"/>
    <s v="Second Class"/>
    <s v="CK-12595"/>
    <s v="Clytie Kelty"/>
    <x v="0"/>
    <s v="United States"/>
    <s v="Grove City"/>
    <x v="24"/>
    <n v="43123"/>
    <x v="3"/>
    <x v="222"/>
    <x v="2"/>
    <x v="7"/>
    <s v="PureGear Roll-On Screen Protector"/>
    <n v="119.93999999999998"/>
    <n v="10"/>
    <n v="0.4"/>
    <n v="15.99199999999999"/>
  </r>
  <r>
    <n v="616"/>
    <x v="284"/>
    <x v="3"/>
    <x v="237"/>
    <d v="2014-11-18T00:00:00"/>
    <s v="Second Class"/>
    <s v="CK-12595"/>
    <s v="Clytie Kelty"/>
    <x v="0"/>
    <s v="United States"/>
    <s v="Grove City"/>
    <x v="24"/>
    <n v="43123"/>
    <x v="3"/>
    <x v="525"/>
    <x v="1"/>
    <x v="8"/>
    <s v="Prestige Round Ring Binders"/>
    <n v="3.6480000000000006"/>
    <n v="2"/>
    <n v="0.7"/>
    <n v="-2.7967999999999993"/>
  </r>
  <r>
    <n v="617"/>
    <x v="285"/>
    <x v="3"/>
    <x v="238"/>
    <d v="2014-08-24T00:00:00"/>
    <s v="Second Class"/>
    <s v="NG-18355"/>
    <s v="Nat Gilpin"/>
    <x v="1"/>
    <s v="United States"/>
    <s v="New York City"/>
    <x v="15"/>
    <n v="10011"/>
    <x v="3"/>
    <x v="526"/>
    <x v="0"/>
    <x v="5"/>
    <s v="DAX Metal Frame, Desktop, Stepped-Edge"/>
    <n v="40.479999999999997"/>
    <n v="2"/>
    <n v="0"/>
    <n v="15.787199999999999"/>
  </r>
  <r>
    <n v="618"/>
    <x v="285"/>
    <x v="3"/>
    <x v="238"/>
    <d v="2014-08-24T00:00:00"/>
    <s v="Second Class"/>
    <s v="NG-18355"/>
    <s v="Nat Gilpin"/>
    <x v="1"/>
    <s v="United States"/>
    <s v="New York City"/>
    <x v="15"/>
    <n v="10011"/>
    <x v="3"/>
    <x v="527"/>
    <x v="0"/>
    <x v="5"/>
    <s v="DAX Value U-Channel Document Frames, Easel Back"/>
    <n v="9.94"/>
    <n v="2"/>
    <n v="0"/>
    <n v="3.0813999999999995"/>
  </r>
  <r>
    <n v="619"/>
    <x v="285"/>
    <x v="3"/>
    <x v="238"/>
    <d v="2014-08-24T00:00:00"/>
    <s v="Second Class"/>
    <s v="NG-18355"/>
    <s v="Nat Gilpin"/>
    <x v="1"/>
    <s v="United States"/>
    <s v="New York City"/>
    <x v="15"/>
    <n v="10011"/>
    <x v="3"/>
    <x v="528"/>
    <x v="1"/>
    <x v="8"/>
    <s v="Recycled Easel Ring Binders"/>
    <n v="107.42400000000001"/>
    <n v="9"/>
    <n v="0.2"/>
    <n v="33.569999999999986"/>
  </r>
  <r>
    <n v="620"/>
    <x v="285"/>
    <x v="3"/>
    <x v="238"/>
    <d v="2014-08-24T00:00:00"/>
    <s v="Second Class"/>
    <s v="NG-18355"/>
    <s v="Nat Gilpin"/>
    <x v="1"/>
    <s v="United States"/>
    <s v="New York City"/>
    <x v="15"/>
    <n v="10011"/>
    <x v="3"/>
    <x v="529"/>
    <x v="2"/>
    <x v="7"/>
    <s v="Grandstream GXP1160 VoIP phone"/>
    <n v="37.909999999999997"/>
    <n v="1"/>
    <n v="0"/>
    <n v="10.993899999999996"/>
  </r>
  <r>
    <n v="621"/>
    <x v="285"/>
    <x v="3"/>
    <x v="238"/>
    <d v="2014-08-24T00:00:00"/>
    <s v="Second Class"/>
    <s v="NG-18355"/>
    <s v="Nat Gilpin"/>
    <x v="1"/>
    <s v="United States"/>
    <s v="New York City"/>
    <x v="15"/>
    <n v="10011"/>
    <x v="3"/>
    <x v="138"/>
    <x v="0"/>
    <x v="5"/>
    <s v="Seth Thomas 14&quot; Putty-Colored Wall Clock"/>
    <n v="88.02"/>
    <n v="3"/>
    <n v="0"/>
    <n v="27.286199999999994"/>
  </r>
  <r>
    <n v="622"/>
    <x v="286"/>
    <x v="2"/>
    <x v="58"/>
    <d v="2011-12-31T00:00:00"/>
    <s v="Standard Class"/>
    <s v="CA-12265"/>
    <s v="Christina Anderson"/>
    <x v="0"/>
    <s v="United States"/>
    <s v="Chicago"/>
    <x v="10"/>
    <n v="60610"/>
    <x v="2"/>
    <x v="530"/>
    <x v="1"/>
    <x v="8"/>
    <s v="Cardinal Slant-D Ring Binder, Heavy Gauge Vinyl"/>
    <n v="8.6899999999999977"/>
    <n v="5"/>
    <n v="0.8"/>
    <n v="-14.773"/>
  </r>
  <r>
    <n v="623"/>
    <x v="287"/>
    <x v="1"/>
    <x v="239"/>
    <d v="2012-12-03T00:00:00"/>
    <s v="Standard Class"/>
    <s v="SF-20965"/>
    <s v="Sylvia Foulston"/>
    <x v="1"/>
    <s v="United States"/>
    <s v="Dearborn"/>
    <x v="12"/>
    <n v="48126"/>
    <x v="2"/>
    <x v="531"/>
    <x v="0"/>
    <x v="1"/>
    <s v="Global Manager's Adjustable Task Chair, Storm"/>
    <n v="301.95999999999998"/>
    <n v="2"/>
    <n v="0"/>
    <n v="87.568399999999968"/>
  </r>
  <r>
    <n v="624"/>
    <x v="287"/>
    <x v="1"/>
    <x v="239"/>
    <d v="2012-12-03T00:00:00"/>
    <s v="Standard Class"/>
    <s v="SF-20965"/>
    <s v="Sylvia Foulston"/>
    <x v="1"/>
    <s v="United States"/>
    <s v="Dearborn"/>
    <x v="12"/>
    <n v="48126"/>
    <x v="2"/>
    <x v="532"/>
    <x v="1"/>
    <x v="9"/>
    <s v="Honeywell Enviracaire Portable HEPA Air Cleaner for up to 10 x 16 Room"/>
    <n v="555.21"/>
    <n v="5"/>
    <n v="0.1"/>
    <n v="178.90100000000001"/>
  </r>
  <r>
    <n v="625"/>
    <x v="287"/>
    <x v="1"/>
    <x v="239"/>
    <d v="2012-12-03T00:00:00"/>
    <s v="Standard Class"/>
    <s v="SF-20965"/>
    <s v="Sylvia Foulston"/>
    <x v="1"/>
    <s v="United States"/>
    <s v="Dearborn"/>
    <x v="12"/>
    <n v="48126"/>
    <x v="2"/>
    <x v="533"/>
    <x v="1"/>
    <x v="4"/>
    <s v="Mini 13-1/2 Capacity Data Binder Rack, Pearl"/>
    <n v="523.48"/>
    <n v="4"/>
    <n v="0"/>
    <n v="130.87"/>
  </r>
  <r>
    <n v="626"/>
    <x v="287"/>
    <x v="1"/>
    <x v="239"/>
    <d v="2012-12-03T00:00:00"/>
    <s v="Standard Class"/>
    <s v="SF-20965"/>
    <s v="Sylvia Foulston"/>
    <x v="1"/>
    <s v="United States"/>
    <s v="Dearborn"/>
    <x v="12"/>
    <n v="48126"/>
    <x v="2"/>
    <x v="30"/>
    <x v="1"/>
    <x v="6"/>
    <s v="BOSTON Model 1800 Electric Pencil Sharpeners, Putty/Woodgrain"/>
    <n v="161.82"/>
    <n v="9"/>
    <n v="0"/>
    <n v="46.927799999999984"/>
  </r>
  <r>
    <n v="627"/>
    <x v="288"/>
    <x v="3"/>
    <x v="175"/>
    <d v="2014-09-20T00:00:00"/>
    <s v="Standard Class"/>
    <s v="MO-17800"/>
    <s v="Meg O'Connel"/>
    <x v="2"/>
    <s v="United States"/>
    <s v="New York City"/>
    <x v="15"/>
    <n v="10009"/>
    <x v="3"/>
    <x v="534"/>
    <x v="0"/>
    <x v="5"/>
    <s v="Master Caster Door Stop, Brown"/>
    <n v="35.56"/>
    <n v="7"/>
    <n v="0"/>
    <n v="12.090399999999999"/>
  </r>
  <r>
    <n v="628"/>
    <x v="289"/>
    <x v="3"/>
    <x v="240"/>
    <d v="2014-05-24T00:00:00"/>
    <s v="Standard Class"/>
    <s v="AT-10735"/>
    <s v="Annie Thurman"/>
    <x v="0"/>
    <s v="United States"/>
    <s v="Seattle"/>
    <x v="4"/>
    <n v="98115"/>
    <x v="1"/>
    <x v="535"/>
    <x v="1"/>
    <x v="9"/>
    <s v="Belkin Premiere Surge Master II 8-outlet surge protector"/>
    <n v="97.16"/>
    <n v="2"/>
    <n v="0"/>
    <n v="28.176399999999987"/>
  </r>
  <r>
    <n v="629"/>
    <x v="290"/>
    <x v="3"/>
    <x v="94"/>
    <d v="2014-12-22T00:00:00"/>
    <s v="Standard Class"/>
    <s v="LC-17140"/>
    <s v="Logan Currie"/>
    <x v="0"/>
    <s v="United States"/>
    <s v="San Francisco"/>
    <x v="1"/>
    <n v="94122"/>
    <x v="1"/>
    <x v="536"/>
    <x v="1"/>
    <x v="8"/>
    <s v="Acco Pressboard Covers with Storage Hooks, 9 1/2&quot; x 11&quot;, Executive Red"/>
    <n v="15.24"/>
    <n v="5"/>
    <n v="0.2"/>
    <n v="5.1434999999999977"/>
  </r>
  <r>
    <n v="630"/>
    <x v="290"/>
    <x v="3"/>
    <x v="94"/>
    <d v="2014-12-22T00:00:00"/>
    <s v="Standard Class"/>
    <s v="LC-17140"/>
    <s v="Logan Currie"/>
    <x v="0"/>
    <s v="United States"/>
    <s v="San Francisco"/>
    <x v="1"/>
    <n v="94122"/>
    <x v="1"/>
    <x v="249"/>
    <x v="1"/>
    <x v="10"/>
    <s v="Ampad Gold Fibre Wirebound Steno Books, 6&quot; x 9&quot;, Gregg Ruled"/>
    <n v="13.23"/>
    <n v="3"/>
    <n v="0"/>
    <n v="6.0857999999999999"/>
  </r>
  <r>
    <n v="631"/>
    <x v="291"/>
    <x v="0"/>
    <x v="25"/>
    <d v="2013-12-14T00:00:00"/>
    <s v="Second Class"/>
    <s v="FM-14380"/>
    <s v="Fred McMath"/>
    <x v="0"/>
    <s v="United States"/>
    <s v="Aurora"/>
    <x v="22"/>
    <n v="80013"/>
    <x v="1"/>
    <x v="537"/>
    <x v="1"/>
    <x v="4"/>
    <s v="Tennsco Regal Shelving Units"/>
    <n v="243.38400000000001"/>
    <n v="3"/>
    <n v="0.2"/>
    <n v="-51.719100000000012"/>
  </r>
  <r>
    <n v="632"/>
    <x v="291"/>
    <x v="0"/>
    <x v="25"/>
    <d v="2013-12-14T00:00:00"/>
    <s v="Second Class"/>
    <s v="FM-14380"/>
    <s v="Fred McMath"/>
    <x v="0"/>
    <s v="United States"/>
    <s v="Aurora"/>
    <x v="22"/>
    <n v="80013"/>
    <x v="1"/>
    <x v="538"/>
    <x v="2"/>
    <x v="11"/>
    <s v="Imation 32GB Pocket Pro USB 3.0 Flash Drive - 32 GB - Black - 1 P ..."/>
    <n v="119.80000000000001"/>
    <n v="5"/>
    <n v="0.2"/>
    <n v="29.950000000000003"/>
  </r>
  <r>
    <n v="633"/>
    <x v="291"/>
    <x v="0"/>
    <x v="25"/>
    <d v="2013-12-14T00:00:00"/>
    <s v="Second Class"/>
    <s v="FM-14380"/>
    <s v="Fred McMath"/>
    <x v="0"/>
    <s v="United States"/>
    <s v="Aurora"/>
    <x v="22"/>
    <n v="80013"/>
    <x v="1"/>
    <x v="539"/>
    <x v="2"/>
    <x v="7"/>
    <s v="Jabra SPEAK 410"/>
    <n v="300.76799999999997"/>
    <n v="4"/>
    <n v="0.2"/>
    <n v="30.076800000000006"/>
  </r>
  <r>
    <n v="634"/>
    <x v="292"/>
    <x v="3"/>
    <x v="241"/>
    <d v="2014-09-27T00:00:00"/>
    <s v="Second Class"/>
    <s v="BD-11605"/>
    <s v="Brian Dahlen"/>
    <x v="0"/>
    <s v="United States"/>
    <s v="Miami"/>
    <x v="2"/>
    <n v="33180"/>
    <x v="0"/>
    <x v="540"/>
    <x v="2"/>
    <x v="11"/>
    <s v="Verbatim 25 GB 6x Blu-ray Single Layer Recordable Disc, 1/Pack"/>
    <n v="17.880000000000003"/>
    <n v="3"/>
    <n v="0.2"/>
    <n v="2.458499999999999"/>
  </r>
  <r>
    <n v="635"/>
    <x v="292"/>
    <x v="3"/>
    <x v="241"/>
    <d v="2014-09-27T00:00:00"/>
    <s v="Second Class"/>
    <s v="BD-11605"/>
    <s v="Brian Dahlen"/>
    <x v="0"/>
    <s v="United States"/>
    <s v="Miami"/>
    <x v="2"/>
    <n v="33180"/>
    <x v="0"/>
    <x v="508"/>
    <x v="1"/>
    <x v="2"/>
    <s v="Dot Matrix Printer Tape Reel Labels, White, 5000/Box"/>
    <n v="235.94400000000002"/>
    <n v="3"/>
    <n v="0.2"/>
    <n v="85.529700000000005"/>
  </r>
  <r>
    <n v="636"/>
    <x v="293"/>
    <x v="1"/>
    <x v="242"/>
    <d v="2012-10-09T00:00:00"/>
    <s v="Second Class"/>
    <s v="DJ-13420"/>
    <s v="Denny Joy"/>
    <x v="1"/>
    <s v="United States"/>
    <s v="Warner Robins"/>
    <x v="32"/>
    <n v="31088"/>
    <x v="0"/>
    <x v="541"/>
    <x v="0"/>
    <x v="1"/>
    <s v="Office Star - Mesh Screen back chair with Vinyl seat"/>
    <n v="392.93999999999994"/>
    <n v="3"/>
    <n v="0"/>
    <n v="43.223399999999984"/>
  </r>
  <r>
    <n v="637"/>
    <x v="294"/>
    <x v="0"/>
    <x v="243"/>
    <d v="2013-08-22T00:00:00"/>
    <s v="Standard Class"/>
    <s v="ME-17725"/>
    <s v="Max Engle"/>
    <x v="0"/>
    <s v="United States"/>
    <s v="Aurora"/>
    <x v="22"/>
    <n v="80013"/>
    <x v="1"/>
    <x v="542"/>
    <x v="1"/>
    <x v="8"/>
    <s v="Premium Transparent Presentation Covers by GBC"/>
    <n v="18.882000000000005"/>
    <n v="3"/>
    <n v="0.7"/>
    <n v="-13.846800000000002"/>
  </r>
  <r>
    <n v="638"/>
    <x v="294"/>
    <x v="0"/>
    <x v="243"/>
    <d v="2013-08-22T00:00:00"/>
    <s v="Standard Class"/>
    <s v="ME-17725"/>
    <s v="Max Engle"/>
    <x v="0"/>
    <s v="United States"/>
    <s v="Aurora"/>
    <x v="22"/>
    <n v="80013"/>
    <x v="1"/>
    <x v="543"/>
    <x v="1"/>
    <x v="9"/>
    <s v="Tripp Lite TLP810NET Broadband Surge for Modem/Fax"/>
    <n v="122.328"/>
    <n v="3"/>
    <n v="0.2"/>
    <n v="12.232799999999997"/>
  </r>
  <r>
    <n v="639"/>
    <x v="295"/>
    <x v="0"/>
    <x v="244"/>
    <d v="2013-05-26T00:00:00"/>
    <s v="Standard Class"/>
    <s v="RB-19465"/>
    <s v="Rick Bensley"/>
    <x v="2"/>
    <s v="United States"/>
    <s v="Vallejo"/>
    <x v="1"/>
    <n v="94591"/>
    <x v="1"/>
    <x v="220"/>
    <x v="0"/>
    <x v="5"/>
    <s v="Luxo Professional Fluorescent Magnifier Lamp with Clamp-Mount Base"/>
    <n v="1049.2"/>
    <n v="5"/>
    <n v="0"/>
    <n v="272.79200000000003"/>
  </r>
  <r>
    <n v="640"/>
    <x v="295"/>
    <x v="0"/>
    <x v="244"/>
    <d v="2013-05-26T00:00:00"/>
    <s v="Standard Class"/>
    <s v="RB-19465"/>
    <s v="Rick Bensley"/>
    <x v="2"/>
    <s v="United States"/>
    <s v="Vallejo"/>
    <x v="1"/>
    <n v="94591"/>
    <x v="1"/>
    <x v="544"/>
    <x v="1"/>
    <x v="8"/>
    <s v="Wilson Jones Turn Tabs Binder Tool for Ring Binders"/>
    <n v="15.424000000000001"/>
    <n v="4"/>
    <n v="0.2"/>
    <n v="5.0128000000000004"/>
  </r>
  <r>
    <n v="641"/>
    <x v="296"/>
    <x v="0"/>
    <x v="122"/>
    <d v="2013-12-23T00:00:00"/>
    <s v="Standard Class"/>
    <s v="JD-16150"/>
    <s v="Justin Deggeller"/>
    <x v="1"/>
    <s v="United States"/>
    <s v="Minneapolis"/>
    <x v="11"/>
    <n v="55407"/>
    <x v="2"/>
    <x v="545"/>
    <x v="0"/>
    <x v="5"/>
    <s v="Eldon 200 Class Desk Accessories"/>
    <n v="18.84"/>
    <n v="3"/>
    <n v="0"/>
    <n v="6.0287999999999995"/>
  </r>
  <r>
    <n v="642"/>
    <x v="297"/>
    <x v="3"/>
    <x v="245"/>
    <d v="2014-08-04T00:00:00"/>
    <s v="Second Class"/>
    <s v="JL-15835"/>
    <s v="John Lee"/>
    <x v="0"/>
    <s v="United States"/>
    <s v="Mission Viejo"/>
    <x v="1"/>
    <n v="92691"/>
    <x v="1"/>
    <x v="546"/>
    <x v="1"/>
    <x v="4"/>
    <s v="Economy Rollaway Files"/>
    <n v="330.4"/>
    <n v="2"/>
    <n v="0"/>
    <n v="85.903999999999996"/>
  </r>
  <r>
    <n v="643"/>
    <x v="297"/>
    <x v="3"/>
    <x v="245"/>
    <d v="2014-08-04T00:00:00"/>
    <s v="Second Class"/>
    <s v="JL-15835"/>
    <s v="John Lee"/>
    <x v="0"/>
    <s v="United States"/>
    <s v="Mission Viejo"/>
    <x v="1"/>
    <n v="92691"/>
    <x v="1"/>
    <x v="547"/>
    <x v="1"/>
    <x v="2"/>
    <s v="Avery 480"/>
    <n v="26.25"/>
    <n v="7"/>
    <n v="0"/>
    <n v="12.599999999999998"/>
  </r>
  <r>
    <n v="644"/>
    <x v="298"/>
    <x v="3"/>
    <x v="193"/>
    <d v="2014-06-16T00:00:00"/>
    <s v="Standard Class"/>
    <s v="SC-20305"/>
    <s v="Sean Christensen"/>
    <x v="0"/>
    <s v="United States"/>
    <s v="Rochester Hills"/>
    <x v="12"/>
    <n v="48307"/>
    <x v="2"/>
    <x v="217"/>
    <x v="2"/>
    <x v="11"/>
    <s v="Imation 16GB Mini TravelDrive USB 2.0 Flash Drive"/>
    <n v="132.52000000000001"/>
    <n v="4"/>
    <n v="0"/>
    <n v="54.333200000000005"/>
  </r>
  <r>
    <n v="645"/>
    <x v="299"/>
    <x v="3"/>
    <x v="246"/>
    <d v="2014-07-26T00:00:00"/>
    <s v="Standard Class"/>
    <s v="TW-21025"/>
    <s v="Tamara Willingham"/>
    <x v="2"/>
    <s v="United States"/>
    <s v="Plainfield"/>
    <x v="30"/>
    <n v="7060"/>
    <x v="3"/>
    <x v="548"/>
    <x v="1"/>
    <x v="10"/>
    <s v="Xerox 1993"/>
    <n v="6.48"/>
    <n v="1"/>
    <n v="0"/>
    <n v="3.1752000000000002"/>
  </r>
  <r>
    <n v="646"/>
    <x v="300"/>
    <x v="3"/>
    <x v="247"/>
    <d v="2015-01-06T00:00:00"/>
    <s v="Standard Class"/>
    <s v="CC-12430"/>
    <s v="Chuck Clark"/>
    <x v="2"/>
    <s v="United States"/>
    <s v="Columbus"/>
    <x v="14"/>
    <n v="47201"/>
    <x v="2"/>
    <x v="549"/>
    <x v="1"/>
    <x v="9"/>
    <s v="Eureka The Boss Plus 12-Amp Hard Box Upright Vacuum, Red"/>
    <n v="209.3"/>
    <n v="2"/>
    <n v="0"/>
    <n v="56.510999999999996"/>
  </r>
  <r>
    <n v="647"/>
    <x v="301"/>
    <x v="0"/>
    <x v="178"/>
    <d v="2013-04-09T00:00:00"/>
    <s v="Standard Class"/>
    <s v="BB-10990"/>
    <s v="Barry Blumstein"/>
    <x v="1"/>
    <s v="United States"/>
    <s v="Sierra Vista"/>
    <x v="16"/>
    <n v="85635"/>
    <x v="1"/>
    <x v="550"/>
    <x v="1"/>
    <x v="13"/>
    <s v="Staples"/>
    <n v="31.560000000000002"/>
    <n v="5"/>
    <n v="0.2"/>
    <n v="9.8624999999999972"/>
  </r>
  <r>
    <n v="648"/>
    <x v="301"/>
    <x v="0"/>
    <x v="178"/>
    <d v="2013-04-09T00:00:00"/>
    <s v="Standard Class"/>
    <s v="BB-10990"/>
    <s v="Barry Blumstein"/>
    <x v="1"/>
    <s v="United States"/>
    <s v="Sierra Vista"/>
    <x v="16"/>
    <n v="85635"/>
    <x v="1"/>
    <x v="551"/>
    <x v="1"/>
    <x v="9"/>
    <s v="Belkin F9H710-06 7 Outlet SurgeMaster Surge Protector"/>
    <n v="30.144000000000002"/>
    <n v="2"/>
    <n v="0.2"/>
    <n v="3.0143999999999993"/>
  </r>
  <r>
    <n v="649"/>
    <x v="302"/>
    <x v="0"/>
    <x v="25"/>
    <d v="2013-12-17T00:00:00"/>
    <s v="Second Class"/>
    <s v="AR-10825"/>
    <s v="Anthony Rawles"/>
    <x v="1"/>
    <s v="United States"/>
    <s v="Vancouver"/>
    <x v="4"/>
    <n v="98661"/>
    <x v="1"/>
    <x v="345"/>
    <x v="0"/>
    <x v="5"/>
    <s v="3M Hangers With Command Adhesive"/>
    <n v="14.8"/>
    <n v="4"/>
    <n v="0"/>
    <n v="6.0680000000000014"/>
  </r>
  <r>
    <n v="650"/>
    <x v="302"/>
    <x v="0"/>
    <x v="25"/>
    <d v="2013-12-17T00:00:00"/>
    <s v="Second Class"/>
    <s v="AR-10825"/>
    <s v="Anthony Rawles"/>
    <x v="1"/>
    <s v="United States"/>
    <s v="Vancouver"/>
    <x v="4"/>
    <n v="98661"/>
    <x v="1"/>
    <x v="172"/>
    <x v="2"/>
    <x v="7"/>
    <s v="AT&amp;T TR1909W"/>
    <n v="302.37599999999998"/>
    <n v="3"/>
    <n v="0.2"/>
    <n v="22.678200000000018"/>
  </r>
  <r>
    <n v="651"/>
    <x v="302"/>
    <x v="0"/>
    <x v="25"/>
    <d v="2013-12-17T00:00:00"/>
    <s v="Second Class"/>
    <s v="AR-10825"/>
    <s v="Anthony Rawles"/>
    <x v="1"/>
    <s v="United States"/>
    <s v="Vancouver"/>
    <x v="4"/>
    <n v="98661"/>
    <x v="1"/>
    <x v="552"/>
    <x v="2"/>
    <x v="11"/>
    <s v="First Data FD10 PIN Pad"/>
    <n v="316"/>
    <n v="4"/>
    <n v="0"/>
    <n v="31.599999999999966"/>
  </r>
  <r>
    <n v="652"/>
    <x v="303"/>
    <x v="0"/>
    <x v="248"/>
    <d v="2013-10-30T00:00:00"/>
    <s v="Standard Class"/>
    <s v="SR-20740"/>
    <s v="Steven Roelle"/>
    <x v="2"/>
    <s v="United States"/>
    <s v="New York City"/>
    <x v="15"/>
    <n v="10024"/>
    <x v="3"/>
    <x v="67"/>
    <x v="1"/>
    <x v="10"/>
    <s v="Snap-A-Way Black Print Carbonless Ruled Speed Letter, Triplicate"/>
    <n v="379.4"/>
    <n v="10"/>
    <n v="0"/>
    <n v="178.31799999999998"/>
  </r>
  <r>
    <n v="653"/>
    <x v="304"/>
    <x v="3"/>
    <x v="249"/>
    <d v="2014-06-24T00:00:00"/>
    <s v="Standard Class"/>
    <s v="AR-10405"/>
    <s v="Allen Rosenblatt"/>
    <x v="1"/>
    <s v="United States"/>
    <s v="New York City"/>
    <x v="15"/>
    <n v="10035"/>
    <x v="3"/>
    <x v="62"/>
    <x v="1"/>
    <x v="10"/>
    <s v="Xerox 1943"/>
    <n v="97.82"/>
    <n v="2"/>
    <n v="0"/>
    <n v="45.975399999999993"/>
  </r>
  <r>
    <n v="654"/>
    <x v="304"/>
    <x v="3"/>
    <x v="249"/>
    <d v="2014-06-24T00:00:00"/>
    <s v="Standard Class"/>
    <s v="AR-10405"/>
    <s v="Allen Rosenblatt"/>
    <x v="1"/>
    <s v="United States"/>
    <s v="New York City"/>
    <x v="15"/>
    <n v="10035"/>
    <x v="3"/>
    <x v="553"/>
    <x v="2"/>
    <x v="11"/>
    <s v="Sony 16GB Class 10 Micro SDHC R40 Memory Card"/>
    <n v="103.12"/>
    <n v="8"/>
    <n v="0"/>
    <n v="10.311999999999998"/>
  </r>
  <r>
    <n v="655"/>
    <x v="305"/>
    <x v="0"/>
    <x v="250"/>
    <d v="2013-08-29T00:00:00"/>
    <s v="Standard Class"/>
    <s v="CR-12730"/>
    <s v="Craig Reiter"/>
    <x v="0"/>
    <s v="United States"/>
    <s v="Columbus"/>
    <x v="24"/>
    <n v="43229"/>
    <x v="3"/>
    <x v="554"/>
    <x v="1"/>
    <x v="9"/>
    <s v="Tripp Lite Isotel 8 Ultra 8 Outlet Metal Surge"/>
    <n v="113.55200000000001"/>
    <n v="2"/>
    <n v="0.2"/>
    <n v="8.5163999999999938"/>
  </r>
  <r>
    <n v="656"/>
    <x v="305"/>
    <x v="0"/>
    <x v="250"/>
    <d v="2013-08-29T00:00:00"/>
    <s v="Standard Class"/>
    <s v="CR-12730"/>
    <s v="Craig Reiter"/>
    <x v="0"/>
    <s v="United States"/>
    <s v="Columbus"/>
    <x v="24"/>
    <n v="43229"/>
    <x v="3"/>
    <x v="555"/>
    <x v="1"/>
    <x v="8"/>
    <s v="Avery Durable Poly Binders"/>
    <n v="3.3180000000000005"/>
    <n v="2"/>
    <n v="0.7"/>
    <n v="-2.6543999999999999"/>
  </r>
  <r>
    <n v="657"/>
    <x v="305"/>
    <x v="0"/>
    <x v="250"/>
    <d v="2013-08-29T00:00:00"/>
    <s v="Standard Class"/>
    <s v="CR-12730"/>
    <s v="Craig Reiter"/>
    <x v="0"/>
    <s v="United States"/>
    <s v="Columbus"/>
    <x v="24"/>
    <n v="43229"/>
    <x v="3"/>
    <x v="556"/>
    <x v="1"/>
    <x v="12"/>
    <s v="Airmail Envelopes"/>
    <n v="134.28800000000001"/>
    <n v="2"/>
    <n v="0.2"/>
    <n v="45.322199999999995"/>
  </r>
  <r>
    <n v="658"/>
    <x v="306"/>
    <x v="0"/>
    <x v="251"/>
    <d v="2013-09-20T00:00:00"/>
    <s v="Same Day"/>
    <s v="EH-14125"/>
    <s v="Eugene Hildebrand"/>
    <x v="2"/>
    <s v="United States"/>
    <s v="Aurora"/>
    <x v="10"/>
    <n v="60505"/>
    <x v="2"/>
    <x v="445"/>
    <x v="0"/>
    <x v="1"/>
    <s v="Global Troy Executive Leather Low-Back Tilter"/>
    <n v="701.37199999999996"/>
    <n v="2"/>
    <n v="0.3"/>
    <n v="-50.098000000000013"/>
  </r>
  <r>
    <n v="659"/>
    <x v="306"/>
    <x v="0"/>
    <x v="251"/>
    <d v="2013-09-20T00:00:00"/>
    <s v="Same Day"/>
    <s v="EH-14125"/>
    <s v="Eugene Hildebrand"/>
    <x v="2"/>
    <s v="United States"/>
    <s v="Aurora"/>
    <x v="10"/>
    <n v="60505"/>
    <x v="2"/>
    <x v="68"/>
    <x v="1"/>
    <x v="8"/>
    <s v="Avery Binding System Hidden Tab Executive Style Index Sets"/>
    <n v="2.3079999999999994"/>
    <n v="2"/>
    <n v="0.8"/>
    <n v="-3.4619999999999997"/>
  </r>
  <r>
    <n v="660"/>
    <x v="307"/>
    <x v="1"/>
    <x v="252"/>
    <d v="2012-08-28T00:00:00"/>
    <s v="Standard Class"/>
    <s v="CB-12025"/>
    <s v="Cassandra Brandow"/>
    <x v="0"/>
    <s v="United States"/>
    <s v="Arlington"/>
    <x v="5"/>
    <n v="76017"/>
    <x v="2"/>
    <x v="518"/>
    <x v="1"/>
    <x v="4"/>
    <s v="Hot File 7-Pocket, Floor Stand"/>
    <n v="999.43200000000002"/>
    <n v="7"/>
    <n v="0.2"/>
    <n v="124.92899999999986"/>
  </r>
  <r>
    <n v="661"/>
    <x v="307"/>
    <x v="1"/>
    <x v="252"/>
    <d v="2012-08-28T00:00:00"/>
    <s v="Standard Class"/>
    <s v="CB-12025"/>
    <s v="Cassandra Brandow"/>
    <x v="0"/>
    <s v="United States"/>
    <s v="Arlington"/>
    <x v="5"/>
    <n v="76017"/>
    <x v="2"/>
    <x v="557"/>
    <x v="1"/>
    <x v="4"/>
    <s v="Space Solutions Commercial Steel Shelving"/>
    <n v="724.08"/>
    <n v="14"/>
    <n v="0.2"/>
    <n v="-135.7650000000001"/>
  </r>
  <r>
    <n v="662"/>
    <x v="307"/>
    <x v="1"/>
    <x v="252"/>
    <d v="2012-08-28T00:00:00"/>
    <s v="Standard Class"/>
    <s v="CB-12025"/>
    <s v="Cassandra Brandow"/>
    <x v="0"/>
    <s v="United States"/>
    <s v="Arlington"/>
    <x v="5"/>
    <n v="76017"/>
    <x v="2"/>
    <x v="114"/>
    <x v="0"/>
    <x v="3"/>
    <s v="Hon Racetrack Conference Tables"/>
    <n v="918.78499999999985"/>
    <n v="5"/>
    <n v="0.3"/>
    <n v="-118.12950000000006"/>
  </r>
  <r>
    <n v="663"/>
    <x v="307"/>
    <x v="1"/>
    <x v="252"/>
    <d v="2012-08-28T00:00:00"/>
    <s v="Standard Class"/>
    <s v="CB-12025"/>
    <s v="Cassandra Brandow"/>
    <x v="0"/>
    <s v="United States"/>
    <s v="Arlington"/>
    <x v="5"/>
    <n v="76017"/>
    <x v="2"/>
    <x v="109"/>
    <x v="1"/>
    <x v="8"/>
    <s v="Avery Durable Plastic 1&quot; Binders"/>
    <n v="2.7239999999999993"/>
    <n v="3"/>
    <n v="0.8"/>
    <n v="-4.2222000000000008"/>
  </r>
  <r>
    <n v="664"/>
    <x v="308"/>
    <x v="0"/>
    <x v="253"/>
    <d v="2013-03-31T00:00:00"/>
    <s v="Standard Class"/>
    <s v="SP-20545"/>
    <s v="Sibella Parks"/>
    <x v="1"/>
    <s v="United States"/>
    <s v="New York City"/>
    <x v="15"/>
    <n v="10011"/>
    <x v="3"/>
    <x v="196"/>
    <x v="1"/>
    <x v="4"/>
    <s v="Gould Plastics 18-Pocket Panel Bin, 34w x 5-1/4d x 20-1/2h"/>
    <n v="459.95"/>
    <n v="5"/>
    <n v="0"/>
    <n v="18.397999999999968"/>
  </r>
  <r>
    <n v="665"/>
    <x v="309"/>
    <x v="0"/>
    <x v="254"/>
    <d v="2013-11-05T00:00:00"/>
    <s v="Same Day"/>
    <s v="RC-19825"/>
    <s v="Roy Collins"/>
    <x v="0"/>
    <s v="United States"/>
    <s v="Louisville"/>
    <x v="0"/>
    <n v="40214"/>
    <x v="0"/>
    <x v="110"/>
    <x v="1"/>
    <x v="13"/>
    <s v="OIC Colored Binder Clips, Assorted Sizes"/>
    <n v="10.74"/>
    <n v="3"/>
    <n v="0"/>
    <n v="5.2625999999999999"/>
  </r>
  <r>
    <n v="666"/>
    <x v="310"/>
    <x v="3"/>
    <x v="110"/>
    <d v="2014-06-11T00:00:00"/>
    <s v="Second Class"/>
    <s v="TH-21235"/>
    <s v="Tiffany House"/>
    <x v="1"/>
    <s v="United States"/>
    <s v="Dallas"/>
    <x v="5"/>
    <n v="75081"/>
    <x v="2"/>
    <x v="558"/>
    <x v="1"/>
    <x v="14"/>
    <s v="Acme Tagit Stainless Steel Antibacterial Scissors"/>
    <n v="23.76"/>
    <n v="3"/>
    <n v="0.2"/>
    <n v="2.0789999999999997"/>
  </r>
  <r>
    <n v="667"/>
    <x v="310"/>
    <x v="3"/>
    <x v="110"/>
    <d v="2014-06-11T00:00:00"/>
    <s v="Second Class"/>
    <s v="TH-21235"/>
    <s v="Tiffany House"/>
    <x v="1"/>
    <s v="United States"/>
    <s v="Dallas"/>
    <x v="5"/>
    <n v="75081"/>
    <x v="2"/>
    <x v="258"/>
    <x v="1"/>
    <x v="10"/>
    <s v="Staples"/>
    <n v="85.055999999999997"/>
    <n v="3"/>
    <n v="0.2"/>
    <n v="28.706399999999991"/>
  </r>
  <r>
    <n v="668"/>
    <x v="310"/>
    <x v="3"/>
    <x v="110"/>
    <d v="2014-06-11T00:00:00"/>
    <s v="Second Class"/>
    <s v="TH-21235"/>
    <s v="Tiffany House"/>
    <x v="1"/>
    <s v="United States"/>
    <s v="Dallas"/>
    <x v="5"/>
    <n v="75081"/>
    <x v="2"/>
    <x v="559"/>
    <x v="2"/>
    <x v="7"/>
    <s v="ClearOne Communications CHAT 70 OC Speaker Phone"/>
    <n v="381.57600000000002"/>
    <n v="3"/>
    <n v="0.2"/>
    <n v="28.618200000000002"/>
  </r>
  <r>
    <n v="669"/>
    <x v="311"/>
    <x v="2"/>
    <x v="163"/>
    <d v="2011-12-26T00:00:00"/>
    <s v="First Class"/>
    <s v="RP-19390"/>
    <s v="Resi Pölking"/>
    <x v="0"/>
    <s v="United States"/>
    <s v="Cleveland"/>
    <x v="24"/>
    <n v="44105"/>
    <x v="3"/>
    <x v="560"/>
    <x v="0"/>
    <x v="5"/>
    <s v="Master Giant Foot Doorstop, Safety Yellow"/>
    <n v="30.36"/>
    <n v="5"/>
    <n v="0.2"/>
    <n v="8.7285000000000004"/>
  </r>
  <r>
    <n v="670"/>
    <x v="312"/>
    <x v="3"/>
    <x v="255"/>
    <d v="2014-06-14T00:00:00"/>
    <s v="Standard Class"/>
    <s v="MO-17800"/>
    <s v="Meg O'Connel"/>
    <x v="2"/>
    <s v="United States"/>
    <s v="Chicago"/>
    <x v="10"/>
    <n v="60653"/>
    <x v="2"/>
    <x v="561"/>
    <x v="0"/>
    <x v="5"/>
    <s v="12-1/2 Diameter Round Wall Clock"/>
    <n v="23.976000000000003"/>
    <n v="3"/>
    <n v="0.6"/>
    <n v="-14.385599999999997"/>
  </r>
  <r>
    <n v="671"/>
    <x v="312"/>
    <x v="3"/>
    <x v="255"/>
    <d v="2014-06-14T00:00:00"/>
    <s v="Standard Class"/>
    <s v="MO-17800"/>
    <s v="Meg O'Connel"/>
    <x v="2"/>
    <s v="United States"/>
    <s v="Chicago"/>
    <x v="10"/>
    <n v="60653"/>
    <x v="2"/>
    <x v="562"/>
    <x v="0"/>
    <x v="3"/>
    <s v="Chromcraft Bull-Nose Wood Round Conference Table Top, Wood Base"/>
    <n v="108.925"/>
    <n v="1"/>
    <n v="0.5"/>
    <n v="-71.890500000000017"/>
  </r>
  <r>
    <n v="672"/>
    <x v="312"/>
    <x v="3"/>
    <x v="255"/>
    <d v="2014-06-14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x v="563"/>
    <x v="1"/>
    <x v="6"/>
    <s v="Newell 331"/>
    <n v="19.559999999999999"/>
    <n v="5"/>
    <n v="0.2"/>
    <n v="1.7115"/>
  </r>
  <r>
    <n v="674"/>
    <x v="314"/>
    <x v="3"/>
    <x v="256"/>
    <d v="2014-12-09T00:00:00"/>
    <s v="First Class"/>
    <s v="RB-19570"/>
    <s v="Rob Beeghly"/>
    <x v="0"/>
    <s v="United States"/>
    <s v="Columbus"/>
    <x v="14"/>
    <n v="47201"/>
    <x v="2"/>
    <x v="564"/>
    <x v="1"/>
    <x v="9"/>
    <s v="Kensington 6 Outlet Guardian Standard Surge Protector"/>
    <n v="61.44"/>
    <n v="3"/>
    <n v="0"/>
    <n v="16.588799999999999"/>
  </r>
  <r>
    <n v="675"/>
    <x v="314"/>
    <x v="3"/>
    <x v="256"/>
    <d v="2014-12-09T00:00:00"/>
    <s v="First Class"/>
    <s v="RB-19570"/>
    <s v="Rob Beeghly"/>
    <x v="0"/>
    <s v="United States"/>
    <s v="Columbus"/>
    <x v="14"/>
    <n v="47201"/>
    <x v="2"/>
    <x v="565"/>
    <x v="1"/>
    <x v="10"/>
    <s v="Southworth 100% Résumé Paper, 24lb."/>
    <n v="38.9"/>
    <n v="5"/>
    <n v="0"/>
    <n v="17.504999999999995"/>
  </r>
  <r>
    <n v="676"/>
    <x v="314"/>
    <x v="3"/>
    <x v="256"/>
    <d v="2014-12-09T00:00:00"/>
    <s v="First Class"/>
    <s v="RB-19570"/>
    <s v="Rob Beeghly"/>
    <x v="0"/>
    <s v="United States"/>
    <s v="Columbus"/>
    <x v="14"/>
    <n v="47201"/>
    <x v="2"/>
    <x v="217"/>
    <x v="2"/>
    <x v="11"/>
    <s v="Imation 16GB Mini TravelDrive USB 2.0 Flash Drive"/>
    <n v="99.390000000000015"/>
    <n v="3"/>
    <n v="0"/>
    <n v="40.749900000000004"/>
  </r>
  <r>
    <n v="677"/>
    <x v="315"/>
    <x v="3"/>
    <x v="257"/>
    <d v="2014-03-24T00:00:00"/>
    <s v="Standard Class"/>
    <s v="CD-11980"/>
    <s v="Carol Darley"/>
    <x v="0"/>
    <s v="United States"/>
    <s v="Tyler"/>
    <x v="5"/>
    <n v="75701"/>
    <x v="2"/>
    <x v="566"/>
    <x v="1"/>
    <x v="9"/>
    <s v="Hoover Portapower Portable Vacuum"/>
    <n v="2.6879999999999997"/>
    <n v="3"/>
    <n v="0.8"/>
    <n v="-7.3920000000000021"/>
  </r>
  <r>
    <n v="678"/>
    <x v="315"/>
    <x v="3"/>
    <x v="257"/>
    <d v="2014-03-24T00:00:00"/>
    <s v="Standard Class"/>
    <s v="CD-11980"/>
    <s v="Carol Darley"/>
    <x v="0"/>
    <s v="United States"/>
    <s v="Tyler"/>
    <x v="5"/>
    <n v="75701"/>
    <x v="2"/>
    <x v="567"/>
    <x v="2"/>
    <x v="11"/>
    <s v="Verbatim 25 GB 6x Blu-ray Single Layer Recordable Disc, 10/Pack"/>
    <n v="27.816000000000003"/>
    <n v="3"/>
    <n v="0.2"/>
    <n v="4.5200999999999958"/>
  </r>
  <r>
    <n v="679"/>
    <x v="315"/>
    <x v="3"/>
    <x v="257"/>
    <d v="2014-03-24T00:00:00"/>
    <s v="Standard Class"/>
    <s v="CD-11980"/>
    <s v="Carol Darley"/>
    <x v="0"/>
    <s v="United States"/>
    <s v="Tyler"/>
    <x v="5"/>
    <n v="75701"/>
    <x v="2"/>
    <x v="568"/>
    <x v="0"/>
    <x v="5"/>
    <s v="Howard Miller 13-1/2&quot; Diameter Rosebrook Wall Clock"/>
    <n v="82.524000000000001"/>
    <n v="3"/>
    <n v="0.6"/>
    <n v="-41.261999999999972"/>
  </r>
  <r>
    <n v="680"/>
    <x v="315"/>
    <x v="3"/>
    <x v="257"/>
    <d v="2014-03-24T00:00:00"/>
    <s v="Standard Class"/>
    <s v="CD-11980"/>
    <s v="Carol Darley"/>
    <x v="0"/>
    <s v="United States"/>
    <s v="Tyler"/>
    <x v="5"/>
    <n v="75701"/>
    <x v="2"/>
    <x v="569"/>
    <x v="1"/>
    <x v="8"/>
    <s v="Ibico Hi-Tech Manual Binding System"/>
    <n v="182.99399999999997"/>
    <n v="3"/>
    <n v="0.8"/>
    <n v="-320.23950000000013"/>
  </r>
  <r>
    <n v="681"/>
    <x v="316"/>
    <x v="0"/>
    <x v="258"/>
    <d v="2013-11-25T00:00:00"/>
    <s v="Standard Class"/>
    <s v="DJ-13630"/>
    <s v="Doug Jacobs"/>
    <x v="0"/>
    <s v="United States"/>
    <s v="New York City"/>
    <x v="15"/>
    <n v="10024"/>
    <x v="3"/>
    <x v="570"/>
    <x v="1"/>
    <x v="8"/>
    <s v="Avery Hanging File Binders"/>
    <n v="14.352000000000002"/>
    <n v="3"/>
    <n v="0.2"/>
    <n v="4.6643999999999988"/>
  </r>
  <r>
    <n v="682"/>
    <x v="316"/>
    <x v="0"/>
    <x v="258"/>
    <d v="2013-11-25T00:00:00"/>
    <s v="Standard Class"/>
    <s v="DJ-13630"/>
    <s v="Doug Jacobs"/>
    <x v="0"/>
    <s v="United States"/>
    <s v="New York City"/>
    <x v="15"/>
    <n v="10024"/>
    <x v="3"/>
    <x v="571"/>
    <x v="1"/>
    <x v="4"/>
    <s v="Fellowes Neat Ideas Storage Cubes"/>
    <n v="64.959999999999994"/>
    <n v="2"/>
    <n v="0"/>
    <n v="2.598399999999998"/>
  </r>
  <r>
    <n v="683"/>
    <x v="316"/>
    <x v="0"/>
    <x v="258"/>
    <d v="2013-11-25T00:00:00"/>
    <s v="Standard Class"/>
    <s v="DJ-13630"/>
    <s v="Doug Jacobs"/>
    <x v="0"/>
    <s v="United States"/>
    <s v="New York City"/>
    <x v="15"/>
    <n v="10024"/>
    <x v="3"/>
    <x v="456"/>
    <x v="1"/>
    <x v="4"/>
    <s v="Advantus Rolling Storage Box"/>
    <n v="68.599999999999994"/>
    <n v="4"/>
    <n v="0"/>
    <n v="18.521999999999998"/>
  </r>
  <r>
    <n v="684"/>
    <x v="317"/>
    <x v="3"/>
    <x v="259"/>
    <d v="2014-11-05T00:00:00"/>
    <s v="Same Day"/>
    <s v="GT-14635"/>
    <s v="Grant Thornton"/>
    <x v="1"/>
    <s v="United States"/>
    <s v="Burlington"/>
    <x v="3"/>
    <n v="27217"/>
    <x v="0"/>
    <x v="572"/>
    <x v="2"/>
    <x v="15"/>
    <s v="Cubify CubeX 3D Printer Triple Head Print"/>
    <n v="7999.98"/>
    <n v="4"/>
    <n v="0.5"/>
    <n v="-3839.9903999999988"/>
  </r>
  <r>
    <n v="685"/>
    <x v="317"/>
    <x v="3"/>
    <x v="259"/>
    <d v="2014-11-05T00:00:00"/>
    <s v="Same Day"/>
    <s v="GT-14635"/>
    <s v="Grant Thornton"/>
    <x v="1"/>
    <s v="United States"/>
    <s v="Burlington"/>
    <x v="3"/>
    <n v="27217"/>
    <x v="0"/>
    <x v="549"/>
    <x v="1"/>
    <x v="9"/>
    <s v="Eureka The Boss Plus 12-Amp Hard Box Upright Vacuum, Red"/>
    <n v="167.44000000000003"/>
    <n v="2"/>
    <n v="0.2"/>
    <n v="14.650999999999989"/>
  </r>
  <r>
    <n v="686"/>
    <x v="318"/>
    <x v="2"/>
    <x v="260"/>
    <d v="2011-07-08T00:00:00"/>
    <s v="First Class"/>
    <s v="MC-17845"/>
    <s v="Michael Chen"/>
    <x v="0"/>
    <s v="United States"/>
    <s v="Jackson"/>
    <x v="35"/>
    <n v="39212"/>
    <x v="0"/>
    <x v="331"/>
    <x v="2"/>
    <x v="11"/>
    <s v="NETGEAR AC1750 Dual Band Gigabit Smart WiFi Router"/>
    <n v="479.97"/>
    <n v="3"/>
    <n v="0"/>
    <n v="163.18979999999999"/>
  </r>
  <r>
    <n v="687"/>
    <x v="318"/>
    <x v="2"/>
    <x v="260"/>
    <d v="2011-07-08T00:00:00"/>
    <s v="First Class"/>
    <s v="MC-17845"/>
    <s v="Michael Chen"/>
    <x v="0"/>
    <s v="United States"/>
    <s v="Jackson"/>
    <x v="35"/>
    <n v="39212"/>
    <x v="0"/>
    <x v="573"/>
    <x v="1"/>
    <x v="2"/>
    <s v="Avery 516"/>
    <n v="14.62"/>
    <n v="2"/>
    <n v="0"/>
    <n v="6.8713999999999995"/>
  </r>
  <r>
    <n v="688"/>
    <x v="318"/>
    <x v="2"/>
    <x v="260"/>
    <d v="2011-07-08T00:00:00"/>
    <s v="First Class"/>
    <s v="MC-17845"/>
    <s v="Michael Chen"/>
    <x v="0"/>
    <s v="United States"/>
    <s v="Jackson"/>
    <x v="35"/>
    <n v="39212"/>
    <x v="0"/>
    <x v="88"/>
    <x v="1"/>
    <x v="10"/>
    <s v="Xerox 1995"/>
    <n v="19.440000000000001"/>
    <n v="3"/>
    <n v="0"/>
    <n v="9.3312000000000008"/>
  </r>
  <r>
    <n v="689"/>
    <x v="319"/>
    <x v="3"/>
    <x v="53"/>
    <d v="2014-12-30T00:00:00"/>
    <s v="Standard Class"/>
    <s v="RA-19285"/>
    <s v="Ralph Arnett"/>
    <x v="0"/>
    <s v="United States"/>
    <s v="New York City"/>
    <x v="15"/>
    <n v="10035"/>
    <x v="3"/>
    <x v="574"/>
    <x v="0"/>
    <x v="0"/>
    <s v="Bush Andora Bookcase, Maple/Graphite Gray Finish"/>
    <n v="191.98400000000001"/>
    <n v="2"/>
    <n v="0.2"/>
    <n v="4.7995999999999768"/>
  </r>
  <r>
    <n v="690"/>
    <x v="320"/>
    <x v="2"/>
    <x v="261"/>
    <d v="2011-06-23T00:00:00"/>
    <s v="Second Class"/>
    <s v="NP-18325"/>
    <s v="Naresj Patel"/>
    <x v="0"/>
    <s v="United States"/>
    <s v="Waynesboro"/>
    <x v="17"/>
    <n v="22980"/>
    <x v="0"/>
    <x v="575"/>
    <x v="0"/>
    <x v="5"/>
    <s v="Luxo Professional Magnifying Clamp-On Fluorescent Lamps"/>
    <n v="104.01"/>
    <n v="1"/>
    <n v="0"/>
    <n v="14.561400000000006"/>
  </r>
  <r>
    <n v="691"/>
    <x v="320"/>
    <x v="2"/>
    <x v="261"/>
    <d v="2011-06-23T00:00:00"/>
    <s v="Second Class"/>
    <s v="NP-18325"/>
    <s v="Naresj Patel"/>
    <x v="0"/>
    <s v="United States"/>
    <s v="Waynesboro"/>
    <x v="17"/>
    <n v="22980"/>
    <x v="0"/>
    <x v="11"/>
    <x v="2"/>
    <x v="7"/>
    <s v="Konftel 250 Conference phone - Charcoal black"/>
    <n v="284.82"/>
    <n v="1"/>
    <n v="0"/>
    <n v="74.053200000000004"/>
  </r>
  <r>
    <n v="692"/>
    <x v="320"/>
    <x v="2"/>
    <x v="261"/>
    <d v="2011-06-23T00:00:00"/>
    <s v="Second Class"/>
    <s v="NP-18325"/>
    <s v="Naresj Patel"/>
    <x v="0"/>
    <s v="United States"/>
    <s v="Waynesboro"/>
    <x v="17"/>
    <n v="22980"/>
    <x v="0"/>
    <x v="576"/>
    <x v="1"/>
    <x v="4"/>
    <s v="Recycled Eldon Regeneration Jumbo File"/>
    <n v="36.839999999999996"/>
    <n v="3"/>
    <n v="0"/>
    <n v="10.315199999999999"/>
  </r>
  <r>
    <n v="693"/>
    <x v="321"/>
    <x v="1"/>
    <x v="262"/>
    <d v="2012-04-02T00:00:00"/>
    <s v="Standard Class"/>
    <s v="AB-10165"/>
    <s v="Alan Barnes"/>
    <x v="0"/>
    <s v="United States"/>
    <s v="Los Angeles"/>
    <x v="1"/>
    <n v="90036"/>
    <x v="1"/>
    <x v="577"/>
    <x v="2"/>
    <x v="11"/>
    <s v="Imation Bio 8GB USB Flash Drive Imation Corp"/>
    <n v="166.24"/>
    <n v="1"/>
    <n v="0"/>
    <n v="24.936000000000007"/>
  </r>
  <r>
    <n v="694"/>
    <x v="321"/>
    <x v="1"/>
    <x v="262"/>
    <d v="2012-04-02T00:00:00"/>
    <s v="Standard Class"/>
    <s v="AB-10165"/>
    <s v="Alan Barnes"/>
    <x v="0"/>
    <s v="United States"/>
    <s v="Los Angeles"/>
    <x v="1"/>
    <n v="90036"/>
    <x v="1"/>
    <x v="578"/>
    <x v="1"/>
    <x v="10"/>
    <s v="Xerox 1977"/>
    <n v="33.4"/>
    <n v="5"/>
    <n v="0"/>
    <n v="16.032"/>
  </r>
  <r>
    <n v="695"/>
    <x v="322"/>
    <x v="1"/>
    <x v="263"/>
    <d v="2012-05-17T00:00:00"/>
    <s v="First Class"/>
    <s v="JO-15550"/>
    <s v="Jesus Ocampo"/>
    <x v="2"/>
    <s v="United States"/>
    <s v="Chester"/>
    <x v="9"/>
    <n v="19013"/>
    <x v="3"/>
    <x v="290"/>
    <x v="1"/>
    <x v="6"/>
    <s v="Boston School Pro Electric Pencil Sharpener, 1670"/>
    <n v="198.27200000000002"/>
    <n v="8"/>
    <n v="0.2"/>
    <n v="17.34879999999999"/>
  </r>
  <r>
    <n v="696"/>
    <x v="322"/>
    <x v="1"/>
    <x v="263"/>
    <d v="2012-05-17T00:00:00"/>
    <s v="First Class"/>
    <s v="JO-15550"/>
    <s v="Jesus Ocampo"/>
    <x v="2"/>
    <s v="United States"/>
    <s v="Chester"/>
    <x v="9"/>
    <n v="19013"/>
    <x v="3"/>
    <x v="579"/>
    <x v="1"/>
    <x v="2"/>
    <s v="Avery 490"/>
    <n v="47.360000000000007"/>
    <n v="4"/>
    <n v="0.2"/>
    <n v="17.759999999999998"/>
  </r>
  <r>
    <n v="697"/>
    <x v="322"/>
    <x v="1"/>
    <x v="263"/>
    <d v="2012-05-17T00:00:00"/>
    <s v="First Class"/>
    <s v="JO-15550"/>
    <s v="Jesus Ocampo"/>
    <x v="2"/>
    <s v="United States"/>
    <s v="Chester"/>
    <x v="9"/>
    <n v="19013"/>
    <x v="3"/>
    <x v="81"/>
    <x v="1"/>
    <x v="12"/>
    <s v="Jet-Pak Recycled Peel 'N' Seal Padded Mailers"/>
    <n v="200.98400000000004"/>
    <n v="7"/>
    <n v="0.2"/>
    <n v="62.807499999999976"/>
  </r>
  <r>
    <n v="698"/>
    <x v="322"/>
    <x v="1"/>
    <x v="263"/>
    <d v="2012-05-17T00:00:00"/>
    <s v="First Class"/>
    <s v="JO-15550"/>
    <s v="Jesus Ocampo"/>
    <x v="2"/>
    <s v="United States"/>
    <s v="Chester"/>
    <x v="9"/>
    <n v="19013"/>
    <x v="3"/>
    <x v="58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x v="581"/>
    <x v="1"/>
    <x v="6"/>
    <s v="Binney &amp; Smith Crayola Metallic Crayons, 16-Color Pack"/>
    <n v="2.6960000000000002"/>
    <n v="1"/>
    <n v="0.2"/>
    <n v="0.8088000000000003"/>
  </r>
  <r>
    <n v="700"/>
    <x v="322"/>
    <x v="1"/>
    <x v="263"/>
    <d v="2012-05-17T00:00:00"/>
    <s v="First Class"/>
    <s v="JO-15550"/>
    <s v="Jesus Ocampo"/>
    <x v="2"/>
    <s v="United States"/>
    <s v="Chester"/>
    <x v="9"/>
    <n v="19013"/>
    <x v="3"/>
    <x v="582"/>
    <x v="1"/>
    <x v="8"/>
    <s v="GBC Linen Binding Covers"/>
    <n v="18.588000000000005"/>
    <n v="2"/>
    <n v="0.7"/>
    <n v="-13.6312"/>
  </r>
  <r>
    <n v="701"/>
    <x v="322"/>
    <x v="1"/>
    <x v="263"/>
    <d v="2012-05-17T00:00:00"/>
    <s v="First Class"/>
    <s v="JO-15550"/>
    <s v="Jesus Ocampo"/>
    <x v="2"/>
    <s v="United States"/>
    <s v="Chester"/>
    <x v="9"/>
    <n v="19013"/>
    <x v="3"/>
    <x v="304"/>
    <x v="1"/>
    <x v="8"/>
    <s v="Wilson Jones Custom Binder Spines &amp; Labels"/>
    <n v="4.8960000000000008"/>
    <n v="3"/>
    <n v="0.7"/>
    <n v="-3.4271999999999991"/>
  </r>
  <r>
    <n v="702"/>
    <x v="323"/>
    <x v="3"/>
    <x v="264"/>
    <d v="2014-09-09T00:00:00"/>
    <s v="Standard Class"/>
    <s v="Dl-13600"/>
    <s v="Dorris liebe"/>
    <x v="1"/>
    <s v="United States"/>
    <s v="Cleveland"/>
    <x v="24"/>
    <n v="44105"/>
    <x v="3"/>
    <x v="191"/>
    <x v="0"/>
    <x v="5"/>
    <s v="Eldon 200 Class Desk Accessories, Burgundy"/>
    <n v="15.072000000000003"/>
    <n v="3"/>
    <n v="0.2"/>
    <n v="4.1448"/>
  </r>
  <r>
    <n v="703"/>
    <x v="324"/>
    <x v="0"/>
    <x v="254"/>
    <d v="2013-11-09T00:00:00"/>
    <s v="Second Class"/>
    <s v="AS-10285"/>
    <s v="Alejandro Savely"/>
    <x v="1"/>
    <s v="United States"/>
    <s v="Seattle"/>
    <x v="4"/>
    <n v="98103"/>
    <x v="1"/>
    <x v="583"/>
    <x v="0"/>
    <x v="5"/>
    <s v="Tenex &quot;The Solids&quot; Textured Chair Mats"/>
    <n v="209.88"/>
    <n v="3"/>
    <n v="0"/>
    <n v="35.679599999999979"/>
  </r>
  <r>
    <n v="704"/>
    <x v="325"/>
    <x v="1"/>
    <x v="265"/>
    <d v="2012-04-14T00:00:00"/>
    <s v="Standard Class"/>
    <s v="JK-15370"/>
    <s v="Jay Kimmel"/>
    <x v="0"/>
    <s v="United States"/>
    <s v="Long Beach"/>
    <x v="1"/>
    <n v="90805"/>
    <x v="1"/>
    <x v="584"/>
    <x v="0"/>
    <x v="3"/>
    <s v="Laminate Occasional Tables"/>
    <n v="369.91200000000003"/>
    <n v="3"/>
    <n v="0.2"/>
    <n v="-13.871700000000047"/>
  </r>
  <r>
    <n v="705"/>
    <x v="326"/>
    <x v="2"/>
    <x v="171"/>
    <d v="2011-09-17T00:00:00"/>
    <s v="Standard Class"/>
    <s v="BN-11470"/>
    <s v="Brad Norvell"/>
    <x v="1"/>
    <s v="United States"/>
    <s v="Cary"/>
    <x v="3"/>
    <n v="27511"/>
    <x v="0"/>
    <x v="585"/>
    <x v="1"/>
    <x v="10"/>
    <s v="Xerox 220"/>
    <n v="10.368000000000002"/>
    <n v="2"/>
    <n v="0.2"/>
    <n v="3.6288"/>
  </r>
  <r>
    <n v="706"/>
    <x v="326"/>
    <x v="2"/>
    <x v="171"/>
    <d v="2011-09-17T00:00:00"/>
    <s v="Standard Class"/>
    <s v="BN-11470"/>
    <s v="Brad Norvell"/>
    <x v="1"/>
    <s v="United States"/>
    <s v="Cary"/>
    <x v="3"/>
    <n v="27511"/>
    <x v="0"/>
    <x v="586"/>
    <x v="1"/>
    <x v="9"/>
    <s v="Fellowes 8 Outlet Superior Workstation Surge Protector"/>
    <n v="166.84"/>
    <n v="5"/>
    <n v="0.2"/>
    <n v="18.769499999999987"/>
  </r>
  <r>
    <n v="707"/>
    <x v="326"/>
    <x v="2"/>
    <x v="171"/>
    <d v="2011-09-17T00:00:00"/>
    <s v="Standard Class"/>
    <s v="BN-11470"/>
    <s v="Brad Norvell"/>
    <x v="1"/>
    <s v="United States"/>
    <s v="Cary"/>
    <x v="3"/>
    <n v="27511"/>
    <x v="0"/>
    <x v="452"/>
    <x v="2"/>
    <x v="11"/>
    <s v="SanDisk Cruzer 32 GB USB Flash Drive"/>
    <n v="15.216000000000001"/>
    <n v="1"/>
    <n v="0.2"/>
    <n v="2.2823999999999991"/>
  </r>
  <r>
    <n v="708"/>
    <x v="327"/>
    <x v="2"/>
    <x v="266"/>
    <d v="2011-12-04T00:00:00"/>
    <s v="First Class"/>
    <s v="DP-13165"/>
    <s v="David Philippe"/>
    <x v="0"/>
    <s v="United States"/>
    <s v="New York City"/>
    <x v="15"/>
    <n v="10035"/>
    <x v="3"/>
    <x v="246"/>
    <x v="2"/>
    <x v="11"/>
    <s v="Logitech 910-002974 M325 Wireless Mouse for Web Scrolling"/>
    <n v="119.96"/>
    <n v="4"/>
    <n v="0"/>
    <n v="52.78240000000001"/>
  </r>
  <r>
    <n v="709"/>
    <x v="327"/>
    <x v="2"/>
    <x v="266"/>
    <d v="2011-12-04T00:00:00"/>
    <s v="First Class"/>
    <s v="DP-13165"/>
    <s v="David Philippe"/>
    <x v="0"/>
    <s v="United States"/>
    <s v="New York City"/>
    <x v="15"/>
    <n v="10035"/>
    <x v="3"/>
    <x v="587"/>
    <x v="0"/>
    <x v="0"/>
    <s v="O'Sullivan Living Dimensions 5-Shelf Bookcases"/>
    <n v="883.92"/>
    <n v="5"/>
    <n v="0.2"/>
    <n v="-110.49000000000007"/>
  </r>
  <r>
    <n v="710"/>
    <x v="327"/>
    <x v="2"/>
    <x v="266"/>
    <d v="2011-12-04T00:00:00"/>
    <s v="First Class"/>
    <s v="DP-13165"/>
    <s v="David Philippe"/>
    <x v="0"/>
    <s v="United States"/>
    <s v="New York City"/>
    <x v="15"/>
    <n v="10035"/>
    <x v="3"/>
    <x v="347"/>
    <x v="1"/>
    <x v="8"/>
    <s v="Angle-D Binders with Locking Rings, Label Holders"/>
    <n v="46.72"/>
    <n v="8"/>
    <n v="0.2"/>
    <n v="15.767999999999997"/>
  </r>
  <r>
    <n v="711"/>
    <x v="328"/>
    <x v="2"/>
    <x v="267"/>
    <d v="2011-04-07T00:00:00"/>
    <s v="First Class"/>
    <s v="TH-21550"/>
    <s v="Tracy Hopkins"/>
    <x v="2"/>
    <s v="United States"/>
    <s v="New York City"/>
    <x v="15"/>
    <n v="10035"/>
    <x v="3"/>
    <x v="417"/>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x v="588"/>
    <x v="1"/>
    <x v="12"/>
    <s v="#10- 4 1/8&quot; x 9 1/2&quot; Security-Tint Envelopes"/>
    <n v="24.448"/>
    <n v="4"/>
    <n v="0.2"/>
    <n v="8.8623999999999992"/>
  </r>
  <r>
    <n v="713"/>
    <x v="330"/>
    <x v="3"/>
    <x v="240"/>
    <d v="2014-05-25T00:00:00"/>
    <s v="Standard Class"/>
    <s v="RS-19765"/>
    <s v="Roland Schwarz"/>
    <x v="1"/>
    <s v="United States"/>
    <s v="Mount Vernon"/>
    <x v="15"/>
    <n v="10550"/>
    <x v="3"/>
    <x v="589"/>
    <x v="1"/>
    <x v="9"/>
    <s v="Bionaire Personal Warm Mist Humidifier/Vaporizer"/>
    <n v="281.34000000000003"/>
    <n v="6"/>
    <n v="0"/>
    <n v="109.72260000000001"/>
  </r>
  <r>
    <n v="714"/>
    <x v="330"/>
    <x v="3"/>
    <x v="240"/>
    <d v="2014-05-25T00:00:00"/>
    <s v="Standard Class"/>
    <s v="RS-19765"/>
    <s v="Roland Schwarz"/>
    <x v="1"/>
    <s v="United States"/>
    <s v="Mount Vernon"/>
    <x v="15"/>
    <n v="10550"/>
    <x v="3"/>
    <x v="348"/>
    <x v="2"/>
    <x v="7"/>
    <s v="Nortel Meridian M3904 Professional Digital phone"/>
    <n v="307.98"/>
    <n v="2"/>
    <n v="0"/>
    <n v="89.314199999999971"/>
  </r>
  <r>
    <n v="715"/>
    <x v="330"/>
    <x v="3"/>
    <x v="240"/>
    <d v="2014-05-25T00:00:00"/>
    <s v="Standard Class"/>
    <s v="RS-19765"/>
    <s v="Roland Schwarz"/>
    <x v="1"/>
    <s v="United States"/>
    <s v="Mount Vernon"/>
    <x v="15"/>
    <n v="10550"/>
    <x v="3"/>
    <x v="590"/>
    <x v="2"/>
    <x v="11"/>
    <s v="Logitech Wireless Performance Mouse MX for PC and Mac"/>
    <n v="299.96999999999997"/>
    <n v="3"/>
    <n v="0"/>
    <n v="113.98860000000001"/>
  </r>
  <r>
    <n v="716"/>
    <x v="331"/>
    <x v="2"/>
    <x v="268"/>
    <d v="2011-07-06T00:00:00"/>
    <s v="Second Class"/>
    <s v="Dl-13600"/>
    <s v="Dorris liebe"/>
    <x v="1"/>
    <s v="United States"/>
    <s v="Seattle"/>
    <x v="4"/>
    <n v="98105"/>
    <x v="1"/>
    <x v="591"/>
    <x v="1"/>
    <x v="8"/>
    <s v="Cardinal Holdit Business Card Pockets"/>
    <n v="19.920000000000002"/>
    <n v="5"/>
    <n v="0.2"/>
    <n v="6.9719999999999995"/>
  </r>
  <r>
    <n v="717"/>
    <x v="332"/>
    <x v="2"/>
    <x v="269"/>
    <d v="2011-01-15T00:00:00"/>
    <s v="First Class"/>
    <s v="SV-20365"/>
    <s v="Seth Vernon"/>
    <x v="0"/>
    <s v="United States"/>
    <s v="Dover"/>
    <x v="13"/>
    <n v="19901"/>
    <x v="3"/>
    <x v="527"/>
    <x v="0"/>
    <x v="5"/>
    <s v="DAX Value U-Channel Document Frames, Easel Back"/>
    <n v="9.94"/>
    <n v="2"/>
    <n v="0"/>
    <n v="3.0813999999999995"/>
  </r>
  <r>
    <n v="718"/>
    <x v="333"/>
    <x v="3"/>
    <x v="241"/>
    <d v="2014-09-30T00:00:00"/>
    <s v="Standard Class"/>
    <s v="KC-16540"/>
    <s v="Kelly Collister"/>
    <x v="0"/>
    <s v="United States"/>
    <s v="Newark"/>
    <x v="24"/>
    <n v="43055"/>
    <x v="3"/>
    <x v="592"/>
    <x v="0"/>
    <x v="5"/>
    <s v="Howard Miller 13&quot; Diameter Pewter Finish Round Wall Clock"/>
    <n v="103.05599999999998"/>
    <n v="3"/>
    <n v="0.2"/>
    <n v="24.475800000000007"/>
  </r>
  <r>
    <n v="719"/>
    <x v="334"/>
    <x v="2"/>
    <x v="270"/>
    <d v="2011-06-07T00:00:00"/>
    <s v="Standard Class"/>
    <s v="CK-12325"/>
    <s v="Christine Kargatis"/>
    <x v="2"/>
    <s v="United States"/>
    <s v="Orem"/>
    <x v="7"/>
    <n v="84057"/>
    <x v="1"/>
    <x v="444"/>
    <x v="1"/>
    <x v="8"/>
    <s v="GBC Standard Therm-A-Bind Covers"/>
    <n v="59.808000000000007"/>
    <n v="3"/>
    <n v="0.2"/>
    <n v="19.4376"/>
  </r>
  <r>
    <n v="720"/>
    <x v="334"/>
    <x v="2"/>
    <x v="270"/>
    <d v="2011-06-07T00:00:00"/>
    <s v="Standard Class"/>
    <s v="CK-12325"/>
    <s v="Christine Kargatis"/>
    <x v="2"/>
    <s v="United States"/>
    <s v="Orem"/>
    <x v="7"/>
    <n v="84057"/>
    <x v="1"/>
    <x v="390"/>
    <x v="0"/>
    <x v="5"/>
    <s v="Aluminum Document Frame"/>
    <n v="73.320000000000007"/>
    <n v="6"/>
    <n v="0"/>
    <n v="21.995999999999992"/>
  </r>
  <r>
    <n v="721"/>
    <x v="335"/>
    <x v="0"/>
    <x v="271"/>
    <d v="2013-02-18T00:00:00"/>
    <s v="Standard Class"/>
    <s v="RD-19810"/>
    <s v="Ross DeVincentis"/>
    <x v="2"/>
    <s v="United States"/>
    <s v="Los Angeles"/>
    <x v="1"/>
    <n v="90045"/>
    <x v="1"/>
    <x v="593"/>
    <x v="1"/>
    <x v="10"/>
    <s v="Tops Green Bar Computer Printout Paper"/>
    <n v="146.82"/>
    <n v="3"/>
    <n v="0"/>
    <n v="73.41"/>
  </r>
  <r>
    <n v="722"/>
    <x v="336"/>
    <x v="0"/>
    <x v="272"/>
    <d v="2013-12-20T00:00:00"/>
    <s v="Standard Class"/>
    <s v="MP-17965"/>
    <s v="Michael Paige"/>
    <x v="1"/>
    <s v="United States"/>
    <s v="Detroit"/>
    <x v="12"/>
    <n v="48205"/>
    <x v="2"/>
    <x v="594"/>
    <x v="0"/>
    <x v="3"/>
    <s v="Chromcraft Bull-Nose Wood Oval Conference Tables &amp; Bases"/>
    <n v="1652.94"/>
    <n v="3"/>
    <n v="0"/>
    <n v="231.41160000000002"/>
  </r>
  <r>
    <n v="723"/>
    <x v="336"/>
    <x v="0"/>
    <x v="272"/>
    <d v="2013-12-20T00:00:00"/>
    <s v="Standard Class"/>
    <s v="MP-17965"/>
    <s v="Michael Paige"/>
    <x v="1"/>
    <s v="United States"/>
    <s v="Detroit"/>
    <x v="12"/>
    <n v="48205"/>
    <x v="2"/>
    <x v="595"/>
    <x v="1"/>
    <x v="4"/>
    <s v="Recycled Data-Pak for Archival Bound Computer Printouts, 12-1/2 x 12-1/2 x 16"/>
    <n v="296.37"/>
    <n v="3"/>
    <n v="0"/>
    <n v="80.019899999999993"/>
  </r>
  <r>
    <n v="724"/>
    <x v="337"/>
    <x v="2"/>
    <x v="273"/>
    <d v="2011-10-13T00:00:00"/>
    <s v="Standard Class"/>
    <s v="MR-17545"/>
    <s v="Mathew Reese"/>
    <x v="2"/>
    <s v="United States"/>
    <s v="Philadelphia"/>
    <x v="9"/>
    <n v="19140"/>
    <x v="3"/>
    <x v="596"/>
    <x v="0"/>
    <x v="5"/>
    <s v="Seth Thomas 16&quot; Steel Case Clock"/>
    <n v="129.91999999999999"/>
    <n v="5"/>
    <n v="0.2"/>
    <n v="21.112000000000002"/>
  </r>
  <r>
    <n v="725"/>
    <x v="338"/>
    <x v="0"/>
    <x v="274"/>
    <d v="2013-07-13T00:00:00"/>
    <s v="Standard Class"/>
    <s v="SC-20695"/>
    <s v="Steve Chapman"/>
    <x v="1"/>
    <s v="United States"/>
    <s v="Hialeah"/>
    <x v="2"/>
    <n v="33012"/>
    <x v="0"/>
    <x v="597"/>
    <x v="1"/>
    <x v="14"/>
    <s v="Acme Softgrip Scissors"/>
    <n v="45.584000000000003"/>
    <n v="7"/>
    <n v="0.2"/>
    <n v="5.1281999999999996"/>
  </r>
  <r>
    <n v="726"/>
    <x v="339"/>
    <x v="3"/>
    <x v="118"/>
    <d v="2014-09-21T00:00:00"/>
    <s v="Standard Class"/>
    <s v="JF-15355"/>
    <s v="Jay Fein"/>
    <x v="0"/>
    <s v="United States"/>
    <s v="Austin"/>
    <x v="5"/>
    <n v="78745"/>
    <x v="2"/>
    <x v="598"/>
    <x v="1"/>
    <x v="12"/>
    <s v="Manila Recycled Extra-Heavyweight Clasp Envelopes, 6&quot; x 9&quot;"/>
    <n v="17.568000000000001"/>
    <n v="2"/>
    <n v="0.2"/>
    <n v="6.3684000000000003"/>
  </r>
  <r>
    <n v="727"/>
    <x v="339"/>
    <x v="3"/>
    <x v="118"/>
    <d v="2014-09-21T00:00:00"/>
    <s v="Standard Class"/>
    <s v="JF-15355"/>
    <s v="Jay Fein"/>
    <x v="0"/>
    <s v="United States"/>
    <s v="Austin"/>
    <x v="5"/>
    <n v="78745"/>
    <x v="2"/>
    <x v="599"/>
    <x v="2"/>
    <x v="7"/>
    <s v="ClearSounds CSC500 Amplified Spirit Phone Corded phone"/>
    <n v="55.991999999999997"/>
    <n v="1"/>
    <n v="0.2"/>
    <n v="5.5992000000000015"/>
  </r>
  <r>
    <n v="728"/>
    <x v="340"/>
    <x v="0"/>
    <x v="275"/>
    <d v="2013-12-07T00:00:00"/>
    <s v="First Class"/>
    <s v="EG-13900"/>
    <s v="Emily Grady"/>
    <x v="0"/>
    <s v="United States"/>
    <s v="Oceanside"/>
    <x v="15"/>
    <n v="11572"/>
    <x v="3"/>
    <x v="600"/>
    <x v="1"/>
    <x v="10"/>
    <s v="Xerox 1964"/>
    <n v="182.72"/>
    <n v="8"/>
    <n v="0"/>
    <n v="84.051199999999994"/>
  </r>
  <r>
    <n v="729"/>
    <x v="340"/>
    <x v="0"/>
    <x v="275"/>
    <d v="2013-12-07T00:00:00"/>
    <s v="First Class"/>
    <s v="EG-13900"/>
    <s v="Emily Grady"/>
    <x v="0"/>
    <s v="United States"/>
    <s v="Oceanside"/>
    <x v="15"/>
    <n v="11572"/>
    <x v="3"/>
    <x v="601"/>
    <x v="0"/>
    <x v="3"/>
    <s v="Bevis Traditional Conference Table Top, Plinth Base"/>
    <n v="400.03199999999998"/>
    <n v="2"/>
    <n v="0.4"/>
    <n v="-153.34560000000005"/>
  </r>
  <r>
    <n v="730"/>
    <x v="340"/>
    <x v="0"/>
    <x v="275"/>
    <d v="2013-12-07T00:00:00"/>
    <s v="First Class"/>
    <s v="EG-13900"/>
    <s v="Emily Grady"/>
    <x v="0"/>
    <s v="United States"/>
    <s v="Oceanside"/>
    <x v="15"/>
    <n v="11572"/>
    <x v="3"/>
    <x v="602"/>
    <x v="1"/>
    <x v="4"/>
    <s v="Personal Folder Holder, Ebony"/>
    <n v="33.630000000000003"/>
    <n v="3"/>
    <n v="0"/>
    <n v="10.088999999999999"/>
  </r>
  <r>
    <n v="731"/>
    <x v="340"/>
    <x v="0"/>
    <x v="275"/>
    <d v="2013-12-07T00:00:00"/>
    <s v="First Class"/>
    <s v="EG-13900"/>
    <s v="Emily Grady"/>
    <x v="0"/>
    <s v="United States"/>
    <s v="Oceanside"/>
    <x v="15"/>
    <n v="11572"/>
    <x v="3"/>
    <x v="228"/>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x v="395"/>
    <x v="1"/>
    <x v="2"/>
    <s v="Avery 520"/>
    <n v="6.3"/>
    <n v="2"/>
    <n v="0"/>
    <n v="3.024"/>
  </r>
  <r>
    <n v="733"/>
    <x v="341"/>
    <x v="3"/>
    <x v="276"/>
    <d v="2014-01-26T00:00:00"/>
    <s v="Standard Class"/>
    <s v="DS-13030"/>
    <s v="Darrin Sayre"/>
    <x v="2"/>
    <s v="United States"/>
    <s v="Seattle"/>
    <x v="4"/>
    <n v="98115"/>
    <x v="1"/>
    <x v="459"/>
    <x v="1"/>
    <x v="4"/>
    <s v="Carina Double Wide Media Storage Towers in Natural &amp; Black"/>
    <n v="242.94"/>
    <n v="3"/>
    <n v="0"/>
    <n v="9.7175999999999902"/>
  </r>
  <r>
    <n v="734"/>
    <x v="341"/>
    <x v="3"/>
    <x v="276"/>
    <d v="2014-01-26T00:00:00"/>
    <s v="Standard Class"/>
    <s v="DS-13030"/>
    <s v="Darrin Sayre"/>
    <x v="2"/>
    <s v="United States"/>
    <s v="Seattle"/>
    <x v="4"/>
    <n v="98115"/>
    <x v="1"/>
    <x v="603"/>
    <x v="2"/>
    <x v="11"/>
    <s v="Logitech Illuminated - Keyboard"/>
    <n v="179.97"/>
    <n v="3"/>
    <n v="0"/>
    <n v="86.385600000000011"/>
  </r>
  <r>
    <n v="735"/>
    <x v="341"/>
    <x v="3"/>
    <x v="276"/>
    <d v="2014-01-26T00:00:00"/>
    <s v="Standard Class"/>
    <s v="DS-13030"/>
    <s v="Darrin Sayre"/>
    <x v="2"/>
    <s v="United States"/>
    <s v="Seattle"/>
    <x v="4"/>
    <n v="98115"/>
    <x v="1"/>
    <x v="350"/>
    <x v="1"/>
    <x v="8"/>
    <s v="Wilson Jones Century Plastic Molded Ring Binders"/>
    <n v="99.695999999999998"/>
    <n v="6"/>
    <n v="0.2"/>
    <n v="33.647399999999998"/>
  </r>
  <r>
    <n v="736"/>
    <x v="341"/>
    <x v="3"/>
    <x v="276"/>
    <d v="2014-01-26T00:00:00"/>
    <s v="Standard Class"/>
    <s v="DS-13030"/>
    <s v="Darrin Sayre"/>
    <x v="2"/>
    <s v="United States"/>
    <s v="Seattle"/>
    <x v="4"/>
    <n v="98115"/>
    <x v="1"/>
    <x v="44"/>
    <x v="1"/>
    <x v="8"/>
    <s v="Wilson Jones Leather-Like Binders with DublLock Round Rings"/>
    <n v="27.936000000000003"/>
    <n v="4"/>
    <n v="0.2"/>
    <n v="9.4283999999999963"/>
  </r>
  <r>
    <n v="737"/>
    <x v="341"/>
    <x v="3"/>
    <x v="276"/>
    <d v="2014-01-26T00:00:00"/>
    <s v="Standard Class"/>
    <s v="DS-13030"/>
    <s v="Darrin Sayre"/>
    <x v="2"/>
    <s v="United States"/>
    <s v="Seattle"/>
    <x v="4"/>
    <n v="98115"/>
    <x v="1"/>
    <x v="604"/>
    <x v="0"/>
    <x v="0"/>
    <s v="O'Sullivan Cherrywood Estates Traditional Bookcase"/>
    <n v="84.98"/>
    <n v="1"/>
    <n v="0"/>
    <n v="18.695599999999999"/>
  </r>
  <r>
    <n v="738"/>
    <x v="341"/>
    <x v="3"/>
    <x v="276"/>
    <d v="2014-01-26T00:00:00"/>
    <s v="Standard Class"/>
    <s v="DS-13030"/>
    <s v="Darrin Sayre"/>
    <x v="2"/>
    <s v="United States"/>
    <s v="Seattle"/>
    <x v="4"/>
    <n v="98115"/>
    <x v="1"/>
    <x v="605"/>
    <x v="1"/>
    <x v="8"/>
    <s v="Acco Translucent Poly Ring Binders"/>
    <n v="18.72"/>
    <n v="5"/>
    <n v="0.2"/>
    <n v="6.5519999999999996"/>
  </r>
  <r>
    <n v="739"/>
    <x v="342"/>
    <x v="2"/>
    <x v="78"/>
    <d v="2011-09-12T00:00:00"/>
    <s v="Standard Class"/>
    <s v="GZ-14470"/>
    <s v="Gary Zandusky"/>
    <x v="0"/>
    <s v="United States"/>
    <s v="San Francisco"/>
    <x v="1"/>
    <n v="94110"/>
    <x v="1"/>
    <x v="606"/>
    <x v="2"/>
    <x v="11"/>
    <s v="Logitech Wireless Touch Keyboard K400"/>
    <n v="49.98"/>
    <n v="2"/>
    <n v="0"/>
    <n v="8.4965999999999937"/>
  </r>
  <r>
    <n v="740"/>
    <x v="343"/>
    <x v="2"/>
    <x v="277"/>
    <d v="2011-01-09T00:00:00"/>
    <s v="Standard Class"/>
    <s v="PO-19195"/>
    <s v="Phillina Ober"/>
    <x v="2"/>
    <s v="United States"/>
    <s v="Naperville"/>
    <x v="10"/>
    <n v="60540"/>
    <x v="2"/>
    <x v="607"/>
    <x v="1"/>
    <x v="2"/>
    <s v="Avery 508"/>
    <n v="11.784000000000001"/>
    <n v="3"/>
    <n v="0.2"/>
    <n v="4.2716999999999992"/>
  </r>
  <r>
    <n v="741"/>
    <x v="343"/>
    <x v="2"/>
    <x v="277"/>
    <d v="2011-01-09T00:00:00"/>
    <s v="Standard Class"/>
    <s v="PO-19195"/>
    <s v="Phillina Ober"/>
    <x v="2"/>
    <s v="United States"/>
    <s v="Naperville"/>
    <x v="10"/>
    <n v="60540"/>
    <x v="2"/>
    <x v="418"/>
    <x v="1"/>
    <x v="4"/>
    <s v="SAFCO Boltless Steel Shelving"/>
    <n v="272.73599999999999"/>
    <n v="3"/>
    <n v="0.2"/>
    <n v="-64.774800000000013"/>
  </r>
  <r>
    <n v="742"/>
    <x v="343"/>
    <x v="2"/>
    <x v="277"/>
    <d v="2011-01-09T00:00:00"/>
    <s v="Standard Class"/>
    <s v="PO-19195"/>
    <s v="Phillina Ober"/>
    <x v="2"/>
    <s v="United States"/>
    <s v="Naperville"/>
    <x v="10"/>
    <n v="60540"/>
    <x v="2"/>
    <x v="608"/>
    <x v="1"/>
    <x v="8"/>
    <s v="GBC Standard Plastic Binding Systems Combs"/>
    <n v="3.5399999999999991"/>
    <n v="2"/>
    <n v="0.8"/>
    <n v="-5.4870000000000001"/>
  </r>
  <r>
    <n v="743"/>
    <x v="344"/>
    <x v="0"/>
    <x v="278"/>
    <d v="2013-09-02T00:00:00"/>
    <s v="Standard Class"/>
    <s v="SS-20875"/>
    <s v="Sung Shariari"/>
    <x v="0"/>
    <s v="United States"/>
    <s v="Dallas"/>
    <x v="5"/>
    <n v="75220"/>
    <x v="2"/>
    <x v="505"/>
    <x v="1"/>
    <x v="14"/>
    <s v="Martin-Yale Premier Letter Opener"/>
    <n v="51.52000000000001"/>
    <n v="5"/>
    <n v="0.2"/>
    <n v="-10.948000000000002"/>
  </r>
  <r>
    <n v="744"/>
    <x v="344"/>
    <x v="0"/>
    <x v="278"/>
    <d v="2013-09-02T00:00:00"/>
    <s v="Standard Class"/>
    <s v="SS-20875"/>
    <s v="Sung Shariari"/>
    <x v="0"/>
    <s v="United States"/>
    <s v="Dallas"/>
    <x v="5"/>
    <n v="75220"/>
    <x v="2"/>
    <x v="249"/>
    <x v="1"/>
    <x v="10"/>
    <s v="Ampad Gold Fibre Wirebound Steno Books, 6&quot; x 9&quot;, Gregg Ruled"/>
    <n v="3.5280000000000005"/>
    <n v="1"/>
    <n v="0.2"/>
    <n v="1.1465999999999998"/>
  </r>
  <r>
    <n v="745"/>
    <x v="344"/>
    <x v="0"/>
    <x v="278"/>
    <d v="2013-09-02T00:00:00"/>
    <s v="Standard Class"/>
    <s v="SS-20875"/>
    <s v="Sung Shariari"/>
    <x v="0"/>
    <s v="United States"/>
    <s v="Dallas"/>
    <x v="5"/>
    <n v="75220"/>
    <x v="2"/>
    <x v="609"/>
    <x v="1"/>
    <x v="10"/>
    <s v="Xerox 196"/>
    <n v="4.6240000000000006"/>
    <n v="1"/>
    <n v="0.2"/>
    <n v="1.6762000000000001"/>
  </r>
  <r>
    <n v="746"/>
    <x v="344"/>
    <x v="0"/>
    <x v="278"/>
    <d v="2013-09-02T00:00:00"/>
    <s v="Standard Class"/>
    <s v="SS-20875"/>
    <s v="Sung Shariari"/>
    <x v="0"/>
    <s v="United States"/>
    <s v="Dallas"/>
    <x v="5"/>
    <n v="75220"/>
    <x v="2"/>
    <x v="610"/>
    <x v="1"/>
    <x v="14"/>
    <s v="Fiskars 8&quot; Scissors, 2/Pack"/>
    <n v="55.167999999999999"/>
    <n v="4"/>
    <n v="0.2"/>
    <n v="6.2063999999999897"/>
  </r>
  <r>
    <n v="747"/>
    <x v="345"/>
    <x v="2"/>
    <x v="279"/>
    <d v="2011-05-27T00:00:00"/>
    <s v="Same Day"/>
    <s v="MH-17785"/>
    <s v="Maya Herman"/>
    <x v="1"/>
    <s v="United States"/>
    <s v="San Diego"/>
    <x v="1"/>
    <n v="92105"/>
    <x v="1"/>
    <x v="223"/>
    <x v="0"/>
    <x v="3"/>
    <s v="KI Conference Tables"/>
    <n v="567.12"/>
    <n v="10"/>
    <n v="0.2"/>
    <n v="-28.355999999999952"/>
  </r>
  <r>
    <n v="748"/>
    <x v="345"/>
    <x v="2"/>
    <x v="279"/>
    <d v="2011-05-27T00:00:00"/>
    <s v="Same Day"/>
    <s v="MH-17785"/>
    <s v="Maya Herman"/>
    <x v="1"/>
    <s v="United States"/>
    <s v="San Diego"/>
    <x v="1"/>
    <n v="92105"/>
    <x v="1"/>
    <x v="435"/>
    <x v="1"/>
    <x v="4"/>
    <s v="Fellowes Officeware Wire Shelving"/>
    <n v="359.32"/>
    <n v="4"/>
    <n v="0"/>
    <n v="7.1863999999999919"/>
  </r>
  <r>
    <n v="749"/>
    <x v="346"/>
    <x v="0"/>
    <x v="231"/>
    <d v="2013-03-23T00:00:00"/>
    <s v="Second Class"/>
    <s v="PB-19105"/>
    <s v="Peter Bühler"/>
    <x v="0"/>
    <s v="United States"/>
    <s v="Evanston"/>
    <x v="10"/>
    <n v="60201"/>
    <x v="2"/>
    <x v="611"/>
    <x v="2"/>
    <x v="7"/>
    <s v="Belkin iPhone and iPad Lightning Cable"/>
    <n v="11.992000000000001"/>
    <n v="1"/>
    <n v="0.2"/>
    <n v="0.89939999999999909"/>
  </r>
  <r>
    <n v="750"/>
    <x v="347"/>
    <x v="3"/>
    <x v="280"/>
    <d v="2014-10-07T00:00:00"/>
    <s v="Standard Class"/>
    <s v="RF-19735"/>
    <s v="Roland Fjeld"/>
    <x v="0"/>
    <s v="United States"/>
    <s v="Trenton"/>
    <x v="12"/>
    <n v="48183"/>
    <x v="2"/>
    <x v="612"/>
    <x v="1"/>
    <x v="8"/>
    <s v="GBC Durable Plastic Covers"/>
    <n v="58.050000000000004"/>
    <n v="3"/>
    <n v="0"/>
    <n v="26.702999999999999"/>
  </r>
  <r>
    <n v="751"/>
    <x v="347"/>
    <x v="3"/>
    <x v="280"/>
    <d v="2014-10-07T00:00:00"/>
    <s v="Standard Class"/>
    <s v="RF-19735"/>
    <s v="Roland Fjeld"/>
    <x v="0"/>
    <s v="United States"/>
    <s v="Trenton"/>
    <x v="12"/>
    <n v="48183"/>
    <x v="2"/>
    <x v="613"/>
    <x v="0"/>
    <x v="5"/>
    <s v="Nu-Dell Leatherette Frames"/>
    <n v="157.74"/>
    <n v="11"/>
    <n v="0"/>
    <n v="56.7864"/>
  </r>
  <r>
    <n v="752"/>
    <x v="347"/>
    <x v="3"/>
    <x v="280"/>
    <d v="2014-10-07T00:00:00"/>
    <s v="Standard Class"/>
    <s v="RF-19735"/>
    <s v="Roland Fjeld"/>
    <x v="0"/>
    <s v="United States"/>
    <s v="Trenton"/>
    <x v="12"/>
    <n v="48183"/>
    <x v="2"/>
    <x v="359"/>
    <x v="1"/>
    <x v="6"/>
    <s v="Avery Hi-Liter EverBold Pen Style Fluorescent Highlighters, 4/Pack"/>
    <n v="56.980000000000004"/>
    <n v="7"/>
    <n v="0"/>
    <n v="22.792000000000002"/>
  </r>
  <r>
    <n v="753"/>
    <x v="347"/>
    <x v="3"/>
    <x v="280"/>
    <d v="2014-10-07T00:00:00"/>
    <s v="Standard Class"/>
    <s v="RF-19735"/>
    <s v="Roland Fjeld"/>
    <x v="0"/>
    <s v="United States"/>
    <s v="Trenton"/>
    <x v="12"/>
    <n v="48183"/>
    <x v="2"/>
    <x v="614"/>
    <x v="1"/>
    <x v="8"/>
    <s v="Avery Durable Binders"/>
    <n v="2.88"/>
    <n v="1"/>
    <n v="0"/>
    <n v="1.4112"/>
  </r>
  <r>
    <n v="754"/>
    <x v="348"/>
    <x v="0"/>
    <x v="281"/>
    <d v="2013-04-10T00:00:00"/>
    <s v="First Class"/>
    <s v="YC-21895"/>
    <s v="Yoseph Carroll"/>
    <x v="1"/>
    <s v="United States"/>
    <s v="San Francisco"/>
    <x v="1"/>
    <n v="94110"/>
    <x v="1"/>
    <x v="615"/>
    <x v="2"/>
    <x v="16"/>
    <s v="Hewlett Packard 610 Color Digital Copier / Printer"/>
    <n v="1199.9760000000001"/>
    <n v="3"/>
    <n v="0.2"/>
    <n v="374.99249999999995"/>
  </r>
  <r>
    <n v="755"/>
    <x v="349"/>
    <x v="1"/>
    <x v="214"/>
    <d v="2012-12-12T00:00:00"/>
    <s v="Standard Class"/>
    <s v="MS-17830"/>
    <s v="Melanie Seite"/>
    <x v="0"/>
    <s v="United States"/>
    <s v="Los Angeles"/>
    <x v="1"/>
    <n v="90036"/>
    <x v="1"/>
    <x v="561"/>
    <x v="0"/>
    <x v="5"/>
    <s v="12-1/2 Diameter Round Wall Clock"/>
    <n v="79.92"/>
    <n v="4"/>
    <n v="0"/>
    <n v="28.7712"/>
  </r>
  <r>
    <n v="756"/>
    <x v="350"/>
    <x v="0"/>
    <x v="31"/>
    <d v="2013-09-23T00:00:00"/>
    <s v="Standard Class"/>
    <s v="NB-18655"/>
    <s v="Nona Balk"/>
    <x v="1"/>
    <s v="United States"/>
    <s v="Jacksonville"/>
    <x v="2"/>
    <n v="32216"/>
    <x v="0"/>
    <x v="616"/>
    <x v="0"/>
    <x v="3"/>
    <s v="Chromcraft Round Conference Tables"/>
    <n v="383.43799999999999"/>
    <n v="4"/>
    <n v="0.45"/>
    <n v="-167.3184"/>
  </r>
  <r>
    <n v="757"/>
    <x v="351"/>
    <x v="2"/>
    <x v="282"/>
    <d v="2012-01-02T00:00:00"/>
    <s v="Standard Class"/>
    <s v="DC-13285"/>
    <s v="Debra Catini"/>
    <x v="0"/>
    <s v="United States"/>
    <s v="Cottage Grove"/>
    <x v="11"/>
    <n v="55016"/>
    <x v="2"/>
    <x v="576"/>
    <x v="1"/>
    <x v="4"/>
    <s v="Recycled Eldon Regeneration Jumbo File"/>
    <n v="24.56"/>
    <n v="2"/>
    <n v="0"/>
    <n v="6.8767999999999994"/>
  </r>
  <r>
    <n v="758"/>
    <x v="351"/>
    <x v="2"/>
    <x v="282"/>
    <d v="2012-01-02T00:00:00"/>
    <s v="Standard Class"/>
    <s v="DC-13285"/>
    <s v="Debra Catini"/>
    <x v="0"/>
    <s v="United States"/>
    <s v="Cottage Grove"/>
    <x v="11"/>
    <n v="55016"/>
    <x v="2"/>
    <x v="538"/>
    <x v="2"/>
    <x v="11"/>
    <s v="Imation 32GB Pocket Pro USB 3.0 Flash Drive - 32 GB - Black - 1 P ..."/>
    <n v="119.8"/>
    <n v="4"/>
    <n v="0"/>
    <n v="47.92"/>
  </r>
  <r>
    <n v="759"/>
    <x v="352"/>
    <x v="3"/>
    <x v="283"/>
    <d v="2014-07-29T00:00:00"/>
    <s v="Standard Class"/>
    <s v="CP-12340"/>
    <s v="Christine Phan"/>
    <x v="1"/>
    <s v="United States"/>
    <s v="New York City"/>
    <x v="15"/>
    <n v="10009"/>
    <x v="3"/>
    <x v="520"/>
    <x v="1"/>
    <x v="8"/>
    <s v="Angle-D Ring Binders"/>
    <n v="13.128"/>
    <n v="3"/>
    <n v="0.2"/>
    <n v="4.2665999999999986"/>
  </r>
  <r>
    <n v="760"/>
    <x v="353"/>
    <x v="3"/>
    <x v="65"/>
    <d v="2014-09-23T00:00:00"/>
    <s v="Standard Class"/>
    <s v="BF-11020"/>
    <s v="Barry Französisch"/>
    <x v="1"/>
    <s v="United States"/>
    <s v="Green Bay"/>
    <x v="6"/>
    <n v="54302"/>
    <x v="2"/>
    <x v="126"/>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x v="490"/>
    <x v="1"/>
    <x v="10"/>
    <s v="Xerox 226"/>
    <n v="58.320000000000007"/>
    <n v="9"/>
    <n v="0"/>
    <n v="27.993600000000001"/>
  </r>
  <r>
    <n v="762"/>
    <x v="355"/>
    <x v="3"/>
    <x v="132"/>
    <d v="2014-11-08T00:00:00"/>
    <s v="Standard Class"/>
    <s v="JC-16105"/>
    <s v="Julie Creighton"/>
    <x v="1"/>
    <s v="United States"/>
    <s v="Atlanta"/>
    <x v="32"/>
    <n v="30318"/>
    <x v="0"/>
    <x v="617"/>
    <x v="1"/>
    <x v="2"/>
    <s v="Avery 476"/>
    <n v="12.39"/>
    <n v="3"/>
    <n v="0"/>
    <n v="5.6993999999999998"/>
  </r>
  <r>
    <n v="763"/>
    <x v="356"/>
    <x v="1"/>
    <x v="285"/>
    <d v="2012-02-13T00:00:00"/>
    <s v="Standard Class"/>
    <s v="LH-17020"/>
    <s v="Lisa Hazard"/>
    <x v="0"/>
    <s v="United States"/>
    <s v="Columbus"/>
    <x v="24"/>
    <n v="43229"/>
    <x v="3"/>
    <x v="160"/>
    <x v="2"/>
    <x v="7"/>
    <s v="JBL Micro Wireless Portable Bluetooth Speaker"/>
    <n v="107.982"/>
    <n v="3"/>
    <n v="0.4"/>
    <n v="-26.995499999999993"/>
  </r>
  <r>
    <n v="764"/>
    <x v="357"/>
    <x v="2"/>
    <x v="286"/>
    <d v="2011-01-16T00:00:00"/>
    <s v="Second Class"/>
    <s v="CS-12250"/>
    <s v="Chris Selesnick"/>
    <x v="1"/>
    <s v="United States"/>
    <s v="Bossier City"/>
    <x v="28"/>
    <n v="71111"/>
    <x v="0"/>
    <x v="152"/>
    <x v="1"/>
    <x v="12"/>
    <s v="Staples"/>
    <n v="11.36"/>
    <n v="2"/>
    <n v="0"/>
    <n v="5.3391999999999991"/>
  </r>
  <r>
    <n v="765"/>
    <x v="357"/>
    <x v="2"/>
    <x v="286"/>
    <d v="2011-01-16T00:00:00"/>
    <s v="Second Class"/>
    <s v="CS-12250"/>
    <s v="Chris Selesnick"/>
    <x v="1"/>
    <s v="United States"/>
    <s v="Bossier City"/>
    <x v="28"/>
    <n v="71111"/>
    <x v="0"/>
    <x v="618"/>
    <x v="1"/>
    <x v="12"/>
    <s v="Brown Kraft Recycled Envelopes"/>
    <n v="50.94"/>
    <n v="3"/>
    <n v="0"/>
    <n v="25.47"/>
  </r>
  <r>
    <n v="766"/>
    <x v="357"/>
    <x v="2"/>
    <x v="286"/>
    <d v="2011-01-16T00:00:00"/>
    <s v="Second Class"/>
    <s v="CS-12250"/>
    <s v="Chris Selesnick"/>
    <x v="1"/>
    <s v="United States"/>
    <s v="Bossier City"/>
    <x v="28"/>
    <n v="71111"/>
    <x v="0"/>
    <x v="619"/>
    <x v="2"/>
    <x v="11"/>
    <s v="Plantronics S12 Corded Telephone Headset System"/>
    <n v="646.74"/>
    <n v="6"/>
    <n v="0"/>
    <n v="258.69600000000003"/>
  </r>
  <r>
    <n v="767"/>
    <x v="357"/>
    <x v="2"/>
    <x v="286"/>
    <d v="2011-01-16T00:00:00"/>
    <s v="Second Class"/>
    <s v="CS-12250"/>
    <s v="Chris Selesnick"/>
    <x v="1"/>
    <s v="United States"/>
    <s v="Bossier City"/>
    <x v="28"/>
    <n v="71111"/>
    <x v="0"/>
    <x v="620"/>
    <x v="1"/>
    <x v="8"/>
    <s v="Staples"/>
    <n v="5.64"/>
    <n v="3"/>
    <n v="0"/>
    <n v="2.7071999999999994"/>
  </r>
  <r>
    <n v="768"/>
    <x v="357"/>
    <x v="2"/>
    <x v="286"/>
    <d v="2011-01-16T00:00:00"/>
    <s v="Second Class"/>
    <s v="CS-12250"/>
    <s v="Chris Selesnick"/>
    <x v="1"/>
    <s v="United States"/>
    <s v="Bossier City"/>
    <x v="28"/>
    <n v="71111"/>
    <x v="0"/>
    <x v="621"/>
    <x v="1"/>
    <x v="4"/>
    <s v="Fellowes Stor/Drawer Steel Plus Storage Drawers"/>
    <n v="572.58000000000004"/>
    <n v="6"/>
    <n v="0"/>
    <n v="34.354799999999955"/>
  </r>
  <r>
    <n v="769"/>
    <x v="358"/>
    <x v="2"/>
    <x v="287"/>
    <d v="2011-05-20T00:00:00"/>
    <s v="Standard Class"/>
    <s v="AJ-10795"/>
    <s v="Anthony Johnson"/>
    <x v="1"/>
    <s v="United States"/>
    <s v="Saint Petersburg"/>
    <x v="2"/>
    <n v="33710"/>
    <x v="0"/>
    <x v="622"/>
    <x v="0"/>
    <x v="5"/>
    <s v="Electrix Halogen Magnifier Lamp"/>
    <n v="310.88000000000005"/>
    <n v="2"/>
    <n v="0.2"/>
    <n v="23.315999999999988"/>
  </r>
  <r>
    <n v="770"/>
    <x v="359"/>
    <x v="0"/>
    <x v="288"/>
    <d v="2013-05-25T00:00:00"/>
    <s v="Standard Class"/>
    <s v="LE-16810"/>
    <s v="Laurel Elliston"/>
    <x v="0"/>
    <s v="United States"/>
    <s v="Arlington"/>
    <x v="17"/>
    <n v="22204"/>
    <x v="0"/>
    <x v="623"/>
    <x v="0"/>
    <x v="1"/>
    <s v="Hon 4070 Series Pagoda Round Back Stacking Chairs"/>
    <n v="641.96"/>
    <n v="2"/>
    <n v="0"/>
    <n v="179.74880000000002"/>
  </r>
  <r>
    <n v="771"/>
    <x v="360"/>
    <x v="3"/>
    <x v="289"/>
    <d v="2014-02-06T00:00:00"/>
    <s v="Standard Class"/>
    <s v="BV-11245"/>
    <s v="Benjamin Venier"/>
    <x v="1"/>
    <s v="United States"/>
    <s v="Des Moines"/>
    <x v="23"/>
    <n v="50315"/>
    <x v="2"/>
    <x v="624"/>
    <x v="1"/>
    <x v="8"/>
    <s v="Cardinal EasyOpen D-Ring Binders"/>
    <n v="18.28"/>
    <n v="2"/>
    <n v="0"/>
    <n v="9.14"/>
  </r>
  <r>
    <n v="772"/>
    <x v="360"/>
    <x v="3"/>
    <x v="289"/>
    <d v="2014-02-06T00:00:00"/>
    <s v="Standard Class"/>
    <s v="BV-11245"/>
    <s v="Benjamin Venier"/>
    <x v="1"/>
    <s v="United States"/>
    <s v="Des Moines"/>
    <x v="23"/>
    <n v="50315"/>
    <x v="2"/>
    <x v="302"/>
    <x v="2"/>
    <x v="7"/>
    <s v="AT&amp;T 841000 Phone"/>
    <n v="207"/>
    <n v="3"/>
    <n v="0"/>
    <n v="51.75"/>
  </r>
  <r>
    <n v="773"/>
    <x v="360"/>
    <x v="3"/>
    <x v="289"/>
    <d v="2014-02-06T00:00:00"/>
    <s v="Standard Class"/>
    <s v="BV-11245"/>
    <s v="Benjamin Venier"/>
    <x v="1"/>
    <s v="United States"/>
    <s v="Des Moines"/>
    <x v="23"/>
    <n v="50315"/>
    <x v="2"/>
    <x v="625"/>
    <x v="1"/>
    <x v="8"/>
    <s v="GBC Instant Report Kit"/>
    <n v="32.35"/>
    <n v="5"/>
    <n v="0"/>
    <n v="16.175000000000001"/>
  </r>
  <r>
    <n v="774"/>
    <x v="360"/>
    <x v="3"/>
    <x v="289"/>
    <d v="2014-02-06T00:00:00"/>
    <s v="Standard Class"/>
    <s v="BV-11245"/>
    <s v="Benjamin Venier"/>
    <x v="1"/>
    <s v="United States"/>
    <s v="Des Moines"/>
    <x v="23"/>
    <n v="50315"/>
    <x v="2"/>
    <x v="8"/>
    <x v="1"/>
    <x v="8"/>
    <s v="DXL Angle-View Binders with Locking Rings by Samsill"/>
    <n v="7.71"/>
    <n v="1"/>
    <n v="0"/>
    <n v="3.4695"/>
  </r>
  <r>
    <n v="775"/>
    <x v="360"/>
    <x v="3"/>
    <x v="289"/>
    <d v="2014-02-06T00:00:00"/>
    <s v="Standard Class"/>
    <s v="BV-11245"/>
    <s v="Benjamin Venier"/>
    <x v="1"/>
    <s v="United States"/>
    <s v="Des Moines"/>
    <x v="23"/>
    <n v="50315"/>
    <x v="2"/>
    <x v="626"/>
    <x v="1"/>
    <x v="6"/>
    <s v="Boston 19500 Mighty Mite Electric Pencil Sharpener"/>
    <n v="40.299999999999997"/>
    <n v="2"/>
    <n v="0"/>
    <n v="10.881"/>
  </r>
  <r>
    <n v="776"/>
    <x v="360"/>
    <x v="3"/>
    <x v="289"/>
    <d v="2014-02-06T00:00:00"/>
    <s v="Standard Class"/>
    <s v="BV-11245"/>
    <s v="Benjamin Venier"/>
    <x v="1"/>
    <s v="United States"/>
    <s v="Des Moines"/>
    <x v="23"/>
    <n v="50315"/>
    <x v="2"/>
    <x v="627"/>
    <x v="0"/>
    <x v="5"/>
    <s v="C-Line Magnetic Cubicle Keepers, Clear Polypropylene"/>
    <n v="34.580000000000005"/>
    <n v="7"/>
    <n v="0"/>
    <n v="14.523600000000002"/>
  </r>
  <r>
    <n v="777"/>
    <x v="361"/>
    <x v="2"/>
    <x v="290"/>
    <d v="2011-07-06T00:00:00"/>
    <s v="Standard Class"/>
    <s v="DL-12865"/>
    <s v="Dan Lawera"/>
    <x v="0"/>
    <s v="United States"/>
    <s v="Cincinnati"/>
    <x v="24"/>
    <n v="45231"/>
    <x v="3"/>
    <x v="628"/>
    <x v="1"/>
    <x v="6"/>
    <s v="Dixon My First Ticonderoga Pencil, #2"/>
    <n v="32.76"/>
    <n v="7"/>
    <n v="0.2"/>
    <n v="3.6854999999999958"/>
  </r>
  <r>
    <n v="778"/>
    <x v="362"/>
    <x v="1"/>
    <x v="291"/>
    <d v="2012-08-23T00:00:00"/>
    <s v="First Class"/>
    <s v="NZ-18565"/>
    <s v="Nick Zandusky"/>
    <x v="2"/>
    <s v="United States"/>
    <s v="San Francisco"/>
    <x v="1"/>
    <n v="94110"/>
    <x v="1"/>
    <x v="629"/>
    <x v="0"/>
    <x v="1"/>
    <s v="Hon GuestStacker Chair"/>
    <n v="544.00800000000004"/>
    <n v="3"/>
    <n v="0.2"/>
    <n v="40.800600000000003"/>
  </r>
  <r>
    <n v="779"/>
    <x v="362"/>
    <x v="1"/>
    <x v="291"/>
    <d v="2012-08-23T00:00:00"/>
    <s v="First Class"/>
    <s v="NZ-18565"/>
    <s v="Nick Zandusky"/>
    <x v="2"/>
    <s v="United States"/>
    <s v="San Francisco"/>
    <x v="1"/>
    <n v="94110"/>
    <x v="1"/>
    <x v="368"/>
    <x v="1"/>
    <x v="10"/>
    <s v="Xerox 191"/>
    <n v="59.94"/>
    <n v="3"/>
    <n v="0"/>
    <n v="28.171799999999998"/>
  </r>
  <r>
    <n v="780"/>
    <x v="362"/>
    <x v="1"/>
    <x v="291"/>
    <d v="2012-08-23T00:00:00"/>
    <s v="First Class"/>
    <s v="NZ-18565"/>
    <s v="Nick Zandusky"/>
    <x v="2"/>
    <s v="United States"/>
    <s v="San Francisco"/>
    <x v="1"/>
    <n v="94110"/>
    <x v="1"/>
    <x v="358"/>
    <x v="1"/>
    <x v="10"/>
    <s v="Xerox 1974"/>
    <n v="23.92"/>
    <n v="4"/>
    <n v="0"/>
    <n v="11.720800000000001"/>
  </r>
  <r>
    <n v="781"/>
    <x v="362"/>
    <x v="1"/>
    <x v="291"/>
    <d v="2012-08-23T00:00:00"/>
    <s v="First Class"/>
    <s v="NZ-18565"/>
    <s v="Nick Zandusky"/>
    <x v="2"/>
    <s v="United States"/>
    <s v="San Francisco"/>
    <x v="1"/>
    <n v="94110"/>
    <x v="1"/>
    <x v="630"/>
    <x v="1"/>
    <x v="10"/>
    <s v="Xerox 1927"/>
    <n v="4.28"/>
    <n v="1"/>
    <n v="0"/>
    <n v="1.9259999999999997"/>
  </r>
  <r>
    <n v="782"/>
    <x v="363"/>
    <x v="1"/>
    <x v="292"/>
    <d v="2012-10-06T00:00:00"/>
    <s v="Second Class"/>
    <s v="BM-11785"/>
    <s v="Bryan Mills"/>
    <x v="0"/>
    <s v="United States"/>
    <s v="Columbus"/>
    <x v="24"/>
    <n v="43229"/>
    <x v="3"/>
    <x v="410"/>
    <x v="1"/>
    <x v="8"/>
    <s v="Acco D-Ring Binder w/DublLock"/>
    <n v="32.07"/>
    <n v="5"/>
    <n v="0.7"/>
    <n v="-22.448999999999991"/>
  </r>
  <r>
    <n v="783"/>
    <x v="363"/>
    <x v="1"/>
    <x v="292"/>
    <d v="2012-10-06T00:00:00"/>
    <s v="Second Class"/>
    <s v="BM-11785"/>
    <s v="Bryan Mills"/>
    <x v="0"/>
    <s v="United States"/>
    <s v="Columbus"/>
    <x v="24"/>
    <n v="43229"/>
    <x v="3"/>
    <x v="46"/>
    <x v="2"/>
    <x v="11"/>
    <s v="Imation 8gb Micro Traveldrive Usb 2.0 Flash Drive"/>
    <n v="24"/>
    <n v="2"/>
    <n v="0.2"/>
    <n v="-2.6999999999999993"/>
  </r>
  <r>
    <n v="784"/>
    <x v="363"/>
    <x v="1"/>
    <x v="292"/>
    <d v="2012-10-06T00:00:00"/>
    <s v="Second Class"/>
    <s v="BM-11785"/>
    <s v="Bryan Mills"/>
    <x v="0"/>
    <s v="United States"/>
    <s v="Columbus"/>
    <x v="24"/>
    <n v="43229"/>
    <x v="3"/>
    <x v="631"/>
    <x v="0"/>
    <x v="0"/>
    <s v="Safco Value Mate Series Steel Bookcases, Baked Enamel Finish on Steel, Gray"/>
    <n v="35.49"/>
    <n v="1"/>
    <n v="0.5"/>
    <n v="-15.615600000000001"/>
  </r>
  <r>
    <n v="785"/>
    <x v="363"/>
    <x v="1"/>
    <x v="292"/>
    <d v="2012-10-06T00:00:00"/>
    <s v="Second Class"/>
    <s v="BM-11785"/>
    <s v="Bryan Mills"/>
    <x v="0"/>
    <s v="United States"/>
    <s v="Columbus"/>
    <x v="24"/>
    <n v="43229"/>
    <x v="3"/>
    <x v="632"/>
    <x v="2"/>
    <x v="11"/>
    <s v="Microsoft Natural Ergonomic Keyboard 4000"/>
    <n v="47.984000000000002"/>
    <n v="2"/>
    <n v="0.2"/>
    <n v="0.59979999999999656"/>
  </r>
  <r>
    <n v="786"/>
    <x v="364"/>
    <x v="1"/>
    <x v="293"/>
    <d v="2012-05-28T00:00:00"/>
    <s v="Standard Class"/>
    <s v="EA-14035"/>
    <s v="Erin Ashbrook"/>
    <x v="1"/>
    <s v="United States"/>
    <s v="Columbia"/>
    <x v="20"/>
    <n v="29203"/>
    <x v="0"/>
    <x v="633"/>
    <x v="1"/>
    <x v="12"/>
    <s v="Cameo Buff Policy Envelopes"/>
    <n v="186.69"/>
    <n v="3"/>
    <n v="0"/>
    <n v="87.744299999999981"/>
  </r>
  <r>
    <n v="787"/>
    <x v="365"/>
    <x v="3"/>
    <x v="294"/>
    <d v="2014-03-22T00:00:00"/>
    <s v="Second Class"/>
    <s v="CL-12565"/>
    <s v="Clay Ludtke"/>
    <x v="0"/>
    <s v="United States"/>
    <s v="Lancaster"/>
    <x v="1"/>
    <n v="93534"/>
    <x v="1"/>
    <x v="634"/>
    <x v="1"/>
    <x v="8"/>
    <s v="Heavy-Duty E-Z-D Binders"/>
    <n v="17.456"/>
    <n v="2"/>
    <n v="0.2"/>
    <n v="5.8914"/>
  </r>
  <r>
    <n v="788"/>
    <x v="366"/>
    <x v="1"/>
    <x v="295"/>
    <d v="2012-12-16T00:00:00"/>
    <s v="Standard Class"/>
    <s v="LT-17110"/>
    <s v="Liz Thompson"/>
    <x v="0"/>
    <s v="United States"/>
    <s v="Lancaster"/>
    <x v="1"/>
    <n v="93534"/>
    <x v="1"/>
    <x v="635"/>
    <x v="0"/>
    <x v="1"/>
    <s v="Lifetime Advantage Folding Chairs, 4/Carton"/>
    <n v="348.92800000000005"/>
    <n v="2"/>
    <n v="0.2"/>
    <n v="34.89279999999998"/>
  </r>
  <r>
    <n v="789"/>
    <x v="367"/>
    <x v="1"/>
    <x v="153"/>
    <d v="2012-06-30T00:00:00"/>
    <s v="Standard Class"/>
    <s v="SA-20830"/>
    <s v="Sue Ann Reed"/>
    <x v="0"/>
    <s v="United States"/>
    <s v="Richmond"/>
    <x v="17"/>
    <n v="23223"/>
    <x v="0"/>
    <x v="379"/>
    <x v="1"/>
    <x v="8"/>
    <s v="GBC VeloBinder Manual Binding System"/>
    <n v="143.96"/>
    <n v="4"/>
    <n v="0"/>
    <n v="69.100800000000007"/>
  </r>
  <r>
    <n v="790"/>
    <x v="367"/>
    <x v="1"/>
    <x v="153"/>
    <d v="2012-06-30T00:00:00"/>
    <s v="Standard Class"/>
    <s v="SA-20830"/>
    <s v="Sue Ann Reed"/>
    <x v="0"/>
    <s v="United States"/>
    <s v="Richmond"/>
    <x v="17"/>
    <n v="23223"/>
    <x v="0"/>
    <x v="421"/>
    <x v="1"/>
    <x v="4"/>
    <s v="Decoflex Hanging Personal Folder File, Blue"/>
    <n v="15.42"/>
    <n v="1"/>
    <n v="0"/>
    <n v="4.1634000000000011"/>
  </r>
  <r>
    <n v="791"/>
    <x v="367"/>
    <x v="1"/>
    <x v="153"/>
    <d v="2012-06-30T00:00:00"/>
    <s v="Standard Class"/>
    <s v="SA-20830"/>
    <s v="Sue Ann Reed"/>
    <x v="0"/>
    <s v="United States"/>
    <s v="Richmond"/>
    <x v="17"/>
    <n v="23223"/>
    <x v="0"/>
    <x v="636"/>
    <x v="1"/>
    <x v="8"/>
    <s v="Acco PRESSTEX Data Binder with Storage Hooks, Dark Blue, 9 1/2&quot; X 11&quot;"/>
    <n v="43.04"/>
    <n v="8"/>
    <n v="0"/>
    <n v="21.089600000000001"/>
  </r>
  <r>
    <n v="792"/>
    <x v="367"/>
    <x v="1"/>
    <x v="153"/>
    <d v="2012-06-30T00:00:00"/>
    <s v="Standard Class"/>
    <s v="SA-20830"/>
    <s v="Sue Ann Reed"/>
    <x v="0"/>
    <s v="United States"/>
    <s v="Richmond"/>
    <x v="17"/>
    <n v="23223"/>
    <x v="0"/>
    <x v="637"/>
    <x v="0"/>
    <x v="1"/>
    <s v="Office Star - Contemporary Task Swivel Chair"/>
    <n v="332.94"/>
    <n v="3"/>
    <n v="0"/>
    <n v="79.905599999999993"/>
  </r>
  <r>
    <n v="793"/>
    <x v="368"/>
    <x v="0"/>
    <x v="244"/>
    <d v="2013-05-21T00:00:00"/>
    <s v="Same Day"/>
    <s v="JK-15730"/>
    <s v="Joe Kamberova"/>
    <x v="0"/>
    <s v="United States"/>
    <s v="Asheville"/>
    <x v="3"/>
    <n v="28806"/>
    <x v="0"/>
    <x v="638"/>
    <x v="2"/>
    <x v="7"/>
    <s v="Cisco Unified IP Phone 7945G VoIP phone"/>
    <n v="1363.96"/>
    <n v="5"/>
    <n v="0.2"/>
    <n v="85.247500000000002"/>
  </r>
  <r>
    <n v="794"/>
    <x v="369"/>
    <x v="2"/>
    <x v="59"/>
    <d v="2011-09-26T00:00:00"/>
    <s v="Standard Class"/>
    <s v="ES-14020"/>
    <s v="Erica Smith"/>
    <x v="0"/>
    <s v="United States"/>
    <s v="San Francisco"/>
    <x v="1"/>
    <n v="94110"/>
    <x v="1"/>
    <x v="639"/>
    <x v="1"/>
    <x v="2"/>
    <s v="Avery 499"/>
    <n v="9.9600000000000009"/>
    <n v="2"/>
    <n v="0"/>
    <n v="4.5815999999999999"/>
  </r>
  <r>
    <n v="795"/>
    <x v="369"/>
    <x v="2"/>
    <x v="59"/>
    <d v="2011-09-26T00:00:00"/>
    <s v="Standard Class"/>
    <s v="ES-14020"/>
    <s v="Erica Smith"/>
    <x v="0"/>
    <s v="United States"/>
    <s v="San Francisco"/>
    <x v="1"/>
    <n v="94110"/>
    <x v="1"/>
    <x v="362"/>
    <x v="1"/>
    <x v="10"/>
    <s v="Wirebound Message Book, 4 per Page"/>
    <n v="21.72"/>
    <n v="4"/>
    <n v="0"/>
    <n v="10.642799999999999"/>
  </r>
  <r>
    <n v="796"/>
    <x v="370"/>
    <x v="3"/>
    <x v="296"/>
    <d v="2014-09-27T00:00:00"/>
    <s v="Standard Class"/>
    <s v="RH-19495"/>
    <s v="Rick Hansen"/>
    <x v="0"/>
    <s v="United States"/>
    <s v="Rochester"/>
    <x v="11"/>
    <n v="55901"/>
    <x v="2"/>
    <x v="614"/>
    <x v="1"/>
    <x v="8"/>
    <s v="Avery Durable Binders"/>
    <n v="20.16"/>
    <n v="7"/>
    <n v="0"/>
    <n v="9.8783999999999992"/>
  </r>
  <r>
    <n v="797"/>
    <x v="371"/>
    <x v="1"/>
    <x v="100"/>
    <d v="2012-12-26T00:00:00"/>
    <s v="First Class"/>
    <s v="DB-13120"/>
    <s v="David Bremer"/>
    <x v="1"/>
    <s v="United States"/>
    <s v="Rochester"/>
    <x v="15"/>
    <n v="14609"/>
    <x v="3"/>
    <x v="640"/>
    <x v="1"/>
    <x v="10"/>
    <s v="Xerox 1887"/>
    <n v="132.79"/>
    <n v="7"/>
    <n v="0"/>
    <n v="63.739199999999997"/>
  </r>
  <r>
    <n v="798"/>
    <x v="371"/>
    <x v="1"/>
    <x v="100"/>
    <d v="2012-12-26T00:00:00"/>
    <s v="First Class"/>
    <s v="DB-13120"/>
    <s v="David Bremer"/>
    <x v="1"/>
    <s v="United States"/>
    <s v="Rochester"/>
    <x v="15"/>
    <n v="14609"/>
    <x v="3"/>
    <x v="12"/>
    <x v="1"/>
    <x v="10"/>
    <s v="Xerox 1967"/>
    <n v="12.96"/>
    <n v="2"/>
    <n v="0"/>
    <n v="6.2208000000000006"/>
  </r>
  <r>
    <n v="799"/>
    <x v="371"/>
    <x v="1"/>
    <x v="100"/>
    <d v="2012-12-26T00:00:00"/>
    <s v="First Class"/>
    <s v="DB-13120"/>
    <s v="David Bremer"/>
    <x v="1"/>
    <s v="United States"/>
    <s v="Rochester"/>
    <x v="15"/>
    <n v="14609"/>
    <x v="3"/>
    <x v="64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x v="474"/>
    <x v="0"/>
    <x v="1"/>
    <s v="Situations Contoured Folding Chairs, 4/Set"/>
    <n v="283.92"/>
    <n v="5"/>
    <n v="0.2"/>
    <n v="17.745000000000019"/>
  </r>
  <r>
    <n v="801"/>
    <x v="373"/>
    <x v="3"/>
    <x v="297"/>
    <d v="2014-02-24T00:00:00"/>
    <s v="First Class"/>
    <s v="HW-14935"/>
    <s v="Helen Wasserman"/>
    <x v="1"/>
    <s v="United States"/>
    <s v="San Diego"/>
    <x v="1"/>
    <n v="92105"/>
    <x v="1"/>
    <x v="642"/>
    <x v="0"/>
    <x v="5"/>
    <s v="Executive Impressions 14&quot; Contract Wall Clock"/>
    <n v="22.23"/>
    <n v="1"/>
    <n v="0"/>
    <n v="7.3358999999999988"/>
  </r>
  <r>
    <n v="802"/>
    <x v="373"/>
    <x v="3"/>
    <x v="297"/>
    <d v="2014-02-24T00:00:00"/>
    <s v="First Class"/>
    <s v="HW-14935"/>
    <s v="Helen Wasserman"/>
    <x v="1"/>
    <s v="United States"/>
    <s v="San Diego"/>
    <x v="1"/>
    <n v="92105"/>
    <x v="1"/>
    <x v="233"/>
    <x v="2"/>
    <x v="7"/>
    <s v="Logitech Mobile Speakerphone P710e - speaker phone"/>
    <n v="215.96799999999999"/>
    <n v="2"/>
    <n v="0.2"/>
    <n v="18.897199999999991"/>
  </r>
  <r>
    <n v="803"/>
    <x v="374"/>
    <x v="0"/>
    <x v="298"/>
    <d v="2013-08-24T00:00:00"/>
    <s v="Second Class"/>
    <s v="HW-14935"/>
    <s v="Helen Wasserman"/>
    <x v="1"/>
    <s v="United States"/>
    <s v="New York City"/>
    <x v="15"/>
    <n v="10024"/>
    <x v="3"/>
    <x v="643"/>
    <x v="1"/>
    <x v="9"/>
    <s v="Belkin 7 Outlet SurgeMaster II"/>
    <n v="355.32"/>
    <n v="9"/>
    <n v="0"/>
    <n v="99.48960000000001"/>
  </r>
  <r>
    <n v="804"/>
    <x v="375"/>
    <x v="0"/>
    <x v="299"/>
    <d v="2013-03-18T00:00:00"/>
    <s v="Standard Class"/>
    <s v="MC-18130"/>
    <s v="Mike Caudle"/>
    <x v="1"/>
    <s v="United States"/>
    <s v="Monroe"/>
    <x v="28"/>
    <n v="71203"/>
    <x v="0"/>
    <x v="644"/>
    <x v="1"/>
    <x v="10"/>
    <s v="Xerox 218"/>
    <n v="12.96"/>
    <n v="2"/>
    <n v="0"/>
    <n v="6.2208000000000006"/>
  </r>
  <r>
    <n v="805"/>
    <x v="376"/>
    <x v="3"/>
    <x v="300"/>
    <d v="2014-04-25T00:00:00"/>
    <s v="First Class"/>
    <s v="GM-14440"/>
    <s v="Gary McGarr"/>
    <x v="0"/>
    <s v="United States"/>
    <s v="San Francisco"/>
    <x v="1"/>
    <n v="94122"/>
    <x v="1"/>
    <x v="645"/>
    <x v="0"/>
    <x v="5"/>
    <s v="Eldon Stackable Tray, Side-Load, Legal, Smoke"/>
    <n v="18.28"/>
    <n v="2"/>
    <n v="0"/>
    <n v="6.2151999999999994"/>
  </r>
  <r>
    <n v="806"/>
    <x v="377"/>
    <x v="2"/>
    <x v="301"/>
    <d v="2011-11-07T00:00:00"/>
    <s v="Standard Class"/>
    <s v="RA-19915"/>
    <s v="Russell Applegate"/>
    <x v="0"/>
    <s v="United States"/>
    <s v="Denver"/>
    <x v="22"/>
    <n v="80219"/>
    <x v="1"/>
    <x v="646"/>
    <x v="1"/>
    <x v="6"/>
    <s v="Model L Table or Wall-Mount Pencil Sharpener"/>
    <n v="43.176000000000002"/>
    <n v="3"/>
    <n v="0.2"/>
    <n v="4.3176000000000005"/>
  </r>
  <r>
    <n v="807"/>
    <x v="377"/>
    <x v="2"/>
    <x v="301"/>
    <d v="2011-11-07T00:00:00"/>
    <s v="Standard Class"/>
    <s v="RA-19915"/>
    <s v="Russell Applegate"/>
    <x v="0"/>
    <s v="United States"/>
    <s v="Denver"/>
    <x v="22"/>
    <n v="80219"/>
    <x v="1"/>
    <x v="647"/>
    <x v="2"/>
    <x v="7"/>
    <s v="ClearOne CHATAttach 160 - speaker phone"/>
    <n v="1983.9680000000001"/>
    <n v="4"/>
    <n v="0.2"/>
    <n v="247.99599999999981"/>
  </r>
  <r>
    <n v="808"/>
    <x v="378"/>
    <x v="1"/>
    <x v="302"/>
    <d v="2012-02-05T00:00:00"/>
    <s v="First Class"/>
    <s v="AA-10375"/>
    <s v="Allen Armold"/>
    <x v="0"/>
    <s v="United States"/>
    <s v="Omaha"/>
    <x v="8"/>
    <n v="68104"/>
    <x v="2"/>
    <x v="378"/>
    <x v="0"/>
    <x v="5"/>
    <s v="Coloredge Poster Frame"/>
    <n v="28.4"/>
    <n v="2"/>
    <n v="0"/>
    <n v="11.076000000000001"/>
  </r>
  <r>
    <n v="809"/>
    <x v="378"/>
    <x v="1"/>
    <x v="302"/>
    <d v="2012-02-05T00:00:00"/>
    <s v="First Class"/>
    <s v="AA-10375"/>
    <s v="Allen Armold"/>
    <x v="0"/>
    <s v="United States"/>
    <s v="Omaha"/>
    <x v="8"/>
    <n v="68104"/>
    <x v="2"/>
    <x v="648"/>
    <x v="2"/>
    <x v="11"/>
    <s v="Kensington SlimBlade Notebook Wireless Mouse with Nano Receiver "/>
    <n v="149.97"/>
    <n v="3"/>
    <n v="0"/>
    <n v="50.989800000000002"/>
  </r>
  <r>
    <n v="810"/>
    <x v="379"/>
    <x v="2"/>
    <x v="303"/>
    <d v="2011-10-15T00:00:00"/>
    <s v="First Class"/>
    <s v="ZC-21910"/>
    <s v="Zuschuss Carroll"/>
    <x v="0"/>
    <s v="United States"/>
    <s v="Edmonds"/>
    <x v="4"/>
    <n v="98026"/>
    <x v="1"/>
    <x v="649"/>
    <x v="1"/>
    <x v="6"/>
    <s v="Newell 32"/>
    <n v="11.52"/>
    <n v="4"/>
    <n v="0"/>
    <n v="3.2256"/>
  </r>
  <r>
    <n v="811"/>
    <x v="379"/>
    <x v="2"/>
    <x v="303"/>
    <d v="2011-10-15T00:00:00"/>
    <s v="First Class"/>
    <s v="ZC-21910"/>
    <s v="Zuschuss Carroll"/>
    <x v="0"/>
    <s v="United States"/>
    <s v="Edmonds"/>
    <x v="4"/>
    <n v="98026"/>
    <x v="1"/>
    <x v="257"/>
    <x v="0"/>
    <x v="3"/>
    <s v="Bevis Round Bullnose 29&quot; High Table Top"/>
    <n v="1298.55"/>
    <n v="5"/>
    <n v="0"/>
    <n v="311.65199999999999"/>
  </r>
  <r>
    <n v="812"/>
    <x v="379"/>
    <x v="2"/>
    <x v="303"/>
    <d v="2011-10-15T00:00:00"/>
    <s v="First Class"/>
    <s v="ZC-21910"/>
    <s v="Zuschuss Carroll"/>
    <x v="0"/>
    <s v="United States"/>
    <s v="Edmonds"/>
    <x v="4"/>
    <n v="98026"/>
    <x v="1"/>
    <x v="650"/>
    <x v="1"/>
    <x v="9"/>
    <s v="Belkin F9G930V10-GRY 9 Outlet Surge"/>
    <n v="213.92"/>
    <n v="4"/>
    <n v="0"/>
    <n v="62.036799999999971"/>
  </r>
  <r>
    <n v="813"/>
    <x v="379"/>
    <x v="2"/>
    <x v="303"/>
    <d v="2011-10-15T00:00:00"/>
    <s v="First Class"/>
    <s v="ZC-21910"/>
    <s v="Zuschuss Carroll"/>
    <x v="0"/>
    <s v="United States"/>
    <s v="Edmonds"/>
    <x v="4"/>
    <n v="98026"/>
    <x v="1"/>
    <x v="553"/>
    <x v="2"/>
    <x v="11"/>
    <s v="Sony 16GB Class 10 Micro SDHC R40 Memory Card"/>
    <n v="25.78"/>
    <n v="2"/>
    <n v="0"/>
    <n v="2.5779999999999994"/>
  </r>
  <r>
    <n v="814"/>
    <x v="380"/>
    <x v="3"/>
    <x v="304"/>
    <d v="2014-05-15T00:00:00"/>
    <s v="Same Day"/>
    <s v="PJ-19015"/>
    <s v="Pauline Johnson"/>
    <x v="0"/>
    <s v="United States"/>
    <s v="Santa Ana"/>
    <x v="1"/>
    <n v="92704"/>
    <x v="1"/>
    <x v="645"/>
    <x v="0"/>
    <x v="5"/>
    <s v="Eldon Stackable Tray, Side-Load, Legal, Smoke"/>
    <n v="18.28"/>
    <n v="2"/>
    <n v="0"/>
    <n v="6.2151999999999994"/>
  </r>
  <r>
    <n v="815"/>
    <x v="380"/>
    <x v="3"/>
    <x v="304"/>
    <d v="2014-05-15T00:00:00"/>
    <s v="Same Day"/>
    <s v="PJ-19015"/>
    <s v="Pauline Johnson"/>
    <x v="0"/>
    <s v="United States"/>
    <s v="Santa Ana"/>
    <x v="1"/>
    <n v="92704"/>
    <x v="1"/>
    <x v="651"/>
    <x v="2"/>
    <x v="11"/>
    <s v="Razer Tiamat Over Ear 7.1 Surround Sound PC Gaming Headset"/>
    <n v="1399.93"/>
    <n v="7"/>
    <n v="0"/>
    <n v="601.96990000000005"/>
  </r>
  <r>
    <n v="816"/>
    <x v="381"/>
    <x v="1"/>
    <x v="305"/>
    <d v="2012-03-23T00:00:00"/>
    <s v="First Class"/>
    <s v="BW-11110"/>
    <s v="Bart Watters"/>
    <x v="1"/>
    <s v="United States"/>
    <s v="Milwaukee"/>
    <x v="6"/>
    <n v="53209"/>
    <x v="2"/>
    <x v="180"/>
    <x v="1"/>
    <x v="10"/>
    <s v="Xerox 205"/>
    <n v="51.84"/>
    <n v="8"/>
    <n v="0"/>
    <n v="24.883200000000002"/>
  </r>
  <r>
    <n v="817"/>
    <x v="382"/>
    <x v="0"/>
    <x v="306"/>
    <d v="2013-09-20T00:00:00"/>
    <s v="Standard Class"/>
    <s v="DB-13210"/>
    <s v="Dean Braden"/>
    <x v="0"/>
    <s v="United States"/>
    <s v="Philadelphia"/>
    <x v="9"/>
    <n v="19140"/>
    <x v="3"/>
    <x v="652"/>
    <x v="1"/>
    <x v="10"/>
    <s v="Xerox 1968"/>
    <n v="5.3440000000000003"/>
    <n v="1"/>
    <n v="0.2"/>
    <n v="1.8703999999999998"/>
  </r>
  <r>
    <n v="818"/>
    <x v="383"/>
    <x v="2"/>
    <x v="307"/>
    <d v="2011-07-02T00:00:00"/>
    <s v="Standard Class"/>
    <s v="CA-12775"/>
    <s v="Cynthia Arntzen"/>
    <x v="0"/>
    <s v="United States"/>
    <s v="Philadelphia"/>
    <x v="9"/>
    <n v="19140"/>
    <x v="3"/>
    <x v="88"/>
    <x v="1"/>
    <x v="10"/>
    <s v="Xerox 1995"/>
    <n v="41.472000000000008"/>
    <n v="8"/>
    <n v="0.2"/>
    <n v="14.5152"/>
  </r>
  <r>
    <n v="819"/>
    <x v="383"/>
    <x v="2"/>
    <x v="307"/>
    <d v="2011-07-02T00:00:00"/>
    <s v="Standard Class"/>
    <s v="CA-12775"/>
    <s v="Cynthia Arntzen"/>
    <x v="0"/>
    <s v="United States"/>
    <s v="Philadelphia"/>
    <x v="9"/>
    <n v="19140"/>
    <x v="3"/>
    <x v="653"/>
    <x v="1"/>
    <x v="8"/>
    <s v="Self-Adhesive Ring Binder Labels"/>
    <n v="3.168000000000001"/>
    <n v="3"/>
    <n v="0.7"/>
    <n v="-2.4287999999999998"/>
  </r>
  <r>
    <n v="820"/>
    <x v="383"/>
    <x v="2"/>
    <x v="307"/>
    <d v="2011-07-02T00:00:00"/>
    <s v="Standard Class"/>
    <s v="CA-12775"/>
    <s v="Cynthia Arntzen"/>
    <x v="0"/>
    <s v="United States"/>
    <s v="Philadelphia"/>
    <x v="9"/>
    <n v="19140"/>
    <x v="3"/>
    <x v="654"/>
    <x v="0"/>
    <x v="1"/>
    <s v="Global Leather Executive Chair"/>
    <n v="1228.4649999999999"/>
    <n v="5"/>
    <n v="0.3"/>
    <n v="0"/>
  </r>
  <r>
    <n v="821"/>
    <x v="383"/>
    <x v="2"/>
    <x v="307"/>
    <d v="2011-07-02T00:00:00"/>
    <s v="Standard Class"/>
    <s v="CA-12775"/>
    <s v="Cynthia Arntzen"/>
    <x v="0"/>
    <s v="United States"/>
    <s v="Philadelphia"/>
    <x v="9"/>
    <n v="19140"/>
    <x v="3"/>
    <x v="655"/>
    <x v="1"/>
    <x v="8"/>
    <s v="GBC Recycled Grain Textured Covers"/>
    <n v="31.086000000000006"/>
    <n v="3"/>
    <n v="0.7"/>
    <n v="-22.796399999999991"/>
  </r>
  <r>
    <n v="822"/>
    <x v="383"/>
    <x v="2"/>
    <x v="307"/>
    <d v="2011-07-02T00:00:00"/>
    <s v="Standard Class"/>
    <s v="CA-12775"/>
    <s v="Cynthia Arntzen"/>
    <x v="0"/>
    <s v="United States"/>
    <s v="Philadelphia"/>
    <x v="9"/>
    <n v="19140"/>
    <x v="3"/>
    <x v="656"/>
    <x v="1"/>
    <x v="10"/>
    <s v="Xerox 1941"/>
    <n v="335.52"/>
    <n v="4"/>
    <n v="0.2"/>
    <n v="117.43199999999999"/>
  </r>
  <r>
    <n v="823"/>
    <x v="384"/>
    <x v="3"/>
    <x v="308"/>
    <d v="2014-06-28T00:00:00"/>
    <s v="Standard Class"/>
    <s v="TR-21325"/>
    <s v="Toby Ritter"/>
    <x v="0"/>
    <s v="United States"/>
    <s v="Belleville"/>
    <x v="30"/>
    <n v="7109"/>
    <x v="3"/>
    <x v="657"/>
    <x v="2"/>
    <x v="11"/>
    <s v="Razer Kraken PRO Over Ear PC and Music Headset"/>
    <n v="239.96999999999997"/>
    <n v="3"/>
    <n v="0"/>
    <n v="71.990999999999985"/>
  </r>
  <r>
    <n v="824"/>
    <x v="384"/>
    <x v="3"/>
    <x v="308"/>
    <d v="2014-06-28T00:00:00"/>
    <s v="Standard Class"/>
    <s v="TR-21325"/>
    <s v="Toby Ritter"/>
    <x v="0"/>
    <s v="United States"/>
    <s v="Belleville"/>
    <x v="30"/>
    <n v="7109"/>
    <x v="3"/>
    <x v="607"/>
    <x v="1"/>
    <x v="2"/>
    <s v="Avery 508"/>
    <n v="9.82"/>
    <n v="2"/>
    <n v="0"/>
    <n v="4.8117999999999999"/>
  </r>
  <r>
    <n v="825"/>
    <x v="385"/>
    <x v="2"/>
    <x v="309"/>
    <d v="2011-05-15T00:00:00"/>
    <s v="Standard Class"/>
    <s v="PG-18820"/>
    <s v="Patrick Gardner"/>
    <x v="0"/>
    <s v="United States"/>
    <s v="San Francisco"/>
    <x v="1"/>
    <n v="94110"/>
    <x v="1"/>
    <x v="658"/>
    <x v="2"/>
    <x v="11"/>
    <s v="Kingston Digital DataTraveler 32GB USB 2.0"/>
    <n v="67.8"/>
    <n v="4"/>
    <n v="0"/>
    <n v="4.0679999999999978"/>
  </r>
  <r>
    <n v="826"/>
    <x v="385"/>
    <x v="2"/>
    <x v="309"/>
    <d v="2011-05-15T00:00:00"/>
    <s v="Standard Class"/>
    <s v="PG-18820"/>
    <s v="Patrick Gardner"/>
    <x v="0"/>
    <s v="United States"/>
    <s v="San Francisco"/>
    <x v="1"/>
    <n v="94110"/>
    <x v="1"/>
    <x v="201"/>
    <x v="2"/>
    <x v="11"/>
    <s v="Sony Micro Vault Click 16 GB USB 2.0 Flash Drive"/>
    <n v="167.97"/>
    <n v="3"/>
    <n v="0"/>
    <n v="40.31280000000001"/>
  </r>
  <r>
    <n v="827"/>
    <x v="386"/>
    <x v="3"/>
    <x v="170"/>
    <d v="2014-08-29T00:00:00"/>
    <s v="Standard Class"/>
    <s v="GT-14710"/>
    <s v="Greg Tran"/>
    <x v="0"/>
    <s v="United States"/>
    <s v="Lakeville"/>
    <x v="11"/>
    <n v="55044"/>
    <x v="2"/>
    <x v="659"/>
    <x v="1"/>
    <x v="13"/>
    <s v="Advantus Plastic Paper Clips"/>
    <n v="35"/>
    <n v="7"/>
    <n v="0"/>
    <n v="16.8"/>
  </r>
  <r>
    <n v="828"/>
    <x v="386"/>
    <x v="3"/>
    <x v="170"/>
    <d v="2014-08-29T00:00:00"/>
    <s v="Standard Class"/>
    <s v="GT-14710"/>
    <s v="Greg Tran"/>
    <x v="0"/>
    <s v="United States"/>
    <s v="Lakeville"/>
    <x v="11"/>
    <n v="55044"/>
    <x v="2"/>
    <x v="660"/>
    <x v="1"/>
    <x v="14"/>
    <s v="Acme Forged Steel Scissors with Black Enamel Handles"/>
    <n v="37.24"/>
    <n v="4"/>
    <n v="0"/>
    <n v="10.799599999999998"/>
  </r>
  <r>
    <n v="829"/>
    <x v="386"/>
    <x v="3"/>
    <x v="170"/>
    <d v="2014-08-29T00:00:00"/>
    <s v="Standard Class"/>
    <s v="GT-14710"/>
    <s v="Greg Tran"/>
    <x v="0"/>
    <s v="United States"/>
    <s v="Lakeville"/>
    <x v="11"/>
    <n v="55044"/>
    <x v="2"/>
    <x v="661"/>
    <x v="1"/>
    <x v="12"/>
    <s v="Security-Tint Envelopes"/>
    <n v="15.28"/>
    <n v="2"/>
    <n v="0"/>
    <n v="7.4871999999999996"/>
  </r>
  <r>
    <n v="830"/>
    <x v="387"/>
    <x v="3"/>
    <x v="114"/>
    <d v="2014-06-22T00:00:00"/>
    <s v="Second Class"/>
    <s v="JE-15745"/>
    <s v="Joel Eaton"/>
    <x v="0"/>
    <s v="United States"/>
    <s v="Florence"/>
    <x v="0"/>
    <n v="41042"/>
    <x v="0"/>
    <x v="662"/>
    <x v="0"/>
    <x v="1"/>
    <s v="Global Airflow Leather Mesh Back Chair, Black"/>
    <n v="301.95999999999998"/>
    <n v="2"/>
    <n v="0"/>
    <n v="90.587999999999965"/>
  </r>
  <r>
    <n v="831"/>
    <x v="387"/>
    <x v="3"/>
    <x v="114"/>
    <d v="2014-06-22T00:00:00"/>
    <s v="Second Class"/>
    <s v="JE-15745"/>
    <s v="Joel Eaton"/>
    <x v="0"/>
    <s v="United States"/>
    <s v="Florence"/>
    <x v="0"/>
    <n v="41042"/>
    <x v="0"/>
    <x v="663"/>
    <x v="1"/>
    <x v="9"/>
    <s v="Fellowes Smart Surge Ten-Outlet Protector, Platinum"/>
    <n v="180.66"/>
    <n v="3"/>
    <n v="0"/>
    <n v="50.584800000000008"/>
  </r>
  <r>
    <n v="832"/>
    <x v="387"/>
    <x v="3"/>
    <x v="114"/>
    <d v="2014-06-22T00:00:00"/>
    <s v="Second Class"/>
    <s v="JE-15745"/>
    <s v="Joel Eaton"/>
    <x v="0"/>
    <s v="United States"/>
    <s v="Florence"/>
    <x v="0"/>
    <n v="41042"/>
    <x v="0"/>
    <x v="664"/>
    <x v="2"/>
    <x v="7"/>
    <s v="Pyle PMP37LED"/>
    <n v="191.98"/>
    <n v="2"/>
    <n v="0"/>
    <n v="51.834599999999995"/>
  </r>
  <r>
    <n v="833"/>
    <x v="387"/>
    <x v="3"/>
    <x v="114"/>
    <d v="2014-06-22T00:00:00"/>
    <s v="Second Class"/>
    <s v="JE-15745"/>
    <s v="Joel Eaton"/>
    <x v="0"/>
    <s v="United States"/>
    <s v="Florence"/>
    <x v="0"/>
    <n v="41042"/>
    <x v="0"/>
    <x v="665"/>
    <x v="2"/>
    <x v="7"/>
    <s v="Clarity 53712"/>
    <n v="65.989999999999995"/>
    <n v="1"/>
    <n v="0"/>
    <n v="17.157400000000003"/>
  </r>
  <r>
    <n v="834"/>
    <x v="388"/>
    <x v="0"/>
    <x v="310"/>
    <d v="2013-07-28T00:00:00"/>
    <s v="Standard Class"/>
    <s v="JB-15400"/>
    <s v="Jennifer Braxton"/>
    <x v="1"/>
    <s v="United States"/>
    <s v="Tampa"/>
    <x v="2"/>
    <n v="33614"/>
    <x v="0"/>
    <x v="666"/>
    <x v="1"/>
    <x v="6"/>
    <s v="Boston 16801 Nautilus Battery Pencil Sharpener"/>
    <n v="35.216000000000001"/>
    <n v="2"/>
    <n v="0.2"/>
    <n v="2.6411999999999995"/>
  </r>
  <r>
    <n v="835"/>
    <x v="388"/>
    <x v="0"/>
    <x v="310"/>
    <d v="2013-07-28T00:00:00"/>
    <s v="Standard Class"/>
    <s v="JB-15400"/>
    <s v="Jennifer Braxton"/>
    <x v="1"/>
    <s v="United States"/>
    <s v="Tampa"/>
    <x v="2"/>
    <n v="33614"/>
    <x v="0"/>
    <x v="667"/>
    <x v="1"/>
    <x v="9"/>
    <s v="Holmes Replacement Filter for HEPA Air Cleaner, Large Room"/>
    <n v="23.696000000000002"/>
    <n v="2"/>
    <n v="0.2"/>
    <n v="6.5164"/>
  </r>
  <r>
    <n v="836"/>
    <x v="388"/>
    <x v="0"/>
    <x v="310"/>
    <d v="2013-07-28T00:00:00"/>
    <s v="Standard Class"/>
    <s v="JB-15400"/>
    <s v="Jennifer Braxton"/>
    <x v="1"/>
    <s v="United States"/>
    <s v="Tampa"/>
    <x v="2"/>
    <n v="33614"/>
    <x v="0"/>
    <x v="668"/>
    <x v="2"/>
    <x v="15"/>
    <s v="Zebra GX420t Direct Thermal/Thermal Transfer Printer"/>
    <n v="265.47500000000002"/>
    <n v="1"/>
    <n v="0.5"/>
    <n v="-111.49950000000007"/>
  </r>
  <r>
    <n v="837"/>
    <x v="389"/>
    <x v="2"/>
    <x v="78"/>
    <d v="2011-09-13T00:00:00"/>
    <s v="Second Class"/>
    <s v="LH-17020"/>
    <s v="Lisa Hazard"/>
    <x v="0"/>
    <s v="United States"/>
    <s v="Tyler"/>
    <x v="5"/>
    <n v="75701"/>
    <x v="2"/>
    <x v="669"/>
    <x v="1"/>
    <x v="8"/>
    <s v="GBC ProClick Punch Binding System"/>
    <n v="51.183999999999983"/>
    <n v="4"/>
    <n v="0.8"/>
    <n v="-79.335199999999986"/>
  </r>
  <r>
    <n v="838"/>
    <x v="390"/>
    <x v="3"/>
    <x v="259"/>
    <d v="2014-11-12T00:00:00"/>
    <s v="Standard Class"/>
    <s v="JL-15175"/>
    <s v="James Lanier"/>
    <x v="2"/>
    <s v="United States"/>
    <s v="Columbia"/>
    <x v="18"/>
    <n v="38401"/>
    <x v="0"/>
    <x v="670"/>
    <x v="1"/>
    <x v="10"/>
    <s v="Adams Telephone Message Books, 5 1/4” x 11”"/>
    <n v="9.6640000000000015"/>
    <n v="2"/>
    <n v="0.2"/>
    <n v="3.2615999999999996"/>
  </r>
  <r>
    <n v="839"/>
    <x v="391"/>
    <x v="0"/>
    <x v="311"/>
    <d v="2013-03-13T00:00:00"/>
    <s v="Standard Class"/>
    <s v="EB-13705"/>
    <s v="Ed Braxton"/>
    <x v="1"/>
    <s v="United States"/>
    <s v="Fort Worth"/>
    <x v="5"/>
    <n v="76106"/>
    <x v="2"/>
    <x v="402"/>
    <x v="2"/>
    <x v="7"/>
    <s v="Belkin Grip Candy Sheer Case / Cover for iPhone 5 and 5S"/>
    <n v="21.071999999999999"/>
    <n v="3"/>
    <n v="0.2"/>
    <n v="1.5804"/>
  </r>
  <r>
    <n v="840"/>
    <x v="392"/>
    <x v="1"/>
    <x v="312"/>
    <d v="2012-11-25T00:00:00"/>
    <s v="Standard Class"/>
    <s v="BM-11650"/>
    <s v="Brian Moss"/>
    <x v="1"/>
    <s v="United States"/>
    <s v="New York City"/>
    <x v="15"/>
    <n v="10035"/>
    <x v="3"/>
    <x v="626"/>
    <x v="1"/>
    <x v="6"/>
    <s v="Boston 19500 Mighty Mite Electric Pencil Sharpener"/>
    <n v="60.449999999999996"/>
    <n v="3"/>
    <n v="0"/>
    <n v="16.3215"/>
  </r>
  <r>
    <n v="841"/>
    <x v="392"/>
    <x v="1"/>
    <x v="312"/>
    <d v="2012-11-25T00:00:00"/>
    <s v="Standard Class"/>
    <s v="BM-11650"/>
    <s v="Brian Moss"/>
    <x v="1"/>
    <s v="United States"/>
    <s v="New York City"/>
    <x v="15"/>
    <n v="10035"/>
    <x v="3"/>
    <x v="671"/>
    <x v="1"/>
    <x v="6"/>
    <s v="Newell 335"/>
    <n v="11.52"/>
    <n v="4"/>
    <n v="0"/>
    <n v="3.3407999999999998"/>
  </r>
  <r>
    <n v="842"/>
    <x v="392"/>
    <x v="1"/>
    <x v="312"/>
    <d v="2012-11-25T00:00:00"/>
    <s v="Standard Class"/>
    <s v="BM-11650"/>
    <s v="Brian Moss"/>
    <x v="1"/>
    <s v="United States"/>
    <s v="New York City"/>
    <x v="15"/>
    <n v="10035"/>
    <x v="3"/>
    <x v="672"/>
    <x v="0"/>
    <x v="0"/>
    <s v="O'Sullivan 3-Shelf Heavy-Duty Bookcases"/>
    <n v="186.048"/>
    <n v="4"/>
    <n v="0.2"/>
    <n v="9.3024000000000058"/>
  </r>
  <r>
    <n v="843"/>
    <x v="393"/>
    <x v="0"/>
    <x v="77"/>
    <d v="2013-11-10T00:00:00"/>
    <s v="First Class"/>
    <s v="EM-14095"/>
    <s v="Eudokia Martin"/>
    <x v="1"/>
    <s v="United States"/>
    <s v="Los Angeles"/>
    <x v="1"/>
    <n v="90036"/>
    <x v="1"/>
    <x v="673"/>
    <x v="1"/>
    <x v="8"/>
    <s v="Fellowes Binding Cases"/>
    <n v="37.44"/>
    <n v="4"/>
    <n v="0.2"/>
    <n v="11.699999999999996"/>
  </r>
  <r>
    <n v="844"/>
    <x v="393"/>
    <x v="0"/>
    <x v="77"/>
    <d v="2013-11-10T00:00:00"/>
    <s v="First Class"/>
    <s v="EM-14095"/>
    <s v="Eudokia Martin"/>
    <x v="1"/>
    <s v="United States"/>
    <s v="Los Angeles"/>
    <x v="1"/>
    <n v="90036"/>
    <x v="1"/>
    <x v="674"/>
    <x v="1"/>
    <x v="8"/>
    <s v="Ibico Plastic and Wire Spiral Binding Combs"/>
    <n v="26.975999999999999"/>
    <n v="4"/>
    <n v="0.2"/>
    <n v="8.767199999999999"/>
  </r>
  <r>
    <n v="845"/>
    <x v="393"/>
    <x v="0"/>
    <x v="77"/>
    <d v="2013-11-10T00:00:00"/>
    <s v="First Class"/>
    <s v="EM-14095"/>
    <s v="Eudokia Martin"/>
    <x v="1"/>
    <s v="United States"/>
    <s v="Los Angeles"/>
    <x v="1"/>
    <n v="90036"/>
    <x v="1"/>
    <x v="675"/>
    <x v="1"/>
    <x v="14"/>
    <s v="Acme Preferred Stainless Steel Scissors"/>
    <n v="11.36"/>
    <n v="2"/>
    <n v="0"/>
    <n v="3.2943999999999996"/>
  </r>
  <r>
    <n v="846"/>
    <x v="393"/>
    <x v="0"/>
    <x v="77"/>
    <d v="2013-11-10T00:00:00"/>
    <s v="First Class"/>
    <s v="EM-14095"/>
    <s v="Eudokia Martin"/>
    <x v="1"/>
    <s v="United States"/>
    <s v="Los Angeles"/>
    <x v="1"/>
    <n v="90036"/>
    <x v="1"/>
    <x v="676"/>
    <x v="1"/>
    <x v="2"/>
    <s v="Avery 486"/>
    <n v="14.62"/>
    <n v="2"/>
    <n v="0"/>
    <n v="6.8713999999999995"/>
  </r>
  <r>
    <n v="847"/>
    <x v="394"/>
    <x v="1"/>
    <x v="313"/>
    <d v="2012-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x v="268"/>
    <x v="0"/>
    <x v="1"/>
    <s v="Global Deluxe Office Fabric Chairs"/>
    <n v="287.94"/>
    <n v="3"/>
    <n v="0"/>
    <n v="77.743800000000022"/>
  </r>
  <r>
    <n v="849"/>
    <x v="395"/>
    <x v="3"/>
    <x v="314"/>
    <d v="2014-01-07T00:00:00"/>
    <s v="Standard Class"/>
    <s v="GA-14725"/>
    <s v="Guy Armstrong"/>
    <x v="0"/>
    <s v="United States"/>
    <s v="Lorain"/>
    <x v="24"/>
    <n v="44052"/>
    <x v="3"/>
    <x v="677"/>
    <x v="0"/>
    <x v="5"/>
    <s v="Linden 10&quot; Round Wall Clock, Black"/>
    <n v="48.896000000000001"/>
    <n v="4"/>
    <n v="0.2"/>
    <n v="8.5567999999999991"/>
  </r>
  <r>
    <n v="850"/>
    <x v="396"/>
    <x v="2"/>
    <x v="315"/>
    <d v="2011-02-13T00:00:00"/>
    <s v="Standard Class"/>
    <s v="CK-12760"/>
    <s v="Cyma Kinney"/>
    <x v="1"/>
    <s v="United States"/>
    <s v="Linden"/>
    <x v="30"/>
    <n v="7036"/>
    <x v="3"/>
    <x v="678"/>
    <x v="2"/>
    <x v="11"/>
    <s v="Maxell DVD-RAM Discs"/>
    <n v="115.36"/>
    <n v="7"/>
    <n v="0"/>
    <n v="49.604800000000012"/>
  </r>
  <r>
    <n v="851"/>
    <x v="397"/>
    <x v="0"/>
    <x v="23"/>
    <d v="2013-06-26T00:00:00"/>
    <s v="Second Class"/>
    <s v="DP-13105"/>
    <s v="Dave Poirier"/>
    <x v="1"/>
    <s v="United States"/>
    <s v="Salinas"/>
    <x v="1"/>
    <n v="93905"/>
    <x v="1"/>
    <x v="679"/>
    <x v="1"/>
    <x v="6"/>
    <s v="DIXON Oriole Pencils"/>
    <n v="5.16"/>
    <n v="2"/>
    <n v="0"/>
    <n v="1.3416000000000001"/>
  </r>
  <r>
    <n v="852"/>
    <x v="397"/>
    <x v="0"/>
    <x v="23"/>
    <d v="2013-06-26T00:00:00"/>
    <s v="Second Class"/>
    <s v="DP-13105"/>
    <s v="Dave Poirier"/>
    <x v="1"/>
    <s v="United States"/>
    <s v="Salinas"/>
    <x v="1"/>
    <n v="93905"/>
    <x v="1"/>
    <x v="680"/>
    <x v="1"/>
    <x v="10"/>
    <s v="Xerox 202"/>
    <n v="38.880000000000003"/>
    <n v="6"/>
    <n v="0"/>
    <n v="18.662400000000002"/>
  </r>
  <r>
    <n v="853"/>
    <x v="398"/>
    <x v="0"/>
    <x v="316"/>
    <d v="2013-06-05T00:00:00"/>
    <s v="Standard Class"/>
    <s v="VD-21670"/>
    <s v="Valerie Dominguez"/>
    <x v="0"/>
    <s v="United States"/>
    <s v="Jackson"/>
    <x v="35"/>
    <n v="39212"/>
    <x v="0"/>
    <x v="290"/>
    <x v="1"/>
    <x v="6"/>
    <s v="Boston School Pro Electric Pencil Sharpener, 1670"/>
    <n v="185.88"/>
    <n v="6"/>
    <n v="0"/>
    <n v="50.187599999999996"/>
  </r>
  <r>
    <n v="854"/>
    <x v="399"/>
    <x v="0"/>
    <x v="317"/>
    <d v="2013-02-24T00:00:00"/>
    <s v="Standard Class"/>
    <s v="GT-14710"/>
    <s v="Greg Tran"/>
    <x v="0"/>
    <s v="United States"/>
    <s v="New York City"/>
    <x v="15"/>
    <n v="10035"/>
    <x v="3"/>
    <x v="642"/>
    <x v="0"/>
    <x v="5"/>
    <s v="Executive Impressions 14&quot; Contract Wall Clock"/>
    <n v="44.46"/>
    <n v="2"/>
    <n v="0"/>
    <n v="14.671799999999998"/>
  </r>
  <r>
    <n v="855"/>
    <x v="399"/>
    <x v="0"/>
    <x v="317"/>
    <d v="2013-02-24T00:00:00"/>
    <s v="Standard Class"/>
    <s v="GT-14710"/>
    <s v="Greg Tran"/>
    <x v="0"/>
    <s v="United States"/>
    <s v="New York City"/>
    <x v="15"/>
    <n v="10035"/>
    <x v="3"/>
    <x v="459"/>
    <x v="1"/>
    <x v="4"/>
    <s v="Carina Double Wide Media Storage Towers in Natural &amp; Black"/>
    <n v="242.94"/>
    <n v="3"/>
    <n v="0"/>
    <n v="9.7175999999999902"/>
  </r>
  <r>
    <n v="856"/>
    <x v="400"/>
    <x v="2"/>
    <x v="93"/>
    <d v="2011-08-08T00:00:00"/>
    <s v="Standard Class"/>
    <s v="BK-11260"/>
    <s v="Berenike Kampe"/>
    <x v="0"/>
    <s v="United States"/>
    <s v="New York City"/>
    <x v="15"/>
    <n v="10035"/>
    <x v="3"/>
    <x v="681"/>
    <x v="1"/>
    <x v="10"/>
    <s v="Xerox 1884"/>
    <n v="39.96"/>
    <n v="2"/>
    <n v="0"/>
    <n v="18.781199999999998"/>
  </r>
  <r>
    <n v="857"/>
    <x v="400"/>
    <x v="2"/>
    <x v="93"/>
    <d v="2011-08-08T00:00:00"/>
    <s v="Standard Class"/>
    <s v="BK-11260"/>
    <s v="Berenike Kampe"/>
    <x v="0"/>
    <s v="United States"/>
    <s v="New York City"/>
    <x v="15"/>
    <n v="10035"/>
    <x v="3"/>
    <x v="682"/>
    <x v="1"/>
    <x v="14"/>
    <s v="Acme Box Cutter Scissors"/>
    <n v="102.30000000000001"/>
    <n v="10"/>
    <n v="0"/>
    <n v="26.598000000000006"/>
  </r>
  <r>
    <n v="858"/>
    <x v="400"/>
    <x v="2"/>
    <x v="93"/>
    <d v="2011-08-08T00:00:00"/>
    <s v="Standard Class"/>
    <s v="BK-11260"/>
    <s v="Berenike Kampe"/>
    <x v="0"/>
    <s v="United States"/>
    <s v="New York City"/>
    <x v="15"/>
    <n v="10035"/>
    <x v="3"/>
    <x v="683"/>
    <x v="1"/>
    <x v="4"/>
    <s v="Staples"/>
    <n v="21.36"/>
    <n v="2"/>
    <n v="0"/>
    <n v="5.7672000000000008"/>
  </r>
  <r>
    <n v="859"/>
    <x v="401"/>
    <x v="3"/>
    <x v="318"/>
    <d v="2014-04-16T00:00:00"/>
    <s v="Standard Class"/>
    <s v="SJ-20125"/>
    <s v="Sanjit Jacobs"/>
    <x v="2"/>
    <s v="United States"/>
    <s v="New Brunswick"/>
    <x v="30"/>
    <n v="8901"/>
    <x v="3"/>
    <x v="229"/>
    <x v="1"/>
    <x v="10"/>
    <s v="Wirebound Message Books, Two 4 1/4&quot; x 5&quot; Forms per Page"/>
    <n v="7.61"/>
    <n v="1"/>
    <n v="0"/>
    <n v="3.5766999999999998"/>
  </r>
  <r>
    <n v="860"/>
    <x v="401"/>
    <x v="3"/>
    <x v="318"/>
    <d v="2014-04-16T00:00:00"/>
    <s v="Standard Class"/>
    <s v="SJ-20125"/>
    <s v="Sanjit Jacobs"/>
    <x v="2"/>
    <s v="United States"/>
    <s v="New Brunswick"/>
    <x v="30"/>
    <n v="8901"/>
    <x v="3"/>
    <x v="294"/>
    <x v="1"/>
    <x v="13"/>
    <s v="OIC Binder Clips"/>
    <n v="7.16"/>
    <n v="2"/>
    <n v="0"/>
    <n v="3.58"/>
  </r>
  <r>
    <n v="861"/>
    <x v="402"/>
    <x v="2"/>
    <x v="3"/>
    <d v="2011-06-16T00:00:00"/>
    <s v="Standard Class"/>
    <s v="CM-12445"/>
    <s v="Chuck Magee"/>
    <x v="0"/>
    <s v="United States"/>
    <s v="San Francisco"/>
    <x v="1"/>
    <n v="94122"/>
    <x v="1"/>
    <x v="327"/>
    <x v="1"/>
    <x v="14"/>
    <s v="Staples"/>
    <n v="7.36"/>
    <n v="2"/>
    <n v="0"/>
    <n v="0.14719999999999978"/>
  </r>
  <r>
    <n v="862"/>
    <x v="402"/>
    <x v="2"/>
    <x v="3"/>
    <d v="2011-06-16T00:00:00"/>
    <s v="Standard Class"/>
    <s v="CM-12445"/>
    <s v="Chuck Magee"/>
    <x v="0"/>
    <s v="United States"/>
    <s v="San Francisco"/>
    <x v="1"/>
    <n v="94122"/>
    <x v="1"/>
    <x v="684"/>
    <x v="1"/>
    <x v="6"/>
    <s v="Deluxe Chalkboard Eraser Cleaner"/>
    <n v="23.1"/>
    <n v="2"/>
    <n v="0"/>
    <n v="10.625999999999999"/>
  </r>
  <r>
    <n v="863"/>
    <x v="403"/>
    <x v="0"/>
    <x v="319"/>
    <d v="2013-01-07T00:00:00"/>
    <s v="Second Class"/>
    <s v="AJ-10795"/>
    <s v="Anthony Johnson"/>
    <x v="1"/>
    <s v="United States"/>
    <s v="Jacksonville"/>
    <x v="2"/>
    <n v="32216"/>
    <x v="0"/>
    <x v="685"/>
    <x v="2"/>
    <x v="11"/>
    <s v="Logitech MX Performance Wireless Mouse"/>
    <n v="191.47200000000001"/>
    <n v="6"/>
    <n v="0.2"/>
    <n v="40.687800000000003"/>
  </r>
  <r>
    <n v="864"/>
    <x v="403"/>
    <x v="0"/>
    <x v="319"/>
    <d v="2013-01-07T00:00:00"/>
    <s v="Second Class"/>
    <s v="AJ-10795"/>
    <s v="Anthony Johnson"/>
    <x v="1"/>
    <s v="United States"/>
    <s v="Jacksonville"/>
    <x v="2"/>
    <n v="32216"/>
    <x v="0"/>
    <x v="686"/>
    <x v="1"/>
    <x v="6"/>
    <s v="Newell 337"/>
    <n v="5.2480000000000002"/>
    <n v="2"/>
    <n v="0.2"/>
    <n v="0.59039999999999915"/>
  </r>
  <r>
    <n v="865"/>
    <x v="403"/>
    <x v="0"/>
    <x v="319"/>
    <d v="2013-01-07T00:00:00"/>
    <s v="Second Class"/>
    <s v="AJ-10795"/>
    <s v="Anthony Johnson"/>
    <x v="1"/>
    <s v="United States"/>
    <s v="Jacksonville"/>
    <x v="2"/>
    <n v="32216"/>
    <x v="0"/>
    <x v="687"/>
    <x v="2"/>
    <x v="7"/>
    <s v="Logitech B530 USB Headset - headset - Full size, Binaural"/>
    <n v="59.184000000000005"/>
    <n v="2"/>
    <n v="0.2"/>
    <n v="5.1786000000000012"/>
  </r>
  <r>
    <n v="866"/>
    <x v="404"/>
    <x v="2"/>
    <x v="320"/>
    <d v="2011-01-16T00:00:00"/>
    <s v="Standard Class"/>
    <s v="AJ-10780"/>
    <s v="Anthony Jacobs"/>
    <x v="1"/>
    <s v="United States"/>
    <s v="Springfield"/>
    <x v="17"/>
    <n v="22153"/>
    <x v="0"/>
    <x v="688"/>
    <x v="1"/>
    <x v="2"/>
    <s v="Avery 482"/>
    <n v="2.89"/>
    <n v="1"/>
    <n v="0"/>
    <n v="1.3583000000000001"/>
  </r>
  <r>
    <n v="867"/>
    <x v="404"/>
    <x v="2"/>
    <x v="320"/>
    <d v="2011-01-16T00:00:00"/>
    <s v="Standard Class"/>
    <s v="AJ-10780"/>
    <s v="Anthony Jacobs"/>
    <x v="1"/>
    <s v="United States"/>
    <s v="Springfield"/>
    <x v="17"/>
    <n v="22153"/>
    <x v="0"/>
    <x v="689"/>
    <x v="0"/>
    <x v="5"/>
    <s v="Howard Miller 11-1/2&quot; Diameter Ridgewood Wall Clock"/>
    <n v="51.94"/>
    <n v="1"/>
    <n v="0"/>
    <n v="21.295400000000001"/>
  </r>
  <r>
    <n v="868"/>
    <x v="405"/>
    <x v="0"/>
    <x v="321"/>
    <d v="2013-10-03T00:00:00"/>
    <s v="First Class"/>
    <s v="LS-16945"/>
    <s v="Linda Southworth"/>
    <x v="1"/>
    <s v="United States"/>
    <s v="Philadelphia"/>
    <x v="9"/>
    <n v="19140"/>
    <x v="3"/>
    <x v="690"/>
    <x v="1"/>
    <x v="2"/>
    <s v="Avery 483"/>
    <n v="15.936000000000002"/>
    <n v="4"/>
    <n v="0.2"/>
    <n v="5.1791999999999998"/>
  </r>
  <r>
    <n v="869"/>
    <x v="406"/>
    <x v="2"/>
    <x v="322"/>
    <d v="2011-04-10T00:00:00"/>
    <s v="Standard Class"/>
    <s v="GP-14740"/>
    <s v="Guy Phonely"/>
    <x v="1"/>
    <s v="United States"/>
    <s v="Lancaster"/>
    <x v="9"/>
    <n v="17602"/>
    <x v="3"/>
    <x v="691"/>
    <x v="1"/>
    <x v="8"/>
    <s v="Large Capacity Hanging Post Binders"/>
    <n v="44.910000000000011"/>
    <n v="6"/>
    <n v="0.7"/>
    <n v="-35.927999999999997"/>
  </r>
  <r>
    <n v="870"/>
    <x v="407"/>
    <x v="0"/>
    <x v="323"/>
    <d v="2013-09-06T00:00:00"/>
    <s v="First Class"/>
    <s v="PK-18910"/>
    <s v="Paul Knutson"/>
    <x v="2"/>
    <s v="United States"/>
    <s v="Philadelphia"/>
    <x v="9"/>
    <n v="19143"/>
    <x v="3"/>
    <x v="692"/>
    <x v="1"/>
    <x v="8"/>
    <s v="GBC Ibimaster 500 Manual ProClick Binding System"/>
    <n v="1141.4700000000003"/>
    <n v="5"/>
    <n v="0.7"/>
    <n v="-760.98000000000025"/>
  </r>
  <r>
    <n v="871"/>
    <x v="407"/>
    <x v="0"/>
    <x v="323"/>
    <d v="2013-09-06T00:00:00"/>
    <s v="First Class"/>
    <s v="PK-18910"/>
    <s v="Paul Knutson"/>
    <x v="2"/>
    <s v="United States"/>
    <s v="Philadelphia"/>
    <x v="9"/>
    <n v="19143"/>
    <x v="3"/>
    <x v="495"/>
    <x v="2"/>
    <x v="7"/>
    <s v="Cisco SPA301"/>
    <n v="280.78200000000004"/>
    <n v="3"/>
    <n v="0.4"/>
    <n v="-46.797000000000025"/>
  </r>
  <r>
    <n v="872"/>
    <x v="408"/>
    <x v="1"/>
    <x v="324"/>
    <d v="2012-10-20T00:00:00"/>
    <s v="First Class"/>
    <s v="TB-21520"/>
    <s v="Tracy Blumstein"/>
    <x v="0"/>
    <s v="United States"/>
    <s v="Concord"/>
    <x v="38"/>
    <n v="3301"/>
    <x v="3"/>
    <x v="693"/>
    <x v="1"/>
    <x v="10"/>
    <s v="Southworth 100% Cotton The Best Paper"/>
    <n v="34.44"/>
    <n v="3"/>
    <n v="0"/>
    <n v="17.22"/>
  </r>
  <r>
    <n v="873"/>
    <x v="409"/>
    <x v="2"/>
    <x v="325"/>
    <d v="2011-12-15T00:00:00"/>
    <s v="Standard Class"/>
    <s v="SM-20005"/>
    <s v="Sally Matthias"/>
    <x v="0"/>
    <s v="United States"/>
    <s v="New York City"/>
    <x v="15"/>
    <n v="10009"/>
    <x v="3"/>
    <x v="252"/>
    <x v="1"/>
    <x v="10"/>
    <s v="Adams Write n' Stick Phone Message Book, 11&quot; X 5 1/4&quot;, 200 Messages"/>
    <n v="11.36"/>
    <n v="2"/>
    <n v="0"/>
    <n v="5.2255999999999991"/>
  </r>
  <r>
    <n v="874"/>
    <x v="409"/>
    <x v="2"/>
    <x v="325"/>
    <d v="2011-12-15T00:00:00"/>
    <s v="Standard Class"/>
    <s v="SM-20005"/>
    <s v="Sally Matthias"/>
    <x v="0"/>
    <s v="United States"/>
    <s v="New York City"/>
    <x v="15"/>
    <n v="10009"/>
    <x v="3"/>
    <x v="412"/>
    <x v="1"/>
    <x v="8"/>
    <s v="Poly Designer Cover &amp; Back"/>
    <n v="106.34399999999999"/>
    <n v="7"/>
    <n v="0.2"/>
    <n v="37.220399999999998"/>
  </r>
  <r>
    <n v="875"/>
    <x v="410"/>
    <x v="3"/>
    <x v="326"/>
    <d v="2014-08-30T00:00:00"/>
    <s v="Standard Class"/>
    <s v="GA-14725"/>
    <s v="Guy Armstrong"/>
    <x v="0"/>
    <s v="United States"/>
    <s v="Charlotte"/>
    <x v="3"/>
    <n v="28205"/>
    <x v="0"/>
    <x v="694"/>
    <x v="1"/>
    <x v="10"/>
    <s v="Xerox 1910"/>
    <n v="192.16000000000003"/>
    <n v="5"/>
    <n v="0.2"/>
    <n v="67.255999999999986"/>
  </r>
  <r>
    <n v="876"/>
    <x v="411"/>
    <x v="0"/>
    <x v="327"/>
    <d v="2013-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x v="246"/>
    <x v="2"/>
    <x v="11"/>
    <s v="Logitech 910-002974 M325 Wireless Mouse for Web Scrolling"/>
    <n v="29.99"/>
    <n v="1"/>
    <n v="0"/>
    <n v="13.195600000000002"/>
  </r>
  <r>
    <n v="878"/>
    <x v="411"/>
    <x v="0"/>
    <x v="327"/>
    <d v="2013-01-21T00:00:00"/>
    <s v="Standard Class"/>
    <s v="CC-12430"/>
    <s v="Chuck Clark"/>
    <x v="2"/>
    <s v="United States"/>
    <s v="Concord"/>
    <x v="38"/>
    <n v="3301"/>
    <x v="3"/>
    <x v="695"/>
    <x v="2"/>
    <x v="11"/>
    <s v="Logitech G19 Programmable Gaming Keyboard"/>
    <n v="371.96999999999997"/>
    <n v="3"/>
    <n v="0"/>
    <n v="66.954599999999971"/>
  </r>
  <r>
    <n v="879"/>
    <x v="412"/>
    <x v="2"/>
    <x v="328"/>
    <d v="2011-09-21T00:00:00"/>
    <s v="Standard Class"/>
    <s v="AG-10765"/>
    <s v="Anthony Garverick"/>
    <x v="2"/>
    <s v="United States"/>
    <s v="Philadelphia"/>
    <x v="9"/>
    <n v="19120"/>
    <x v="3"/>
    <x v="696"/>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x v="697"/>
    <x v="1"/>
    <x v="8"/>
    <s v="Lock-Up Easel 'Spel-Binder'"/>
    <n v="68.472000000000008"/>
    <n v="3"/>
    <n v="0.2"/>
    <n v="23.109299999999998"/>
  </r>
  <r>
    <n v="881"/>
    <x v="413"/>
    <x v="3"/>
    <x v="329"/>
    <d v="2014-12-03T00:00:00"/>
    <s v="Second Class"/>
    <s v="HP-14815"/>
    <s v="Harold Pawlan"/>
    <x v="2"/>
    <s v="United States"/>
    <s v="New York City"/>
    <x v="15"/>
    <n v="10024"/>
    <x v="3"/>
    <x v="157"/>
    <x v="0"/>
    <x v="1"/>
    <s v="SAFCO Arco Folding Chair"/>
    <n v="1242.8999999999999"/>
    <n v="5"/>
    <n v="0.1"/>
    <n v="262.38999999999987"/>
  </r>
  <r>
    <n v="882"/>
    <x v="414"/>
    <x v="1"/>
    <x v="330"/>
    <d v="2012-10-13T00:00:00"/>
    <s v="Standard Class"/>
    <s v="DK-13090"/>
    <s v="Dave Kipp"/>
    <x v="0"/>
    <s v="United States"/>
    <s v="Springfield"/>
    <x v="17"/>
    <n v="22153"/>
    <x v="0"/>
    <x v="421"/>
    <x v="1"/>
    <x v="4"/>
    <s v="Decoflex Hanging Personal Folder File, Blue"/>
    <n v="30.84"/>
    <n v="2"/>
    <n v="0"/>
    <n v="8.3268000000000022"/>
  </r>
  <r>
    <n v="883"/>
    <x v="415"/>
    <x v="3"/>
    <x v="331"/>
    <d v="2014-12-24T00:00:00"/>
    <s v="Same Day"/>
    <s v="GZ-14470"/>
    <s v="Gary Zandusky"/>
    <x v="0"/>
    <s v="United States"/>
    <s v="San Francisco"/>
    <x v="1"/>
    <n v="94109"/>
    <x v="1"/>
    <x v="581"/>
    <x v="1"/>
    <x v="6"/>
    <s v="Binney &amp; Smith Crayola Metallic Crayons, 16-Color Pack"/>
    <n v="13.48"/>
    <n v="4"/>
    <n v="0"/>
    <n v="5.9312000000000014"/>
  </r>
  <r>
    <n v="884"/>
    <x v="416"/>
    <x v="0"/>
    <x v="332"/>
    <d v="2013-10-25T00:00:00"/>
    <s v="First Class"/>
    <s v="PM-19135"/>
    <s v="Peter McVee"/>
    <x v="2"/>
    <s v="United States"/>
    <s v="Detroit"/>
    <x v="12"/>
    <n v="48227"/>
    <x v="2"/>
    <x v="545"/>
    <x v="0"/>
    <x v="5"/>
    <s v="Eldon 200 Class Desk Accessories"/>
    <n v="31.400000000000002"/>
    <n v="5"/>
    <n v="0"/>
    <n v="10.047999999999998"/>
  </r>
  <r>
    <n v="885"/>
    <x v="417"/>
    <x v="2"/>
    <x v="333"/>
    <d v="2011-05-04T00:00:00"/>
    <s v="Standard Class"/>
    <s v="LL-16840"/>
    <s v="Lauren Leatherbury"/>
    <x v="0"/>
    <s v="United States"/>
    <s v="Rochester"/>
    <x v="15"/>
    <n v="14609"/>
    <x v="3"/>
    <x v="698"/>
    <x v="0"/>
    <x v="5"/>
    <s v="Dax Clear Box Frame"/>
    <n v="17.46"/>
    <n v="2"/>
    <n v="0"/>
    <n v="5.936399999999999"/>
  </r>
  <r>
    <n v="886"/>
    <x v="418"/>
    <x v="1"/>
    <x v="334"/>
    <d v="2012-04-28T00:00:00"/>
    <s v="Second Class"/>
    <s v="JS-15595"/>
    <s v="Jill Stevenson"/>
    <x v="1"/>
    <s v="United States"/>
    <s v="Los Angeles"/>
    <x v="1"/>
    <n v="90045"/>
    <x v="1"/>
    <x v="699"/>
    <x v="1"/>
    <x v="8"/>
    <s v="Fellowes Black Plastic Comb Bindings"/>
    <n v="13.943999999999999"/>
    <n v="3"/>
    <n v="0.2"/>
    <n v="4.5317999999999996"/>
  </r>
  <r>
    <n v="887"/>
    <x v="419"/>
    <x v="3"/>
    <x v="335"/>
    <d v="2014-07-03T00:00:00"/>
    <s v="Standard Class"/>
    <s v="OT-18730"/>
    <s v="Olvera Toch"/>
    <x v="0"/>
    <s v="United States"/>
    <s v="San Diego"/>
    <x v="1"/>
    <n v="92105"/>
    <x v="1"/>
    <x v="700"/>
    <x v="1"/>
    <x v="4"/>
    <s v="Eldon Shelf Savers Cubes and Bins"/>
    <n v="83.76"/>
    <n v="12"/>
    <n v="0"/>
    <n v="1.6751999999999967"/>
  </r>
  <r>
    <n v="888"/>
    <x v="420"/>
    <x v="3"/>
    <x v="336"/>
    <d v="2014-10-20T00:00:00"/>
    <s v="Standard Class"/>
    <s v="EL-13735"/>
    <s v="Ed Ludwig"/>
    <x v="2"/>
    <s v="United States"/>
    <s v="Columbia"/>
    <x v="39"/>
    <n v="21044"/>
    <x v="3"/>
    <x v="61"/>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x v="371"/>
    <x v="1"/>
    <x v="10"/>
    <s v="Xerox 1987"/>
    <n v="34.68"/>
    <n v="6"/>
    <n v="0"/>
    <n v="16.993200000000002"/>
  </r>
  <r>
    <n v="890"/>
    <x v="422"/>
    <x v="3"/>
    <x v="308"/>
    <d v="2014-06-27T00:00:00"/>
    <s v="Standard Class"/>
    <s v="JE-15475"/>
    <s v="Jeremy Ellison"/>
    <x v="0"/>
    <s v="United States"/>
    <s v="New Rochelle"/>
    <x v="15"/>
    <n v="10801"/>
    <x v="3"/>
    <x v="701"/>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x v="410"/>
    <x v="1"/>
    <x v="8"/>
    <s v="Acco D-Ring Binder w/DublLock"/>
    <n v="51.311999999999998"/>
    <n v="3"/>
    <n v="0.2"/>
    <n v="18.600599999999996"/>
  </r>
  <r>
    <n v="892"/>
    <x v="423"/>
    <x v="3"/>
    <x v="335"/>
    <d v="2014-06-28T00:00:00"/>
    <s v="First Class"/>
    <s v="TH-21550"/>
    <s v="Tracy Hopkins"/>
    <x v="2"/>
    <s v="United States"/>
    <s v="Detroit"/>
    <x v="12"/>
    <n v="48227"/>
    <x v="2"/>
    <x v="702"/>
    <x v="1"/>
    <x v="10"/>
    <s v="Ampad Poly Cover Wirebound Steno Book, 6&quot; x 9&quot; Assorted Colors, Gregg Ruled"/>
    <n v="4.54"/>
    <n v="1"/>
    <n v="0"/>
    <n v="2.0429999999999997"/>
  </r>
  <r>
    <n v="893"/>
    <x v="423"/>
    <x v="3"/>
    <x v="335"/>
    <d v="2014-06-28T00:00:00"/>
    <s v="First Class"/>
    <s v="TH-21550"/>
    <s v="Tracy Hopkins"/>
    <x v="2"/>
    <s v="United States"/>
    <s v="Detroit"/>
    <x v="12"/>
    <n v="48227"/>
    <x v="2"/>
    <x v="703"/>
    <x v="1"/>
    <x v="6"/>
    <s v="Fluorescent Highlighters by Dixon"/>
    <n v="15.92"/>
    <n v="4"/>
    <n v="0"/>
    <n v="5.4127999999999989"/>
  </r>
  <r>
    <n v="894"/>
    <x v="423"/>
    <x v="3"/>
    <x v="335"/>
    <d v="2014-06-28T00:00:00"/>
    <s v="First Class"/>
    <s v="TH-21550"/>
    <s v="Tracy Hopkins"/>
    <x v="2"/>
    <s v="United States"/>
    <s v="Detroit"/>
    <x v="12"/>
    <n v="48227"/>
    <x v="2"/>
    <x v="704"/>
    <x v="2"/>
    <x v="7"/>
    <s v="Nortel Networks T7316 E Nt8 B27"/>
    <n v="543.91999999999996"/>
    <n v="8"/>
    <n v="0"/>
    <n v="135.98000000000002"/>
  </r>
  <r>
    <n v="895"/>
    <x v="424"/>
    <x v="0"/>
    <x v="338"/>
    <d v="2013-11-13T00:00:00"/>
    <s v="First Class"/>
    <s v="PC-18745"/>
    <s v="Pamela Coakley"/>
    <x v="1"/>
    <s v="United States"/>
    <s v="San Francisco"/>
    <x v="1"/>
    <n v="94122"/>
    <x v="1"/>
    <x v="330"/>
    <x v="1"/>
    <x v="4"/>
    <s v="File Shuttle I and Handi-File"/>
    <n v="155.82000000000002"/>
    <n v="7"/>
    <n v="0"/>
    <n v="42.071400000000011"/>
  </r>
  <r>
    <n v="896"/>
    <x v="424"/>
    <x v="0"/>
    <x v="338"/>
    <d v="2013-11-13T00:00:00"/>
    <s v="First Class"/>
    <s v="PC-18745"/>
    <s v="Pamela Coakley"/>
    <x v="1"/>
    <s v="United States"/>
    <s v="San Francisco"/>
    <x v="1"/>
    <n v="94122"/>
    <x v="1"/>
    <x v="705"/>
    <x v="1"/>
    <x v="8"/>
    <s v="Binding Machine Supplies"/>
    <n v="70.00800000000001"/>
    <n v="3"/>
    <n v="0.2"/>
    <n v="24.502800000000001"/>
  </r>
  <r>
    <n v="897"/>
    <x v="425"/>
    <x v="0"/>
    <x v="339"/>
    <d v="2013-10-07T00:00:00"/>
    <s v="Second Class"/>
    <s v="HL-15040"/>
    <s v="Hunter Lopez"/>
    <x v="0"/>
    <s v="United States"/>
    <s v="Houston"/>
    <x v="5"/>
    <n v="77095"/>
    <x v="2"/>
    <x v="706"/>
    <x v="1"/>
    <x v="12"/>
    <s v="Staples"/>
    <n v="15.648"/>
    <n v="2"/>
    <n v="0.2"/>
    <n v="5.0855999999999986"/>
  </r>
  <r>
    <n v="898"/>
    <x v="426"/>
    <x v="2"/>
    <x v="340"/>
    <d v="2011-09-15T00:00:00"/>
    <s v="Standard Class"/>
    <s v="MS-17365"/>
    <s v="Maribeth Schnelling"/>
    <x v="0"/>
    <s v="United States"/>
    <s v="Detroit"/>
    <x v="12"/>
    <n v="48227"/>
    <x v="2"/>
    <x v="429"/>
    <x v="1"/>
    <x v="2"/>
    <s v="Alphabetical Labels for Top Tab Filing"/>
    <n v="103.60000000000001"/>
    <n v="7"/>
    <n v="0"/>
    <n v="51.800000000000004"/>
  </r>
  <r>
    <n v="899"/>
    <x v="427"/>
    <x v="3"/>
    <x v="341"/>
    <d v="2014-11-01T00:00:00"/>
    <s v="Second Class"/>
    <s v="GB-14530"/>
    <s v="George Bell"/>
    <x v="1"/>
    <s v="United States"/>
    <s v="Auburn"/>
    <x v="15"/>
    <n v="13021"/>
    <x v="3"/>
    <x v="707"/>
    <x v="1"/>
    <x v="10"/>
    <s v="Things To Do Today Pad"/>
    <n v="46.96"/>
    <n v="8"/>
    <n v="0"/>
    <n v="22.540800000000001"/>
  </r>
  <r>
    <n v="900"/>
    <x v="428"/>
    <x v="0"/>
    <x v="342"/>
    <d v="2013-04-13T00:00:00"/>
    <s v="First Class"/>
    <s v="JR-16210"/>
    <s v="Justin Ritter"/>
    <x v="1"/>
    <s v="United States"/>
    <s v="Springfield"/>
    <x v="24"/>
    <n v="45503"/>
    <x v="3"/>
    <x v="708"/>
    <x v="1"/>
    <x v="8"/>
    <s v="Wilson Jones Hanging Recycled Pressboard Data Binders"/>
    <n v="8.9040000000000017"/>
    <n v="2"/>
    <n v="0.7"/>
    <n v="-6.5296000000000003"/>
  </r>
  <r>
    <n v="901"/>
    <x v="429"/>
    <x v="3"/>
    <x v="343"/>
    <d v="2014-11-14T00:00:00"/>
    <s v="First Class"/>
    <s v="TD-20995"/>
    <s v="Tamara Dahlen"/>
    <x v="0"/>
    <s v="United States"/>
    <s v="Garland"/>
    <x v="5"/>
    <n v="75043"/>
    <x v="2"/>
    <x v="709"/>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x v="710"/>
    <x v="1"/>
    <x v="8"/>
    <s v="Deluxe Heavy-Duty Vinyl Round Ring Binder"/>
    <n v="18.335999999999999"/>
    <n v="4"/>
    <n v="0.8"/>
    <n v="-32.088000000000008"/>
  </r>
  <r>
    <n v="903"/>
    <x v="430"/>
    <x v="3"/>
    <x v="175"/>
    <d v="2014-09-18T00:00:00"/>
    <s v="First Class"/>
    <s v="DB-13060"/>
    <s v="Dave Brooks"/>
    <x v="0"/>
    <s v="United States"/>
    <s v="Chicago"/>
    <x v="10"/>
    <n v="60653"/>
    <x v="2"/>
    <x v="149"/>
    <x v="2"/>
    <x v="7"/>
    <s v="Avaya 5420 Digital phone"/>
    <n v="323.97600000000006"/>
    <n v="3"/>
    <n v="0.2"/>
    <n v="20.248499999999993"/>
  </r>
  <r>
    <n v="904"/>
    <x v="431"/>
    <x v="0"/>
    <x v="143"/>
    <d v="2013-04-13T00:00:00"/>
    <s v="Standard Class"/>
    <s v="LC-17140"/>
    <s v="Logan Currie"/>
    <x v="0"/>
    <s v="United States"/>
    <s v="Los Angeles"/>
    <x v="1"/>
    <n v="90032"/>
    <x v="1"/>
    <x v="711"/>
    <x v="1"/>
    <x v="10"/>
    <s v="Xerox 1923"/>
    <n v="20.04"/>
    <n v="3"/>
    <n v="0"/>
    <n v="9.6191999999999993"/>
  </r>
  <r>
    <n v="905"/>
    <x v="431"/>
    <x v="0"/>
    <x v="143"/>
    <d v="2013-04-13T00:00:00"/>
    <s v="Standard Class"/>
    <s v="LC-17140"/>
    <s v="Logan Currie"/>
    <x v="0"/>
    <s v="United States"/>
    <s v="Los Angeles"/>
    <x v="1"/>
    <n v="90032"/>
    <x v="1"/>
    <x v="571"/>
    <x v="1"/>
    <x v="4"/>
    <s v="Fellowes Neat Ideas Storage Cubes"/>
    <n v="64.959999999999994"/>
    <n v="2"/>
    <n v="0"/>
    <n v="2.598399999999998"/>
  </r>
  <r>
    <n v="906"/>
    <x v="431"/>
    <x v="0"/>
    <x v="143"/>
    <d v="2013-04-13T00:00:00"/>
    <s v="Standard Class"/>
    <s v="LC-17140"/>
    <s v="Logan Currie"/>
    <x v="0"/>
    <s v="United States"/>
    <s v="Los Angeles"/>
    <x v="1"/>
    <n v="90032"/>
    <x v="1"/>
    <x v="712"/>
    <x v="1"/>
    <x v="10"/>
    <s v="Xerox 1931"/>
    <n v="12.96"/>
    <n v="2"/>
    <n v="0"/>
    <n v="6.2208000000000006"/>
  </r>
  <r>
    <n v="907"/>
    <x v="432"/>
    <x v="3"/>
    <x v="247"/>
    <d v="2015-01-04T00:00:00"/>
    <s v="Standard Class"/>
    <s v="PO-18865"/>
    <s v="Patrick O'Donnell"/>
    <x v="0"/>
    <s v="United States"/>
    <s v="New York City"/>
    <x v="15"/>
    <n v="10009"/>
    <x v="3"/>
    <x v="713"/>
    <x v="0"/>
    <x v="0"/>
    <s v="Bush Westfield Collection Bookcases, Fully Assembled"/>
    <n v="323.13600000000002"/>
    <n v="4"/>
    <n v="0.2"/>
    <n v="12.117599999999968"/>
  </r>
  <r>
    <n v="908"/>
    <x v="432"/>
    <x v="3"/>
    <x v="247"/>
    <d v="2015-01-04T00:00:00"/>
    <s v="Standard Class"/>
    <s v="PO-18865"/>
    <s v="Patrick O'Donnell"/>
    <x v="0"/>
    <s v="United States"/>
    <s v="New York City"/>
    <x v="15"/>
    <n v="10009"/>
    <x v="3"/>
    <x v="714"/>
    <x v="2"/>
    <x v="7"/>
    <s v="Gear Head AU3700S Headset"/>
    <n v="90.93"/>
    <n v="7"/>
    <n v="0"/>
    <n v="2.7278999999999964"/>
  </r>
  <r>
    <n v="909"/>
    <x v="432"/>
    <x v="3"/>
    <x v="247"/>
    <d v="2015-01-04T00:00:00"/>
    <s v="Standard Class"/>
    <s v="PO-18865"/>
    <s v="Patrick O'Donnell"/>
    <x v="0"/>
    <s v="United States"/>
    <s v="New York City"/>
    <x v="15"/>
    <n v="10009"/>
    <x v="3"/>
    <x v="715"/>
    <x v="1"/>
    <x v="8"/>
    <s v="Wilson Jones Legal Size Ring Binders"/>
    <n v="52.775999999999996"/>
    <n v="3"/>
    <n v="0.2"/>
    <n v="19.791"/>
  </r>
  <r>
    <n v="910"/>
    <x v="433"/>
    <x v="3"/>
    <x v="264"/>
    <d v="2014-09-08T00:00:00"/>
    <s v="Standard Class"/>
    <s v="BE-11335"/>
    <s v="Bill Eplett"/>
    <x v="2"/>
    <s v="United States"/>
    <s v="Jackson"/>
    <x v="12"/>
    <n v="49201"/>
    <x v="2"/>
    <x v="716"/>
    <x v="2"/>
    <x v="7"/>
    <s v="Polycom CX600 IP Phone VoIP phone"/>
    <n v="1199.8"/>
    <n v="4"/>
    <n v="0"/>
    <n v="323.94600000000003"/>
  </r>
  <r>
    <n v="911"/>
    <x v="433"/>
    <x v="3"/>
    <x v="264"/>
    <d v="2014-09-08T00:00:00"/>
    <s v="Standard Class"/>
    <s v="BE-11335"/>
    <s v="Bill Eplett"/>
    <x v="2"/>
    <s v="United States"/>
    <s v="Jackson"/>
    <x v="12"/>
    <n v="49201"/>
    <x v="2"/>
    <x v="717"/>
    <x v="2"/>
    <x v="11"/>
    <s v="Maxell iVDR EX 500GB Cartridge"/>
    <n v="1928.7800000000002"/>
    <n v="7"/>
    <n v="0"/>
    <n v="829.37540000000024"/>
  </r>
  <r>
    <n v="912"/>
    <x v="433"/>
    <x v="3"/>
    <x v="264"/>
    <d v="2014-09-08T00:00:00"/>
    <s v="Standard Class"/>
    <s v="BE-11335"/>
    <s v="Bill Eplett"/>
    <x v="2"/>
    <s v="United States"/>
    <s v="Jackson"/>
    <x v="12"/>
    <n v="49201"/>
    <x v="2"/>
    <x v="718"/>
    <x v="1"/>
    <x v="4"/>
    <s v="Fellowes High-Stak Drawer Files"/>
    <n v="352.38"/>
    <n v="2"/>
    <n v="0"/>
    <n v="81.047399999999982"/>
  </r>
  <r>
    <n v="913"/>
    <x v="434"/>
    <x v="1"/>
    <x v="70"/>
    <d v="2012-06-07T00:00:00"/>
    <s v="Standard Class"/>
    <s v="SC-20050"/>
    <s v="Sample Company A"/>
    <x v="2"/>
    <s v="United States"/>
    <s v="Norwich"/>
    <x v="29"/>
    <n v="6360"/>
    <x v="3"/>
    <x v="345"/>
    <x v="0"/>
    <x v="5"/>
    <s v="3M Hangers With Command Adhesive"/>
    <n v="22.200000000000003"/>
    <n v="6"/>
    <n v="0"/>
    <n v="9.1020000000000021"/>
  </r>
  <r>
    <n v="914"/>
    <x v="435"/>
    <x v="3"/>
    <x v="344"/>
    <d v="2014-11-30T00:00:00"/>
    <s v="First Class"/>
    <s v="BM-11650"/>
    <s v="Brian Moss"/>
    <x v="1"/>
    <s v="United States"/>
    <s v="Milwaukee"/>
    <x v="6"/>
    <n v="53209"/>
    <x v="2"/>
    <x v="267"/>
    <x v="0"/>
    <x v="5"/>
    <s v="Howard Miller 13&quot; Diameter Goldtone Round Wall Clock"/>
    <n v="46.94"/>
    <n v="1"/>
    <n v="0"/>
    <n v="19.2454"/>
  </r>
  <r>
    <n v="915"/>
    <x v="435"/>
    <x v="3"/>
    <x v="344"/>
    <d v="2014-11-30T00:00:00"/>
    <s v="First Class"/>
    <s v="BM-11650"/>
    <s v="Brian Moss"/>
    <x v="1"/>
    <s v="United States"/>
    <s v="Milwaukee"/>
    <x v="6"/>
    <n v="53209"/>
    <x v="2"/>
    <x v="404"/>
    <x v="2"/>
    <x v="11"/>
    <s v="Memorex Mini Travel Drive 16 GB USB 2.0 Flash Drive"/>
    <n v="143.73000000000002"/>
    <n v="9"/>
    <n v="0"/>
    <n v="56.054700000000011"/>
  </r>
  <r>
    <n v="916"/>
    <x v="436"/>
    <x v="2"/>
    <x v="345"/>
    <d v="2011-06-21T00:00:00"/>
    <s v="Standard Class"/>
    <s v="KL-16555"/>
    <s v="Kelly Lampkin"/>
    <x v="1"/>
    <s v="United States"/>
    <s v="San Antonio"/>
    <x v="5"/>
    <n v="78207"/>
    <x v="2"/>
    <x v="719"/>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x v="463"/>
    <x v="0"/>
    <x v="1"/>
    <s v="Global Commerce Series High-Back Swivel/Tilt Chairs"/>
    <n v="797.94399999999996"/>
    <n v="4"/>
    <n v="0.3"/>
    <n v="-56.995999999999981"/>
  </r>
  <r>
    <n v="918"/>
    <x v="436"/>
    <x v="2"/>
    <x v="345"/>
    <d v="2011-06-21T00:00:00"/>
    <s v="Standard Class"/>
    <s v="KL-16555"/>
    <s v="Kelly Lampkin"/>
    <x v="1"/>
    <s v="United States"/>
    <s v="San Antonio"/>
    <x v="5"/>
    <n v="78207"/>
    <x v="2"/>
    <x v="276"/>
    <x v="1"/>
    <x v="8"/>
    <s v="Avery Premier Heavy-Duty Binder with Round Locking Rings"/>
    <n v="8.5679999999999978"/>
    <n v="3"/>
    <n v="0.8"/>
    <n v="-14.5656"/>
  </r>
  <r>
    <n v="919"/>
    <x v="437"/>
    <x v="0"/>
    <x v="346"/>
    <d v="2013-03-12T00:00:00"/>
    <s v="Standard Class"/>
    <s v="RW-19630"/>
    <s v="Rob Williams"/>
    <x v="1"/>
    <s v="United States"/>
    <s v="Dallas"/>
    <x v="5"/>
    <n v="75220"/>
    <x v="2"/>
    <x v="633"/>
    <x v="1"/>
    <x v="12"/>
    <s v="Cameo Buff Policy Envelopes"/>
    <n v="149.352"/>
    <n v="3"/>
    <n v="0.2"/>
    <n v="50.40629999999998"/>
  </r>
  <r>
    <n v="920"/>
    <x v="437"/>
    <x v="0"/>
    <x v="346"/>
    <d v="2013-03-12T00:00:00"/>
    <s v="Standard Class"/>
    <s v="RW-19630"/>
    <s v="Rob Williams"/>
    <x v="1"/>
    <s v="United States"/>
    <s v="Dallas"/>
    <x v="5"/>
    <n v="75220"/>
    <x v="2"/>
    <x v="720"/>
    <x v="1"/>
    <x v="4"/>
    <s v="Acco Perma 4000 Stacking Storage Drawers"/>
    <n v="12.991999999999999"/>
    <n v="1"/>
    <n v="0.2"/>
    <n v="-0.81199999999999983"/>
  </r>
  <r>
    <n v="921"/>
    <x v="438"/>
    <x v="2"/>
    <x v="29"/>
    <d v="2011-12-12T00:00:00"/>
    <s v="Standard Class"/>
    <s v="RC-19825"/>
    <s v="Roy Collins"/>
    <x v="0"/>
    <s v="United States"/>
    <s v="Alexandria"/>
    <x v="17"/>
    <n v="22304"/>
    <x v="0"/>
    <x v="576"/>
    <x v="1"/>
    <x v="4"/>
    <s v="Recycled Eldon Regeneration Jumbo File"/>
    <n v="24.56"/>
    <n v="2"/>
    <n v="0"/>
    <n v="6.8767999999999994"/>
  </r>
  <r>
    <n v="922"/>
    <x v="439"/>
    <x v="1"/>
    <x v="347"/>
    <d v="2012-04-15T00:00:00"/>
    <s v="Standard Class"/>
    <s v="SE-20110"/>
    <s v="Sanjit Engle"/>
    <x v="0"/>
    <s v="United States"/>
    <s v="New York City"/>
    <x v="15"/>
    <n v="10009"/>
    <x v="3"/>
    <x v="721"/>
    <x v="2"/>
    <x v="11"/>
    <s v="Maxell 4.7GB DVD-R"/>
    <n v="85.14"/>
    <n v="3"/>
    <n v="0"/>
    <n v="34.907399999999996"/>
  </r>
  <r>
    <n v="923"/>
    <x v="439"/>
    <x v="1"/>
    <x v="347"/>
    <d v="2012-04-15T00:00:00"/>
    <s v="Standard Class"/>
    <s v="SE-20110"/>
    <s v="Sanjit Engle"/>
    <x v="0"/>
    <s v="United States"/>
    <s v="New York City"/>
    <x v="15"/>
    <n v="10009"/>
    <x v="3"/>
    <x v="722"/>
    <x v="2"/>
    <x v="7"/>
    <s v="OtterBox Commuter Series Case - iPhone 5 &amp; 5s"/>
    <n v="21.99"/>
    <n v="1"/>
    <n v="0"/>
    <n v="10.555199999999999"/>
  </r>
  <r>
    <n v="924"/>
    <x v="439"/>
    <x v="1"/>
    <x v="347"/>
    <d v="2012-04-15T00:00:00"/>
    <s v="Standard Class"/>
    <s v="SE-20110"/>
    <s v="Sanjit Engle"/>
    <x v="0"/>
    <s v="United States"/>
    <s v="New York City"/>
    <x v="15"/>
    <n v="10009"/>
    <x v="3"/>
    <x v="723"/>
    <x v="1"/>
    <x v="9"/>
    <s v="Kensington 4 Outlet MasterPiece Compact Power Control Center"/>
    <n v="406.59999999999997"/>
    <n v="5"/>
    <n v="0"/>
    <n v="113.84799999999998"/>
  </r>
  <r>
    <n v="925"/>
    <x v="440"/>
    <x v="0"/>
    <x v="306"/>
    <d v="2013-09-21T00:00:00"/>
    <s v="Standard Class"/>
    <s v="AH-10075"/>
    <s v="Adam Hart"/>
    <x v="1"/>
    <s v="United States"/>
    <s v="New York City"/>
    <x v="15"/>
    <n v="10011"/>
    <x v="3"/>
    <x v="115"/>
    <x v="1"/>
    <x v="8"/>
    <s v="GBC DocuBind 300 Electric Binding Machine"/>
    <n v="841.5680000000001"/>
    <n v="2"/>
    <n v="0.2"/>
    <n v="294.54879999999991"/>
  </r>
  <r>
    <n v="926"/>
    <x v="441"/>
    <x v="2"/>
    <x v="103"/>
    <d v="2011-09-16T00:00:00"/>
    <s v="First Class"/>
    <s v="JM-15535"/>
    <s v="Jessica Myrick"/>
    <x v="0"/>
    <s v="United States"/>
    <s v="Philadelphia"/>
    <x v="9"/>
    <n v="19143"/>
    <x v="3"/>
    <x v="724"/>
    <x v="1"/>
    <x v="10"/>
    <s v="Xerox 1985"/>
    <n v="15.552000000000003"/>
    <n v="3"/>
    <n v="0.2"/>
    <n v="5.4432"/>
  </r>
  <r>
    <n v="927"/>
    <x v="441"/>
    <x v="2"/>
    <x v="103"/>
    <d v="2011-09-16T00:00:00"/>
    <s v="First Class"/>
    <s v="JM-15535"/>
    <s v="Jessica Myrick"/>
    <x v="0"/>
    <s v="United States"/>
    <s v="Philadelphia"/>
    <x v="9"/>
    <n v="19143"/>
    <x v="3"/>
    <x v="725"/>
    <x v="2"/>
    <x v="11"/>
    <s v="Hypercom P1300 Pinpad"/>
    <n v="252.00000000000003"/>
    <n v="5"/>
    <n v="0.2"/>
    <n v="53.550000000000004"/>
  </r>
  <r>
    <n v="928"/>
    <x v="442"/>
    <x v="1"/>
    <x v="348"/>
    <d v="2012-10-09T00:00:00"/>
    <s v="Standard Class"/>
    <s v="JJ-15760"/>
    <s v="Joel Jenkins"/>
    <x v="2"/>
    <s v="United States"/>
    <s v="Springfield"/>
    <x v="17"/>
    <n v="22153"/>
    <x v="0"/>
    <x v="332"/>
    <x v="1"/>
    <x v="6"/>
    <s v="Newell 324"/>
    <n v="46.2"/>
    <n v="4"/>
    <n v="0"/>
    <n v="12.936"/>
  </r>
  <r>
    <n v="929"/>
    <x v="442"/>
    <x v="1"/>
    <x v="348"/>
    <d v="2012-10-09T00:00:00"/>
    <s v="Standard Class"/>
    <s v="JJ-15760"/>
    <s v="Joel Jenkins"/>
    <x v="2"/>
    <s v="United States"/>
    <s v="Springfield"/>
    <x v="17"/>
    <n v="22153"/>
    <x v="0"/>
    <x v="336"/>
    <x v="1"/>
    <x v="9"/>
    <s v="Holmes Odor Grabber"/>
    <n v="28.84"/>
    <n v="2"/>
    <n v="0"/>
    <n v="9.517199999999999"/>
  </r>
  <r>
    <n v="930"/>
    <x v="443"/>
    <x v="3"/>
    <x v="349"/>
    <d v="2014-04-18T00:00:00"/>
    <s v="First Class"/>
    <s v="AB-10165"/>
    <s v="Alan Barnes"/>
    <x v="0"/>
    <s v="United States"/>
    <s v="Toledo"/>
    <x v="24"/>
    <n v="43615"/>
    <x v="3"/>
    <x v="487"/>
    <x v="1"/>
    <x v="6"/>
    <s v="Zebra Zazzle Fluorescent Highlighters"/>
    <n v="14.592000000000002"/>
    <n v="3"/>
    <n v="0.2"/>
    <n v="2.5535999999999985"/>
  </r>
  <r>
    <n v="931"/>
    <x v="443"/>
    <x v="3"/>
    <x v="349"/>
    <d v="2014-04-18T00:00:00"/>
    <s v="First Class"/>
    <s v="AB-10165"/>
    <s v="Alan Barnes"/>
    <x v="0"/>
    <s v="United States"/>
    <s v="Toledo"/>
    <x v="24"/>
    <n v="43615"/>
    <x v="3"/>
    <x v="726"/>
    <x v="1"/>
    <x v="6"/>
    <s v="Sanford Prismacolor Professional Thick Lead Art Pencils, 36-Color Set"/>
    <n v="89.855999999999995"/>
    <n v="3"/>
    <n v="0.2"/>
    <n v="21.340800000000002"/>
  </r>
  <r>
    <n v="932"/>
    <x v="443"/>
    <x v="3"/>
    <x v="349"/>
    <d v="2014-04-18T00:00:00"/>
    <s v="First Class"/>
    <s v="AB-10165"/>
    <s v="Alan Barnes"/>
    <x v="0"/>
    <s v="United States"/>
    <s v="Toledo"/>
    <x v="24"/>
    <n v="43615"/>
    <x v="3"/>
    <x v="609"/>
    <x v="1"/>
    <x v="10"/>
    <s v="Xerox 196"/>
    <n v="13.872000000000002"/>
    <n v="3"/>
    <n v="0.2"/>
    <n v="5.0286000000000008"/>
  </r>
  <r>
    <n v="933"/>
    <x v="444"/>
    <x v="3"/>
    <x v="264"/>
    <d v="2014-09-07T00:00:00"/>
    <s v="Standard Class"/>
    <s v="RK-19300"/>
    <s v="Ralph Kennedy"/>
    <x v="0"/>
    <s v="United States"/>
    <s v="Philadelphia"/>
    <x v="9"/>
    <n v="19140"/>
    <x v="3"/>
    <x v="727"/>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x v="728"/>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x v="729"/>
    <x v="1"/>
    <x v="8"/>
    <s v="JM Magazine Binder"/>
    <n v="29.718000000000007"/>
    <n v="6"/>
    <n v="0.7"/>
    <n v="-21.793199999999992"/>
  </r>
  <r>
    <n v="936"/>
    <x v="445"/>
    <x v="0"/>
    <x v="23"/>
    <d v="2013-06-25T00:00:00"/>
    <s v="Standard Class"/>
    <s v="CG-12040"/>
    <s v="Catherine Glotzbach"/>
    <x v="2"/>
    <s v="United States"/>
    <s v="Philadelphia"/>
    <x v="9"/>
    <n v="19120"/>
    <x v="3"/>
    <x v="680"/>
    <x v="1"/>
    <x v="10"/>
    <s v="Xerox 202"/>
    <n v="15.552000000000003"/>
    <n v="3"/>
    <n v="0.2"/>
    <n v="5.4432"/>
  </r>
  <r>
    <n v="937"/>
    <x v="445"/>
    <x v="0"/>
    <x v="23"/>
    <d v="2013-06-25T00:00:00"/>
    <s v="Standard Class"/>
    <s v="CG-12040"/>
    <s v="Catherine Glotzbach"/>
    <x v="2"/>
    <s v="United States"/>
    <s v="Philadelphia"/>
    <x v="9"/>
    <n v="19120"/>
    <x v="3"/>
    <x v="137"/>
    <x v="1"/>
    <x v="9"/>
    <s v="Sanyo 2.5 Cubic Foot Mid-Size Office Refrigerators"/>
    <n v="447.69600000000003"/>
    <n v="2"/>
    <n v="0.2"/>
    <n v="33.577199999999976"/>
  </r>
  <r>
    <n v="938"/>
    <x v="446"/>
    <x v="3"/>
    <x v="60"/>
    <d v="2014-11-07T00:00:00"/>
    <s v="First Class"/>
    <s v="RA-19885"/>
    <s v="Ruben Ausman"/>
    <x v="1"/>
    <s v="United States"/>
    <s v="Farmington"/>
    <x v="27"/>
    <n v="87401"/>
    <x v="1"/>
    <x v="331"/>
    <x v="2"/>
    <x v="11"/>
    <s v="NETGEAR AC1750 Dual Band Gigabit Smart WiFi Router"/>
    <n v="159.99"/>
    <n v="1"/>
    <n v="0"/>
    <n v="54.396599999999992"/>
  </r>
  <r>
    <n v="939"/>
    <x v="447"/>
    <x v="1"/>
    <x v="350"/>
    <d v="2012-12-17T00:00:00"/>
    <s v="Standard Class"/>
    <s v="RP-19270"/>
    <s v="Rachel Payne"/>
    <x v="1"/>
    <s v="United States"/>
    <s v="Riverside"/>
    <x v="1"/>
    <n v="92503"/>
    <x v="1"/>
    <x v="730"/>
    <x v="1"/>
    <x v="10"/>
    <s v="Xerox 213"/>
    <n v="12.96"/>
    <n v="2"/>
    <n v="0"/>
    <n v="6.2208000000000006"/>
  </r>
  <r>
    <n v="940"/>
    <x v="447"/>
    <x v="1"/>
    <x v="350"/>
    <d v="2012-12-17T00:00:00"/>
    <s v="Standard Class"/>
    <s v="RP-19270"/>
    <s v="Rachel Payne"/>
    <x v="1"/>
    <s v="United States"/>
    <s v="Riverside"/>
    <x v="1"/>
    <n v="92503"/>
    <x v="1"/>
    <x v="731"/>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x v="732"/>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x v="733"/>
    <x v="1"/>
    <x v="8"/>
    <s v="Acco Pressboard Covers with Storage Hooks, 14 7/8&quot; x 11&quot;, Dark Blue"/>
    <n v="6.0960000000000001"/>
    <n v="2"/>
    <n v="0.2"/>
    <n v="2.2098"/>
  </r>
  <r>
    <n v="943"/>
    <x v="449"/>
    <x v="0"/>
    <x v="180"/>
    <d v="2013-12-21T00:00:00"/>
    <s v="Standard Class"/>
    <s v="RW-19630"/>
    <s v="Rob Williams"/>
    <x v="1"/>
    <s v="United States"/>
    <s v="Torrance"/>
    <x v="1"/>
    <n v="90503"/>
    <x v="1"/>
    <x v="3"/>
    <x v="0"/>
    <x v="3"/>
    <s v="Bretford CR4500 Series Slim Rectangular Table"/>
    <n v="1114.2719999999999"/>
    <n v="4"/>
    <n v="0.2"/>
    <n v="41.785200000000032"/>
  </r>
  <r>
    <n v="944"/>
    <x v="450"/>
    <x v="1"/>
    <x v="352"/>
    <d v="2012-06-03T00:00:00"/>
    <s v="Standard Class"/>
    <s v="JL-15850"/>
    <s v="John Lucas"/>
    <x v="0"/>
    <s v="United States"/>
    <s v="Seattle"/>
    <x v="4"/>
    <n v="98105"/>
    <x v="1"/>
    <x v="511"/>
    <x v="1"/>
    <x v="10"/>
    <s v="Xerox 1894"/>
    <n v="32.400000000000006"/>
    <n v="5"/>
    <n v="0"/>
    <n v="15.552000000000001"/>
  </r>
  <r>
    <n v="945"/>
    <x v="450"/>
    <x v="1"/>
    <x v="352"/>
    <d v="2012-06-03T00:00:00"/>
    <s v="Standard Class"/>
    <s v="JL-15850"/>
    <s v="John Lucas"/>
    <x v="0"/>
    <s v="United States"/>
    <s v="Seattle"/>
    <x v="4"/>
    <n v="98105"/>
    <x v="1"/>
    <x v="734"/>
    <x v="1"/>
    <x v="4"/>
    <s v="Standard Rollaway File with Lock"/>
    <n v="540.56999999999994"/>
    <n v="3"/>
    <n v="0"/>
    <n v="140.54820000000001"/>
  </r>
  <r>
    <n v="946"/>
    <x v="450"/>
    <x v="1"/>
    <x v="352"/>
    <d v="2012-06-03T00:00:00"/>
    <s v="Standard Class"/>
    <s v="JL-15850"/>
    <s v="John Lucas"/>
    <x v="0"/>
    <s v="United States"/>
    <s v="Seattle"/>
    <x v="4"/>
    <n v="98105"/>
    <x v="1"/>
    <x v="735"/>
    <x v="1"/>
    <x v="8"/>
    <s v="Avery Trapezoid Extra Heavy Duty 4&quot; Binders"/>
    <n v="167.76"/>
    <n v="5"/>
    <n v="0.2"/>
    <n v="62.91"/>
  </r>
  <r>
    <n v="947"/>
    <x v="451"/>
    <x v="1"/>
    <x v="353"/>
    <d v="2012-07-28T00:00:00"/>
    <s v="First Class"/>
    <s v="CA-12775"/>
    <s v="Cynthia Arntzen"/>
    <x v="0"/>
    <s v="United States"/>
    <s v="Mesa"/>
    <x v="16"/>
    <n v="85204"/>
    <x v="1"/>
    <x v="736"/>
    <x v="0"/>
    <x v="3"/>
    <s v="Bevis Boat-Shaped Conference Table"/>
    <n v="393.16500000000002"/>
    <n v="3"/>
    <n v="0.5"/>
    <n v="-204.44580000000005"/>
  </r>
  <r>
    <n v="948"/>
    <x v="452"/>
    <x v="3"/>
    <x v="354"/>
    <d v="2014-12-03T00:00:00"/>
    <s v="Standard Class"/>
    <s v="RB-19795"/>
    <s v="Ross Baird"/>
    <x v="2"/>
    <s v="United States"/>
    <s v="Philadelphia"/>
    <x v="9"/>
    <n v="19120"/>
    <x v="3"/>
    <x v="737"/>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x v="220"/>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x v="738"/>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x v="739"/>
    <x v="1"/>
    <x v="10"/>
    <s v="Xerox 210"/>
    <n v="15.552000000000003"/>
    <n v="3"/>
    <n v="0.2"/>
    <n v="5.4432"/>
  </r>
  <r>
    <n v="952"/>
    <x v="452"/>
    <x v="3"/>
    <x v="354"/>
    <d v="2014-12-03T00:00:00"/>
    <s v="Standard Class"/>
    <s v="RB-19795"/>
    <s v="Ross Baird"/>
    <x v="2"/>
    <s v="United States"/>
    <s v="Philadelphia"/>
    <x v="9"/>
    <n v="19120"/>
    <x v="3"/>
    <x v="218"/>
    <x v="1"/>
    <x v="10"/>
    <s v="Xerox 4200 Series MultiUse Premium Copy Paper (20Lb. and 84 Bright)"/>
    <n v="25.344000000000001"/>
    <n v="6"/>
    <n v="0.2"/>
    <n v="7.92"/>
  </r>
  <r>
    <n v="953"/>
    <x v="453"/>
    <x v="3"/>
    <x v="355"/>
    <d v="2014-04-08T00:00:00"/>
    <s v="Standard Class"/>
    <s v="KH-16360"/>
    <s v="Katherine Hughes"/>
    <x v="0"/>
    <s v="United States"/>
    <s v="Philadelphia"/>
    <x v="9"/>
    <n v="19143"/>
    <x v="3"/>
    <x v="740"/>
    <x v="0"/>
    <x v="5"/>
    <s v="Staples"/>
    <n v="25.472000000000001"/>
    <n v="4"/>
    <n v="0.2"/>
    <n v="7.6416000000000022"/>
  </r>
  <r>
    <n v="954"/>
    <x v="454"/>
    <x v="3"/>
    <x v="116"/>
    <d v="2015-01-02T00:00:00"/>
    <s v="Standard Class"/>
    <s v="GH-14665"/>
    <s v="Greg Hansen"/>
    <x v="0"/>
    <s v="United States"/>
    <s v="Round Rock"/>
    <x v="5"/>
    <n v="78664"/>
    <x v="2"/>
    <x v="207"/>
    <x v="1"/>
    <x v="6"/>
    <s v="Stanley Bostitch Contemporary Electric Pencil Sharpeners"/>
    <n v="27.168000000000003"/>
    <n v="2"/>
    <n v="0.2"/>
    <n v="2.7168000000000001"/>
  </r>
  <r>
    <n v="955"/>
    <x v="454"/>
    <x v="3"/>
    <x v="116"/>
    <d v="2015-01-02T00:00:00"/>
    <s v="Standard Class"/>
    <s v="GH-14665"/>
    <s v="Greg Hansen"/>
    <x v="0"/>
    <s v="United States"/>
    <s v="Round Rock"/>
    <x v="5"/>
    <n v="78664"/>
    <x v="2"/>
    <x v="266"/>
    <x v="0"/>
    <x v="0"/>
    <s v="Bush Westfield Collection Bookcases, Medium Cherry Finish"/>
    <n v="78.852799999999988"/>
    <n v="2"/>
    <n v="0.32"/>
    <n v="-11.595999999999997"/>
  </r>
  <r>
    <n v="956"/>
    <x v="455"/>
    <x v="3"/>
    <x v="329"/>
    <d v="2014-12-05T00:00:00"/>
    <s v="Standard Class"/>
    <s v="SW-20275"/>
    <s v="Scott Williamson"/>
    <x v="0"/>
    <s v="United States"/>
    <s v="Jackson"/>
    <x v="35"/>
    <n v="39212"/>
    <x v="0"/>
    <x v="54"/>
    <x v="1"/>
    <x v="4"/>
    <s v="Home/Office Personal File Carts"/>
    <n v="173.79999999999998"/>
    <n v="5"/>
    <n v="0"/>
    <n v="43.449999999999989"/>
  </r>
  <r>
    <n v="957"/>
    <x v="456"/>
    <x v="3"/>
    <x v="356"/>
    <d v="2014-05-19T00:00:00"/>
    <s v="Second Class"/>
    <s v="JA-15970"/>
    <s v="Joseph Airdo"/>
    <x v="0"/>
    <s v="United States"/>
    <s v="Phoenix"/>
    <x v="16"/>
    <n v="85023"/>
    <x v="1"/>
    <x v="687"/>
    <x v="2"/>
    <x v="7"/>
    <s v="Logitech B530 USB Headset - headset - Full size, Binaural"/>
    <n v="29.592000000000002"/>
    <n v="1"/>
    <n v="0.2"/>
    <n v="2.5893000000000006"/>
  </r>
  <r>
    <n v="958"/>
    <x v="456"/>
    <x v="3"/>
    <x v="356"/>
    <d v="2014-05-19T00:00:00"/>
    <s v="Second Class"/>
    <s v="JA-15970"/>
    <s v="Joseph Airdo"/>
    <x v="0"/>
    <s v="United States"/>
    <s v="Phoenix"/>
    <x v="16"/>
    <n v="85023"/>
    <x v="1"/>
    <x v="741"/>
    <x v="1"/>
    <x v="8"/>
    <s v="Avery Durable Slant Ring Binders"/>
    <n v="4.7520000000000007"/>
    <n v="2"/>
    <n v="0.7"/>
    <n v="-3.1679999999999993"/>
  </r>
  <r>
    <n v="959"/>
    <x v="456"/>
    <x v="3"/>
    <x v="356"/>
    <d v="2014-05-19T00:00:00"/>
    <s v="Second Class"/>
    <s v="JA-15970"/>
    <s v="Joseph Airdo"/>
    <x v="0"/>
    <s v="United States"/>
    <s v="Phoenix"/>
    <x v="16"/>
    <n v="85023"/>
    <x v="1"/>
    <x v="742"/>
    <x v="1"/>
    <x v="10"/>
    <s v="Universal Ultra Bright White Copier/Laser Paper, 8 1/2&quot; x 11&quot;, Ream"/>
    <n v="15.552000000000003"/>
    <n v="3"/>
    <n v="0.2"/>
    <n v="5.6375999999999999"/>
  </r>
  <r>
    <n v="960"/>
    <x v="457"/>
    <x v="1"/>
    <x v="357"/>
    <d v="2012-09-22T00:00:00"/>
    <s v="Same Day"/>
    <s v="DL-12925"/>
    <s v="Daniel Lacy"/>
    <x v="0"/>
    <s v="United States"/>
    <s v="Oceanside"/>
    <x v="1"/>
    <n v="92054"/>
    <x v="1"/>
    <x v="743"/>
    <x v="0"/>
    <x v="5"/>
    <s v="Luxo Professional Combination Clamp-On Lamps"/>
    <n v="204.6"/>
    <n v="2"/>
    <n v="0"/>
    <n v="53.195999999999998"/>
  </r>
  <r>
    <n v="961"/>
    <x v="458"/>
    <x v="3"/>
    <x v="237"/>
    <d v="2014-11-20T00:00:00"/>
    <s v="Standard Class"/>
    <s v="LW-16990"/>
    <s v="Lindsay Williams"/>
    <x v="1"/>
    <s v="United States"/>
    <s v="San Francisco"/>
    <x v="1"/>
    <n v="94110"/>
    <x v="1"/>
    <x v="228"/>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x v="744"/>
    <x v="1"/>
    <x v="8"/>
    <s v="Zipper Ring Binder Pockets"/>
    <n v="6.24"/>
    <n v="2"/>
    <n v="0"/>
    <n v="3.0575999999999999"/>
  </r>
  <r>
    <n v="963"/>
    <x v="460"/>
    <x v="0"/>
    <x v="142"/>
    <d v="2013-09-05T00:00:00"/>
    <s v="First Class"/>
    <s v="CV-12805"/>
    <s v="Cynthia Voltz"/>
    <x v="1"/>
    <s v="United States"/>
    <s v="San Francisco"/>
    <x v="1"/>
    <n v="94110"/>
    <x v="1"/>
    <x v="466"/>
    <x v="1"/>
    <x v="12"/>
    <s v="White Business Envelopes with Contemporary Seam, Recycled White Business Envelopes"/>
    <n v="21.88"/>
    <n v="2"/>
    <n v="0"/>
    <n v="10.94"/>
  </r>
  <r>
    <n v="964"/>
    <x v="461"/>
    <x v="2"/>
    <x v="358"/>
    <d v="2011-09-24T00:00:00"/>
    <s v="Second Class"/>
    <s v="MS-17365"/>
    <s v="Maribeth Schnelling"/>
    <x v="0"/>
    <s v="United States"/>
    <s v="Boca Raton"/>
    <x v="2"/>
    <n v="33433"/>
    <x v="0"/>
    <x v="745"/>
    <x v="1"/>
    <x v="2"/>
    <s v="Avery File Folder Labels"/>
    <n v="4.6079999999999997"/>
    <n v="2"/>
    <n v="0.2"/>
    <n v="1.6704000000000001"/>
  </r>
  <r>
    <n v="965"/>
    <x v="462"/>
    <x v="3"/>
    <x v="359"/>
    <d v="2014-04-12T00:00:00"/>
    <s v="First Class"/>
    <s v="BS-11800"/>
    <s v="Bryan Spruell"/>
    <x v="2"/>
    <s v="United States"/>
    <s v="New York City"/>
    <x v="15"/>
    <n v="10011"/>
    <x v="3"/>
    <x v="746"/>
    <x v="1"/>
    <x v="2"/>
    <s v="Color-Coded Legal Exhibit Labels"/>
    <n v="9.82"/>
    <n v="2"/>
    <n v="0"/>
    <n v="4.8117999999999999"/>
  </r>
  <r>
    <n v="966"/>
    <x v="462"/>
    <x v="3"/>
    <x v="359"/>
    <d v="2014-04-12T00:00:00"/>
    <s v="First Class"/>
    <s v="BS-11800"/>
    <s v="Bryan Spruell"/>
    <x v="2"/>
    <s v="United States"/>
    <s v="New York City"/>
    <x v="15"/>
    <n v="10011"/>
    <x v="3"/>
    <x v="369"/>
    <x v="1"/>
    <x v="6"/>
    <s v="Bulldog Vacuum Base Pencil Sharpener"/>
    <n v="35.97"/>
    <n v="3"/>
    <n v="0"/>
    <n v="9.7118999999999982"/>
  </r>
  <r>
    <n v="967"/>
    <x v="462"/>
    <x v="3"/>
    <x v="359"/>
    <d v="2014-04-12T00:00:00"/>
    <s v="First Class"/>
    <s v="BS-11800"/>
    <s v="Bryan Spruell"/>
    <x v="2"/>
    <s v="United States"/>
    <s v="New York City"/>
    <x v="15"/>
    <n v="10011"/>
    <x v="3"/>
    <x v="747"/>
    <x v="1"/>
    <x v="10"/>
    <s v="Xerox 212"/>
    <n v="12.96"/>
    <n v="2"/>
    <n v="0"/>
    <n v="6.2208000000000006"/>
  </r>
  <r>
    <n v="968"/>
    <x v="462"/>
    <x v="3"/>
    <x v="359"/>
    <d v="2014-04-12T00:00:00"/>
    <s v="First Class"/>
    <s v="BS-11800"/>
    <s v="Bryan Spruell"/>
    <x v="2"/>
    <s v="United States"/>
    <s v="New York City"/>
    <x v="15"/>
    <n v="10011"/>
    <x v="3"/>
    <x v="748"/>
    <x v="1"/>
    <x v="10"/>
    <s v="Computer Printout Paper with Letter-Trim Fine Perforations"/>
    <n v="191.6"/>
    <n v="4"/>
    <n v="0"/>
    <n v="91.967999999999989"/>
  </r>
  <r>
    <n v="969"/>
    <x v="462"/>
    <x v="3"/>
    <x v="359"/>
    <d v="2014-04-12T00:00:00"/>
    <s v="First Class"/>
    <s v="BS-11800"/>
    <s v="Bryan Spruell"/>
    <x v="2"/>
    <s v="United States"/>
    <s v="New York City"/>
    <x v="15"/>
    <n v="10011"/>
    <x v="3"/>
    <x v="745"/>
    <x v="1"/>
    <x v="2"/>
    <s v="Avery File Folder Labels"/>
    <n v="8.64"/>
    <n v="3"/>
    <n v="0"/>
    <n v="4.2336"/>
  </r>
  <r>
    <n v="970"/>
    <x v="462"/>
    <x v="3"/>
    <x v="359"/>
    <d v="2014-04-12T00:00:00"/>
    <s v="First Class"/>
    <s v="BS-11800"/>
    <s v="Bryan Spruell"/>
    <x v="2"/>
    <s v="United States"/>
    <s v="New York City"/>
    <x v="15"/>
    <n v="10011"/>
    <x v="3"/>
    <x v="749"/>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x v="750"/>
    <x v="0"/>
    <x v="5"/>
    <s v="DAX Black Cherry Wood-Tone Poster Frame"/>
    <n v="127.10400000000001"/>
    <n v="6"/>
    <n v="0.2"/>
    <n v="28.598399999999998"/>
  </r>
  <r>
    <n v="972"/>
    <x v="463"/>
    <x v="2"/>
    <x v="360"/>
    <d v="2011-01-19T00:00:00"/>
    <s v="Second Class"/>
    <s v="DL-13315"/>
    <s v="Delfina Latchford"/>
    <x v="0"/>
    <s v="United States"/>
    <s v="Philadelphia"/>
    <x v="9"/>
    <n v="19134"/>
    <x v="3"/>
    <x v="302"/>
    <x v="2"/>
    <x v="7"/>
    <s v="AT&amp;T 841000 Phone"/>
    <n v="124.19999999999999"/>
    <n v="3"/>
    <n v="0.4"/>
    <n v="-31.050000000000011"/>
  </r>
  <r>
    <n v="973"/>
    <x v="463"/>
    <x v="2"/>
    <x v="360"/>
    <d v="2011-01-19T00:00:00"/>
    <s v="Second Class"/>
    <s v="DL-13315"/>
    <s v="Delfina Latchford"/>
    <x v="0"/>
    <s v="United States"/>
    <s v="Philadelphia"/>
    <x v="9"/>
    <n v="19134"/>
    <x v="3"/>
    <x v="582"/>
    <x v="1"/>
    <x v="8"/>
    <s v="GBC Linen Binding Covers"/>
    <n v="18.588000000000005"/>
    <n v="2"/>
    <n v="0.7"/>
    <n v="-13.6312"/>
  </r>
  <r>
    <n v="974"/>
    <x v="463"/>
    <x v="2"/>
    <x v="360"/>
    <d v="2011-01-19T00:00:00"/>
    <s v="Second Class"/>
    <s v="DL-13315"/>
    <s v="Delfina Latchford"/>
    <x v="0"/>
    <s v="United States"/>
    <s v="Philadelphia"/>
    <x v="9"/>
    <n v="19134"/>
    <x v="3"/>
    <x v="300"/>
    <x v="1"/>
    <x v="2"/>
    <s v="Round Specialty Laser Printer Labels"/>
    <n v="30.072000000000003"/>
    <n v="3"/>
    <n v="0.2"/>
    <n v="10.149299999999997"/>
  </r>
  <r>
    <n v="975"/>
    <x v="464"/>
    <x v="3"/>
    <x v="361"/>
    <d v="2014-10-09T00:00:00"/>
    <s v="Second Class"/>
    <s v="PO-19195"/>
    <s v="Phillina Ober"/>
    <x v="2"/>
    <s v="United States"/>
    <s v="New York City"/>
    <x v="15"/>
    <n v="10011"/>
    <x v="3"/>
    <x v="461"/>
    <x v="2"/>
    <x v="7"/>
    <s v="Motorola HK250 Universal Bluetooth Headset"/>
    <n v="160.92999999999998"/>
    <n v="7"/>
    <n v="0"/>
    <n v="3.2186000000000092"/>
  </r>
  <r>
    <n v="976"/>
    <x v="464"/>
    <x v="3"/>
    <x v="361"/>
    <d v="2014-10-09T00:00:00"/>
    <s v="Second Class"/>
    <s v="PO-19195"/>
    <s v="Phillina Ober"/>
    <x v="2"/>
    <s v="United States"/>
    <s v="New York City"/>
    <x v="15"/>
    <n v="10011"/>
    <x v="3"/>
    <x v="351"/>
    <x v="1"/>
    <x v="8"/>
    <s v="Tuf-Vin Binders"/>
    <n v="75.792000000000002"/>
    <n v="3"/>
    <n v="0.2"/>
    <n v="25.579799999999992"/>
  </r>
  <r>
    <n v="977"/>
    <x v="465"/>
    <x v="3"/>
    <x v="362"/>
    <d v="2014-07-16T00:00:00"/>
    <s v="Standard Class"/>
    <s v="TD-20995"/>
    <s v="Tamara Dahlen"/>
    <x v="0"/>
    <s v="United States"/>
    <s v="Portland"/>
    <x v="21"/>
    <n v="97206"/>
    <x v="1"/>
    <x v="751"/>
    <x v="1"/>
    <x v="8"/>
    <s v="Wilson Jones Easy Flow II Sheet Lifters"/>
    <n v="1.0800000000000003"/>
    <n v="2"/>
    <n v="0.7"/>
    <n v="-0.79200000000000004"/>
  </r>
  <r>
    <n v="978"/>
    <x v="466"/>
    <x v="3"/>
    <x v="363"/>
    <d v="2014-01-11T00:00:00"/>
    <s v="First Class"/>
    <s v="BW-11110"/>
    <s v="Bart Watters"/>
    <x v="1"/>
    <s v="United States"/>
    <s v="Detroit"/>
    <x v="12"/>
    <n v="48205"/>
    <x v="2"/>
    <x v="155"/>
    <x v="2"/>
    <x v="15"/>
    <s v="Lexmark MX611dhe Monochrome Laser Printer"/>
    <n v="3059.982"/>
    <n v="2"/>
    <n v="0.1"/>
    <n v="679.99599999999964"/>
  </r>
  <r>
    <n v="979"/>
    <x v="467"/>
    <x v="0"/>
    <x v="198"/>
    <d v="2013-06-01T00:00:00"/>
    <s v="First Class"/>
    <s v="RW-19690"/>
    <s v="Robert Waldorf"/>
    <x v="0"/>
    <s v="United States"/>
    <s v="Wilmington"/>
    <x v="3"/>
    <n v="28403"/>
    <x v="0"/>
    <x v="520"/>
    <x v="1"/>
    <x v="8"/>
    <s v="Angle-D Ring Binders"/>
    <n v="3.2820000000000005"/>
    <n v="2"/>
    <n v="0.7"/>
    <n v="-2.6256000000000004"/>
  </r>
  <r>
    <n v="980"/>
    <x v="468"/>
    <x v="1"/>
    <x v="364"/>
    <d v="2012-12-12T00:00:00"/>
    <s v="First Class"/>
    <s v="KB-16600"/>
    <s v="Ken Brennan"/>
    <x v="1"/>
    <s v="United States"/>
    <s v="Columbus"/>
    <x v="14"/>
    <n v="47201"/>
    <x v="2"/>
    <x v="752"/>
    <x v="1"/>
    <x v="10"/>
    <s v="Xerox 188"/>
    <n v="34.019999999999996"/>
    <n v="3"/>
    <n v="0"/>
    <n v="16.669799999999999"/>
  </r>
  <r>
    <n v="981"/>
    <x v="469"/>
    <x v="0"/>
    <x v="339"/>
    <d v="2013-10-09T00:00:00"/>
    <s v="Standard Class"/>
    <s v="EB-13870"/>
    <s v="Emily Burns"/>
    <x v="0"/>
    <s v="United States"/>
    <s v="New York City"/>
    <x v="15"/>
    <n v="10035"/>
    <x v="3"/>
    <x v="637"/>
    <x v="0"/>
    <x v="1"/>
    <s v="Office Star - Contemporary Task Swivel Chair"/>
    <n v="599.29200000000003"/>
    <n v="6"/>
    <n v="0.1"/>
    <n v="93.223199999999977"/>
  </r>
  <r>
    <n v="982"/>
    <x v="470"/>
    <x v="2"/>
    <x v="7"/>
    <d v="2011-11-14T00:00:00"/>
    <s v="Second Class"/>
    <s v="TZ-21580"/>
    <s v="Tracy Zic"/>
    <x v="0"/>
    <s v="United States"/>
    <s v="Louisville"/>
    <x v="22"/>
    <n v="80027"/>
    <x v="1"/>
    <x v="753"/>
    <x v="1"/>
    <x v="6"/>
    <s v="BIC Brite Liner Grip Highlighters, Assorted, 5/Pack"/>
    <n v="3.3920000000000003"/>
    <n v="1"/>
    <n v="0.2"/>
    <n v="0.80559999999999987"/>
  </r>
  <r>
    <n v="983"/>
    <x v="470"/>
    <x v="2"/>
    <x v="7"/>
    <d v="2011-11-14T00:00:00"/>
    <s v="Second Class"/>
    <s v="TZ-21580"/>
    <s v="Tracy Zic"/>
    <x v="0"/>
    <s v="United States"/>
    <s v="Louisville"/>
    <x v="22"/>
    <n v="80027"/>
    <x v="1"/>
    <x v="754"/>
    <x v="2"/>
    <x v="7"/>
    <s v="Samsung Galaxy S III - 16GB - pebble blue (T-Mobile)"/>
    <n v="559.98400000000004"/>
    <n v="2"/>
    <n v="0.2"/>
    <n v="55.998400000000032"/>
  </r>
  <r>
    <n v="984"/>
    <x v="470"/>
    <x v="2"/>
    <x v="7"/>
    <d v="2011-11-14T00:00:00"/>
    <s v="Second Class"/>
    <s v="TZ-21580"/>
    <s v="Tracy Zic"/>
    <x v="0"/>
    <s v="United States"/>
    <s v="Louisville"/>
    <x v="22"/>
    <n v="80027"/>
    <x v="1"/>
    <x v="662"/>
    <x v="0"/>
    <x v="1"/>
    <s v="Global Airflow Leather Mesh Back Chair, Black"/>
    <n v="603.91999999999996"/>
    <n v="5"/>
    <n v="0.2"/>
    <n v="75.489999999999924"/>
  </r>
  <r>
    <n v="985"/>
    <x v="471"/>
    <x v="3"/>
    <x v="365"/>
    <d v="2014-10-06T00:00:00"/>
    <s v="Standard Class"/>
    <s v="AS-10630"/>
    <s v="Ann Steele"/>
    <x v="2"/>
    <s v="United States"/>
    <s v="Pasadena"/>
    <x v="5"/>
    <n v="77506"/>
    <x v="2"/>
    <x v="639"/>
    <x v="1"/>
    <x v="2"/>
    <s v="Avery 499"/>
    <n v="7.9680000000000009"/>
    <n v="2"/>
    <n v="0.2"/>
    <n v="2.5895999999999999"/>
  </r>
  <r>
    <n v="986"/>
    <x v="471"/>
    <x v="3"/>
    <x v="365"/>
    <d v="2014-10-06T00:00:00"/>
    <s v="Standard Class"/>
    <s v="AS-10630"/>
    <s v="Ann Steele"/>
    <x v="2"/>
    <s v="United States"/>
    <s v="Pasadena"/>
    <x v="5"/>
    <n v="77506"/>
    <x v="2"/>
    <x v="755"/>
    <x v="1"/>
    <x v="12"/>
    <s v="#10- 4 1/8&quot; x 9 1/2&quot; Recycled Envelopes"/>
    <n v="27.968000000000004"/>
    <n v="4"/>
    <n v="0.2"/>
    <n v="9.4391999999999996"/>
  </r>
  <r>
    <n v="987"/>
    <x v="471"/>
    <x v="3"/>
    <x v="365"/>
    <d v="2014-10-06T00:00:00"/>
    <s v="Standard Class"/>
    <s v="AS-10630"/>
    <s v="Ann Steele"/>
    <x v="2"/>
    <s v="United States"/>
    <s v="Pasadena"/>
    <x v="5"/>
    <n v="77506"/>
    <x v="2"/>
    <x v="756"/>
    <x v="2"/>
    <x v="15"/>
    <s v="Wasp CCD Handheld Bar Code Reader"/>
    <n v="336.51"/>
    <n v="3"/>
    <n v="0.4"/>
    <n v="44.867999999999967"/>
  </r>
  <r>
    <n v="988"/>
    <x v="472"/>
    <x v="1"/>
    <x v="366"/>
    <d v="2012-03-10T00:00:00"/>
    <s v="Same Day"/>
    <s v="TS-21340"/>
    <s v="Toby Swindell"/>
    <x v="0"/>
    <s v="United States"/>
    <s v="Houston"/>
    <x v="5"/>
    <n v="77041"/>
    <x v="2"/>
    <x v="757"/>
    <x v="1"/>
    <x v="8"/>
    <s v="Acco Suede Grain Vinyl Round Ring Binder"/>
    <n v="1.1119999999999997"/>
    <n v="2"/>
    <n v="0.8"/>
    <n v="-1.8904000000000001"/>
  </r>
  <r>
    <n v="989"/>
    <x v="473"/>
    <x v="3"/>
    <x v="367"/>
    <d v="2014-05-27T00:00:00"/>
    <s v="Standard Class"/>
    <s v="JG-15805"/>
    <s v="John Grady"/>
    <x v="1"/>
    <s v="United States"/>
    <s v="Auburn"/>
    <x v="15"/>
    <n v="13021"/>
    <x v="3"/>
    <x v="575"/>
    <x v="0"/>
    <x v="5"/>
    <s v="Luxo Professional Magnifying Clamp-On Fluorescent Lamps"/>
    <n v="520.05000000000007"/>
    <n v="5"/>
    <n v="0"/>
    <n v="72.807000000000031"/>
  </r>
  <r>
    <n v="990"/>
    <x v="473"/>
    <x v="3"/>
    <x v="367"/>
    <d v="2014-05-27T00:00:00"/>
    <s v="Standard Class"/>
    <s v="JG-15805"/>
    <s v="John Grady"/>
    <x v="1"/>
    <s v="United States"/>
    <s v="Auburn"/>
    <x v="15"/>
    <n v="13021"/>
    <x v="3"/>
    <x v="758"/>
    <x v="1"/>
    <x v="6"/>
    <s v="Bulldog Table or Wall-Mount Pencil Sharpener"/>
    <n v="17.97"/>
    <n v="3"/>
    <n v="0"/>
    <n v="5.2112999999999996"/>
  </r>
  <r>
    <n v="991"/>
    <x v="474"/>
    <x v="1"/>
    <x v="368"/>
    <d v="2012-03-31T00:00:00"/>
    <s v="Second Class"/>
    <s v="SL-20155"/>
    <s v="Sara Luxemburg"/>
    <x v="2"/>
    <s v="United States"/>
    <s v="Jacksonville"/>
    <x v="2"/>
    <n v="32216"/>
    <x v="0"/>
    <x v="284"/>
    <x v="0"/>
    <x v="1"/>
    <s v="Hon 4070 Series Pagoda Armless Upholstered Stacking Chairs"/>
    <n v="1166.92"/>
    <n v="5"/>
    <n v="0.2"/>
    <n v="131.27849999999995"/>
  </r>
  <r>
    <n v="992"/>
    <x v="475"/>
    <x v="0"/>
    <x v="369"/>
    <d v="2013-09-12T00:00:00"/>
    <s v="First Class"/>
    <s v="TS-21610"/>
    <s v="Troy Staebel"/>
    <x v="0"/>
    <s v="United States"/>
    <s v="New York City"/>
    <x v="15"/>
    <n v="10024"/>
    <x v="3"/>
    <x v="624"/>
    <x v="1"/>
    <x v="8"/>
    <s v="Cardinal EasyOpen D-Ring Binders"/>
    <n v="14.624000000000002"/>
    <n v="2"/>
    <n v="0.2"/>
    <n v="5.484"/>
  </r>
  <r>
    <n v="993"/>
    <x v="476"/>
    <x v="0"/>
    <x v="370"/>
    <d v="2013-08-28T00:00:00"/>
    <s v="First Class"/>
    <s v="RF-19735"/>
    <s v="Roland Fjeld"/>
    <x v="0"/>
    <s v="United States"/>
    <s v="San Jose"/>
    <x v="1"/>
    <n v="95123"/>
    <x v="1"/>
    <x v="263"/>
    <x v="1"/>
    <x v="13"/>
    <s v="Advantus SlideClip Paper Clips"/>
    <n v="10.23"/>
    <n v="3"/>
    <n v="0"/>
    <n v="4.9104000000000001"/>
  </r>
  <r>
    <n v="994"/>
    <x v="476"/>
    <x v="0"/>
    <x v="370"/>
    <d v="2013-08-28T00:00:00"/>
    <s v="First Class"/>
    <s v="RF-19735"/>
    <s v="Roland Fjeld"/>
    <x v="0"/>
    <s v="United States"/>
    <s v="San Jose"/>
    <x v="1"/>
    <n v="95123"/>
    <x v="1"/>
    <x v="759"/>
    <x v="1"/>
    <x v="10"/>
    <s v="Xerox 1979"/>
    <n v="154.9"/>
    <n v="5"/>
    <n v="0"/>
    <n v="69.704999999999998"/>
  </r>
  <r>
    <n v="995"/>
    <x v="477"/>
    <x v="2"/>
    <x v="371"/>
    <d v="2011-05-25T00:00:00"/>
    <s v="Standard Class"/>
    <s v="MW-18235"/>
    <s v="Mitch Willingham"/>
    <x v="1"/>
    <s v="United States"/>
    <s v="Virginia Beach"/>
    <x v="17"/>
    <n v="23464"/>
    <x v="0"/>
    <x v="760"/>
    <x v="1"/>
    <x v="8"/>
    <s v="Fellowes PB300 Plastic Comb Binding Machine"/>
    <n v="2715.9300000000003"/>
    <n v="7"/>
    <n v="0"/>
    <n v="1276.4871000000001"/>
  </r>
  <r>
    <n v="996"/>
    <x v="477"/>
    <x v="2"/>
    <x v="371"/>
    <d v="2011-05-25T00:00:00"/>
    <s v="Standard Class"/>
    <s v="MW-18235"/>
    <s v="Mitch Willingham"/>
    <x v="1"/>
    <s v="United States"/>
    <s v="Virginia Beach"/>
    <x v="17"/>
    <n v="23464"/>
    <x v="0"/>
    <x v="638"/>
    <x v="2"/>
    <x v="7"/>
    <s v="Plantronics Voyager Pro Legend"/>
    <n v="617.97"/>
    <n v="3"/>
    <n v="0"/>
    <n v="173.0316"/>
  </r>
  <r>
    <n v="997"/>
    <x v="478"/>
    <x v="1"/>
    <x v="372"/>
    <d v="2012-11-03T00:00:00"/>
    <s v="Standard Class"/>
    <s v="RD-19585"/>
    <s v="Rob Dowd"/>
    <x v="0"/>
    <s v="United States"/>
    <s v="Henderson"/>
    <x v="0"/>
    <n v="42420"/>
    <x v="0"/>
    <x v="761"/>
    <x v="1"/>
    <x v="12"/>
    <s v="Laser &amp; Ink Jet Business Envelopes"/>
    <n v="10.67"/>
    <n v="1"/>
    <n v="0"/>
    <n v="4.9081999999999999"/>
  </r>
  <r>
    <n v="998"/>
    <x v="478"/>
    <x v="1"/>
    <x v="372"/>
    <d v="2012-11-03T00:00:00"/>
    <s v="Standard Class"/>
    <s v="RD-19585"/>
    <s v="Rob Dowd"/>
    <x v="0"/>
    <s v="United States"/>
    <s v="Henderson"/>
    <x v="0"/>
    <n v="42420"/>
    <x v="0"/>
    <x v="762"/>
    <x v="1"/>
    <x v="4"/>
    <s v="Portable Personal File Box"/>
    <n v="36.630000000000003"/>
    <n v="3"/>
    <n v="0"/>
    <n v="9.8901000000000039"/>
  </r>
  <r>
    <n v="999"/>
    <x v="478"/>
    <x v="1"/>
    <x v="372"/>
    <d v="2012-11-03T00:00:00"/>
    <s v="Standard Class"/>
    <s v="RD-19585"/>
    <s v="Rob Dowd"/>
    <x v="0"/>
    <s v="United States"/>
    <s v="Henderson"/>
    <x v="0"/>
    <n v="42420"/>
    <x v="0"/>
    <x v="763"/>
    <x v="0"/>
    <x v="5"/>
    <s v="Magna Visual Magnetic Picture Hangers"/>
    <n v="24.1"/>
    <n v="5"/>
    <n v="0"/>
    <n v="9.1580000000000013"/>
  </r>
  <r>
    <n v="1000"/>
    <x v="478"/>
    <x v="1"/>
    <x v="372"/>
    <d v="2012-11-03T00:00:00"/>
    <s v="Standard Class"/>
    <s v="RD-19585"/>
    <s v="Rob Dowd"/>
    <x v="0"/>
    <s v="United States"/>
    <s v="Henderson"/>
    <x v="0"/>
    <n v="42420"/>
    <x v="0"/>
    <x v="283"/>
    <x v="0"/>
    <x v="5"/>
    <s v="C-Line Cubicle Keepers Polyproplyene Holder With Velcro Backings"/>
    <n v="33.11"/>
    <n v="7"/>
    <n v="0"/>
    <n v="12.912900000000004"/>
  </r>
  <r>
    <n v="1001"/>
    <x v="479"/>
    <x v="0"/>
    <x v="373"/>
    <d v="2013-11-18T00:00:00"/>
    <s v="Standard Class"/>
    <s v="FM-14290"/>
    <s v="Frank Merwin"/>
    <x v="2"/>
    <s v="United States"/>
    <s v="Vancouver"/>
    <x v="4"/>
    <n v="98661"/>
    <x v="1"/>
    <x v="666"/>
    <x v="1"/>
    <x v="6"/>
    <s v="Boston 16801 Nautilus Battery Pencil Sharpener"/>
    <n v="44.02"/>
    <n v="2"/>
    <n v="0"/>
    <n v="11.4452"/>
  </r>
  <r>
    <n v="1002"/>
    <x v="480"/>
    <x v="1"/>
    <x v="374"/>
    <d v="2012-07-31T00:00:00"/>
    <s v="Same Day"/>
    <s v="RH-19495"/>
    <s v="Rick Hansen"/>
    <x v="0"/>
    <s v="United States"/>
    <s v="New York City"/>
    <x v="15"/>
    <n v="10024"/>
    <x v="3"/>
    <x v="764"/>
    <x v="2"/>
    <x v="11"/>
    <s v="Plantronics CS510 - Over-the-Head monaural Wireless Headset System"/>
    <n v="2309.65"/>
    <n v="7"/>
    <n v="0"/>
    <n v="762.18449999999984"/>
  </r>
  <r>
    <n v="1003"/>
    <x v="480"/>
    <x v="1"/>
    <x v="374"/>
    <d v="2012-07-31T00:00:00"/>
    <s v="Same Day"/>
    <s v="RH-19495"/>
    <s v="Rick Hansen"/>
    <x v="0"/>
    <s v="United States"/>
    <s v="New York City"/>
    <x v="15"/>
    <n v="10024"/>
    <x v="3"/>
    <x v="257"/>
    <x v="0"/>
    <x v="3"/>
    <s v="Bevis Round Bullnose 29&quot; High Table Top"/>
    <n v="1090.7819999999999"/>
    <n v="7"/>
    <n v="0.4"/>
    <n v="-290.87520000000001"/>
  </r>
  <r>
    <n v="1004"/>
    <x v="480"/>
    <x v="1"/>
    <x v="374"/>
    <d v="2012-07-31T00:00:00"/>
    <s v="Same Day"/>
    <s v="RH-19495"/>
    <s v="Rick Hansen"/>
    <x v="0"/>
    <s v="United States"/>
    <s v="New York City"/>
    <x v="15"/>
    <n v="10024"/>
    <x v="3"/>
    <x v="747"/>
    <x v="1"/>
    <x v="10"/>
    <s v="Xerox 212"/>
    <n v="19.440000000000001"/>
    <n v="3"/>
    <n v="0"/>
    <n v="9.3312000000000008"/>
  </r>
  <r>
    <n v="1005"/>
    <x v="481"/>
    <x v="1"/>
    <x v="375"/>
    <d v="2012-08-31T00:00:00"/>
    <s v="Standard Class"/>
    <s v="RA-19945"/>
    <s v="Ryan Akin"/>
    <x v="0"/>
    <s v="United States"/>
    <s v="Murrieta"/>
    <x v="1"/>
    <n v="92563"/>
    <x v="1"/>
    <x v="765"/>
    <x v="1"/>
    <x v="4"/>
    <s v="Fellowes Super Stor/Drawer Files"/>
    <n v="484.65000000000003"/>
    <n v="3"/>
    <n v="0"/>
    <n v="92.083500000000015"/>
  </r>
  <r>
    <n v="1006"/>
    <x v="482"/>
    <x v="1"/>
    <x v="50"/>
    <d v="2012-11-17T00:00:00"/>
    <s v="Standard Class"/>
    <s v="JK-15730"/>
    <s v="Joe Kamberova"/>
    <x v="0"/>
    <s v="United States"/>
    <s v="Jacksonville"/>
    <x v="3"/>
    <n v="28540"/>
    <x v="0"/>
    <x v="694"/>
    <x v="1"/>
    <x v="10"/>
    <s v="Xerox 1910"/>
    <n v="115.29600000000001"/>
    <n v="3"/>
    <n v="0.2"/>
    <n v="40.353599999999986"/>
  </r>
  <r>
    <n v="1007"/>
    <x v="483"/>
    <x v="1"/>
    <x v="376"/>
    <d v="2012-11-09T00:00:00"/>
    <s v="First Class"/>
    <s v="MT-17815"/>
    <s v="Meg Tillman"/>
    <x v="0"/>
    <s v="United States"/>
    <s v="Scottsdale"/>
    <x v="16"/>
    <n v="85254"/>
    <x v="1"/>
    <x v="111"/>
    <x v="1"/>
    <x v="12"/>
    <s v="Redi-Strip #10 Envelopes, 4 1/8 x 9 1/2"/>
    <n v="7.080000000000001"/>
    <n v="3"/>
    <n v="0.2"/>
    <n v="2.4779999999999989"/>
  </r>
  <r>
    <n v="1008"/>
    <x v="483"/>
    <x v="1"/>
    <x v="376"/>
    <d v="2012-11-09T00:00:00"/>
    <s v="First Class"/>
    <s v="MT-17815"/>
    <s v="Meg Tillman"/>
    <x v="0"/>
    <s v="United States"/>
    <s v="Scottsdale"/>
    <x v="16"/>
    <n v="85254"/>
    <x v="1"/>
    <x v="766"/>
    <x v="1"/>
    <x v="8"/>
    <s v="UniKeep View Case Binders"/>
    <n v="4.4009999999999998"/>
    <n v="3"/>
    <n v="0.7"/>
    <n v="-3.5207999999999995"/>
  </r>
  <r>
    <n v="1009"/>
    <x v="484"/>
    <x v="3"/>
    <x v="377"/>
    <d v="2015-01-02T00:00:00"/>
    <s v="Standard Class"/>
    <s v="PO-18850"/>
    <s v="Patrick O'Brill"/>
    <x v="0"/>
    <s v="United States"/>
    <s v="Burlington"/>
    <x v="23"/>
    <n v="52601"/>
    <x v="2"/>
    <x v="422"/>
    <x v="1"/>
    <x v="10"/>
    <s v="Recycled Desk Saver Line &quot;While You Were Out&quot; Book, 5 1/2&quot; X 4&quot;"/>
    <n v="44.75"/>
    <n v="5"/>
    <n v="0"/>
    <n v="20.584999999999994"/>
  </r>
  <r>
    <n v="1010"/>
    <x v="485"/>
    <x v="3"/>
    <x v="378"/>
    <d v="2014-08-04T00:00:00"/>
    <s v="First Class"/>
    <s v="AT-10735"/>
    <s v="Annie Thurman"/>
    <x v="0"/>
    <s v="United States"/>
    <s v="Chicago"/>
    <x v="10"/>
    <n v="60653"/>
    <x v="2"/>
    <x v="160"/>
    <x v="2"/>
    <x v="7"/>
    <s v="JBL Micro Wireless Portable Bluetooth Speaker"/>
    <n v="95.984000000000009"/>
    <n v="2"/>
    <n v="0.2"/>
    <n v="5.9990000000000023"/>
  </r>
  <r>
    <n v="1011"/>
    <x v="486"/>
    <x v="2"/>
    <x v="156"/>
    <d v="2011-11-26T00:00:00"/>
    <s v="First Class"/>
    <s v="VG-21790"/>
    <s v="Vivek Gonzalez"/>
    <x v="0"/>
    <s v="United States"/>
    <s v="San Diego"/>
    <x v="1"/>
    <n v="92037"/>
    <x v="1"/>
    <x v="767"/>
    <x v="0"/>
    <x v="5"/>
    <s v="Eldon Delta Triangular Chair Mat, 52&quot; x 58&quot;, Clear"/>
    <n v="151.72"/>
    <n v="4"/>
    <n v="0"/>
    <n v="27.309599999999989"/>
  </r>
  <r>
    <n v="1012"/>
    <x v="487"/>
    <x v="3"/>
    <x v="46"/>
    <d v="2014-06-22T00:00:00"/>
    <s v="Second Class"/>
    <s v="PF-19165"/>
    <s v="Philip Fox"/>
    <x v="0"/>
    <s v="United States"/>
    <s v="Olympia"/>
    <x v="4"/>
    <n v="98502"/>
    <x v="1"/>
    <x v="28"/>
    <x v="0"/>
    <x v="5"/>
    <s v="Howard Miller 13-3/4&quot; Diameter Brushed Chrome Round Wall Clock"/>
    <n v="155.25"/>
    <n v="3"/>
    <n v="0"/>
    <n v="46.574999999999996"/>
  </r>
  <r>
    <n v="1013"/>
    <x v="487"/>
    <x v="3"/>
    <x v="46"/>
    <d v="2014-06-22T00:00:00"/>
    <s v="Second Class"/>
    <s v="PF-19165"/>
    <s v="Philip Fox"/>
    <x v="0"/>
    <s v="United States"/>
    <s v="Olympia"/>
    <x v="4"/>
    <n v="98502"/>
    <x v="1"/>
    <x v="768"/>
    <x v="1"/>
    <x v="4"/>
    <s v="Project Tote Personal File"/>
    <n v="14.03"/>
    <n v="1"/>
    <n v="0"/>
    <n v="4.068699999999998"/>
  </r>
  <r>
    <n v="1014"/>
    <x v="488"/>
    <x v="1"/>
    <x v="379"/>
    <d v="2012-12-24T00:00:00"/>
    <s v="Second Class"/>
    <s v="JS-15880"/>
    <s v="John Stevenson"/>
    <x v="0"/>
    <s v="United States"/>
    <s v="Seattle"/>
    <x v="4"/>
    <n v="98103"/>
    <x v="1"/>
    <x v="209"/>
    <x v="0"/>
    <x v="3"/>
    <s v="Bevis 36 x 72 Conference Tables"/>
    <n v="1618.37"/>
    <n v="13"/>
    <n v="0"/>
    <n v="356.04139999999995"/>
  </r>
  <r>
    <n v="1015"/>
    <x v="488"/>
    <x v="1"/>
    <x v="379"/>
    <d v="2012-12-24T00:00:00"/>
    <s v="Second Class"/>
    <s v="JS-15880"/>
    <s v="John Stevenson"/>
    <x v="0"/>
    <s v="United States"/>
    <s v="Seattle"/>
    <x v="4"/>
    <n v="98103"/>
    <x v="1"/>
    <x v="769"/>
    <x v="2"/>
    <x v="11"/>
    <s v="Enermax Acrylux Wireless Keyboard"/>
    <n v="99.6"/>
    <n v="1"/>
    <n v="0"/>
    <n v="36.851999999999997"/>
  </r>
  <r>
    <n v="1016"/>
    <x v="489"/>
    <x v="1"/>
    <x v="14"/>
    <d v="2012-09-19T00:00:00"/>
    <s v="Second Class"/>
    <s v="MO-17800"/>
    <s v="Meg O'Connel"/>
    <x v="2"/>
    <s v="United States"/>
    <s v="Los Angeles"/>
    <x v="1"/>
    <n v="90036"/>
    <x v="1"/>
    <x v="260"/>
    <x v="1"/>
    <x v="10"/>
    <s v="Xerox 216"/>
    <n v="32.400000000000006"/>
    <n v="5"/>
    <n v="0"/>
    <n v="15.552000000000001"/>
  </r>
  <r>
    <n v="1017"/>
    <x v="490"/>
    <x v="1"/>
    <x v="380"/>
    <d v="2012-07-10T00:00:00"/>
    <s v="Standard Class"/>
    <s v="KM-16225"/>
    <s v="Kalyca Meade"/>
    <x v="1"/>
    <s v="United States"/>
    <s v="New York City"/>
    <x v="15"/>
    <n v="10011"/>
    <x v="3"/>
    <x v="770"/>
    <x v="0"/>
    <x v="5"/>
    <s v="G.E. Halogen Desk Lamp Bulbs"/>
    <n v="13.96"/>
    <n v="2"/>
    <n v="0"/>
    <n v="6.7008000000000001"/>
  </r>
  <r>
    <n v="1018"/>
    <x v="490"/>
    <x v="1"/>
    <x v="380"/>
    <d v="2012-07-10T00:00:00"/>
    <s v="Standard Class"/>
    <s v="KM-16225"/>
    <s v="Kalyca Meade"/>
    <x v="1"/>
    <s v="United States"/>
    <s v="New York City"/>
    <x v="15"/>
    <n v="10011"/>
    <x v="3"/>
    <x v="689"/>
    <x v="0"/>
    <x v="5"/>
    <s v="Howard Miller 11-1/2&quot; Diameter Ridgewood Wall Clock"/>
    <n v="155.82"/>
    <n v="3"/>
    <n v="0"/>
    <n v="63.886200000000002"/>
  </r>
  <r>
    <n v="1019"/>
    <x v="490"/>
    <x v="1"/>
    <x v="380"/>
    <d v="2012-07-10T00:00:00"/>
    <s v="Standard Class"/>
    <s v="KM-16225"/>
    <s v="Kalyca Meade"/>
    <x v="1"/>
    <s v="United States"/>
    <s v="New York City"/>
    <x v="15"/>
    <n v="10011"/>
    <x v="3"/>
    <x v="771"/>
    <x v="2"/>
    <x v="7"/>
    <s v="OtterBox Commuter Series Case - Samsung Galaxy S4"/>
    <n v="124.94999999999999"/>
    <n v="5"/>
    <n v="0"/>
    <n v="2.4990000000000023"/>
  </r>
  <r>
    <n v="1020"/>
    <x v="490"/>
    <x v="1"/>
    <x v="380"/>
    <d v="2012-07-10T00:00:00"/>
    <s v="Standard Class"/>
    <s v="KM-16225"/>
    <s v="Kalyca Meade"/>
    <x v="1"/>
    <s v="United States"/>
    <s v="New York City"/>
    <x v="15"/>
    <n v="10011"/>
    <x v="3"/>
    <x v="772"/>
    <x v="1"/>
    <x v="4"/>
    <s v="Iceberg Mobile Mega Data/Printer Cart "/>
    <n v="601.65"/>
    <n v="5"/>
    <n v="0"/>
    <n v="156.42899999999997"/>
  </r>
  <r>
    <n v="1021"/>
    <x v="491"/>
    <x v="1"/>
    <x v="381"/>
    <d v="2012-05-03T00:00:00"/>
    <s v="Standard Class"/>
    <s v="GT-14710"/>
    <s v="Greg Tran"/>
    <x v="0"/>
    <s v="United States"/>
    <s v="Washington"/>
    <x v="40"/>
    <n v="20016"/>
    <x v="3"/>
    <x v="773"/>
    <x v="1"/>
    <x v="6"/>
    <s v="Staples"/>
    <n v="22.740000000000002"/>
    <n v="3"/>
    <n v="0"/>
    <n v="8.8686000000000007"/>
  </r>
  <r>
    <n v="1022"/>
    <x v="491"/>
    <x v="1"/>
    <x v="381"/>
    <d v="2012-05-03T00:00:00"/>
    <s v="Standard Class"/>
    <s v="GT-14710"/>
    <s v="Greg Tran"/>
    <x v="0"/>
    <s v="United States"/>
    <s v="Washington"/>
    <x v="40"/>
    <n v="20016"/>
    <x v="3"/>
    <x v="774"/>
    <x v="0"/>
    <x v="1"/>
    <s v="Global Comet Stacking Arm Chair"/>
    <n v="1267.53"/>
    <n v="3"/>
    <n v="0"/>
    <n v="316.88249999999999"/>
  </r>
  <r>
    <n v="1023"/>
    <x v="491"/>
    <x v="1"/>
    <x v="381"/>
    <d v="2012-05-03T00:00:00"/>
    <s v="Standard Class"/>
    <s v="GT-14710"/>
    <s v="Greg Tran"/>
    <x v="0"/>
    <s v="United States"/>
    <s v="Washington"/>
    <x v="40"/>
    <n v="20016"/>
    <x v="3"/>
    <x v="775"/>
    <x v="2"/>
    <x v="15"/>
    <s v="Cisco SPA525G2 5-Line IP Phone"/>
    <n v="1379.92"/>
    <n v="8"/>
    <n v="0"/>
    <n v="648.56240000000003"/>
  </r>
  <r>
    <n v="1024"/>
    <x v="492"/>
    <x v="1"/>
    <x v="382"/>
    <d v="2012-06-20T00:00:00"/>
    <s v="Standard Class"/>
    <s v="PB-19150"/>
    <s v="Philip Brown"/>
    <x v="0"/>
    <s v="United States"/>
    <s v="Philadelphia"/>
    <x v="9"/>
    <n v="19134"/>
    <x v="3"/>
    <x v="776"/>
    <x v="1"/>
    <x v="12"/>
    <s v="Peel &amp; Seel Envelopes"/>
    <n v="6.2080000000000002"/>
    <n v="2"/>
    <n v="0.2"/>
    <n v="2.1728000000000001"/>
  </r>
  <r>
    <n v="1025"/>
    <x v="493"/>
    <x v="3"/>
    <x v="94"/>
    <d v="2014-12-21T00:00:00"/>
    <s v="First Class"/>
    <s v="HR-14770"/>
    <s v="Hallie Redmond"/>
    <x v="2"/>
    <s v="United States"/>
    <s v="Los Angeles"/>
    <x v="1"/>
    <n v="90045"/>
    <x v="1"/>
    <x v="777"/>
    <x v="1"/>
    <x v="8"/>
    <s v="GBC Plastic Binding Combs"/>
    <n v="11.808"/>
    <n v="2"/>
    <n v="0.2"/>
    <n v="4.2804000000000002"/>
  </r>
  <r>
    <n v="1026"/>
    <x v="494"/>
    <x v="0"/>
    <x v="383"/>
    <d v="2013-01-13T00:00:00"/>
    <s v="Second Class"/>
    <s v="DE-13255"/>
    <s v="Deanra Eno"/>
    <x v="2"/>
    <s v="United States"/>
    <s v="Springfield"/>
    <x v="24"/>
    <n v="45503"/>
    <x v="3"/>
    <x v="778"/>
    <x v="1"/>
    <x v="10"/>
    <s v="Xerox 2"/>
    <n v="15.552000000000003"/>
    <n v="3"/>
    <n v="0.2"/>
    <n v="5.4432"/>
  </r>
  <r>
    <n v="1027"/>
    <x v="494"/>
    <x v="0"/>
    <x v="383"/>
    <d v="2013-01-13T00:00:00"/>
    <s v="Second Class"/>
    <s v="DE-13255"/>
    <s v="Deanra Eno"/>
    <x v="2"/>
    <s v="United States"/>
    <s v="Springfield"/>
    <x v="24"/>
    <n v="45503"/>
    <x v="3"/>
    <x v="779"/>
    <x v="1"/>
    <x v="10"/>
    <s v="Xerox 1935"/>
    <n v="63.311999999999998"/>
    <n v="3"/>
    <n v="0.2"/>
    <n v="20.576399999999996"/>
  </r>
  <r>
    <n v="1028"/>
    <x v="494"/>
    <x v="0"/>
    <x v="383"/>
    <d v="2013-01-13T00:00:00"/>
    <s v="Second Class"/>
    <s v="DE-13255"/>
    <s v="Deanra Eno"/>
    <x v="2"/>
    <s v="United States"/>
    <s v="Springfield"/>
    <x v="24"/>
    <n v="45503"/>
    <x v="3"/>
    <x v="780"/>
    <x v="2"/>
    <x v="7"/>
    <s v="Cyber Acoustics AC-202b Speech Recognition Stereo Headset"/>
    <n v="15.587999999999999"/>
    <n v="2"/>
    <n v="0.4"/>
    <n v="-9.8724000000000007"/>
  </r>
  <r>
    <n v="1029"/>
    <x v="495"/>
    <x v="2"/>
    <x v="384"/>
    <d v="2011-07-15T00:00:00"/>
    <s v="Standard Class"/>
    <s v="LA-16780"/>
    <s v="Laura Armstrong"/>
    <x v="1"/>
    <s v="United States"/>
    <s v="Hackensack"/>
    <x v="30"/>
    <n v="7601"/>
    <x v="3"/>
    <x v="258"/>
    <x v="1"/>
    <x v="10"/>
    <s v="Staples"/>
    <n v="177.2"/>
    <n v="5"/>
    <n v="0"/>
    <n v="83.283999999999992"/>
  </r>
  <r>
    <n v="1030"/>
    <x v="495"/>
    <x v="2"/>
    <x v="384"/>
    <d v="2011-07-15T00:00:00"/>
    <s v="Standard Class"/>
    <s v="LA-16780"/>
    <s v="Laura Armstrong"/>
    <x v="1"/>
    <s v="United States"/>
    <s v="Hackensack"/>
    <x v="30"/>
    <n v="7601"/>
    <x v="3"/>
    <x v="781"/>
    <x v="2"/>
    <x v="7"/>
    <s v="Cisco SPA508G"/>
    <n v="197.96999999999997"/>
    <n v="3"/>
    <n v="0"/>
    <n v="57.41129999999999"/>
  </r>
  <r>
    <n v="1031"/>
    <x v="495"/>
    <x v="2"/>
    <x v="384"/>
    <d v="2011-07-15T00:00:00"/>
    <s v="Standard Class"/>
    <s v="LA-16780"/>
    <s v="Laura Armstrong"/>
    <x v="1"/>
    <s v="United States"/>
    <s v="Hackensack"/>
    <x v="30"/>
    <n v="7601"/>
    <x v="3"/>
    <x v="463"/>
    <x v="0"/>
    <x v="1"/>
    <s v="Global Commerce Series High-Back Swivel/Tilt Chairs"/>
    <n v="854.94"/>
    <n v="3"/>
    <n v="0"/>
    <n v="213.73500000000001"/>
  </r>
  <r>
    <n v="1032"/>
    <x v="495"/>
    <x v="2"/>
    <x v="384"/>
    <d v="2011-07-15T00:00:00"/>
    <s v="Standard Class"/>
    <s v="LA-16780"/>
    <s v="Laura Armstrong"/>
    <x v="1"/>
    <s v="United States"/>
    <s v="Hackensack"/>
    <x v="30"/>
    <n v="7601"/>
    <x v="3"/>
    <x v="93"/>
    <x v="0"/>
    <x v="5"/>
    <s v="9-3/4 Diameter Round Wall Clock"/>
    <n v="124.10999999999999"/>
    <n v="9"/>
    <n v="0"/>
    <n v="52.126200000000004"/>
  </r>
  <r>
    <n v="1033"/>
    <x v="495"/>
    <x v="2"/>
    <x v="384"/>
    <d v="2011-07-15T00:00:00"/>
    <s v="Standard Class"/>
    <s v="LA-16780"/>
    <s v="Laura Armstrong"/>
    <x v="1"/>
    <s v="United States"/>
    <s v="Hackensack"/>
    <x v="30"/>
    <n v="7601"/>
    <x v="3"/>
    <x v="782"/>
    <x v="1"/>
    <x v="2"/>
    <s v="Avery 514"/>
    <n v="14.399999999999999"/>
    <n v="5"/>
    <n v="0"/>
    <n v="7.056"/>
  </r>
  <r>
    <n v="1034"/>
    <x v="496"/>
    <x v="0"/>
    <x v="73"/>
    <d v="2013-11-23T00:00:00"/>
    <s v="First Class"/>
    <s v="AG-10390"/>
    <s v="Allen Goldenen"/>
    <x v="0"/>
    <s v="United States"/>
    <s v="Cincinnati"/>
    <x v="24"/>
    <n v="45231"/>
    <x v="3"/>
    <x v="783"/>
    <x v="1"/>
    <x v="10"/>
    <s v="Southworth 25% Cotton Granite Paper &amp; Envelopes"/>
    <n v="15.696000000000002"/>
    <n v="3"/>
    <n v="0.2"/>
    <n v="5.1011999999999995"/>
  </r>
  <r>
    <n v="1035"/>
    <x v="496"/>
    <x v="0"/>
    <x v="73"/>
    <d v="2013-11-23T00:00:00"/>
    <s v="First Class"/>
    <s v="AG-10390"/>
    <s v="Allen Goldenen"/>
    <x v="0"/>
    <s v="United States"/>
    <s v="Cincinnati"/>
    <x v="24"/>
    <n v="45231"/>
    <x v="3"/>
    <x v="236"/>
    <x v="1"/>
    <x v="8"/>
    <s v="Acco 3-Hole Punch"/>
    <n v="2.6280000000000001"/>
    <n v="2"/>
    <n v="0.7"/>
    <n v="-1.9272"/>
  </r>
  <r>
    <n v="1036"/>
    <x v="496"/>
    <x v="0"/>
    <x v="73"/>
    <d v="2013-11-23T00:00:00"/>
    <s v="First Class"/>
    <s v="AG-10390"/>
    <s v="Allen Goldenen"/>
    <x v="0"/>
    <s v="United States"/>
    <s v="Cincinnati"/>
    <x v="24"/>
    <n v="45231"/>
    <x v="3"/>
    <x v="27"/>
    <x v="1"/>
    <x v="8"/>
    <s v="Avery Recycled Flexi-View Covers for Binding Systems"/>
    <n v="14.427000000000003"/>
    <n v="3"/>
    <n v="0.7"/>
    <n v="-10.579799999999999"/>
  </r>
  <r>
    <n v="1037"/>
    <x v="497"/>
    <x v="0"/>
    <x v="183"/>
    <d v="2013-04-27T00:00:00"/>
    <s v="Standard Class"/>
    <s v="EL-13735"/>
    <s v="Ed Ludwig"/>
    <x v="2"/>
    <s v="United States"/>
    <s v="Jefferson City"/>
    <x v="25"/>
    <n v="65109"/>
    <x v="2"/>
    <x v="784"/>
    <x v="0"/>
    <x v="5"/>
    <s v="Eldon Advantage Chair Mats for Low to Medium Pile Carpets"/>
    <n v="86.62"/>
    <n v="2"/>
    <n v="0"/>
    <n v="8.6619999999999919"/>
  </r>
  <r>
    <n v="1038"/>
    <x v="498"/>
    <x v="1"/>
    <x v="385"/>
    <d v="2012-06-14T00:00:00"/>
    <s v="First Class"/>
    <s v="JJ-15445"/>
    <s v="Jennifer Jackson"/>
    <x v="0"/>
    <s v="United States"/>
    <s v="Los Angeles"/>
    <x v="1"/>
    <n v="90004"/>
    <x v="1"/>
    <x v="785"/>
    <x v="1"/>
    <x v="8"/>
    <s v="Aluminum Screw Posts"/>
    <n v="36.624000000000002"/>
    <n v="3"/>
    <n v="0.2"/>
    <n v="13.734"/>
  </r>
  <r>
    <n v="1039"/>
    <x v="499"/>
    <x v="3"/>
    <x v="225"/>
    <d v="2014-11-22T00:00:00"/>
    <s v="First Class"/>
    <s v="JH-15430"/>
    <s v="Jennifer Halladay"/>
    <x v="0"/>
    <s v="United States"/>
    <s v="Burlington"/>
    <x v="3"/>
    <n v="27217"/>
    <x v="0"/>
    <x v="786"/>
    <x v="1"/>
    <x v="6"/>
    <s v="Newell 336"/>
    <n v="23.968000000000004"/>
    <n v="7"/>
    <n v="0.2"/>
    <n v="2.696399999999997"/>
  </r>
  <r>
    <n v="1040"/>
    <x v="499"/>
    <x v="3"/>
    <x v="225"/>
    <d v="2014-11-22T00:00:00"/>
    <s v="First Class"/>
    <s v="JH-15430"/>
    <s v="Jennifer Halladay"/>
    <x v="0"/>
    <s v="United States"/>
    <s v="Burlington"/>
    <x v="3"/>
    <n v="27217"/>
    <x v="0"/>
    <x v="787"/>
    <x v="1"/>
    <x v="6"/>
    <s v="Staples"/>
    <n v="28.728000000000002"/>
    <n v="3"/>
    <n v="0.2"/>
    <n v="1.7954999999999988"/>
  </r>
  <r>
    <n v="1041"/>
    <x v="500"/>
    <x v="0"/>
    <x v="231"/>
    <d v="2013-03-25T00:00:00"/>
    <s v="Standard Class"/>
    <s v="RD-19660"/>
    <s v="Robert Dilbeck"/>
    <x v="2"/>
    <s v="United States"/>
    <s v="Saint Peters"/>
    <x v="25"/>
    <n v="63376"/>
    <x v="2"/>
    <x v="616"/>
    <x v="0"/>
    <x v="3"/>
    <s v="Chromcraft Round Conference Tables"/>
    <n v="697.16"/>
    <n v="4"/>
    <n v="0"/>
    <n v="146.40359999999998"/>
  </r>
  <r>
    <n v="1042"/>
    <x v="501"/>
    <x v="0"/>
    <x v="47"/>
    <d v="2013-09-10T00:00:00"/>
    <s v="Second Class"/>
    <s v="MO-17500"/>
    <s v="Mary O'Rourke"/>
    <x v="0"/>
    <s v="United States"/>
    <s v="New York City"/>
    <x v="15"/>
    <n v="10035"/>
    <x v="3"/>
    <x v="788"/>
    <x v="2"/>
    <x v="11"/>
    <s v="Maxell 4.7GB DVD+RW 3/Pack"/>
    <n v="31.86"/>
    <n v="2"/>
    <n v="0"/>
    <n v="11.151"/>
  </r>
  <r>
    <n v="1043"/>
    <x v="501"/>
    <x v="0"/>
    <x v="47"/>
    <d v="2013-09-10T00:00:00"/>
    <s v="Second Class"/>
    <s v="MO-17500"/>
    <s v="Mary O'Rourke"/>
    <x v="0"/>
    <s v="United States"/>
    <s v="New York City"/>
    <x v="15"/>
    <n v="10035"/>
    <x v="3"/>
    <x v="789"/>
    <x v="0"/>
    <x v="0"/>
    <s v="Atlantic Metals Mobile 5-Shelf Bookcases, Custom Colors"/>
    <n v="722.35200000000009"/>
    <n v="3"/>
    <n v="0.2"/>
    <n v="90.293999999999926"/>
  </r>
  <r>
    <n v="1044"/>
    <x v="502"/>
    <x v="3"/>
    <x v="362"/>
    <d v="2014-07-13T00:00:00"/>
    <s v="First Class"/>
    <s v="NS-18640"/>
    <s v="Noel Staavos"/>
    <x v="1"/>
    <s v="United States"/>
    <s v="Chicago"/>
    <x v="10"/>
    <n v="60610"/>
    <x v="2"/>
    <x v="790"/>
    <x v="1"/>
    <x v="6"/>
    <s v="Quartet Alpha White Chalk, 12/Pack"/>
    <n v="8.84"/>
    <n v="5"/>
    <n v="0.2"/>
    <n v="2.9835000000000003"/>
  </r>
  <r>
    <n v="1045"/>
    <x v="502"/>
    <x v="3"/>
    <x v="362"/>
    <d v="2014-07-13T00:00:00"/>
    <s v="First Class"/>
    <s v="NS-18640"/>
    <s v="Noel Staavos"/>
    <x v="1"/>
    <s v="United States"/>
    <s v="Chicago"/>
    <x v="10"/>
    <n v="60610"/>
    <x v="2"/>
    <x v="791"/>
    <x v="1"/>
    <x v="9"/>
    <s v="Belkin F9S820V06 8 Outlet Surge"/>
    <n v="58.463999999999977"/>
    <n v="9"/>
    <n v="0.8"/>
    <n v="-146.16000000000003"/>
  </r>
  <r>
    <n v="1046"/>
    <x v="503"/>
    <x v="3"/>
    <x v="386"/>
    <d v="2014-10-17T00:00:00"/>
    <s v="Standard Class"/>
    <s v="SN-20710"/>
    <s v="Steve Nguyen"/>
    <x v="2"/>
    <s v="United States"/>
    <s v="Rockford"/>
    <x v="10"/>
    <n v="61107"/>
    <x v="2"/>
    <x v="792"/>
    <x v="0"/>
    <x v="1"/>
    <s v="Global Stack Chair without Arms, Black"/>
    <n v="254.60399999999998"/>
    <n v="14"/>
    <n v="0.3"/>
    <n v="-18.185999999999993"/>
  </r>
  <r>
    <n v="1047"/>
    <x v="504"/>
    <x v="0"/>
    <x v="387"/>
    <d v="2013-03-14T00:00:00"/>
    <s v="Standard Class"/>
    <s v="ZC-21910"/>
    <s v="Zuschuss Carroll"/>
    <x v="0"/>
    <s v="United States"/>
    <s v="Miami"/>
    <x v="2"/>
    <n v="33142"/>
    <x v="0"/>
    <x v="638"/>
    <x v="2"/>
    <x v="7"/>
    <s v="Cisco Unified IP Phone 7945G VoIP phone"/>
    <n v="1363.96"/>
    <n v="5"/>
    <n v="0.2"/>
    <n v="85.247500000000002"/>
  </r>
  <r>
    <n v="1048"/>
    <x v="504"/>
    <x v="0"/>
    <x v="387"/>
    <d v="2013-03-14T00:00:00"/>
    <s v="Standard Class"/>
    <s v="ZC-21910"/>
    <s v="Zuschuss Carroll"/>
    <x v="0"/>
    <s v="United States"/>
    <s v="Miami"/>
    <x v="2"/>
    <n v="33142"/>
    <x v="0"/>
    <x v="101"/>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x v="39"/>
    <x v="2"/>
    <x v="7"/>
    <s v="Plantronics HL10 Handset Lifter"/>
    <n v="1113.5039999999999"/>
    <n v="12"/>
    <n v="0.2"/>
    <n v="125.2691999999999"/>
  </r>
  <r>
    <n v="1050"/>
    <x v="505"/>
    <x v="2"/>
    <x v="279"/>
    <d v="2011-06-01T00:00:00"/>
    <s v="Second Class"/>
    <s v="LC-16885"/>
    <s v="Lena Creighton"/>
    <x v="0"/>
    <s v="United States"/>
    <s v="San Francisco"/>
    <x v="1"/>
    <n v="94109"/>
    <x v="1"/>
    <x v="590"/>
    <x v="2"/>
    <x v="11"/>
    <s v="Logitech Wireless Performance Mouse MX for PC and Mac"/>
    <n v="99.99"/>
    <n v="1"/>
    <n v="0"/>
    <n v="37.996200000000002"/>
  </r>
  <r>
    <n v="1051"/>
    <x v="506"/>
    <x v="1"/>
    <x v="230"/>
    <d v="2012-07-05T00:00:00"/>
    <s v="First Class"/>
    <s v="DG-13300"/>
    <s v="Deirdre Greer"/>
    <x v="1"/>
    <s v="United States"/>
    <s v="Philadelphia"/>
    <x v="9"/>
    <n v="19134"/>
    <x v="3"/>
    <x v="793"/>
    <x v="0"/>
    <x v="5"/>
    <s v="Eldon Antistatic Chair Mats for Low to Medium Pile Carpets"/>
    <n v="168.46400000000003"/>
    <n v="2"/>
    <n v="0.2"/>
    <n v="-29.481200000000022"/>
  </r>
  <r>
    <n v="1052"/>
    <x v="506"/>
    <x v="1"/>
    <x v="230"/>
    <d v="2012-07-05T00:00:00"/>
    <s v="First Class"/>
    <s v="DG-13300"/>
    <s v="Deirdre Greer"/>
    <x v="1"/>
    <s v="United States"/>
    <s v="Philadelphia"/>
    <x v="9"/>
    <n v="19134"/>
    <x v="3"/>
    <x v="794"/>
    <x v="1"/>
    <x v="10"/>
    <s v="Important Message Pads, 50 4-1/4 x 5-1/2 Forms per Pad"/>
    <n v="6.7200000000000006"/>
    <n v="2"/>
    <n v="0.2"/>
    <n v="2.4359999999999995"/>
  </r>
  <r>
    <n v="1053"/>
    <x v="506"/>
    <x v="1"/>
    <x v="230"/>
    <d v="2012-07-05T00:00:00"/>
    <s v="First Class"/>
    <s v="DG-13300"/>
    <s v="Deirdre Greer"/>
    <x v="1"/>
    <s v="United States"/>
    <s v="Philadelphia"/>
    <x v="9"/>
    <n v="19134"/>
    <x v="3"/>
    <x v="795"/>
    <x v="0"/>
    <x v="5"/>
    <s v="Howard Miller 12&quot; Round Wall Clock"/>
    <n v="282.88800000000003"/>
    <n v="9"/>
    <n v="0.2"/>
    <n v="56.577599999999961"/>
  </r>
  <r>
    <n v="1054"/>
    <x v="507"/>
    <x v="1"/>
    <x v="388"/>
    <d v="2012-04-08T00:00:00"/>
    <s v="Standard Class"/>
    <s v="NF-18595"/>
    <s v="Nicole Fjeld"/>
    <x v="2"/>
    <s v="United States"/>
    <s v="New York City"/>
    <x v="15"/>
    <n v="10009"/>
    <x v="3"/>
    <x v="796"/>
    <x v="1"/>
    <x v="6"/>
    <s v="DIXON Ticonderoga Erasable Checking Pencils"/>
    <n v="11.16"/>
    <n v="2"/>
    <n v="0"/>
    <n v="4.3524000000000003"/>
  </r>
  <r>
    <n v="1055"/>
    <x v="507"/>
    <x v="1"/>
    <x v="388"/>
    <d v="2012-04-08T00:00:00"/>
    <s v="Standard Class"/>
    <s v="NF-18595"/>
    <s v="Nicole Fjeld"/>
    <x v="2"/>
    <s v="United States"/>
    <s v="New York City"/>
    <x v="15"/>
    <n v="10009"/>
    <x v="3"/>
    <x v="797"/>
    <x v="0"/>
    <x v="5"/>
    <s v="Eldon Advantage Foldable Chair Mats for Low Pile Carpets"/>
    <n v="108.4"/>
    <n v="2"/>
    <n v="0"/>
    <n v="22.763999999999996"/>
  </r>
  <r>
    <n v="1056"/>
    <x v="507"/>
    <x v="1"/>
    <x v="388"/>
    <d v="2012-04-08T00:00:00"/>
    <s v="Standard Class"/>
    <s v="NF-18595"/>
    <s v="Nicole Fjeld"/>
    <x v="2"/>
    <s v="United States"/>
    <s v="New York City"/>
    <x v="15"/>
    <n v="10009"/>
    <x v="3"/>
    <x v="141"/>
    <x v="1"/>
    <x v="8"/>
    <s v="GBC Prestige Therm-A-Bind Covers"/>
    <n v="82.344000000000008"/>
    <n v="3"/>
    <n v="0.2"/>
    <n v="27.791100000000004"/>
  </r>
  <r>
    <n v="1057"/>
    <x v="507"/>
    <x v="1"/>
    <x v="388"/>
    <d v="2012-04-08T00:00:00"/>
    <s v="Standard Class"/>
    <s v="NF-18595"/>
    <s v="Nicole Fjeld"/>
    <x v="2"/>
    <s v="United States"/>
    <s v="New York City"/>
    <x v="15"/>
    <n v="10009"/>
    <x v="3"/>
    <x v="798"/>
    <x v="1"/>
    <x v="8"/>
    <s v="Avery Round Ring Poly Binders"/>
    <n v="9.0879999999999992"/>
    <n v="4"/>
    <n v="0.2"/>
    <n v="3.2944"/>
  </r>
  <r>
    <n v="1058"/>
    <x v="508"/>
    <x v="3"/>
    <x v="389"/>
    <d v="2014-12-18T00:00:00"/>
    <s v="Standard Class"/>
    <s v="BP-11185"/>
    <s v="Ben Peterman"/>
    <x v="1"/>
    <s v="United States"/>
    <s v="San Diego"/>
    <x v="1"/>
    <n v="92037"/>
    <x v="1"/>
    <x v="799"/>
    <x v="1"/>
    <x v="8"/>
    <s v="Avery Hole Reinforcements"/>
    <n v="19.936000000000003"/>
    <n v="4"/>
    <n v="0.2"/>
    <n v="7.2267999999999999"/>
  </r>
  <r>
    <n v="1059"/>
    <x v="508"/>
    <x v="3"/>
    <x v="389"/>
    <d v="2014-12-18T00:00:00"/>
    <s v="Standard Class"/>
    <s v="BP-11185"/>
    <s v="Ben Peterman"/>
    <x v="1"/>
    <s v="United States"/>
    <s v="San Diego"/>
    <x v="1"/>
    <n v="92037"/>
    <x v="1"/>
    <x v="800"/>
    <x v="1"/>
    <x v="8"/>
    <s v="Wilson Jones Ledger-Size, Piano-Hinge Binder, 2&quot;, Blue"/>
    <n v="65.567999999999998"/>
    <n v="2"/>
    <n v="0.2"/>
    <n v="22.948799999999995"/>
  </r>
  <r>
    <n v="1060"/>
    <x v="509"/>
    <x v="0"/>
    <x v="390"/>
    <d v="2013-12-02T00:00:00"/>
    <s v="Standard Class"/>
    <s v="MG-17650"/>
    <s v="Matthew Grinstein"/>
    <x v="2"/>
    <s v="United States"/>
    <s v="Philadelphia"/>
    <x v="9"/>
    <n v="19143"/>
    <x v="3"/>
    <x v="801"/>
    <x v="1"/>
    <x v="13"/>
    <s v="Stockwell Gold Paper Clips"/>
    <n v="4.4160000000000004"/>
    <n v="3"/>
    <n v="0.2"/>
    <n v="1.6008"/>
  </r>
  <r>
    <n v="1061"/>
    <x v="510"/>
    <x v="1"/>
    <x v="391"/>
    <d v="2012-03-29T00:00:00"/>
    <s v="Standard Class"/>
    <s v="JD-16060"/>
    <s v="Julia Dunbar"/>
    <x v="0"/>
    <s v="United States"/>
    <s v="Houston"/>
    <x v="5"/>
    <n v="77095"/>
    <x v="2"/>
    <x v="389"/>
    <x v="0"/>
    <x v="1"/>
    <s v="Global Deluxe Steno Chair"/>
    <n v="107.77200000000001"/>
    <n v="2"/>
    <n v="0.3"/>
    <n v="-29.252400000000009"/>
  </r>
  <r>
    <n v="1062"/>
    <x v="511"/>
    <x v="1"/>
    <x v="392"/>
    <d v="2012-04-21T00:00:00"/>
    <s v="Standard Class"/>
    <s v="TS-21160"/>
    <s v="Theresa Swint"/>
    <x v="1"/>
    <s v="United States"/>
    <s v="Toledo"/>
    <x v="24"/>
    <n v="43615"/>
    <x v="3"/>
    <x v="551"/>
    <x v="1"/>
    <x v="9"/>
    <s v="Belkin F9H710-06 7 Outlet SurgeMaster Surge Protector"/>
    <n v="45.216000000000001"/>
    <n v="3"/>
    <n v="0.2"/>
    <n v="4.5215999999999994"/>
  </r>
  <r>
    <n v="1063"/>
    <x v="511"/>
    <x v="1"/>
    <x v="392"/>
    <d v="2012-04-21T00:00:00"/>
    <s v="Standard Class"/>
    <s v="TS-21160"/>
    <s v="Theresa Swint"/>
    <x v="1"/>
    <s v="United States"/>
    <s v="Toledo"/>
    <x v="24"/>
    <n v="43615"/>
    <x v="3"/>
    <x v="802"/>
    <x v="1"/>
    <x v="13"/>
    <s v="Super Bands, 12/Pack"/>
    <n v="10.416000000000002"/>
    <n v="7"/>
    <n v="0.2"/>
    <n v="-2.2134"/>
  </r>
  <r>
    <n v="1064"/>
    <x v="511"/>
    <x v="1"/>
    <x v="392"/>
    <d v="2012-04-21T00:00:00"/>
    <s v="Standard Class"/>
    <s v="TS-21160"/>
    <s v="Theresa Swint"/>
    <x v="1"/>
    <s v="United States"/>
    <s v="Toledo"/>
    <x v="24"/>
    <n v="43615"/>
    <x v="3"/>
    <x v="346"/>
    <x v="1"/>
    <x v="6"/>
    <s v="Crayola Colored Pencils"/>
    <n v="7.8719999999999999"/>
    <n v="3"/>
    <n v="0.2"/>
    <n v="1.2791999999999994"/>
  </r>
  <r>
    <n v="1065"/>
    <x v="511"/>
    <x v="1"/>
    <x v="392"/>
    <d v="2012-04-21T00:00:00"/>
    <s v="Standard Class"/>
    <s v="TS-21160"/>
    <s v="Theresa Swint"/>
    <x v="1"/>
    <s v="United States"/>
    <s v="Toledo"/>
    <x v="24"/>
    <n v="43615"/>
    <x v="3"/>
    <x v="803"/>
    <x v="2"/>
    <x v="7"/>
    <s v="Plantronics 81402"/>
    <n v="118.78199999999998"/>
    <n v="3"/>
    <n v="0.4"/>
    <n v="-27.715799999999994"/>
  </r>
  <r>
    <n v="1066"/>
    <x v="511"/>
    <x v="1"/>
    <x v="392"/>
    <d v="2012-04-21T00:00:00"/>
    <s v="Standard Class"/>
    <s v="TS-21160"/>
    <s v="Theresa Swint"/>
    <x v="1"/>
    <s v="United States"/>
    <s v="Toledo"/>
    <x v="24"/>
    <n v="43615"/>
    <x v="3"/>
    <x v="804"/>
    <x v="1"/>
    <x v="13"/>
    <s v="Assorted Color Push Pins"/>
    <n v="1.4480000000000002"/>
    <n v="1"/>
    <n v="0.2"/>
    <n v="0.2352999999999999"/>
  </r>
  <r>
    <n v="1067"/>
    <x v="511"/>
    <x v="1"/>
    <x v="392"/>
    <d v="2012-04-21T00:00:00"/>
    <s v="Standard Class"/>
    <s v="TS-21160"/>
    <s v="Theresa Swint"/>
    <x v="1"/>
    <s v="United States"/>
    <s v="Toledo"/>
    <x v="24"/>
    <n v="43615"/>
    <x v="3"/>
    <x v="805"/>
    <x v="1"/>
    <x v="8"/>
    <s v="GBC Velobind Prepunched Cover Sets, Regency Series"/>
    <n v="55.470000000000006"/>
    <n v="5"/>
    <n v="0.7"/>
    <n v="-46.224999999999994"/>
  </r>
  <r>
    <n v="1068"/>
    <x v="512"/>
    <x v="0"/>
    <x v="393"/>
    <d v="2013-10-03T00:00:00"/>
    <s v="First Class"/>
    <s v="BD-11620"/>
    <s v="Brian DeCherney"/>
    <x v="0"/>
    <s v="United States"/>
    <s v="San Francisco"/>
    <x v="1"/>
    <n v="94122"/>
    <x v="1"/>
    <x v="64"/>
    <x v="0"/>
    <x v="1"/>
    <s v="Global Value Mid-Back Manager's Chair, Gray"/>
    <n v="194.84800000000001"/>
    <n v="4"/>
    <n v="0.2"/>
    <n v="12.177999999999983"/>
  </r>
  <r>
    <n v="1069"/>
    <x v="513"/>
    <x v="3"/>
    <x v="394"/>
    <d v="2014-10-01T00:00:00"/>
    <s v="Second Class"/>
    <s v="CM-12160"/>
    <s v="Charles McCrossin"/>
    <x v="0"/>
    <s v="United States"/>
    <s v="Brownsville"/>
    <x v="5"/>
    <n v="78521"/>
    <x v="2"/>
    <x v="482"/>
    <x v="1"/>
    <x v="14"/>
    <s v="Staples"/>
    <n v="1.7440000000000002"/>
    <n v="1"/>
    <n v="0.2"/>
    <n v="-0.34880000000000033"/>
  </r>
  <r>
    <n v="1070"/>
    <x v="514"/>
    <x v="1"/>
    <x v="395"/>
    <d v="2012-07-29T00:00:00"/>
    <s v="Standard Class"/>
    <s v="RB-19795"/>
    <s v="Ross Baird"/>
    <x v="2"/>
    <s v="United States"/>
    <s v="Philadelphia"/>
    <x v="9"/>
    <n v="19143"/>
    <x v="3"/>
    <x v="301"/>
    <x v="1"/>
    <x v="8"/>
    <s v="GBC Premium Transparent Covers with Diagonal Lined Pattern"/>
    <n v="25.176000000000005"/>
    <n v="4"/>
    <n v="0.7"/>
    <n v="-18.462400000000002"/>
  </r>
  <r>
    <n v="1071"/>
    <x v="515"/>
    <x v="1"/>
    <x v="312"/>
    <d v="2012-11-26T00:00:00"/>
    <s v="Standard Class"/>
    <s v="SN-20560"/>
    <s v="Skye Norling"/>
    <x v="2"/>
    <s v="United States"/>
    <s v="Los Angeles"/>
    <x v="1"/>
    <n v="90008"/>
    <x v="1"/>
    <x v="324"/>
    <x v="1"/>
    <x v="6"/>
    <s v="Newell 333"/>
    <n v="19.459999999999997"/>
    <n v="7"/>
    <n v="0"/>
    <n v="5.0595999999999997"/>
  </r>
  <r>
    <n v="1072"/>
    <x v="516"/>
    <x v="0"/>
    <x v="236"/>
    <d v="2013-05-03T00:00:00"/>
    <s v="Standard Class"/>
    <s v="EH-14005"/>
    <s v="Erica Hernandez"/>
    <x v="2"/>
    <s v="United States"/>
    <s v="Denver"/>
    <x v="22"/>
    <n v="80219"/>
    <x v="1"/>
    <x v="314"/>
    <x v="1"/>
    <x v="10"/>
    <s v="Xerox 1881"/>
    <n v="29.472000000000001"/>
    <n v="3"/>
    <n v="0.2"/>
    <n v="9.9467999999999979"/>
  </r>
  <r>
    <n v="1073"/>
    <x v="517"/>
    <x v="3"/>
    <x v="237"/>
    <d v="2014-11-20T00:00:00"/>
    <s v="Standard Class"/>
    <s v="FO-14305"/>
    <s v="Frank Olsen"/>
    <x v="0"/>
    <s v="United States"/>
    <s v="New York City"/>
    <x v="15"/>
    <n v="10035"/>
    <x v="3"/>
    <x v="806"/>
    <x v="1"/>
    <x v="8"/>
    <s v="3M Organizer Strips"/>
    <n v="8.64"/>
    <n v="2"/>
    <n v="0.2"/>
    <n v="3.024"/>
  </r>
  <r>
    <n v="1074"/>
    <x v="518"/>
    <x v="0"/>
    <x v="396"/>
    <d v="2013-11-20T00:00:00"/>
    <s v="Standard Class"/>
    <s v="MS-17710"/>
    <s v="Maurice Satty"/>
    <x v="0"/>
    <s v="United States"/>
    <s v="Mesa"/>
    <x v="16"/>
    <n v="85204"/>
    <x v="1"/>
    <x v="807"/>
    <x v="1"/>
    <x v="8"/>
    <s v="Avery Durable Slant Ring Binders With Label Holder"/>
    <n v="6.27"/>
    <n v="5"/>
    <n v="0.7"/>
    <n v="-4.5980000000000008"/>
  </r>
  <r>
    <n v="1075"/>
    <x v="518"/>
    <x v="0"/>
    <x v="396"/>
    <d v="2013-11-20T00:00:00"/>
    <s v="Standard Class"/>
    <s v="MS-17710"/>
    <s v="Maurice Satty"/>
    <x v="0"/>
    <s v="United States"/>
    <s v="Mesa"/>
    <x v="16"/>
    <n v="85204"/>
    <x v="1"/>
    <x v="255"/>
    <x v="1"/>
    <x v="8"/>
    <s v="Round Ring Binders"/>
    <n v="4.3680000000000003"/>
    <n v="7"/>
    <n v="0.7"/>
    <n v="-3.3487999999999998"/>
  </r>
  <r>
    <n v="1076"/>
    <x v="518"/>
    <x v="0"/>
    <x v="396"/>
    <d v="2013-11-20T00:00:00"/>
    <s v="Standard Class"/>
    <s v="MS-17710"/>
    <s v="Maurice Satty"/>
    <x v="0"/>
    <s v="United States"/>
    <s v="Mesa"/>
    <x v="16"/>
    <n v="85204"/>
    <x v="1"/>
    <x v="808"/>
    <x v="2"/>
    <x v="11"/>
    <s v="Micropad Numeric Keypads"/>
    <n v="31.983999999999998"/>
    <n v="2"/>
    <n v="0.2"/>
    <n v="1.9989999999999979"/>
  </r>
  <r>
    <n v="1077"/>
    <x v="519"/>
    <x v="0"/>
    <x v="321"/>
    <d v="2013-10-01T00:00:00"/>
    <s v="First Class"/>
    <s v="CC-12100"/>
    <s v="Chad Cunningham"/>
    <x v="2"/>
    <s v="United States"/>
    <s v="Columbus"/>
    <x v="14"/>
    <n v="47201"/>
    <x v="2"/>
    <x v="809"/>
    <x v="1"/>
    <x v="6"/>
    <s v="Newell 328"/>
    <n v="40.879999999999995"/>
    <n v="7"/>
    <n v="0"/>
    <n v="10.628799999999998"/>
  </r>
  <r>
    <n v="1078"/>
    <x v="520"/>
    <x v="3"/>
    <x v="397"/>
    <d v="2014-09-26T00:00:00"/>
    <s v="Second Class"/>
    <s v="DW-13540"/>
    <s v="Don Weiss"/>
    <x v="0"/>
    <s v="United States"/>
    <s v="Seattle"/>
    <x v="4"/>
    <n v="98105"/>
    <x v="1"/>
    <x v="810"/>
    <x v="1"/>
    <x v="9"/>
    <s v="Belkin 8 Outlet SurgeMaster II Gold Surge Protector"/>
    <n v="119.96"/>
    <n v="2"/>
    <n v="0"/>
    <n v="33.588800000000006"/>
  </r>
  <r>
    <n v="1079"/>
    <x v="520"/>
    <x v="3"/>
    <x v="397"/>
    <d v="2014-09-26T00:00:00"/>
    <s v="Second Class"/>
    <s v="DW-13540"/>
    <s v="Don Weiss"/>
    <x v="0"/>
    <s v="United States"/>
    <s v="Seattle"/>
    <x v="4"/>
    <n v="98105"/>
    <x v="1"/>
    <x v="470"/>
    <x v="1"/>
    <x v="4"/>
    <s v="Sterilite Officeware Hinged File Box"/>
    <n v="31.44"/>
    <n v="3"/>
    <n v="0"/>
    <n v="8.4888000000000012"/>
  </r>
  <r>
    <n v="1080"/>
    <x v="520"/>
    <x v="3"/>
    <x v="397"/>
    <d v="2014-09-26T00:00:00"/>
    <s v="Second Class"/>
    <s v="DW-13540"/>
    <s v="Don Weiss"/>
    <x v="0"/>
    <s v="United States"/>
    <s v="Seattle"/>
    <x v="4"/>
    <n v="98105"/>
    <x v="1"/>
    <x v="480"/>
    <x v="1"/>
    <x v="8"/>
    <s v="Avery Printable Repositionable Plastic Tabs"/>
    <n v="6.88"/>
    <n v="1"/>
    <n v="0.2"/>
    <n v="2.3220000000000001"/>
  </r>
  <r>
    <n v="1081"/>
    <x v="521"/>
    <x v="1"/>
    <x v="239"/>
    <d v="2012-12-04T00:00:00"/>
    <s v="Standard Class"/>
    <s v="BT-11395"/>
    <s v="Bill Tyler"/>
    <x v="1"/>
    <s v="United States"/>
    <s v="Detroit"/>
    <x v="12"/>
    <n v="48227"/>
    <x v="2"/>
    <x v="811"/>
    <x v="1"/>
    <x v="10"/>
    <s v="Staples"/>
    <n v="19.920000000000002"/>
    <n v="4"/>
    <n v="0"/>
    <n v="9.3624000000000009"/>
  </r>
  <r>
    <n v="1082"/>
    <x v="521"/>
    <x v="1"/>
    <x v="239"/>
    <d v="2012-12-04T00:00:00"/>
    <s v="Standard Class"/>
    <s v="BT-11395"/>
    <s v="Bill Tyler"/>
    <x v="1"/>
    <s v="United States"/>
    <s v="Detroit"/>
    <x v="12"/>
    <n v="48227"/>
    <x v="2"/>
    <x v="812"/>
    <x v="0"/>
    <x v="1"/>
    <s v="Global High-Back Leather Tilter, Burgundy"/>
    <n v="1106.9099999999999"/>
    <n v="9"/>
    <n v="0"/>
    <n v="121.76009999999994"/>
  </r>
  <r>
    <n v="1083"/>
    <x v="522"/>
    <x v="0"/>
    <x v="398"/>
    <d v="2013-03-06T00:00:00"/>
    <s v="Standard Class"/>
    <s v="KD-16270"/>
    <s v="Karen Daniels"/>
    <x v="0"/>
    <s v="United States"/>
    <s v="Yonkers"/>
    <x v="15"/>
    <n v="10701"/>
    <x v="3"/>
    <x v="616"/>
    <x v="0"/>
    <x v="3"/>
    <s v="Chromcraft Round Conference Tables"/>
    <n v="836.59199999999998"/>
    <n v="8"/>
    <n v="0.4"/>
    <n v="-264.92079999999999"/>
  </r>
  <r>
    <n v="1084"/>
    <x v="522"/>
    <x v="0"/>
    <x v="398"/>
    <d v="2013-03-06T00:00:00"/>
    <s v="Standard Class"/>
    <s v="KD-16270"/>
    <s v="Karen Daniels"/>
    <x v="0"/>
    <s v="United States"/>
    <s v="Yonkers"/>
    <x v="15"/>
    <n v="10701"/>
    <x v="3"/>
    <x v="813"/>
    <x v="1"/>
    <x v="10"/>
    <s v="Staples"/>
    <n v="26.38"/>
    <n v="1"/>
    <n v="0"/>
    <n v="12.134799999999998"/>
  </r>
  <r>
    <n v="1085"/>
    <x v="522"/>
    <x v="0"/>
    <x v="398"/>
    <d v="2013-03-06T00:00:00"/>
    <s v="Standard Class"/>
    <s v="KD-16270"/>
    <s v="Karen Daniels"/>
    <x v="0"/>
    <s v="United States"/>
    <s v="Yonkers"/>
    <x v="15"/>
    <n v="10701"/>
    <x v="3"/>
    <x v="245"/>
    <x v="1"/>
    <x v="4"/>
    <s v="Adjustable Depth Letter/Legal Cart"/>
    <n v="362.92"/>
    <n v="2"/>
    <n v="0"/>
    <n v="105.24679999999995"/>
  </r>
  <r>
    <n v="1086"/>
    <x v="522"/>
    <x v="0"/>
    <x v="398"/>
    <d v="2013-03-06T00:00:00"/>
    <s v="Standard Class"/>
    <s v="KD-16270"/>
    <s v="Karen Daniels"/>
    <x v="0"/>
    <s v="United States"/>
    <s v="Yonkers"/>
    <x v="15"/>
    <n v="10701"/>
    <x v="3"/>
    <x v="814"/>
    <x v="2"/>
    <x v="15"/>
    <s v="Ativa V4110MDD Micro-Cut Shredder"/>
    <n v="4899.93"/>
    <n v="7"/>
    <n v="0"/>
    <n v="2400.9656999999997"/>
  </r>
  <r>
    <n v="1087"/>
    <x v="523"/>
    <x v="0"/>
    <x v="399"/>
    <d v="2013-08-13T00:00:00"/>
    <s v="Same Day"/>
    <s v="LC-16870"/>
    <s v="Lena Cacioppo"/>
    <x v="0"/>
    <s v="United States"/>
    <s v="Des Moines"/>
    <x v="23"/>
    <n v="50315"/>
    <x v="2"/>
    <x v="815"/>
    <x v="1"/>
    <x v="10"/>
    <s v="Xerox 224"/>
    <n v="6.48"/>
    <n v="1"/>
    <n v="0"/>
    <n v="3.1104000000000003"/>
  </r>
  <r>
    <n v="1088"/>
    <x v="524"/>
    <x v="0"/>
    <x v="243"/>
    <d v="2013-08-21T00:00:00"/>
    <s v="Second Class"/>
    <s v="CY-12745"/>
    <s v="Craig Yedwab"/>
    <x v="1"/>
    <s v="United States"/>
    <s v="Oakland"/>
    <x v="1"/>
    <n v="94601"/>
    <x v="1"/>
    <x v="173"/>
    <x v="2"/>
    <x v="7"/>
    <s v="Nokia Lumia 521 (T-Mobile)"/>
    <n v="71.975999999999999"/>
    <n v="3"/>
    <n v="0.2"/>
    <n v="7.1976000000000049"/>
  </r>
  <r>
    <n v="1089"/>
    <x v="524"/>
    <x v="0"/>
    <x v="243"/>
    <d v="2013-08-21T00:00:00"/>
    <s v="Second Class"/>
    <s v="CY-12745"/>
    <s v="Craig Yedwab"/>
    <x v="1"/>
    <s v="United States"/>
    <s v="Oakland"/>
    <x v="1"/>
    <n v="94601"/>
    <x v="1"/>
    <x v="816"/>
    <x v="1"/>
    <x v="2"/>
    <s v="Avery 488"/>
    <n v="3.15"/>
    <n v="1"/>
    <n v="0"/>
    <n v="1.512"/>
  </r>
  <r>
    <n v="1090"/>
    <x v="525"/>
    <x v="3"/>
    <x v="400"/>
    <d v="2014-06-11T00:00:00"/>
    <s v="Standard Class"/>
    <s v="LW-16990"/>
    <s v="Lindsay Williams"/>
    <x v="1"/>
    <s v="United States"/>
    <s v="Monroe"/>
    <x v="3"/>
    <n v="28110"/>
    <x v="0"/>
    <x v="296"/>
    <x v="0"/>
    <x v="5"/>
    <s v="Telescoping Adjustable Floor Lamp"/>
    <n v="31.983999999999998"/>
    <n v="2"/>
    <n v="0.2"/>
    <n v="1.9989999999999979"/>
  </r>
  <r>
    <n v="1091"/>
    <x v="525"/>
    <x v="3"/>
    <x v="400"/>
    <d v="2014-06-11T00:00:00"/>
    <s v="Standard Class"/>
    <s v="LW-16990"/>
    <s v="Lindsay Williams"/>
    <x v="1"/>
    <s v="United States"/>
    <s v="Monroe"/>
    <x v="3"/>
    <n v="28110"/>
    <x v="0"/>
    <x v="817"/>
    <x v="2"/>
    <x v="7"/>
    <s v="Innergie mMini Combo Duo USB Travel Charging Kit"/>
    <n v="71.984000000000009"/>
    <n v="2"/>
    <n v="0.2"/>
    <n v="25.194399999999995"/>
  </r>
  <r>
    <n v="1092"/>
    <x v="526"/>
    <x v="1"/>
    <x v="401"/>
    <d v="2012-12-13T00:00:00"/>
    <s v="Standard Class"/>
    <s v="NP-18325"/>
    <s v="Naresj Patel"/>
    <x v="0"/>
    <s v="United States"/>
    <s v="San Diego"/>
    <x v="1"/>
    <n v="92105"/>
    <x v="1"/>
    <x v="818"/>
    <x v="1"/>
    <x v="6"/>
    <s v="Stanley Contemporary Battery Pencil Sharpeners"/>
    <n v="120.14999999999999"/>
    <n v="9"/>
    <n v="0"/>
    <n v="33.641999999999996"/>
  </r>
  <r>
    <n v="1093"/>
    <x v="526"/>
    <x v="1"/>
    <x v="401"/>
    <d v="2012-12-13T00:00:00"/>
    <s v="Standard Class"/>
    <s v="NP-18325"/>
    <s v="Naresj Patel"/>
    <x v="0"/>
    <s v="United States"/>
    <s v="San Diego"/>
    <x v="1"/>
    <n v="92105"/>
    <x v="1"/>
    <x v="819"/>
    <x v="2"/>
    <x v="7"/>
    <s v="AT&amp;T 1080 Corded phone"/>
    <n v="219.18400000000003"/>
    <n v="2"/>
    <n v="0.2"/>
    <n v="19.178600000000003"/>
  </r>
  <r>
    <n v="1094"/>
    <x v="527"/>
    <x v="1"/>
    <x v="17"/>
    <d v="2012-12-31T00:00:00"/>
    <s v="Standard Class"/>
    <s v="BT-11485"/>
    <s v="Brad Thomas"/>
    <x v="2"/>
    <s v="United States"/>
    <s v="Clinton"/>
    <x v="39"/>
    <n v="20735"/>
    <x v="3"/>
    <x v="820"/>
    <x v="1"/>
    <x v="10"/>
    <s v="Xerox 1950"/>
    <n v="28.900000000000002"/>
    <n v="5"/>
    <n v="0"/>
    <n v="14.161000000000001"/>
  </r>
  <r>
    <n v="1095"/>
    <x v="527"/>
    <x v="1"/>
    <x v="17"/>
    <d v="2012-12-31T00:00:00"/>
    <s v="Standard Class"/>
    <s v="BT-11485"/>
    <s v="Brad Thomas"/>
    <x v="2"/>
    <s v="United States"/>
    <s v="Clinton"/>
    <x v="39"/>
    <n v="20735"/>
    <x v="3"/>
    <x v="159"/>
    <x v="1"/>
    <x v="9"/>
    <s v="Kensington 7 Outlet MasterPiece Power Center"/>
    <n v="355.96"/>
    <n v="2"/>
    <n v="0"/>
    <n v="103.22839999999997"/>
  </r>
  <r>
    <n v="1096"/>
    <x v="528"/>
    <x v="3"/>
    <x v="276"/>
    <d v="2014-01-27T00:00:00"/>
    <s v="Standard Class"/>
    <s v="PS-19045"/>
    <s v="Penelope Sewall"/>
    <x v="2"/>
    <s v="United States"/>
    <s v="Charlotte"/>
    <x v="3"/>
    <n v="28205"/>
    <x v="0"/>
    <x v="821"/>
    <x v="1"/>
    <x v="4"/>
    <s v="Fellowes Mobile File Cart, Black"/>
    <n v="348.20799999999997"/>
    <n v="7"/>
    <n v="0.2"/>
    <n v="30.468200000000024"/>
  </r>
  <r>
    <n v="1097"/>
    <x v="528"/>
    <x v="3"/>
    <x v="276"/>
    <d v="2014-01-27T00:00:00"/>
    <s v="Standard Class"/>
    <s v="PS-19045"/>
    <s v="Penelope Sewall"/>
    <x v="2"/>
    <s v="United States"/>
    <s v="Charlotte"/>
    <x v="3"/>
    <n v="28205"/>
    <x v="0"/>
    <x v="822"/>
    <x v="1"/>
    <x v="8"/>
    <s v="GBC Recycled VeloBinder Covers"/>
    <n v="35.783999999999999"/>
    <n v="7"/>
    <n v="0.7"/>
    <n v="-28.627200000000009"/>
  </r>
  <r>
    <n v="1098"/>
    <x v="529"/>
    <x v="2"/>
    <x v="402"/>
    <d v="2011-06-28T00:00:00"/>
    <s v="First Class"/>
    <s v="NS-18640"/>
    <s v="Noel Staavos"/>
    <x v="1"/>
    <s v="United States"/>
    <s v="Los Angeles"/>
    <x v="1"/>
    <n v="90049"/>
    <x v="1"/>
    <x v="823"/>
    <x v="0"/>
    <x v="3"/>
    <s v="Hon 4060 Series Tables"/>
    <n v="447.84"/>
    <n v="5"/>
    <n v="0.2"/>
    <n v="11.19599999999997"/>
  </r>
  <r>
    <n v="1099"/>
    <x v="530"/>
    <x v="0"/>
    <x v="403"/>
    <d v="2013-06-18T00:00:00"/>
    <s v="First Class"/>
    <s v="PV-18985"/>
    <s v="Paul Van Hugh"/>
    <x v="2"/>
    <s v="United States"/>
    <s v="San Francisco"/>
    <x v="1"/>
    <n v="94122"/>
    <x v="1"/>
    <x v="824"/>
    <x v="1"/>
    <x v="6"/>
    <s v="Newell 326"/>
    <n v="7.04"/>
    <n v="4"/>
    <n v="0"/>
    <n v="2.0415999999999999"/>
  </r>
  <r>
    <n v="1100"/>
    <x v="530"/>
    <x v="0"/>
    <x v="403"/>
    <d v="2013-06-18T00:00:00"/>
    <s v="First Class"/>
    <s v="PV-18985"/>
    <s v="Paul Van Hugh"/>
    <x v="2"/>
    <s v="United States"/>
    <s v="San Francisco"/>
    <x v="1"/>
    <n v="94122"/>
    <x v="1"/>
    <x v="39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x v="825"/>
    <x v="2"/>
    <x v="11"/>
    <s v="Logitech ClearChat Comfort/USB Headset H390"/>
    <n v="29.29"/>
    <n v="1"/>
    <n v="0"/>
    <n v="9.6656999999999975"/>
  </r>
  <r>
    <n v="1102"/>
    <x v="530"/>
    <x v="0"/>
    <x v="403"/>
    <d v="2013-06-18T00:00:00"/>
    <s v="First Class"/>
    <s v="PV-18985"/>
    <s v="Paul Van Hugh"/>
    <x v="2"/>
    <s v="United States"/>
    <s v="San Francisco"/>
    <x v="1"/>
    <n v="94122"/>
    <x v="1"/>
    <x v="826"/>
    <x v="1"/>
    <x v="6"/>
    <s v="Newell 346"/>
    <n v="8.64"/>
    <n v="3"/>
    <n v="0"/>
    <n v="2.5055999999999998"/>
  </r>
  <r>
    <n v="1103"/>
    <x v="531"/>
    <x v="3"/>
    <x v="81"/>
    <d v="2014-04-28T00:00:00"/>
    <s v="Standard Class"/>
    <s v="RP-19390"/>
    <s v="Resi Pölking"/>
    <x v="0"/>
    <s v="United States"/>
    <s v="Houston"/>
    <x v="5"/>
    <n v="77041"/>
    <x v="2"/>
    <x v="307"/>
    <x v="1"/>
    <x v="8"/>
    <s v="Avery Non-Stick Binders"/>
    <n v="2.6939999999999995"/>
    <n v="3"/>
    <n v="0.8"/>
    <n v="-4.7145000000000028"/>
  </r>
  <r>
    <n v="1104"/>
    <x v="531"/>
    <x v="3"/>
    <x v="81"/>
    <d v="2014-04-28T00:00:00"/>
    <s v="Standard Class"/>
    <s v="RP-19390"/>
    <s v="Resi Pölking"/>
    <x v="0"/>
    <s v="United States"/>
    <s v="Houston"/>
    <x v="5"/>
    <n v="77041"/>
    <x v="2"/>
    <x v="766"/>
    <x v="1"/>
    <x v="8"/>
    <s v="UniKeep View Case Binders"/>
    <n v="2.9339999999999993"/>
    <n v="3"/>
    <n v="0.8"/>
    <n v="-4.9878000000000018"/>
  </r>
  <r>
    <n v="1105"/>
    <x v="532"/>
    <x v="0"/>
    <x v="147"/>
    <d v="2013-10-28T00:00:00"/>
    <s v="Standard Class"/>
    <s v="NM-18520"/>
    <s v="Neoma Murray"/>
    <x v="0"/>
    <s v="United States"/>
    <s v="Riverside"/>
    <x v="1"/>
    <n v="92503"/>
    <x v="1"/>
    <x v="827"/>
    <x v="1"/>
    <x v="10"/>
    <s v="Rediform Wirebound &quot;Phone Memo&quot; Message Book, 11 x 5-3/4"/>
    <n v="22.919999999999998"/>
    <n v="3"/>
    <n v="0"/>
    <n v="11.230799999999999"/>
  </r>
  <r>
    <n v="1106"/>
    <x v="533"/>
    <x v="0"/>
    <x v="258"/>
    <d v="2013-11-25T00:00:00"/>
    <s v="Standard Class"/>
    <s v="EH-13945"/>
    <s v="Eric Hoffmann"/>
    <x v="0"/>
    <s v="United States"/>
    <s v="Houston"/>
    <x v="5"/>
    <n v="77041"/>
    <x v="2"/>
    <x v="193"/>
    <x v="1"/>
    <x v="4"/>
    <s v="Tennsco Lockers, Gray"/>
    <n v="100.70400000000001"/>
    <n v="6"/>
    <n v="0.2"/>
    <n v="-16.36440000000001"/>
  </r>
  <r>
    <n v="1107"/>
    <x v="533"/>
    <x v="0"/>
    <x v="258"/>
    <d v="2013-11-25T00:00:00"/>
    <s v="Standard Class"/>
    <s v="EH-13945"/>
    <s v="Eric Hoffmann"/>
    <x v="0"/>
    <s v="United States"/>
    <s v="Houston"/>
    <x v="5"/>
    <n v="77041"/>
    <x v="2"/>
    <x v="39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x v="828"/>
    <x v="1"/>
    <x v="8"/>
    <s v="GBC Standard Recycled Report Covers, Clear Plastic Sheets"/>
    <n v="10.779999999999996"/>
    <n v="5"/>
    <n v="0.8"/>
    <n v="-17.248000000000008"/>
  </r>
  <r>
    <n v="1109"/>
    <x v="533"/>
    <x v="0"/>
    <x v="258"/>
    <d v="2013-11-25T00:00:00"/>
    <s v="Standard Class"/>
    <s v="EH-13945"/>
    <s v="Eric Hoffmann"/>
    <x v="0"/>
    <s v="United States"/>
    <s v="Houston"/>
    <x v="5"/>
    <n v="77041"/>
    <x v="2"/>
    <x v="829"/>
    <x v="1"/>
    <x v="13"/>
    <s v="Staples"/>
    <n v="58.368000000000009"/>
    <n v="12"/>
    <n v="0.2"/>
    <n v="21.888000000000002"/>
  </r>
  <r>
    <n v="1110"/>
    <x v="533"/>
    <x v="0"/>
    <x v="258"/>
    <d v="2013-11-25T00:00:00"/>
    <s v="Standard Class"/>
    <s v="EH-13945"/>
    <s v="Eric Hoffmann"/>
    <x v="0"/>
    <s v="United States"/>
    <s v="Houston"/>
    <x v="5"/>
    <n v="77041"/>
    <x v="2"/>
    <x v="830"/>
    <x v="1"/>
    <x v="12"/>
    <s v="Recycled Interoffice Envelopes with Re-Use-A-Seal Closure, 10 x 13"/>
    <n v="40.968000000000004"/>
    <n v="3"/>
    <n v="0.2"/>
    <n v="13.826699999999999"/>
  </r>
  <r>
    <n v="1111"/>
    <x v="533"/>
    <x v="0"/>
    <x v="258"/>
    <d v="2013-11-25T00:00:00"/>
    <s v="Standard Class"/>
    <s v="EH-13945"/>
    <s v="Eric Hoffmann"/>
    <x v="0"/>
    <s v="United States"/>
    <s v="Houston"/>
    <x v="5"/>
    <n v="77041"/>
    <x v="2"/>
    <x v="831"/>
    <x v="2"/>
    <x v="7"/>
    <s v="invisibleSHIELD by ZAGG Smudge-Free Screen Protector"/>
    <n v="71.959999999999994"/>
    <n v="5"/>
    <n v="0.2"/>
    <n v="25.185999999999996"/>
  </r>
  <r>
    <n v="1112"/>
    <x v="533"/>
    <x v="0"/>
    <x v="258"/>
    <d v="2013-11-25T00:00:00"/>
    <s v="Standard Class"/>
    <s v="EH-13945"/>
    <s v="Eric Hoffmann"/>
    <x v="0"/>
    <s v="United States"/>
    <s v="Houston"/>
    <x v="5"/>
    <n v="77041"/>
    <x v="2"/>
    <x v="832"/>
    <x v="1"/>
    <x v="10"/>
    <s v="Xerox 1905"/>
    <n v="10.368000000000002"/>
    <n v="2"/>
    <n v="0.2"/>
    <n v="3.6288"/>
  </r>
  <r>
    <n v="1113"/>
    <x v="533"/>
    <x v="0"/>
    <x v="258"/>
    <d v="2013-11-25T00:00:00"/>
    <s v="Standard Class"/>
    <s v="EH-13945"/>
    <s v="Eric Hoffmann"/>
    <x v="0"/>
    <s v="United States"/>
    <s v="Houston"/>
    <x v="5"/>
    <n v="77041"/>
    <x v="2"/>
    <x v="98"/>
    <x v="1"/>
    <x v="8"/>
    <s v="Avery Hidden Tab Dividers for Binding Systems"/>
    <n v="1.1919999999999997"/>
    <n v="2"/>
    <n v="0.8"/>
    <n v="-2.0264000000000002"/>
  </r>
  <r>
    <n v="1114"/>
    <x v="534"/>
    <x v="3"/>
    <x v="404"/>
    <d v="2014-12-24T00:00:00"/>
    <s v="Second Class"/>
    <s v="RA-19915"/>
    <s v="Russell Applegate"/>
    <x v="0"/>
    <s v="United States"/>
    <s v="Encinitas"/>
    <x v="1"/>
    <n v="92024"/>
    <x v="1"/>
    <x v="705"/>
    <x v="1"/>
    <x v="8"/>
    <s v="Binding Machine Supplies"/>
    <n v="46.672000000000004"/>
    <n v="2"/>
    <n v="0.2"/>
    <n v="16.3352"/>
  </r>
  <r>
    <n v="1115"/>
    <x v="534"/>
    <x v="3"/>
    <x v="404"/>
    <d v="2014-12-24T00:00:00"/>
    <s v="Second Class"/>
    <s v="RA-19915"/>
    <s v="Russell Applegate"/>
    <x v="0"/>
    <s v="United States"/>
    <s v="Encinitas"/>
    <x v="1"/>
    <n v="92024"/>
    <x v="1"/>
    <x v="833"/>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x v="603"/>
    <x v="2"/>
    <x v="11"/>
    <s v="Logitech Illuminated - Keyboard"/>
    <n v="119.98"/>
    <n v="2"/>
    <n v="0"/>
    <n v="57.590400000000002"/>
  </r>
  <r>
    <n v="1117"/>
    <x v="535"/>
    <x v="0"/>
    <x v="405"/>
    <d v="2013-07-25T00:00:00"/>
    <s v="Second Class"/>
    <s v="DL-13495"/>
    <s v="Dionis Lloyd"/>
    <x v="1"/>
    <s v="United States"/>
    <s v="San Francisco"/>
    <x v="1"/>
    <n v="94110"/>
    <x v="1"/>
    <x v="365"/>
    <x v="1"/>
    <x v="2"/>
    <s v="Self-Adhesive Removable Labels"/>
    <n v="6.3"/>
    <n v="2"/>
    <n v="0"/>
    <n v="3.024"/>
  </r>
  <r>
    <n v="1118"/>
    <x v="536"/>
    <x v="1"/>
    <x v="406"/>
    <d v="2012-09-08T00:00:00"/>
    <s v="Standard Class"/>
    <s v="CS-12355"/>
    <s v="Christine Sundaresam"/>
    <x v="0"/>
    <s v="United States"/>
    <s v="Roswell"/>
    <x v="32"/>
    <n v="30076"/>
    <x v="0"/>
    <x v="314"/>
    <x v="1"/>
    <x v="10"/>
    <s v="Xerox 1908"/>
    <n v="279.89999999999998"/>
    <n v="5"/>
    <n v="0"/>
    <n v="137.15100000000001"/>
  </r>
  <r>
    <n v="1119"/>
    <x v="536"/>
    <x v="1"/>
    <x v="406"/>
    <d v="2012-09-08T00:00:00"/>
    <s v="Standard Class"/>
    <s v="CS-12355"/>
    <s v="Christine Sundaresam"/>
    <x v="0"/>
    <s v="United States"/>
    <s v="Roswell"/>
    <x v="32"/>
    <n v="30076"/>
    <x v="0"/>
    <x v="695"/>
    <x v="2"/>
    <x v="11"/>
    <s v="Logitech G19 Programmable Gaming Keyboard"/>
    <n v="619.94999999999993"/>
    <n v="5"/>
    <n v="0"/>
    <n v="111.59099999999995"/>
  </r>
  <r>
    <n v="1120"/>
    <x v="536"/>
    <x v="1"/>
    <x v="406"/>
    <d v="2012-09-08T00:00:00"/>
    <s v="Standard Class"/>
    <s v="CS-12355"/>
    <s v="Christine Sundaresam"/>
    <x v="0"/>
    <s v="United States"/>
    <s v="Roswell"/>
    <x v="32"/>
    <n v="30076"/>
    <x v="0"/>
    <x v="834"/>
    <x v="1"/>
    <x v="10"/>
    <s v="Ampad Evidence Wirebond Steno Books, 6&quot; x 9&quot;"/>
    <n v="4.3600000000000003"/>
    <n v="2"/>
    <n v="0"/>
    <n v="2.0491999999999999"/>
  </r>
  <r>
    <n v="1121"/>
    <x v="536"/>
    <x v="1"/>
    <x v="406"/>
    <d v="2012-09-08T00:00:00"/>
    <s v="Standard Class"/>
    <s v="CS-12355"/>
    <s v="Christine Sundaresam"/>
    <x v="0"/>
    <s v="United States"/>
    <s v="Roswell"/>
    <x v="32"/>
    <n v="30076"/>
    <x v="0"/>
    <x v="661"/>
    <x v="1"/>
    <x v="12"/>
    <s v="Security-Tint Envelopes"/>
    <n v="15.28"/>
    <n v="2"/>
    <n v="0"/>
    <n v="7.4871999999999996"/>
  </r>
  <r>
    <n v="1122"/>
    <x v="537"/>
    <x v="2"/>
    <x v="407"/>
    <d v="2011-01-27T00:00:00"/>
    <s v="Standard Class"/>
    <s v="HL-15040"/>
    <s v="Hunter Lopez"/>
    <x v="0"/>
    <s v="United States"/>
    <s v="Jonesboro"/>
    <x v="36"/>
    <n v="72401"/>
    <x v="0"/>
    <x v="835"/>
    <x v="2"/>
    <x v="7"/>
    <s v="Apple iPhone 5C"/>
    <n v="699.93"/>
    <n v="7"/>
    <n v="0"/>
    <n v="181.98179999999999"/>
  </r>
  <r>
    <n v="1123"/>
    <x v="537"/>
    <x v="2"/>
    <x v="407"/>
    <d v="2011-01-27T00:00:00"/>
    <s v="Standard Class"/>
    <s v="HL-15040"/>
    <s v="Hunter Lopez"/>
    <x v="0"/>
    <s v="United States"/>
    <s v="Jonesboro"/>
    <x v="36"/>
    <n v="72401"/>
    <x v="0"/>
    <x v="836"/>
    <x v="1"/>
    <x v="6"/>
    <s v="Newell 351"/>
    <n v="22.959999999999997"/>
    <n v="7"/>
    <n v="0"/>
    <n v="6.6583999999999968"/>
  </r>
  <r>
    <n v="1124"/>
    <x v="537"/>
    <x v="2"/>
    <x v="407"/>
    <d v="2011-01-27T00:00:00"/>
    <s v="Standard Class"/>
    <s v="HL-15040"/>
    <s v="Hunter Lopez"/>
    <x v="0"/>
    <s v="United States"/>
    <s v="Jonesboro"/>
    <x v="36"/>
    <n v="72401"/>
    <x v="0"/>
    <x v="76"/>
    <x v="0"/>
    <x v="5"/>
    <s v="Eldon Expressions Desk Accessory, Wood Pencil Holder, Oak"/>
    <n v="38.6"/>
    <n v="4"/>
    <n v="0"/>
    <n v="11.579999999999998"/>
  </r>
  <r>
    <n v="1125"/>
    <x v="537"/>
    <x v="2"/>
    <x v="407"/>
    <d v="2011-01-27T00:00:00"/>
    <s v="Standard Class"/>
    <s v="HL-15040"/>
    <s v="Hunter Lopez"/>
    <x v="0"/>
    <s v="United States"/>
    <s v="Jonesboro"/>
    <x v="36"/>
    <n v="72401"/>
    <x v="0"/>
    <x v="453"/>
    <x v="1"/>
    <x v="6"/>
    <s v="Newell 327"/>
    <n v="6.63"/>
    <n v="3"/>
    <n v="0"/>
    <n v="1.7901"/>
  </r>
  <r>
    <n v="1126"/>
    <x v="537"/>
    <x v="2"/>
    <x v="407"/>
    <d v="2011-01-27T00:00:00"/>
    <s v="Standard Class"/>
    <s v="HL-15040"/>
    <s v="Hunter Lopez"/>
    <x v="0"/>
    <s v="United States"/>
    <s v="Jonesboro"/>
    <x v="36"/>
    <n v="72401"/>
    <x v="0"/>
    <x v="837"/>
    <x v="1"/>
    <x v="12"/>
    <s v="Staples"/>
    <n v="23.34"/>
    <n v="3"/>
    <n v="0"/>
    <n v="10.969799999999999"/>
  </r>
  <r>
    <n v="1127"/>
    <x v="537"/>
    <x v="2"/>
    <x v="407"/>
    <d v="2011-01-27T00:00:00"/>
    <s v="Standard Class"/>
    <s v="HL-15040"/>
    <s v="Hunter Lopez"/>
    <x v="0"/>
    <s v="United States"/>
    <s v="Jonesboro"/>
    <x v="36"/>
    <n v="72401"/>
    <x v="0"/>
    <x v="406"/>
    <x v="0"/>
    <x v="1"/>
    <s v="Hon 4700 Series Mobuis Mid-Back Task Chairs with Adjustable Arms"/>
    <n v="1067.94"/>
    <n v="3"/>
    <n v="0"/>
    <n v="224.2673999999999"/>
  </r>
  <r>
    <n v="1128"/>
    <x v="538"/>
    <x v="1"/>
    <x v="56"/>
    <d v="2012-03-07T00:00:00"/>
    <s v="Standard Class"/>
    <s v="PA-19060"/>
    <s v="Pete Armstrong"/>
    <x v="2"/>
    <s v="United States"/>
    <s v="Richmond"/>
    <x v="14"/>
    <n v="47374"/>
    <x v="2"/>
    <x v="400"/>
    <x v="1"/>
    <x v="6"/>
    <s v="50 Colored Long Pencils"/>
    <n v="10.16"/>
    <n v="1"/>
    <n v="0"/>
    <n v="2.6416000000000004"/>
  </r>
  <r>
    <n v="1129"/>
    <x v="538"/>
    <x v="1"/>
    <x v="56"/>
    <d v="2012-03-07T00:00:00"/>
    <s v="Standard Class"/>
    <s v="PA-19060"/>
    <s v="Pete Armstrong"/>
    <x v="2"/>
    <s v="United States"/>
    <s v="Richmond"/>
    <x v="14"/>
    <n v="47374"/>
    <x v="2"/>
    <x v="618"/>
    <x v="1"/>
    <x v="12"/>
    <s v="Brown Kraft Recycled Envelopes"/>
    <n v="101.88"/>
    <n v="6"/>
    <n v="0"/>
    <n v="50.94"/>
  </r>
  <r>
    <n v="1130"/>
    <x v="539"/>
    <x v="0"/>
    <x v="408"/>
    <d v="2013-04-17T00:00:00"/>
    <s v="Standard Class"/>
    <s v="BD-11605"/>
    <s v="Brian Dahlen"/>
    <x v="0"/>
    <s v="United States"/>
    <s v="Springfield"/>
    <x v="17"/>
    <n v="22153"/>
    <x v="0"/>
    <x v="838"/>
    <x v="0"/>
    <x v="3"/>
    <s v="KI Adjustable-Height Table"/>
    <n v="343.92"/>
    <n v="4"/>
    <n v="0"/>
    <n v="75.662399999999991"/>
  </r>
  <r>
    <n v="1131"/>
    <x v="539"/>
    <x v="0"/>
    <x v="408"/>
    <d v="2013-04-17T00:00:00"/>
    <s v="Standard Class"/>
    <s v="BD-11605"/>
    <s v="Brian Dahlen"/>
    <x v="0"/>
    <s v="United States"/>
    <s v="Springfield"/>
    <x v="17"/>
    <n v="22153"/>
    <x v="0"/>
    <x v="839"/>
    <x v="1"/>
    <x v="10"/>
    <s v="Xerox 1945"/>
    <n v="40.99"/>
    <n v="1"/>
    <n v="0"/>
    <n v="20.085100000000001"/>
  </r>
  <r>
    <n v="1132"/>
    <x v="539"/>
    <x v="0"/>
    <x v="408"/>
    <d v="2013-04-17T00:00:00"/>
    <s v="Standard Class"/>
    <s v="BD-11605"/>
    <s v="Brian Dahlen"/>
    <x v="0"/>
    <s v="United States"/>
    <s v="Springfield"/>
    <x v="17"/>
    <n v="22153"/>
    <x v="0"/>
    <x v="118"/>
    <x v="1"/>
    <x v="12"/>
    <s v="Globe Weis Peel &amp; Seel First Class Envelopes"/>
    <n v="63.9"/>
    <n v="5"/>
    <n v="0"/>
    <n v="28.754999999999995"/>
  </r>
  <r>
    <n v="1133"/>
    <x v="540"/>
    <x v="0"/>
    <x v="409"/>
    <d v="2013-12-08T00:00:00"/>
    <s v="First Class"/>
    <s v="GG-14650"/>
    <s v="Greg Guthrie"/>
    <x v="1"/>
    <s v="United States"/>
    <s v="Antioch"/>
    <x v="1"/>
    <n v="94509"/>
    <x v="1"/>
    <x v="260"/>
    <x v="1"/>
    <x v="10"/>
    <s v="Xerox 216"/>
    <n v="19.440000000000001"/>
    <n v="3"/>
    <n v="0"/>
    <n v="9.3312000000000008"/>
  </r>
  <r>
    <n v="1134"/>
    <x v="541"/>
    <x v="0"/>
    <x v="410"/>
    <d v="2013-06-10T00:00:00"/>
    <s v="Standard Class"/>
    <s v="JS-15940"/>
    <s v="Joni Sundaresam"/>
    <x v="2"/>
    <s v="United States"/>
    <s v="Philadelphia"/>
    <x v="9"/>
    <n v="19134"/>
    <x v="3"/>
    <x v="41"/>
    <x v="1"/>
    <x v="4"/>
    <s v="Eldon Base for stackable storage shelf, platinum"/>
    <n v="124.608"/>
    <n v="4"/>
    <n v="0.2"/>
    <n v="-23.364000000000019"/>
  </r>
  <r>
    <n v="1135"/>
    <x v="541"/>
    <x v="0"/>
    <x v="410"/>
    <d v="2013-06-10T00:00:00"/>
    <s v="Standard Class"/>
    <s v="JS-15940"/>
    <s v="Joni Sundaresam"/>
    <x v="2"/>
    <s v="United States"/>
    <s v="Philadelphia"/>
    <x v="9"/>
    <n v="19134"/>
    <x v="3"/>
    <x v="840"/>
    <x v="1"/>
    <x v="2"/>
    <s v="Avery 502"/>
    <n v="7.5600000000000005"/>
    <n v="3"/>
    <n v="0.2"/>
    <n v="2.6459999999999995"/>
  </r>
  <r>
    <n v="1136"/>
    <x v="542"/>
    <x v="0"/>
    <x v="25"/>
    <d v="2013-12-12T00:00:00"/>
    <s v="Same Day"/>
    <s v="LR-16915"/>
    <s v="Lena Radford"/>
    <x v="0"/>
    <s v="United States"/>
    <s v="Homestead"/>
    <x v="2"/>
    <n v="33030"/>
    <x v="0"/>
    <x v="841"/>
    <x v="1"/>
    <x v="4"/>
    <s v="Steel Personal Filing/Posting Tote"/>
    <n v="85.224000000000004"/>
    <n v="3"/>
    <n v="0.2"/>
    <n v="7.4571000000000041"/>
  </r>
  <r>
    <n v="1137"/>
    <x v="543"/>
    <x v="0"/>
    <x v="396"/>
    <d v="2013-11-16T00:00:00"/>
    <s v="Second Class"/>
    <s v="FH-14275"/>
    <s v="Frank Hawley"/>
    <x v="1"/>
    <s v="United States"/>
    <s v="La Porte"/>
    <x v="14"/>
    <n v="46350"/>
    <x v="2"/>
    <x v="842"/>
    <x v="1"/>
    <x v="12"/>
    <s v="Tyvek  Top-Opening Peel &amp; Seel  Envelopes, Gray"/>
    <n v="287.52"/>
    <n v="8"/>
    <n v="0"/>
    <n v="129.38399999999999"/>
  </r>
  <r>
    <n v="1138"/>
    <x v="543"/>
    <x v="0"/>
    <x v="396"/>
    <d v="2013-11-16T00:00:00"/>
    <s v="Second Class"/>
    <s v="FH-14275"/>
    <s v="Frank Hawley"/>
    <x v="1"/>
    <s v="United States"/>
    <s v="La Porte"/>
    <x v="14"/>
    <n v="46350"/>
    <x v="2"/>
    <x v="551"/>
    <x v="1"/>
    <x v="9"/>
    <s v="Belkin F9H710-06 7 Outlet SurgeMaster Surge Protector"/>
    <n v="37.68"/>
    <n v="2"/>
    <n v="0"/>
    <n v="10.5504"/>
  </r>
  <r>
    <n v="1139"/>
    <x v="543"/>
    <x v="0"/>
    <x v="396"/>
    <d v="2013-11-16T00:00:00"/>
    <s v="Second Class"/>
    <s v="FH-14275"/>
    <s v="Frank Hawley"/>
    <x v="1"/>
    <s v="United States"/>
    <s v="La Porte"/>
    <x v="14"/>
    <n v="46350"/>
    <x v="2"/>
    <x v="843"/>
    <x v="1"/>
    <x v="10"/>
    <s v="Xerox 1896"/>
    <n v="19.98"/>
    <n v="2"/>
    <n v="0"/>
    <n v="8.9909999999999997"/>
  </r>
  <r>
    <n v="1140"/>
    <x v="543"/>
    <x v="0"/>
    <x v="396"/>
    <d v="2013-11-16T00:00:00"/>
    <s v="Second Class"/>
    <s v="FH-14275"/>
    <s v="Frank Hawley"/>
    <x v="1"/>
    <s v="United States"/>
    <s v="La Porte"/>
    <x v="14"/>
    <n v="46350"/>
    <x v="2"/>
    <x v="501"/>
    <x v="1"/>
    <x v="6"/>
    <s v="Newell 332"/>
    <n v="20.58"/>
    <n v="7"/>
    <n v="0"/>
    <n v="5.5566000000000004"/>
  </r>
  <r>
    <n v="1141"/>
    <x v="543"/>
    <x v="0"/>
    <x v="396"/>
    <d v="2013-11-16T00:00:00"/>
    <s v="Second Class"/>
    <s v="FH-14275"/>
    <s v="Frank Hawley"/>
    <x v="1"/>
    <s v="United States"/>
    <s v="La Porte"/>
    <x v="14"/>
    <n v="46350"/>
    <x v="2"/>
    <x v="844"/>
    <x v="1"/>
    <x v="8"/>
    <s v="Cardinal Slant-D Ring Binders"/>
    <n v="17.38"/>
    <n v="2"/>
    <n v="0"/>
    <n v="8.69"/>
  </r>
  <r>
    <n v="1142"/>
    <x v="544"/>
    <x v="2"/>
    <x v="411"/>
    <d v="2011-10-03T00:00:00"/>
    <s v="Standard Class"/>
    <s v="AP-10915"/>
    <s v="Arthur Prichep"/>
    <x v="0"/>
    <s v="United States"/>
    <s v="Los Angeles"/>
    <x v="1"/>
    <n v="90045"/>
    <x v="1"/>
    <x v="743"/>
    <x v="0"/>
    <x v="5"/>
    <s v="Luxo Professional Combination Clamp-On Lamps"/>
    <n v="204.6"/>
    <n v="2"/>
    <n v="0"/>
    <n v="53.195999999999998"/>
  </r>
  <r>
    <n v="1143"/>
    <x v="544"/>
    <x v="2"/>
    <x v="411"/>
    <d v="2011-10-03T00:00:00"/>
    <s v="Standard Class"/>
    <s v="AP-10915"/>
    <s v="Arthur Prichep"/>
    <x v="0"/>
    <s v="United States"/>
    <s v="Los Angeles"/>
    <x v="1"/>
    <n v="90045"/>
    <x v="1"/>
    <x v="845"/>
    <x v="1"/>
    <x v="13"/>
    <s v="Stockwell Push Pins"/>
    <n v="8.7200000000000006"/>
    <n v="4"/>
    <n v="0"/>
    <n v="2.8776000000000002"/>
  </r>
  <r>
    <n v="1144"/>
    <x v="544"/>
    <x v="2"/>
    <x v="411"/>
    <d v="2011-10-03T00:00:00"/>
    <s v="Standard Class"/>
    <s v="AP-10915"/>
    <s v="Arthur Prichep"/>
    <x v="0"/>
    <s v="United States"/>
    <s v="Los Angeles"/>
    <x v="1"/>
    <n v="90045"/>
    <x v="1"/>
    <x v="272"/>
    <x v="1"/>
    <x v="10"/>
    <s v="Xerox 223"/>
    <n v="6.48"/>
    <n v="1"/>
    <n v="0"/>
    <n v="3.1104000000000003"/>
  </r>
  <r>
    <n v="1145"/>
    <x v="544"/>
    <x v="2"/>
    <x v="411"/>
    <d v="2011-10-03T00:00:00"/>
    <s v="Standard Class"/>
    <s v="AP-10915"/>
    <s v="Arthur Prichep"/>
    <x v="0"/>
    <s v="United States"/>
    <s v="Los Angeles"/>
    <x v="1"/>
    <n v="90045"/>
    <x v="1"/>
    <x v="846"/>
    <x v="2"/>
    <x v="15"/>
    <s v="Star Micronics TSP800 TSP847IIU Receipt Printer"/>
    <n v="686.32"/>
    <n v="2"/>
    <n v="0.2"/>
    <n v="223.05399999999995"/>
  </r>
  <r>
    <n v="1146"/>
    <x v="544"/>
    <x v="2"/>
    <x v="411"/>
    <d v="2011-10-03T00:00:00"/>
    <s v="Standard Class"/>
    <s v="AP-10915"/>
    <s v="Arthur Prichep"/>
    <x v="0"/>
    <s v="United States"/>
    <s v="Los Angeles"/>
    <x v="1"/>
    <n v="90045"/>
    <x v="1"/>
    <x v="821"/>
    <x v="1"/>
    <x v="4"/>
    <s v="Fellowes Mobile File Cart, Black"/>
    <n v="62.18"/>
    <n v="1"/>
    <n v="0"/>
    <n v="16.788600000000002"/>
  </r>
  <r>
    <n v="1147"/>
    <x v="545"/>
    <x v="1"/>
    <x v="388"/>
    <d v="2012-04-04T00:00:00"/>
    <s v="Same Day"/>
    <s v="NC-18340"/>
    <s v="Nat Carroll"/>
    <x v="0"/>
    <s v="United States"/>
    <s v="Lansing"/>
    <x v="12"/>
    <n v="48911"/>
    <x v="2"/>
    <x v="847"/>
    <x v="1"/>
    <x v="9"/>
    <s v="Hoover Shoulder Vac Commercial Portable Vacuum"/>
    <n v="644.07600000000002"/>
    <n v="2"/>
    <n v="0.1"/>
    <n v="107.34599999999996"/>
  </r>
  <r>
    <n v="1148"/>
    <x v="545"/>
    <x v="1"/>
    <x v="388"/>
    <d v="2012-04-04T00:00:00"/>
    <s v="Same Day"/>
    <s v="NC-18340"/>
    <s v="Nat Carroll"/>
    <x v="0"/>
    <s v="United States"/>
    <s v="Lansing"/>
    <x v="12"/>
    <n v="48911"/>
    <x v="2"/>
    <x v="848"/>
    <x v="1"/>
    <x v="13"/>
    <s v="Staples"/>
    <n v="5.84"/>
    <n v="2"/>
    <n v="0"/>
    <n v="2.6279999999999997"/>
  </r>
  <r>
    <n v="1149"/>
    <x v="545"/>
    <x v="1"/>
    <x v="388"/>
    <d v="2012-04-04T00:00:00"/>
    <s v="Same Day"/>
    <s v="NC-18340"/>
    <s v="Nat Carroll"/>
    <x v="0"/>
    <s v="United States"/>
    <s v="Lansing"/>
    <x v="12"/>
    <n v="48911"/>
    <x v="2"/>
    <x v="849"/>
    <x v="1"/>
    <x v="8"/>
    <s v="Acco Expandable Hanging Binders"/>
    <n v="12.76"/>
    <n v="2"/>
    <n v="0"/>
    <n v="5.8695999999999993"/>
  </r>
  <r>
    <n v="1150"/>
    <x v="545"/>
    <x v="1"/>
    <x v="388"/>
    <d v="2012-04-04T00:00:00"/>
    <s v="Same Day"/>
    <s v="NC-18340"/>
    <s v="Nat Carroll"/>
    <x v="0"/>
    <s v="United States"/>
    <s v="Lansing"/>
    <x v="12"/>
    <n v="48911"/>
    <x v="2"/>
    <x v="850"/>
    <x v="2"/>
    <x v="7"/>
    <s v="Shocksock Galaxy S4 Armband"/>
    <n v="10.95"/>
    <n v="1"/>
    <n v="0"/>
    <n v="0.43799999999999883"/>
  </r>
  <r>
    <n v="1151"/>
    <x v="545"/>
    <x v="1"/>
    <x v="388"/>
    <d v="2012-04-04T00:00:00"/>
    <s v="Same Day"/>
    <s v="NC-18340"/>
    <s v="Nat Carroll"/>
    <x v="0"/>
    <s v="United States"/>
    <s v="Lansing"/>
    <x v="12"/>
    <n v="48911"/>
    <x v="2"/>
    <x v="851"/>
    <x v="2"/>
    <x v="16"/>
    <s v="Brother DCP1000 Digital 3 in 1 Multifunction Machine"/>
    <n v="599.98"/>
    <n v="2"/>
    <n v="0"/>
    <n v="209.99299999999999"/>
  </r>
  <r>
    <n v="1152"/>
    <x v="546"/>
    <x v="1"/>
    <x v="412"/>
    <d v="2012-05-14T00:00:00"/>
    <s v="Standard Class"/>
    <s v="CB-12535"/>
    <s v="Claudia Bergmann"/>
    <x v="1"/>
    <s v="United States"/>
    <s v="Cuyahoga Falls"/>
    <x v="24"/>
    <n v="44221"/>
    <x v="3"/>
    <x v="852"/>
    <x v="0"/>
    <x v="5"/>
    <s v="Eldon Regeneration Recycled Desk Accessories, Smoke"/>
    <n v="8.3520000000000003"/>
    <n v="6"/>
    <n v="0.2"/>
    <n v="1.2527999999999997"/>
  </r>
  <r>
    <n v="1153"/>
    <x v="547"/>
    <x v="3"/>
    <x v="413"/>
    <d v="2014-01-07T00:00:00"/>
    <s v="Standard Class"/>
    <s v="KL-16555"/>
    <s v="Kelly Lampkin"/>
    <x v="1"/>
    <s v="United States"/>
    <s v="Reno"/>
    <x v="33"/>
    <n v="89502"/>
    <x v="1"/>
    <x v="853"/>
    <x v="1"/>
    <x v="6"/>
    <s v="Crayola Anti Dust Chalk, 12/Pack"/>
    <n v="3.64"/>
    <n v="2"/>
    <n v="0"/>
    <n v="1.6379999999999999"/>
  </r>
  <r>
    <n v="1154"/>
    <x v="547"/>
    <x v="3"/>
    <x v="413"/>
    <d v="2014-01-07T00:00:00"/>
    <s v="Standard Class"/>
    <s v="KL-16555"/>
    <s v="Kelly Lampkin"/>
    <x v="1"/>
    <s v="United States"/>
    <s v="Reno"/>
    <x v="33"/>
    <n v="89502"/>
    <x v="1"/>
    <x v="697"/>
    <x v="1"/>
    <x v="8"/>
    <s v="Lock-Up Easel 'Spel-Binder'"/>
    <n v="159.768"/>
    <n v="7"/>
    <n v="0.2"/>
    <n v="53.921700000000008"/>
  </r>
  <r>
    <n v="1155"/>
    <x v="548"/>
    <x v="2"/>
    <x v="414"/>
    <d v="2011-12-21T00:00:00"/>
    <s v="First Class"/>
    <s v="PS-19045"/>
    <s v="Penelope Sewall"/>
    <x v="2"/>
    <s v="United States"/>
    <s v="Harrisonburg"/>
    <x v="17"/>
    <n v="22801"/>
    <x v="0"/>
    <x v="854"/>
    <x v="1"/>
    <x v="4"/>
    <s v="SAFCO Commercial Wire Shelving, 72h"/>
    <n v="122.48"/>
    <n v="2"/>
    <n v="0"/>
    <n v="0"/>
  </r>
  <r>
    <n v="1156"/>
    <x v="548"/>
    <x v="2"/>
    <x v="414"/>
    <d v="2011-12-21T00:00:00"/>
    <s v="First Class"/>
    <s v="PS-19045"/>
    <s v="Penelope Sewall"/>
    <x v="2"/>
    <s v="United States"/>
    <s v="Harrisonburg"/>
    <x v="17"/>
    <n v="22801"/>
    <x v="0"/>
    <x v="855"/>
    <x v="0"/>
    <x v="3"/>
    <s v="Chromcraft 48&quot; x 96&quot; Racetrack Double Pedestal Table"/>
    <n v="2244.48"/>
    <n v="7"/>
    <n v="0"/>
    <n v="493.78559999999993"/>
  </r>
  <r>
    <n v="1157"/>
    <x v="548"/>
    <x v="2"/>
    <x v="414"/>
    <d v="2011-12-21T00:00:00"/>
    <s v="First Class"/>
    <s v="PS-19045"/>
    <s v="Penelope Sewall"/>
    <x v="2"/>
    <s v="United States"/>
    <s v="Harrisonburg"/>
    <x v="17"/>
    <n v="22801"/>
    <x v="0"/>
    <x v="350"/>
    <x v="1"/>
    <x v="8"/>
    <s v="Wilson Jones Century Plastic Molded Ring Binders"/>
    <n v="62.31"/>
    <n v="3"/>
    <n v="0"/>
    <n v="29.285699999999999"/>
  </r>
  <r>
    <n v="1158"/>
    <x v="548"/>
    <x v="2"/>
    <x v="414"/>
    <d v="2011-12-21T00:00:00"/>
    <s v="First Class"/>
    <s v="PS-19045"/>
    <s v="Penelope Sewall"/>
    <x v="2"/>
    <s v="United States"/>
    <s v="Harrisonburg"/>
    <x v="17"/>
    <n v="22801"/>
    <x v="0"/>
    <x v="342"/>
    <x v="0"/>
    <x v="3"/>
    <s v="Hon Practical Foundations 30 x 60 Training Table, Light Gray/Charcoal"/>
    <n v="455.1"/>
    <n v="2"/>
    <n v="0"/>
    <n v="100.12200000000001"/>
  </r>
  <r>
    <n v="1159"/>
    <x v="549"/>
    <x v="0"/>
    <x v="415"/>
    <d v="2013-07-08T00:00:00"/>
    <s v="Second Class"/>
    <s v="GB-14530"/>
    <s v="George Bell"/>
    <x v="1"/>
    <s v="United States"/>
    <s v="Los Angeles"/>
    <x v="1"/>
    <n v="90004"/>
    <x v="1"/>
    <x v="856"/>
    <x v="0"/>
    <x v="1"/>
    <s v="Hon Deluxe Fabric Upholstered Stacking Chairs"/>
    <n v="195.184"/>
    <n v="1"/>
    <n v="0.2"/>
    <n v="19.518400000000007"/>
  </r>
  <r>
    <n v="1160"/>
    <x v="550"/>
    <x v="3"/>
    <x v="222"/>
    <d v="2014-07-05T00:00:00"/>
    <s v="Standard Class"/>
    <s v="AA-10315"/>
    <s v="Alex Avila"/>
    <x v="0"/>
    <s v="United States"/>
    <s v="Minneapolis"/>
    <x v="11"/>
    <n v="55407"/>
    <x v="2"/>
    <x v="643"/>
    <x v="1"/>
    <x v="9"/>
    <s v="Belkin 325VA UPS Surge Protector, 6'"/>
    <n v="362.94"/>
    <n v="3"/>
    <n v="0"/>
    <n v="90.735000000000014"/>
  </r>
  <r>
    <n v="1161"/>
    <x v="550"/>
    <x v="3"/>
    <x v="222"/>
    <d v="2014-07-05T00:00:00"/>
    <s v="Standard Class"/>
    <s v="AA-10315"/>
    <s v="Alex Avila"/>
    <x v="0"/>
    <s v="United States"/>
    <s v="Minneapolis"/>
    <x v="11"/>
    <n v="55407"/>
    <x v="2"/>
    <x v="68"/>
    <x v="1"/>
    <x v="8"/>
    <s v="Avery Binding System Hidden Tab Executive Style Index Sets"/>
    <n v="11.54"/>
    <n v="2"/>
    <n v="0"/>
    <n v="5.77"/>
  </r>
  <r>
    <n v="1162"/>
    <x v="551"/>
    <x v="2"/>
    <x v="416"/>
    <d v="2011-09-05T00:00:00"/>
    <s v="Second Class"/>
    <s v="LT-16765"/>
    <s v="Larry Tron"/>
    <x v="0"/>
    <s v="United States"/>
    <s v="Escondido"/>
    <x v="1"/>
    <n v="92025"/>
    <x v="1"/>
    <x v="30"/>
    <x v="1"/>
    <x v="6"/>
    <s v="BOSTON Model 1800 Electric Pencil Sharpeners, Putty/Woodgrain"/>
    <n v="53.94"/>
    <n v="3"/>
    <n v="0"/>
    <n v="15.642599999999995"/>
  </r>
  <r>
    <n v="1163"/>
    <x v="552"/>
    <x v="2"/>
    <x v="223"/>
    <d v="2011-03-08T00:00:00"/>
    <s v="Standard Class"/>
    <s v="AP-10720"/>
    <s v="Anne Pryor"/>
    <x v="2"/>
    <s v="United States"/>
    <s v="New York City"/>
    <x v="15"/>
    <n v="10035"/>
    <x v="3"/>
    <x v="857"/>
    <x v="2"/>
    <x v="7"/>
    <s v="PowerGen Dual USB Car Charger"/>
    <n v="9.99"/>
    <n v="1"/>
    <n v="0"/>
    <n v="4.5953999999999997"/>
  </r>
  <r>
    <n v="1164"/>
    <x v="552"/>
    <x v="2"/>
    <x v="223"/>
    <d v="2011-03-08T00:00:00"/>
    <s v="Standard Class"/>
    <s v="AP-10720"/>
    <s v="Anne Pryor"/>
    <x v="2"/>
    <s v="United States"/>
    <s v="New York City"/>
    <x v="15"/>
    <n v="10035"/>
    <x v="3"/>
    <x v="270"/>
    <x v="1"/>
    <x v="8"/>
    <s v="Ibico Laser Imprintable Binding System Covers"/>
    <n v="125.76"/>
    <n v="3"/>
    <n v="0.2"/>
    <n v="40.872"/>
  </r>
  <r>
    <n v="1165"/>
    <x v="552"/>
    <x v="2"/>
    <x v="223"/>
    <d v="2011-03-08T00:00:00"/>
    <s v="Standard Class"/>
    <s v="AP-10720"/>
    <s v="Anne Pryor"/>
    <x v="2"/>
    <s v="United States"/>
    <s v="New York City"/>
    <x v="15"/>
    <n v="10035"/>
    <x v="3"/>
    <x v="858"/>
    <x v="1"/>
    <x v="8"/>
    <s v="Cardinal HOLDit! Binder Insert Strips,Extra Strips"/>
    <n v="25.32"/>
    <n v="5"/>
    <n v="0.2"/>
    <n v="9.1785000000000014"/>
  </r>
  <r>
    <n v="1166"/>
    <x v="553"/>
    <x v="2"/>
    <x v="417"/>
    <d v="2011-05-08T00:00:00"/>
    <s v="Standard Class"/>
    <s v="PM-18940"/>
    <s v="Paul MacIntyre"/>
    <x v="0"/>
    <s v="United States"/>
    <s v="Jackson"/>
    <x v="12"/>
    <n v="49201"/>
    <x v="2"/>
    <x v="673"/>
    <x v="1"/>
    <x v="8"/>
    <s v="Fellowes Binding Cases"/>
    <n v="46.8"/>
    <n v="4"/>
    <n v="0"/>
    <n v="21.059999999999995"/>
  </r>
  <r>
    <n v="1167"/>
    <x v="554"/>
    <x v="1"/>
    <x v="121"/>
    <d v="2012-11-02T00:00:00"/>
    <s v="Same Day"/>
    <s v="KC-16540"/>
    <s v="Kelly Collister"/>
    <x v="0"/>
    <s v="United States"/>
    <s v="Seattle"/>
    <x v="4"/>
    <n v="98115"/>
    <x v="1"/>
    <x v="100"/>
    <x v="2"/>
    <x v="11"/>
    <s v="Logitech K350 2.4Ghz Wireless Keyboard"/>
    <n v="447.93"/>
    <n v="9"/>
    <n v="0"/>
    <n v="49.272299999999987"/>
  </r>
  <r>
    <n v="1168"/>
    <x v="555"/>
    <x v="3"/>
    <x v="166"/>
    <d v="2014-12-11T00:00:00"/>
    <s v="Second Class"/>
    <s v="DL-13315"/>
    <s v="Delfina Latchford"/>
    <x v="0"/>
    <s v="United States"/>
    <s v="New York City"/>
    <x v="15"/>
    <n v="10035"/>
    <x v="3"/>
    <x v="859"/>
    <x v="0"/>
    <x v="5"/>
    <s v="C-Line Cubicle Keepers Polyproplyene Holder w/Velcro Back, 8-1/2x11, 25/Bx"/>
    <n v="109.48"/>
    <n v="2"/>
    <n v="0"/>
    <n v="33.938800000000001"/>
  </r>
  <r>
    <n v="1169"/>
    <x v="555"/>
    <x v="3"/>
    <x v="166"/>
    <d v="2014-12-11T00:00:00"/>
    <s v="Second Class"/>
    <s v="DL-13315"/>
    <s v="Delfina Latchford"/>
    <x v="0"/>
    <s v="United States"/>
    <s v="New York City"/>
    <x v="15"/>
    <n v="10035"/>
    <x v="3"/>
    <x v="72"/>
    <x v="1"/>
    <x v="4"/>
    <s v="Safco Industrial Wire Shelving System"/>
    <n v="272.94"/>
    <n v="3"/>
    <n v="0"/>
    <n v="0"/>
  </r>
  <r>
    <n v="1170"/>
    <x v="555"/>
    <x v="3"/>
    <x v="166"/>
    <d v="2014-12-11T00:00:00"/>
    <s v="Second Class"/>
    <s v="DL-13315"/>
    <s v="Delfina Latchford"/>
    <x v="0"/>
    <s v="United States"/>
    <s v="New York City"/>
    <x v="15"/>
    <n v="10035"/>
    <x v="3"/>
    <x v="860"/>
    <x v="1"/>
    <x v="10"/>
    <s v="Xerox 1996"/>
    <n v="19.440000000000001"/>
    <n v="3"/>
    <n v="0"/>
    <n v="9.3312000000000008"/>
  </r>
  <r>
    <n v="1171"/>
    <x v="555"/>
    <x v="3"/>
    <x v="166"/>
    <d v="2014-12-11T00:00:00"/>
    <s v="Second Class"/>
    <s v="DL-13315"/>
    <s v="Delfina Latchford"/>
    <x v="0"/>
    <s v="United States"/>
    <s v="New York City"/>
    <x v="15"/>
    <n v="10035"/>
    <x v="3"/>
    <x v="861"/>
    <x v="1"/>
    <x v="4"/>
    <s v="Iris Project Case"/>
    <n v="31.92"/>
    <n v="4"/>
    <n v="0"/>
    <n v="8.299199999999999"/>
  </r>
  <r>
    <n v="1172"/>
    <x v="556"/>
    <x v="2"/>
    <x v="418"/>
    <d v="2011-03-14T00:00:00"/>
    <s v="Standard Class"/>
    <s v="SW-20275"/>
    <s v="Scott Williamson"/>
    <x v="0"/>
    <s v="United States"/>
    <s v="Royal Oak"/>
    <x v="12"/>
    <n v="48073"/>
    <x v="2"/>
    <x v="862"/>
    <x v="1"/>
    <x v="10"/>
    <s v="Geographics Note Cards, Blank, White, 8 1/2&quot; x 11&quot;"/>
    <n v="22.38"/>
    <n v="2"/>
    <n v="0"/>
    <n v="10.7424"/>
  </r>
  <r>
    <n v="1173"/>
    <x v="557"/>
    <x v="2"/>
    <x v="419"/>
    <d v="2011-04-25T00:00:00"/>
    <s v="Standard Class"/>
    <s v="AA-10375"/>
    <s v="Allen Armold"/>
    <x v="0"/>
    <s v="United States"/>
    <s v="Los Angeles"/>
    <x v="1"/>
    <n v="90008"/>
    <x v="1"/>
    <x v="863"/>
    <x v="1"/>
    <x v="8"/>
    <s v="ACCOHIDE Binder by Acco"/>
    <n v="16.520000000000003"/>
    <n v="5"/>
    <n v="0.2"/>
    <n v="5.5754999999999999"/>
  </r>
  <r>
    <n v="1174"/>
    <x v="558"/>
    <x v="1"/>
    <x v="420"/>
    <d v="2012-10-26T00:00:00"/>
    <s v="Standard Class"/>
    <s v="LT-17110"/>
    <s v="Liz Thompson"/>
    <x v="0"/>
    <s v="United States"/>
    <s v="Bloomington"/>
    <x v="10"/>
    <n v="61701"/>
    <x v="2"/>
    <x v="625"/>
    <x v="1"/>
    <x v="8"/>
    <s v="GBC Instant Report Kit"/>
    <n v="5.1759999999999984"/>
    <n v="4"/>
    <n v="0.8"/>
    <n v="-7.7640000000000011"/>
  </r>
  <r>
    <n v="1175"/>
    <x v="559"/>
    <x v="1"/>
    <x v="421"/>
    <d v="2012-08-25T00:00:00"/>
    <s v="First Class"/>
    <s v="DP-13105"/>
    <s v="Dave Poirier"/>
    <x v="1"/>
    <s v="United States"/>
    <s v="New York City"/>
    <x v="15"/>
    <n v="10035"/>
    <x v="3"/>
    <x v="864"/>
    <x v="1"/>
    <x v="8"/>
    <s v="Avery 3 1/2&quot; Diskette Storage Pages, 10/Pack"/>
    <n v="50.112000000000002"/>
    <n v="6"/>
    <n v="0.2"/>
    <n v="16.2864"/>
  </r>
  <r>
    <n v="1176"/>
    <x v="560"/>
    <x v="0"/>
    <x v="48"/>
    <d v="2013-09-04T00:00:00"/>
    <s v="Standard Class"/>
    <s v="AB-10060"/>
    <s v="Adam Bellavance"/>
    <x v="2"/>
    <s v="United States"/>
    <s v="Concord"/>
    <x v="38"/>
    <n v="3301"/>
    <x v="3"/>
    <x v="660"/>
    <x v="1"/>
    <x v="14"/>
    <s v="Acme Forged Steel Scissors with Black Enamel Handles"/>
    <n v="27.93"/>
    <n v="3"/>
    <n v="0"/>
    <n v="8.0996999999999986"/>
  </r>
  <r>
    <n v="1177"/>
    <x v="561"/>
    <x v="2"/>
    <x v="422"/>
    <d v="2011-12-30T00:00:00"/>
    <s v="Second Class"/>
    <s v="AT-10435"/>
    <s v="Alyssa Tate"/>
    <x v="2"/>
    <s v="United States"/>
    <s v="Los Angeles"/>
    <x v="1"/>
    <n v="90004"/>
    <x v="1"/>
    <x v="865"/>
    <x v="1"/>
    <x v="2"/>
    <s v="Staples"/>
    <n v="11.56"/>
    <n v="4"/>
    <n v="0"/>
    <n v="5.4332000000000003"/>
  </r>
  <r>
    <n v="1178"/>
    <x v="562"/>
    <x v="0"/>
    <x v="49"/>
    <d v="2013-12-06T00:00:00"/>
    <s v="Standard Class"/>
    <s v="JE-15745"/>
    <s v="Joel Eaton"/>
    <x v="0"/>
    <s v="United States"/>
    <s v="Rockville"/>
    <x v="39"/>
    <n v="20852"/>
    <x v="3"/>
    <x v="866"/>
    <x v="0"/>
    <x v="1"/>
    <s v="Harbour Creations Steel Folding Chair"/>
    <n v="172.5"/>
    <n v="2"/>
    <n v="0"/>
    <n v="51.749999999999986"/>
  </r>
  <r>
    <n v="1179"/>
    <x v="562"/>
    <x v="0"/>
    <x v="49"/>
    <d v="2013-12-06T00:00:00"/>
    <s v="Standard Class"/>
    <s v="JE-15745"/>
    <s v="Joel Eaton"/>
    <x v="0"/>
    <s v="United States"/>
    <s v="Rockville"/>
    <x v="39"/>
    <n v="20852"/>
    <x v="3"/>
    <x v="160"/>
    <x v="2"/>
    <x v="7"/>
    <s v="JBL Micro Wireless Portable Bluetooth Speaker"/>
    <n v="179.97"/>
    <n v="3"/>
    <n v="0"/>
    <n v="44.992500000000007"/>
  </r>
  <r>
    <n v="1180"/>
    <x v="563"/>
    <x v="0"/>
    <x v="423"/>
    <d v="2013-04-28T00:00:00"/>
    <s v="Second Class"/>
    <s v="CA-12055"/>
    <s v="Cathy Armstrong"/>
    <x v="2"/>
    <s v="United States"/>
    <s v="Houston"/>
    <x v="5"/>
    <n v="77070"/>
    <x v="2"/>
    <x v="619"/>
    <x v="2"/>
    <x v="11"/>
    <s v="Plantronics S12 Corded Telephone Headset System"/>
    <n v="258.69600000000003"/>
    <n v="3"/>
    <n v="0.2"/>
    <n v="64.674000000000007"/>
  </r>
  <r>
    <n v="1181"/>
    <x v="564"/>
    <x v="2"/>
    <x v="261"/>
    <d v="2011-06-25T00:00:00"/>
    <s v="Standard Class"/>
    <s v="DB-13060"/>
    <s v="Dave Brooks"/>
    <x v="0"/>
    <s v="United States"/>
    <s v="Lakewood"/>
    <x v="30"/>
    <n v="8701"/>
    <x v="3"/>
    <x v="867"/>
    <x v="2"/>
    <x v="7"/>
    <s v="Wireless Extenders zBoost YX545 SOHO Signal Booster"/>
    <n v="1322.93"/>
    <n v="7"/>
    <n v="0"/>
    <n v="357.19110000000001"/>
  </r>
  <r>
    <n v="1182"/>
    <x v="564"/>
    <x v="2"/>
    <x v="261"/>
    <d v="2011-06-25T00:00:00"/>
    <s v="Standard Class"/>
    <s v="DB-13060"/>
    <s v="Dave Brooks"/>
    <x v="0"/>
    <s v="United States"/>
    <s v="Lakewood"/>
    <x v="30"/>
    <n v="8701"/>
    <x v="3"/>
    <x v="868"/>
    <x v="1"/>
    <x v="6"/>
    <s v="OIC #2 Pencils, Medium Soft"/>
    <n v="3.76"/>
    <n v="2"/>
    <n v="0"/>
    <n v="1.0903999999999998"/>
  </r>
  <r>
    <n v="1183"/>
    <x v="565"/>
    <x v="3"/>
    <x v="424"/>
    <d v="2014-01-16T00:00:00"/>
    <s v="First Class"/>
    <s v="RB-19570"/>
    <s v="Rob Beeghly"/>
    <x v="0"/>
    <s v="United States"/>
    <s v="Jacksonville"/>
    <x v="3"/>
    <n v="28540"/>
    <x v="0"/>
    <x v="113"/>
    <x v="1"/>
    <x v="12"/>
    <s v="Tyvek  Top-Opening Peel &amp; Seel Envelopes, Plain White"/>
    <n v="21.744"/>
    <n v="1"/>
    <n v="0.2"/>
    <n v="7.3385999999999996"/>
  </r>
  <r>
    <n v="1184"/>
    <x v="565"/>
    <x v="3"/>
    <x v="424"/>
    <d v="2014-01-16T00:00:00"/>
    <s v="First Class"/>
    <s v="RB-19570"/>
    <s v="Rob Beeghly"/>
    <x v="0"/>
    <s v="United States"/>
    <s v="Jacksonville"/>
    <x v="3"/>
    <n v="28540"/>
    <x v="0"/>
    <x v="869"/>
    <x v="2"/>
    <x v="7"/>
    <s v="Sannysis Cute Owl Design Soft Skin Case Cover for Samsung Galaxy S4"/>
    <n v="7.92"/>
    <n v="5"/>
    <n v="0.2"/>
    <n v="0.69300000000000006"/>
  </r>
  <r>
    <n v="1185"/>
    <x v="566"/>
    <x v="2"/>
    <x v="156"/>
    <d v="2011-11-30T00:00:00"/>
    <s v="Standard Class"/>
    <s v="HR-14830"/>
    <s v="Harold Ryan"/>
    <x v="1"/>
    <s v="United States"/>
    <s v="Seattle"/>
    <x v="4"/>
    <n v="98103"/>
    <x v="1"/>
    <x v="870"/>
    <x v="1"/>
    <x v="8"/>
    <s v="Peel &amp; Stick Add-On Corner Pockets"/>
    <n v="12.096000000000002"/>
    <n v="7"/>
    <n v="0.2"/>
    <n v="4.2335999999999991"/>
  </r>
  <r>
    <n v="1186"/>
    <x v="566"/>
    <x v="2"/>
    <x v="156"/>
    <d v="2011-11-30T00:00:00"/>
    <s v="Standard Class"/>
    <s v="HR-14830"/>
    <s v="Harold Ryan"/>
    <x v="1"/>
    <s v="United States"/>
    <s v="Seattle"/>
    <x v="4"/>
    <n v="98103"/>
    <x v="1"/>
    <x v="871"/>
    <x v="1"/>
    <x v="4"/>
    <s v="Carina 42&quot;Hx23 3/4&quot;W Media Storage Unit"/>
    <n v="485.88"/>
    <n v="6"/>
    <n v="0"/>
    <n v="9.7176000000000329"/>
  </r>
  <r>
    <n v="1187"/>
    <x v="566"/>
    <x v="2"/>
    <x v="156"/>
    <d v="2011-11-30T00:00:00"/>
    <s v="Standard Class"/>
    <s v="HR-14830"/>
    <s v="Harold Ryan"/>
    <x v="1"/>
    <s v="United States"/>
    <s v="Seattle"/>
    <x v="4"/>
    <n v="98103"/>
    <x v="1"/>
    <x v="585"/>
    <x v="1"/>
    <x v="10"/>
    <s v="Xerox 220"/>
    <n v="25.92"/>
    <n v="4"/>
    <n v="0"/>
    <n v="12.441600000000001"/>
  </r>
  <r>
    <n v="1188"/>
    <x v="566"/>
    <x v="2"/>
    <x v="156"/>
    <d v="2011-11-30T00:00:00"/>
    <s v="Standard Class"/>
    <s v="HR-14830"/>
    <s v="Harold Ryan"/>
    <x v="1"/>
    <s v="United States"/>
    <s v="Seattle"/>
    <x v="4"/>
    <n v="98103"/>
    <x v="1"/>
    <x v="595"/>
    <x v="1"/>
    <x v="4"/>
    <s v="Recycled Data-Pak for Archival Bound Computer Printouts, 12-1/2 x 12-1/2 x 16"/>
    <n v="197.58"/>
    <n v="2"/>
    <n v="0"/>
    <n v="53.346599999999995"/>
  </r>
  <r>
    <n v="1189"/>
    <x v="567"/>
    <x v="3"/>
    <x v="425"/>
    <d v="2014-03-01T00:00:00"/>
    <s v="Second Class"/>
    <s v="BT-11530"/>
    <s v="Bradley Talbott"/>
    <x v="2"/>
    <s v="United States"/>
    <s v="Los Angeles"/>
    <x v="1"/>
    <n v="90036"/>
    <x v="1"/>
    <x v="564"/>
    <x v="1"/>
    <x v="9"/>
    <s v="Kensington 6 Outlet Guardian Standard Surge Protector"/>
    <n v="81.92"/>
    <n v="4"/>
    <n v="0"/>
    <n v="22.118400000000001"/>
  </r>
  <r>
    <n v="1190"/>
    <x v="567"/>
    <x v="3"/>
    <x v="425"/>
    <d v="2014-03-01T00:00:00"/>
    <s v="Second Class"/>
    <s v="BT-11530"/>
    <s v="Bradley Talbott"/>
    <x v="2"/>
    <s v="United States"/>
    <s v="Los Angeles"/>
    <x v="1"/>
    <n v="90036"/>
    <x v="1"/>
    <x v="872"/>
    <x v="2"/>
    <x v="7"/>
    <s v="Toshiba IPT2010-SD IP Telephone"/>
    <n v="889.53600000000006"/>
    <n v="8"/>
    <n v="0.2"/>
    <n v="66.715199999999982"/>
  </r>
  <r>
    <n v="1191"/>
    <x v="567"/>
    <x v="3"/>
    <x v="425"/>
    <d v="2014-03-01T00:00:00"/>
    <s v="Second Class"/>
    <s v="BT-11530"/>
    <s v="Bradley Talbott"/>
    <x v="2"/>
    <s v="United States"/>
    <s v="Los Angeles"/>
    <x v="1"/>
    <n v="90036"/>
    <x v="1"/>
    <x v="873"/>
    <x v="0"/>
    <x v="1"/>
    <s v="GuestStacker Chair with Chrome Finish Legs"/>
    <n v="892.22400000000005"/>
    <n v="3"/>
    <n v="0.2"/>
    <n v="89.222400000000022"/>
  </r>
  <r>
    <n v="1192"/>
    <x v="567"/>
    <x v="3"/>
    <x v="425"/>
    <d v="2014-03-01T00:00:00"/>
    <s v="Second Class"/>
    <s v="BT-11530"/>
    <s v="Bradley Talbott"/>
    <x v="2"/>
    <s v="United States"/>
    <s v="Los Angeles"/>
    <x v="1"/>
    <n v="90036"/>
    <x v="1"/>
    <x v="314"/>
    <x v="1"/>
    <x v="10"/>
    <s v="Xerox 1908"/>
    <n v="223.92"/>
    <n v="4"/>
    <n v="0"/>
    <n v="109.7208"/>
  </r>
  <r>
    <n v="1193"/>
    <x v="567"/>
    <x v="3"/>
    <x v="425"/>
    <d v="2014-03-01T00:00:00"/>
    <s v="Second Class"/>
    <s v="BT-11530"/>
    <s v="Bradley Talbott"/>
    <x v="2"/>
    <s v="United States"/>
    <s v="Los Angeles"/>
    <x v="1"/>
    <n v="90036"/>
    <x v="1"/>
    <x v="874"/>
    <x v="1"/>
    <x v="10"/>
    <s v="Xerox 1924"/>
    <n v="23.12"/>
    <n v="4"/>
    <n v="0"/>
    <n v="11.328800000000001"/>
  </r>
  <r>
    <n v="1194"/>
    <x v="568"/>
    <x v="1"/>
    <x v="426"/>
    <d v="2012-09-15T00:00:00"/>
    <s v="Same Day"/>
    <s v="NG-18355"/>
    <s v="Nat Gilpin"/>
    <x v="1"/>
    <s v="United States"/>
    <s v="Coral Springs"/>
    <x v="2"/>
    <n v="33065"/>
    <x v="0"/>
    <x v="289"/>
    <x v="1"/>
    <x v="10"/>
    <s v="Xerox 21"/>
    <n v="15.552000000000003"/>
    <n v="3"/>
    <n v="0.2"/>
    <n v="5.4432"/>
  </r>
  <r>
    <n v="1195"/>
    <x v="568"/>
    <x v="1"/>
    <x v="426"/>
    <d v="2012-09-15T00:00:00"/>
    <s v="Same Day"/>
    <s v="NG-18355"/>
    <s v="Nat Gilpin"/>
    <x v="1"/>
    <s v="United States"/>
    <s v="Coral Springs"/>
    <x v="2"/>
    <n v="33065"/>
    <x v="0"/>
    <x v="875"/>
    <x v="0"/>
    <x v="5"/>
    <s v="Ultra Door Push Plate"/>
    <n v="15.712000000000002"/>
    <n v="4"/>
    <n v="0.2"/>
    <n v="2.553199999999999"/>
  </r>
  <r>
    <n v="1196"/>
    <x v="568"/>
    <x v="1"/>
    <x v="426"/>
    <d v="2012-09-15T00:00:00"/>
    <s v="Same Day"/>
    <s v="NG-18355"/>
    <s v="Nat Gilpin"/>
    <x v="1"/>
    <s v="United States"/>
    <s v="Coral Springs"/>
    <x v="2"/>
    <n v="33065"/>
    <x v="0"/>
    <x v="421"/>
    <x v="1"/>
    <x v="4"/>
    <s v="Decoflex Hanging Personal Folder File, Blue"/>
    <n v="24.672000000000001"/>
    <n v="2"/>
    <n v="0.2"/>
    <n v="2.1588000000000021"/>
  </r>
  <r>
    <n v="1197"/>
    <x v="568"/>
    <x v="1"/>
    <x v="426"/>
    <d v="2012-09-15T00:00:00"/>
    <s v="Same Day"/>
    <s v="NG-18355"/>
    <s v="Nat Gilpin"/>
    <x v="1"/>
    <s v="United States"/>
    <s v="Coral Springs"/>
    <x v="2"/>
    <n v="33065"/>
    <x v="0"/>
    <x v="583"/>
    <x v="0"/>
    <x v="5"/>
    <s v="Tenex &quot;The Solids&quot; Textured Chair Mats"/>
    <n v="55.967999999999996"/>
    <n v="1"/>
    <n v="0.2"/>
    <n v="-2.098800000000006"/>
  </r>
  <r>
    <n v="1198"/>
    <x v="569"/>
    <x v="0"/>
    <x v="143"/>
    <d v="2013-04-13T00:00:00"/>
    <s v="Standard Class"/>
    <s v="ZC-21910"/>
    <s v="Zuschuss Carroll"/>
    <x v="0"/>
    <s v="United States"/>
    <s v="Houston"/>
    <x v="5"/>
    <n v="77041"/>
    <x v="2"/>
    <x v="876"/>
    <x v="2"/>
    <x v="11"/>
    <s v="Kensington Orbit Wireless Mobile Trackball for PC and Mac"/>
    <n v="431.92800000000005"/>
    <n v="9"/>
    <n v="0.2"/>
    <n v="64.789199999999951"/>
  </r>
  <r>
    <n v="1199"/>
    <x v="569"/>
    <x v="0"/>
    <x v="143"/>
    <d v="2013-04-13T00:00:00"/>
    <s v="Standard Class"/>
    <s v="ZC-21910"/>
    <s v="Zuschuss Carroll"/>
    <x v="0"/>
    <s v="United States"/>
    <s v="Houston"/>
    <x v="5"/>
    <n v="77041"/>
    <x v="2"/>
    <x v="877"/>
    <x v="0"/>
    <x v="1"/>
    <s v="Global Chrome Stack Chair"/>
    <n v="95.983999999999995"/>
    <n v="4"/>
    <n v="0.3"/>
    <n v="-4.1135999999999981"/>
  </r>
  <r>
    <n v="1200"/>
    <x v="569"/>
    <x v="0"/>
    <x v="143"/>
    <d v="2013-04-13T00:00:00"/>
    <s v="Standard Class"/>
    <s v="ZC-21910"/>
    <s v="Zuschuss Carroll"/>
    <x v="0"/>
    <s v="United States"/>
    <s v="Houston"/>
    <x v="5"/>
    <n v="77041"/>
    <x v="2"/>
    <x v="316"/>
    <x v="1"/>
    <x v="8"/>
    <s v="GBC DocuBind P400 Electric Binding System"/>
    <n v="1088.7919999999997"/>
    <n v="4"/>
    <n v="0.8"/>
    <n v="-1850.9464000000007"/>
  </r>
  <r>
    <n v="1201"/>
    <x v="570"/>
    <x v="0"/>
    <x v="427"/>
    <d v="2013-07-25T00:00:00"/>
    <s v="Standard Class"/>
    <s v="LS-16945"/>
    <s v="Linda Southworth"/>
    <x v="1"/>
    <s v="United States"/>
    <s v="Denver"/>
    <x v="22"/>
    <n v="80219"/>
    <x v="1"/>
    <x v="629"/>
    <x v="0"/>
    <x v="1"/>
    <s v="Hon GuestStacker Chair"/>
    <n v="544.00800000000004"/>
    <n v="3"/>
    <n v="0.2"/>
    <n v="40.800600000000003"/>
  </r>
  <r>
    <n v="1202"/>
    <x v="570"/>
    <x v="0"/>
    <x v="427"/>
    <d v="2013-07-25T00:00:00"/>
    <s v="Standard Class"/>
    <s v="LS-16945"/>
    <s v="Linda Southworth"/>
    <x v="1"/>
    <s v="United States"/>
    <s v="Denver"/>
    <x v="22"/>
    <n v="80219"/>
    <x v="1"/>
    <x v="255"/>
    <x v="1"/>
    <x v="8"/>
    <s v="Round Ring Binders"/>
    <n v="1.8720000000000003"/>
    <n v="3"/>
    <n v="0.7"/>
    <n v="-1.4352"/>
  </r>
  <r>
    <n v="1203"/>
    <x v="570"/>
    <x v="0"/>
    <x v="427"/>
    <d v="2013-07-25T00:00:00"/>
    <s v="Standard Class"/>
    <s v="LS-16945"/>
    <s v="Linda Southworth"/>
    <x v="1"/>
    <s v="United States"/>
    <s v="Denver"/>
    <x v="22"/>
    <n v="80219"/>
    <x v="1"/>
    <x v="406"/>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x v="878"/>
    <x v="1"/>
    <x v="4"/>
    <s v="Sauder Facets Collection Locker/File Cabinet, Sky Alder Finish"/>
    <n v="593.5680000000001"/>
    <n v="2"/>
    <n v="0.2"/>
    <n v="0"/>
  </r>
  <r>
    <n v="1205"/>
    <x v="570"/>
    <x v="0"/>
    <x v="427"/>
    <d v="2013-07-25T00:00:00"/>
    <s v="Standard Class"/>
    <s v="LS-16945"/>
    <s v="Linda Southworth"/>
    <x v="1"/>
    <s v="United States"/>
    <s v="Denver"/>
    <x v="22"/>
    <n v="80219"/>
    <x v="1"/>
    <x v="426"/>
    <x v="1"/>
    <x v="4"/>
    <s v="Fellowes Strictly Business Drawer File, Letter/Legal Size"/>
    <n v="338.04"/>
    <n v="3"/>
    <n v="0.2"/>
    <n v="-33.804000000000002"/>
  </r>
  <r>
    <n v="1206"/>
    <x v="571"/>
    <x v="3"/>
    <x v="378"/>
    <d v="2014-08-05T00:00:00"/>
    <s v="First Class"/>
    <s v="LH-16750"/>
    <s v="Larry Hughes"/>
    <x v="0"/>
    <s v="United States"/>
    <s v="Charlotte"/>
    <x v="3"/>
    <n v="28205"/>
    <x v="0"/>
    <x v="704"/>
    <x v="2"/>
    <x v="7"/>
    <s v="Nortel Networks T7316 E Nt8 B27"/>
    <n v="271.95999999999998"/>
    <n v="5"/>
    <n v="0.2"/>
    <n v="16.997500000000016"/>
  </r>
  <r>
    <n v="1207"/>
    <x v="572"/>
    <x v="0"/>
    <x v="216"/>
    <d v="2013-07-19T00:00:00"/>
    <s v="Second Class"/>
    <s v="SW-20755"/>
    <s v="Steven Ward"/>
    <x v="1"/>
    <s v="United States"/>
    <s v="New York City"/>
    <x v="15"/>
    <n v="10009"/>
    <x v="3"/>
    <x v="602"/>
    <x v="1"/>
    <x v="4"/>
    <s v="Personal Folder Holder, Ebony"/>
    <n v="11.21"/>
    <n v="1"/>
    <n v="0"/>
    <n v="3.3629999999999995"/>
  </r>
  <r>
    <n v="1208"/>
    <x v="572"/>
    <x v="0"/>
    <x v="216"/>
    <d v="2013-07-19T00:00:00"/>
    <s v="Second Class"/>
    <s v="SW-20755"/>
    <s v="Steven Ward"/>
    <x v="1"/>
    <s v="United States"/>
    <s v="New York City"/>
    <x v="15"/>
    <n v="10009"/>
    <x v="3"/>
    <x v="315"/>
    <x v="1"/>
    <x v="8"/>
    <s v="Acco Hanging Data Binders"/>
    <n v="9.1440000000000001"/>
    <n v="3"/>
    <n v="0.2"/>
    <n v="3.2003999999999997"/>
  </r>
  <r>
    <n v="1209"/>
    <x v="572"/>
    <x v="0"/>
    <x v="216"/>
    <d v="2013-07-19T00:00:00"/>
    <s v="Second Class"/>
    <s v="SW-20755"/>
    <s v="Steven Ward"/>
    <x v="1"/>
    <s v="United States"/>
    <s v="New York City"/>
    <x v="15"/>
    <n v="10009"/>
    <x v="3"/>
    <x v="131"/>
    <x v="1"/>
    <x v="13"/>
    <s v="Ideal Clamps"/>
    <n v="14.069999999999999"/>
    <n v="7"/>
    <n v="0"/>
    <n v="6.8942999999999994"/>
  </r>
  <r>
    <n v="1210"/>
    <x v="572"/>
    <x v="0"/>
    <x v="216"/>
    <d v="2013-07-19T00:00:00"/>
    <s v="Second Class"/>
    <s v="SW-20755"/>
    <s v="Steven Ward"/>
    <x v="1"/>
    <s v="United States"/>
    <s v="New York City"/>
    <x v="15"/>
    <n v="10009"/>
    <x v="3"/>
    <x v="879"/>
    <x v="1"/>
    <x v="6"/>
    <s v="Newell 315"/>
    <n v="41.86"/>
    <n v="7"/>
    <n v="0"/>
    <n v="10.465"/>
  </r>
  <r>
    <n v="1211"/>
    <x v="572"/>
    <x v="0"/>
    <x v="216"/>
    <d v="2013-07-19T00:00:00"/>
    <s v="Second Class"/>
    <s v="SW-20755"/>
    <s v="Steven Ward"/>
    <x v="1"/>
    <s v="United States"/>
    <s v="New York City"/>
    <x v="15"/>
    <n v="10009"/>
    <x v="3"/>
    <x v="880"/>
    <x v="1"/>
    <x v="8"/>
    <s v="Pressboard Data Binders by Wilson Jones"/>
    <n v="8.5440000000000005"/>
    <n v="2"/>
    <n v="0.2"/>
    <n v="2.8835999999999995"/>
  </r>
  <r>
    <n v="1212"/>
    <x v="572"/>
    <x v="0"/>
    <x v="216"/>
    <d v="2013-07-19T00:00:00"/>
    <s v="Second Class"/>
    <s v="SW-20755"/>
    <s v="Steven Ward"/>
    <x v="1"/>
    <s v="United States"/>
    <s v="New York City"/>
    <x v="15"/>
    <n v="10009"/>
    <x v="3"/>
    <x v="199"/>
    <x v="0"/>
    <x v="0"/>
    <s v="O'Sullivan 2-Door Barrister Bookcase in Odessa Pine"/>
    <n v="579.13599999999997"/>
    <n v="4"/>
    <n v="0.2"/>
    <n v="21.717599999999948"/>
  </r>
  <r>
    <n v="1213"/>
    <x v="573"/>
    <x v="3"/>
    <x v="428"/>
    <d v="2014-09-14T00:00:00"/>
    <s v="Standard Class"/>
    <s v="SP-20620"/>
    <s v="Stefania Perrino"/>
    <x v="1"/>
    <s v="United States"/>
    <s v="Philadelphia"/>
    <x v="9"/>
    <n v="19134"/>
    <x v="3"/>
    <x v="211"/>
    <x v="0"/>
    <x v="1"/>
    <s v="Global Low Back Tilter Chair"/>
    <n v="141.37199999999999"/>
    <n v="2"/>
    <n v="0.3"/>
    <n v="-48.470400000000019"/>
  </r>
  <r>
    <n v="1214"/>
    <x v="573"/>
    <x v="3"/>
    <x v="428"/>
    <d v="2014-09-14T00:00:00"/>
    <s v="Standard Class"/>
    <s v="SP-20620"/>
    <s v="Stefania Perrino"/>
    <x v="1"/>
    <s v="United States"/>
    <s v="Philadelphia"/>
    <x v="9"/>
    <n v="19134"/>
    <x v="3"/>
    <x v="881"/>
    <x v="1"/>
    <x v="8"/>
    <s v="Wilson Jones Standard D-Ring Binders"/>
    <n v="3.036"/>
    <n v="2"/>
    <n v="0.7"/>
    <n v="-2.3275999999999994"/>
  </r>
  <r>
    <n v="1215"/>
    <x v="573"/>
    <x v="3"/>
    <x v="428"/>
    <d v="2014-09-14T00:00:00"/>
    <s v="Standard Class"/>
    <s v="SP-20620"/>
    <s v="Stefania Perrino"/>
    <x v="1"/>
    <s v="United States"/>
    <s v="Philadelphia"/>
    <x v="9"/>
    <n v="19134"/>
    <x v="3"/>
    <x v="491"/>
    <x v="1"/>
    <x v="8"/>
    <s v="GBC Prepunched Paper, 19-Hole, for Binding Systems, 24-lb"/>
    <n v="4.503000000000001"/>
    <n v="1"/>
    <n v="0.7"/>
    <n v="-3.6024000000000012"/>
  </r>
  <r>
    <n v="1216"/>
    <x v="573"/>
    <x v="3"/>
    <x v="428"/>
    <d v="2014-09-14T00:00:00"/>
    <s v="Standard Class"/>
    <s v="SP-20620"/>
    <s v="Stefania Perrino"/>
    <x v="1"/>
    <s v="United States"/>
    <s v="Philadelphia"/>
    <x v="9"/>
    <n v="19134"/>
    <x v="3"/>
    <x v="241"/>
    <x v="1"/>
    <x v="6"/>
    <s v="Quartet Omega Colored Chalk, 12/Pack"/>
    <n v="4.6719999999999997"/>
    <n v="1"/>
    <n v="0.2"/>
    <n v="1.5767999999999998"/>
  </r>
  <r>
    <n v="1217"/>
    <x v="573"/>
    <x v="3"/>
    <x v="428"/>
    <d v="2014-09-14T00:00:00"/>
    <s v="Standard Class"/>
    <s v="SP-20620"/>
    <s v="Stefania Perrino"/>
    <x v="1"/>
    <s v="United States"/>
    <s v="Philadelphia"/>
    <x v="9"/>
    <n v="19134"/>
    <x v="3"/>
    <x v="240"/>
    <x v="2"/>
    <x v="11"/>
    <s v="Microsoft Sculpt Comfort Mouse"/>
    <n v="95.88000000000001"/>
    <n v="3"/>
    <n v="0.2"/>
    <n v="28.764000000000006"/>
  </r>
  <r>
    <n v="1218"/>
    <x v="573"/>
    <x v="3"/>
    <x v="428"/>
    <d v="2014-09-14T00:00:00"/>
    <s v="Standard Class"/>
    <s v="SP-20620"/>
    <s v="Stefania Perrino"/>
    <x v="1"/>
    <s v="United States"/>
    <s v="Philadelphia"/>
    <x v="9"/>
    <n v="19134"/>
    <x v="3"/>
    <x v="882"/>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x v="619"/>
    <x v="2"/>
    <x v="11"/>
    <s v="Plantronics S12 Corded Telephone Headset System"/>
    <n v="258.69600000000003"/>
    <n v="3"/>
    <n v="0.2"/>
    <n v="64.674000000000007"/>
  </r>
  <r>
    <n v="1220"/>
    <x v="573"/>
    <x v="3"/>
    <x v="428"/>
    <d v="2014-09-14T00:00:00"/>
    <s v="Standard Class"/>
    <s v="SP-20620"/>
    <s v="Stefania Perrino"/>
    <x v="1"/>
    <s v="United States"/>
    <s v="Philadelphia"/>
    <x v="9"/>
    <n v="19134"/>
    <x v="3"/>
    <x v="883"/>
    <x v="2"/>
    <x v="7"/>
    <s v="Samsung Galaxy Note 2"/>
    <n v="1931.9579999999999"/>
    <n v="7"/>
    <n v="0.4"/>
    <n v="-386.3915999999997"/>
  </r>
  <r>
    <n v="1221"/>
    <x v="574"/>
    <x v="2"/>
    <x v="136"/>
    <d v="2011-07-16T00:00:00"/>
    <s v="Standard Class"/>
    <s v="BF-11170"/>
    <s v="Ben Ferrer"/>
    <x v="2"/>
    <s v="United States"/>
    <s v="Los Angeles"/>
    <x v="1"/>
    <n v="90036"/>
    <x v="1"/>
    <x v="17"/>
    <x v="1"/>
    <x v="4"/>
    <s v="Fellowes Super Stor/Drawer"/>
    <n v="249.75"/>
    <n v="9"/>
    <n v="0"/>
    <n v="44.954999999999977"/>
  </r>
  <r>
    <n v="1222"/>
    <x v="574"/>
    <x v="2"/>
    <x v="136"/>
    <d v="2011-07-16T00:00:00"/>
    <s v="Standard Class"/>
    <s v="BF-11170"/>
    <s v="Ben Ferrer"/>
    <x v="2"/>
    <s v="United States"/>
    <s v="Los Angeles"/>
    <x v="1"/>
    <n v="90036"/>
    <x v="1"/>
    <x v="884"/>
    <x v="2"/>
    <x v="7"/>
    <s v="GE DSL Phone Line Filter"/>
    <n v="255.93600000000004"/>
    <n v="8"/>
    <n v="0.2"/>
    <n v="28.792799999999971"/>
  </r>
  <r>
    <n v="1223"/>
    <x v="575"/>
    <x v="0"/>
    <x v="429"/>
    <d v="2013-12-06T00:00:00"/>
    <s v="First Class"/>
    <s v="BM-11140"/>
    <s v="Becky Martin"/>
    <x v="0"/>
    <s v="United States"/>
    <s v="New York City"/>
    <x v="15"/>
    <n v="10024"/>
    <x v="3"/>
    <x v="767"/>
    <x v="0"/>
    <x v="5"/>
    <s v="Eldon Delta Triangular Chair Mat, 52&quot; x 58&quot;, Clear"/>
    <n v="113.78999999999999"/>
    <n v="3"/>
    <n v="0"/>
    <n v="20.482199999999992"/>
  </r>
  <r>
    <n v="1224"/>
    <x v="575"/>
    <x v="0"/>
    <x v="429"/>
    <d v="2013-12-06T00:00:00"/>
    <s v="First Class"/>
    <s v="BM-11140"/>
    <s v="Becky Martin"/>
    <x v="0"/>
    <s v="United States"/>
    <s v="New York City"/>
    <x v="15"/>
    <n v="10024"/>
    <x v="3"/>
    <x v="475"/>
    <x v="2"/>
    <x v="11"/>
    <s v="Enermax Aurora Lite Keyboard"/>
    <n v="78.150000000000006"/>
    <n v="1"/>
    <n v="0"/>
    <n v="34.38600000000001"/>
  </r>
  <r>
    <n v="1225"/>
    <x v="575"/>
    <x v="0"/>
    <x v="429"/>
    <d v="2013-12-06T00:00:00"/>
    <s v="First Class"/>
    <s v="BM-11140"/>
    <s v="Becky Martin"/>
    <x v="0"/>
    <s v="United States"/>
    <s v="New York City"/>
    <x v="15"/>
    <n v="10024"/>
    <x v="3"/>
    <x v="870"/>
    <x v="1"/>
    <x v="8"/>
    <s v="Peel &amp; Stick Add-On Corner Pockets"/>
    <n v="1.7280000000000002"/>
    <n v="1"/>
    <n v="0.2"/>
    <n v="0.60479999999999989"/>
  </r>
  <r>
    <n v="1226"/>
    <x v="575"/>
    <x v="0"/>
    <x v="429"/>
    <d v="2013-12-06T00:00:00"/>
    <s v="First Class"/>
    <s v="BM-11140"/>
    <s v="Becky Martin"/>
    <x v="0"/>
    <s v="United States"/>
    <s v="New York City"/>
    <x v="15"/>
    <n v="10024"/>
    <x v="3"/>
    <x v="885"/>
    <x v="1"/>
    <x v="10"/>
    <s v="Staples"/>
    <n v="40.56"/>
    <n v="4"/>
    <n v="0"/>
    <n v="19.874400000000001"/>
  </r>
  <r>
    <n v="1227"/>
    <x v="575"/>
    <x v="0"/>
    <x v="429"/>
    <d v="2013-12-06T00:00:00"/>
    <s v="First Class"/>
    <s v="BM-11140"/>
    <s v="Becky Martin"/>
    <x v="0"/>
    <s v="United States"/>
    <s v="New York City"/>
    <x v="15"/>
    <n v="10024"/>
    <x v="3"/>
    <x v="886"/>
    <x v="1"/>
    <x v="4"/>
    <s v="Carina Media Storage Towers in Natural &amp; Black"/>
    <n v="182.94"/>
    <n v="3"/>
    <n v="0"/>
    <n v="3.6587999999999994"/>
  </r>
  <r>
    <n v="1228"/>
    <x v="575"/>
    <x v="0"/>
    <x v="429"/>
    <d v="2013-12-06T00:00:00"/>
    <s v="First Class"/>
    <s v="BM-11140"/>
    <s v="Becky Martin"/>
    <x v="0"/>
    <s v="United States"/>
    <s v="New York City"/>
    <x v="15"/>
    <n v="10024"/>
    <x v="3"/>
    <x v="887"/>
    <x v="1"/>
    <x v="4"/>
    <s v="Fellowes Econo/Stor Drawers"/>
    <n v="193.86"/>
    <n v="2"/>
    <n v="0"/>
    <n v="11.631599999999992"/>
  </r>
  <r>
    <n v="1229"/>
    <x v="576"/>
    <x v="3"/>
    <x v="44"/>
    <d v="2014-11-12T00:00:00"/>
    <s v="Standard Class"/>
    <s v="ZC-21910"/>
    <s v="Zuschuss Carroll"/>
    <x v="0"/>
    <s v="United States"/>
    <s v="Los Angeles"/>
    <x v="1"/>
    <n v="90045"/>
    <x v="1"/>
    <x v="588"/>
    <x v="1"/>
    <x v="12"/>
    <s v="#10- 4 1/8&quot; x 9 1/2&quot; Security-Tint Envelopes"/>
    <n v="15.28"/>
    <n v="2"/>
    <n v="0"/>
    <n v="7.4871999999999996"/>
  </r>
  <r>
    <n v="1230"/>
    <x v="576"/>
    <x v="3"/>
    <x v="44"/>
    <d v="2014-11-12T00:00:00"/>
    <s v="Standard Class"/>
    <s v="ZC-21910"/>
    <s v="Zuschuss Carroll"/>
    <x v="0"/>
    <s v="United States"/>
    <s v="Los Angeles"/>
    <x v="1"/>
    <n v="90045"/>
    <x v="1"/>
    <x v="698"/>
    <x v="0"/>
    <x v="5"/>
    <s v="Dax Clear Box Frame"/>
    <n v="8.73"/>
    <n v="1"/>
    <n v="0"/>
    <n v="2.9681999999999995"/>
  </r>
  <r>
    <n v="1231"/>
    <x v="576"/>
    <x v="3"/>
    <x v="44"/>
    <d v="2014-11-12T00:00:00"/>
    <s v="Standard Class"/>
    <s v="ZC-21910"/>
    <s v="Zuschuss Carroll"/>
    <x v="0"/>
    <s v="United States"/>
    <s v="Los Angeles"/>
    <x v="1"/>
    <n v="90045"/>
    <x v="1"/>
    <x v="888"/>
    <x v="1"/>
    <x v="6"/>
    <s v="SANFORD Liquid Accent Tank-Style Highlighters"/>
    <n v="5.68"/>
    <n v="2"/>
    <n v="0"/>
    <n v="1.7607999999999997"/>
  </r>
  <r>
    <n v="1232"/>
    <x v="577"/>
    <x v="1"/>
    <x v="89"/>
    <d v="2012-11-02T00:00:00"/>
    <s v="Second Class"/>
    <s v="KT-16480"/>
    <s v="Kean Thornton"/>
    <x v="0"/>
    <s v="United States"/>
    <s v="Buffalo"/>
    <x v="15"/>
    <n v="14215"/>
    <x v="3"/>
    <x v="381"/>
    <x v="1"/>
    <x v="6"/>
    <s v="Design Ebony Sketching Pencil"/>
    <n v="2.78"/>
    <n v="2"/>
    <n v="0"/>
    <n v="0.72279999999999989"/>
  </r>
  <r>
    <n v="1233"/>
    <x v="577"/>
    <x v="1"/>
    <x v="89"/>
    <d v="2012-11-02T00:00:00"/>
    <s v="Second Class"/>
    <s v="KT-16480"/>
    <s v="Kean Thornton"/>
    <x v="0"/>
    <s v="United States"/>
    <s v="Buffalo"/>
    <x v="15"/>
    <n v="14215"/>
    <x v="3"/>
    <x v="889"/>
    <x v="1"/>
    <x v="12"/>
    <s v="Blue String-Tie &amp; Button Interoffice Envelopes, 10 x 13"/>
    <n v="79.959999999999994"/>
    <n v="2"/>
    <n v="0"/>
    <n v="35.981999999999992"/>
  </r>
  <r>
    <n v="1234"/>
    <x v="578"/>
    <x v="0"/>
    <x v="198"/>
    <d v="2013-06-02T00:00:00"/>
    <s v="First Class"/>
    <s v="BG-11695"/>
    <s v="Brooke Gillingham"/>
    <x v="1"/>
    <s v="United States"/>
    <s v="Cincinnati"/>
    <x v="24"/>
    <n v="45231"/>
    <x v="3"/>
    <x v="890"/>
    <x v="2"/>
    <x v="16"/>
    <s v="Canon Imageclass D680 Copier / Fax"/>
    <n v="839.98799999999994"/>
    <n v="2"/>
    <n v="0.4"/>
    <n v="69.99899999999991"/>
  </r>
  <r>
    <n v="1235"/>
    <x v="579"/>
    <x v="0"/>
    <x v="99"/>
    <d v="2013-10-29T00:00:00"/>
    <s v="Same Day"/>
    <s v="PG-18820"/>
    <s v="Patrick Gardner"/>
    <x v="0"/>
    <s v="United States"/>
    <s v="Boynton Beach"/>
    <x v="2"/>
    <n v="33437"/>
    <x v="0"/>
    <x v="891"/>
    <x v="0"/>
    <x v="5"/>
    <s v="24-Hour Round Wall Clock"/>
    <n v="47.952000000000005"/>
    <n v="3"/>
    <n v="0.2"/>
    <n v="13.786200000000006"/>
  </r>
  <r>
    <n v="1236"/>
    <x v="579"/>
    <x v="0"/>
    <x v="99"/>
    <d v="2013-10-29T00:00:00"/>
    <s v="Same Day"/>
    <s v="PG-18820"/>
    <s v="Patrick Gardner"/>
    <x v="0"/>
    <s v="United States"/>
    <s v="Boynton Beach"/>
    <x v="2"/>
    <n v="33437"/>
    <x v="0"/>
    <x v="691"/>
    <x v="1"/>
    <x v="8"/>
    <s v="Large Capacity Hanging Post Binders"/>
    <n v="37.425000000000004"/>
    <n v="5"/>
    <n v="0.7"/>
    <n v="-29.940000000000012"/>
  </r>
  <r>
    <n v="1237"/>
    <x v="579"/>
    <x v="0"/>
    <x v="99"/>
    <d v="2013-10-29T00:00:00"/>
    <s v="Same Day"/>
    <s v="PG-18820"/>
    <s v="Patrick Gardner"/>
    <x v="0"/>
    <s v="United States"/>
    <s v="Boynton Beach"/>
    <x v="2"/>
    <n v="33437"/>
    <x v="0"/>
    <x v="892"/>
    <x v="0"/>
    <x v="5"/>
    <s v="Eldon Radial Chair Mat for Low to Medium Pile Carpets"/>
    <n v="63.967999999999996"/>
    <n v="2"/>
    <n v="0.2"/>
    <n v="0"/>
  </r>
  <r>
    <n v="1238"/>
    <x v="579"/>
    <x v="0"/>
    <x v="99"/>
    <d v="2013-10-29T00:00:00"/>
    <s v="Same Day"/>
    <s v="PG-18820"/>
    <s v="Patrick Gardner"/>
    <x v="0"/>
    <s v="United States"/>
    <s v="Boynton Beach"/>
    <x v="2"/>
    <n v="33437"/>
    <x v="0"/>
    <x v="568"/>
    <x v="0"/>
    <x v="5"/>
    <s v="Howard Miller 13-1/2&quot; Diameter Rosebrook Wall Clock"/>
    <n v="165.048"/>
    <n v="3"/>
    <n v="0.2"/>
    <n v="41.262"/>
  </r>
  <r>
    <n v="1239"/>
    <x v="580"/>
    <x v="2"/>
    <x v="430"/>
    <d v="2011-08-15T00:00:00"/>
    <s v="Standard Class"/>
    <s v="GM-14680"/>
    <s v="Greg Matthias"/>
    <x v="0"/>
    <s v="United States"/>
    <s v="Seattle"/>
    <x v="4"/>
    <n v="98105"/>
    <x v="1"/>
    <x v="893"/>
    <x v="0"/>
    <x v="5"/>
    <s v="Eldon Image Series Desk Accessories, Ebony"/>
    <n v="12.35"/>
    <n v="1"/>
    <n v="0"/>
    <n v="5.4340000000000002"/>
  </r>
  <r>
    <n v="1240"/>
    <x v="580"/>
    <x v="2"/>
    <x v="430"/>
    <d v="2011-08-15T00:00:00"/>
    <s v="Standard Class"/>
    <s v="GM-14680"/>
    <s v="Greg Matthias"/>
    <x v="0"/>
    <s v="United States"/>
    <s v="Seattle"/>
    <x v="4"/>
    <n v="98105"/>
    <x v="1"/>
    <x v="894"/>
    <x v="1"/>
    <x v="6"/>
    <s v="Sanford 52201 APSCO Electric Pencil Sharpener"/>
    <n v="40.97"/>
    <n v="1"/>
    <n v="0"/>
    <n v="10.652200000000001"/>
  </r>
  <r>
    <n v="1241"/>
    <x v="580"/>
    <x v="2"/>
    <x v="430"/>
    <d v="2011-08-15T00:00:00"/>
    <s v="Standard Class"/>
    <s v="GM-14680"/>
    <s v="Greg Matthias"/>
    <x v="0"/>
    <s v="United States"/>
    <s v="Seattle"/>
    <x v="4"/>
    <n v="98105"/>
    <x v="1"/>
    <x v="271"/>
    <x v="1"/>
    <x v="13"/>
    <s v="Vinyl Coated Wire Paper Clips in Organizer Box, 800/Box"/>
    <n v="22.96"/>
    <n v="2"/>
    <n v="0"/>
    <n v="10.7912"/>
  </r>
  <r>
    <n v="1242"/>
    <x v="581"/>
    <x v="0"/>
    <x v="48"/>
    <d v="2013-09-05T00:00:00"/>
    <s v="Standard Class"/>
    <s v="MO-17800"/>
    <s v="Meg O'Connel"/>
    <x v="2"/>
    <s v="United States"/>
    <s v="New York City"/>
    <x v="15"/>
    <n v="10024"/>
    <x v="3"/>
    <x v="895"/>
    <x v="2"/>
    <x v="7"/>
    <s v="Samsung Replacement EH64AVFWE Premium Headset"/>
    <n v="22"/>
    <n v="4"/>
    <n v="0"/>
    <n v="5.5"/>
  </r>
  <r>
    <n v="1243"/>
    <x v="582"/>
    <x v="0"/>
    <x v="431"/>
    <d v="2013-02-22T00:00:00"/>
    <s v="Standard Class"/>
    <s v="PG-18820"/>
    <s v="Patrick Gardner"/>
    <x v="0"/>
    <s v="United States"/>
    <s v="New York City"/>
    <x v="15"/>
    <n v="10009"/>
    <x v="3"/>
    <x v="896"/>
    <x v="1"/>
    <x v="8"/>
    <s v="GBC DocuBind P100 Manual Binding Machine"/>
    <n v="398.35199999999998"/>
    <n v="3"/>
    <n v="0.2"/>
    <n v="124.48499999999999"/>
  </r>
  <r>
    <n v="1244"/>
    <x v="582"/>
    <x v="0"/>
    <x v="431"/>
    <d v="2013-02-22T00:00:00"/>
    <s v="Standard Class"/>
    <s v="PG-18820"/>
    <s v="Patrick Gardner"/>
    <x v="0"/>
    <s v="United States"/>
    <s v="New York City"/>
    <x v="15"/>
    <n v="10009"/>
    <x v="3"/>
    <x v="52"/>
    <x v="1"/>
    <x v="13"/>
    <s v="Advantus Push Pins"/>
    <n v="8.7200000000000006"/>
    <n v="4"/>
    <n v="0"/>
    <n v="3.5752000000000006"/>
  </r>
  <r>
    <n v="1245"/>
    <x v="583"/>
    <x v="3"/>
    <x v="304"/>
    <d v="2014-05-22T00:00:00"/>
    <s v="Standard Class"/>
    <s v="EJ-14155"/>
    <s v="Eva Jacobs"/>
    <x v="0"/>
    <s v="United States"/>
    <s v="Gulfport"/>
    <x v="35"/>
    <n v="39503"/>
    <x v="0"/>
    <x v="897"/>
    <x v="1"/>
    <x v="12"/>
    <s v="Fashion Color Clasp Envelopes"/>
    <n v="48.69"/>
    <n v="9"/>
    <n v="0"/>
    <n v="23.8581"/>
  </r>
  <r>
    <n v="1246"/>
    <x v="584"/>
    <x v="2"/>
    <x v="432"/>
    <d v="2011-12-14T00:00:00"/>
    <s v="Second Class"/>
    <s v="NP-18700"/>
    <s v="Nora Preis"/>
    <x v="0"/>
    <s v="United States"/>
    <s v="Fresno"/>
    <x v="1"/>
    <n v="93727"/>
    <x v="1"/>
    <x v="898"/>
    <x v="0"/>
    <x v="3"/>
    <s v="Hon Non-Folding Utility Tables"/>
    <n v="764.6880000000001"/>
    <n v="6"/>
    <n v="0.2"/>
    <n v="95.585999999999899"/>
  </r>
  <r>
    <n v="1247"/>
    <x v="584"/>
    <x v="2"/>
    <x v="432"/>
    <d v="2011-12-14T00:00:00"/>
    <s v="Second Class"/>
    <s v="NP-18700"/>
    <s v="Nora Preis"/>
    <x v="0"/>
    <s v="United States"/>
    <s v="Fresno"/>
    <x v="1"/>
    <n v="93727"/>
    <x v="1"/>
    <x v="215"/>
    <x v="0"/>
    <x v="3"/>
    <s v="Bretford Rectangular Conference Table Tops"/>
    <n v="3610.848"/>
    <n v="12"/>
    <n v="0.2"/>
    <n v="135.4068000000002"/>
  </r>
  <r>
    <n v="1248"/>
    <x v="584"/>
    <x v="2"/>
    <x v="432"/>
    <d v="2011-12-14T00:00:00"/>
    <s v="Second Class"/>
    <s v="NP-18700"/>
    <s v="Nora Preis"/>
    <x v="0"/>
    <s v="United States"/>
    <s v="Fresno"/>
    <x v="1"/>
    <n v="93727"/>
    <x v="1"/>
    <x v="899"/>
    <x v="0"/>
    <x v="0"/>
    <s v="Bestar Classic Bookcase"/>
    <n v="254.97449999999998"/>
    <n v="3"/>
    <n v="0.15"/>
    <n v="11.998799999999989"/>
  </r>
  <r>
    <n v="1249"/>
    <x v="585"/>
    <x v="3"/>
    <x v="404"/>
    <d v="2014-12-25T00:00:00"/>
    <s v="Standard Class"/>
    <s v="DJ-13630"/>
    <s v="Doug Jacobs"/>
    <x v="0"/>
    <s v="United States"/>
    <s v="New York City"/>
    <x v="15"/>
    <n v="10009"/>
    <x v="3"/>
    <x v="900"/>
    <x v="1"/>
    <x v="6"/>
    <s v="Staples"/>
    <n v="38.82"/>
    <n v="6"/>
    <n v="0"/>
    <n v="17.468999999999998"/>
  </r>
  <r>
    <n v="1250"/>
    <x v="585"/>
    <x v="3"/>
    <x v="404"/>
    <d v="2014-12-25T00:00:00"/>
    <s v="Standard Class"/>
    <s v="DJ-13630"/>
    <s v="Doug Jacobs"/>
    <x v="0"/>
    <s v="United States"/>
    <s v="New York City"/>
    <x v="15"/>
    <n v="10009"/>
    <x v="3"/>
    <x v="901"/>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x v="164"/>
    <x v="1"/>
    <x v="9"/>
    <s v="Kensington 7 Outlet MasterPiece HOMEOFFICE Power Control Center"/>
    <n v="1704.56"/>
    <n v="13"/>
    <n v="0"/>
    <n v="511.36799999999999"/>
  </r>
  <r>
    <n v="1252"/>
    <x v="585"/>
    <x v="3"/>
    <x v="404"/>
    <d v="2014-12-25T00:00:00"/>
    <s v="Standard Class"/>
    <s v="DJ-13630"/>
    <s v="Doug Jacobs"/>
    <x v="0"/>
    <s v="United States"/>
    <s v="New York City"/>
    <x v="15"/>
    <n v="10009"/>
    <x v="3"/>
    <x v="902"/>
    <x v="1"/>
    <x v="6"/>
    <s v="Sanford Pocket Accent Highlighters"/>
    <n v="3.2"/>
    <n v="2"/>
    <n v="0"/>
    <n v="1.3760000000000003"/>
  </r>
  <r>
    <n v="1253"/>
    <x v="586"/>
    <x v="1"/>
    <x v="433"/>
    <d v="2012-07-09T00:00:00"/>
    <s v="Standard Class"/>
    <s v="IM-15070"/>
    <s v="Irene Maddox"/>
    <x v="0"/>
    <s v="United States"/>
    <s v="Milwaukee"/>
    <x v="6"/>
    <n v="53209"/>
    <x v="2"/>
    <x v="903"/>
    <x v="2"/>
    <x v="7"/>
    <s v="Mitel MiVoice 5330e IP Phone"/>
    <n v="1099.96"/>
    <n v="4"/>
    <n v="0"/>
    <n v="285.9896"/>
  </r>
  <r>
    <n v="1254"/>
    <x v="587"/>
    <x v="3"/>
    <x v="434"/>
    <d v="2014-03-15T00:00:00"/>
    <s v="Standard Class"/>
    <s v="MH-18115"/>
    <s v="Mick Hernandez"/>
    <x v="2"/>
    <s v="United States"/>
    <s v="Chester"/>
    <x v="9"/>
    <n v="19013"/>
    <x v="3"/>
    <x v="686"/>
    <x v="1"/>
    <x v="6"/>
    <s v="Newell 337"/>
    <n v="5.2480000000000002"/>
    <n v="2"/>
    <n v="0.2"/>
    <n v="0.59039999999999915"/>
  </r>
  <r>
    <n v="1255"/>
    <x v="587"/>
    <x v="3"/>
    <x v="434"/>
    <d v="2014-03-15T00:00:00"/>
    <s v="Standard Class"/>
    <s v="MH-18115"/>
    <s v="Mick Hernandez"/>
    <x v="2"/>
    <s v="United States"/>
    <s v="Chester"/>
    <x v="9"/>
    <n v="19013"/>
    <x v="3"/>
    <x v="424"/>
    <x v="2"/>
    <x v="7"/>
    <s v="Cisco SPA525G2 IP Phone - Wireless"/>
    <n v="35.909999999999997"/>
    <n v="3"/>
    <n v="0.4"/>
    <n v="-8.3790000000000031"/>
  </r>
  <r>
    <n v="1256"/>
    <x v="587"/>
    <x v="3"/>
    <x v="434"/>
    <d v="2014-03-15T00:00:00"/>
    <s v="Standard Class"/>
    <s v="MH-18115"/>
    <s v="Mick Hernandez"/>
    <x v="2"/>
    <s v="United States"/>
    <s v="Chester"/>
    <x v="9"/>
    <n v="19013"/>
    <x v="3"/>
    <x v="904"/>
    <x v="0"/>
    <x v="5"/>
    <s v="Westinghouse Clip-On Gooseneck Lamps"/>
    <n v="6.6959999999999997"/>
    <n v="1"/>
    <n v="0.2"/>
    <n v="0.50219999999999976"/>
  </r>
  <r>
    <n v="1257"/>
    <x v="587"/>
    <x v="3"/>
    <x v="434"/>
    <d v="2014-03-15T00:00:00"/>
    <s v="Standard Class"/>
    <s v="MH-18115"/>
    <s v="Mick Hernandez"/>
    <x v="2"/>
    <s v="United States"/>
    <s v="Chester"/>
    <x v="9"/>
    <n v="19013"/>
    <x v="3"/>
    <x v="905"/>
    <x v="0"/>
    <x v="5"/>
    <s v="Howard Miller Distant Time Traveler Alarm Clock"/>
    <n v="43.872000000000007"/>
    <n v="2"/>
    <n v="0.2"/>
    <n v="11.516399999999999"/>
  </r>
  <r>
    <n v="1258"/>
    <x v="588"/>
    <x v="0"/>
    <x v="435"/>
    <d v="2013-12-29T00:00:00"/>
    <s v="Second Class"/>
    <s v="RB-19795"/>
    <s v="Ross Baird"/>
    <x v="2"/>
    <s v="United States"/>
    <s v="Charlotte"/>
    <x v="3"/>
    <n v="28205"/>
    <x v="0"/>
    <x v="582"/>
    <x v="1"/>
    <x v="8"/>
    <s v="GBC Linen Binding Covers"/>
    <n v="27.882000000000005"/>
    <n v="3"/>
    <n v="0.7"/>
    <n v="-20.446799999999996"/>
  </r>
  <r>
    <n v="1259"/>
    <x v="588"/>
    <x v="0"/>
    <x v="435"/>
    <d v="2013-12-29T00:00:00"/>
    <s v="Second Class"/>
    <s v="RB-19795"/>
    <s v="Ross Baird"/>
    <x v="2"/>
    <s v="United States"/>
    <s v="Charlotte"/>
    <x v="3"/>
    <n v="28205"/>
    <x v="0"/>
    <x v="906"/>
    <x v="1"/>
    <x v="4"/>
    <s v="Tennsco Double-Tier Lockers"/>
    <n v="540.048"/>
    <n v="3"/>
    <n v="0.2"/>
    <n v="-47.254199999999997"/>
  </r>
  <r>
    <n v="1260"/>
    <x v="588"/>
    <x v="0"/>
    <x v="435"/>
    <d v="2013-12-29T00:00:00"/>
    <s v="Second Class"/>
    <s v="RB-19795"/>
    <s v="Ross Baird"/>
    <x v="2"/>
    <s v="United States"/>
    <s v="Charlotte"/>
    <x v="3"/>
    <n v="28205"/>
    <x v="0"/>
    <x v="240"/>
    <x v="2"/>
    <x v="11"/>
    <s v="Microsoft Sculpt Comfort Mouse"/>
    <n v="255.68000000000004"/>
    <n v="8"/>
    <n v="0.2"/>
    <n v="76.704000000000008"/>
  </r>
  <r>
    <n v="1261"/>
    <x v="589"/>
    <x v="3"/>
    <x v="436"/>
    <d v="2014-10-28T00:00:00"/>
    <s v="Standard Class"/>
    <s v="JR-15700"/>
    <s v="Jocasta Rupert"/>
    <x v="0"/>
    <s v="United States"/>
    <s v="Jacksonville"/>
    <x v="2"/>
    <n v="32216"/>
    <x v="0"/>
    <x v="907"/>
    <x v="2"/>
    <x v="7"/>
    <s v="Wilson SignalBoost 841262 DB PRO Amplifier Kit"/>
    <n v="863.87999999999988"/>
    <n v="3"/>
    <n v="0.2"/>
    <n v="107.98499999999996"/>
  </r>
  <r>
    <n v="1262"/>
    <x v="590"/>
    <x v="0"/>
    <x v="99"/>
    <d v="2013-11-05T00:00:00"/>
    <s v="Standard Class"/>
    <s v="SM-20950"/>
    <s v="Suzanne McNair"/>
    <x v="1"/>
    <s v="United States"/>
    <s v="Greenville"/>
    <x v="3"/>
    <n v="27834"/>
    <x v="0"/>
    <x v="908"/>
    <x v="1"/>
    <x v="8"/>
    <s v="XtraLife ClearVue Slant-D Ring Binder, White, 3&quot;"/>
    <n v="17.616000000000003"/>
    <n v="4"/>
    <n v="0.7"/>
    <n v="-14.0928"/>
  </r>
  <r>
    <n v="1263"/>
    <x v="591"/>
    <x v="3"/>
    <x v="437"/>
    <d v="2014-07-10T00:00:00"/>
    <s v="Second Class"/>
    <s v="CS-12355"/>
    <s v="Christine Sundaresam"/>
    <x v="0"/>
    <s v="United States"/>
    <s v="Long Beach"/>
    <x v="15"/>
    <n v="11561"/>
    <x v="3"/>
    <x v="24"/>
    <x v="1"/>
    <x v="8"/>
    <s v="Wilson Jones Active Use Binders"/>
    <n v="17.472000000000001"/>
    <n v="3"/>
    <n v="0.2"/>
    <n v="6.3336000000000006"/>
  </r>
  <r>
    <n v="1264"/>
    <x v="592"/>
    <x v="0"/>
    <x v="393"/>
    <d v="2013-10-03T00:00:00"/>
    <s v="First Class"/>
    <s v="CC-12220"/>
    <s v="Chris Cortes"/>
    <x v="0"/>
    <s v="United States"/>
    <s v="La Porte"/>
    <x v="14"/>
    <n v="46350"/>
    <x v="2"/>
    <x v="139"/>
    <x v="2"/>
    <x v="7"/>
    <s v="Plantronics Cordless Phone Headset with In-line Volume - M214C"/>
    <n v="69.900000000000006"/>
    <n v="2"/>
    <n v="0"/>
    <n v="18.873000000000005"/>
  </r>
  <r>
    <n v="1265"/>
    <x v="592"/>
    <x v="0"/>
    <x v="393"/>
    <d v="2013-10-03T00:00:00"/>
    <s v="First Class"/>
    <s v="CC-12220"/>
    <s v="Chris Cortes"/>
    <x v="0"/>
    <s v="United States"/>
    <s v="La Porte"/>
    <x v="14"/>
    <n v="46350"/>
    <x v="2"/>
    <x v="904"/>
    <x v="0"/>
    <x v="5"/>
    <s v="Westinghouse Clip-On Gooseneck Lamps"/>
    <n v="41.849999999999994"/>
    <n v="5"/>
    <n v="0"/>
    <n v="10.880999999999998"/>
  </r>
  <r>
    <n v="1266"/>
    <x v="593"/>
    <x v="3"/>
    <x v="264"/>
    <d v="2014-09-08T00:00:00"/>
    <s v="Standard Class"/>
    <s v="PF-19225"/>
    <s v="Phillip Flathmann"/>
    <x v="0"/>
    <s v="United States"/>
    <s v="San Francisco"/>
    <x v="1"/>
    <n v="94122"/>
    <x v="1"/>
    <x v="909"/>
    <x v="1"/>
    <x v="6"/>
    <s v="Pencil and Crayon Sharpener"/>
    <n v="6.57"/>
    <n v="3"/>
    <n v="0"/>
    <n v="1.7738999999999998"/>
  </r>
  <r>
    <n v="1267"/>
    <x v="594"/>
    <x v="2"/>
    <x v="163"/>
    <d v="2011-12-29T00:00:00"/>
    <s v="Standard Class"/>
    <s v="JC-16105"/>
    <s v="Julie Creighton"/>
    <x v="1"/>
    <s v="United States"/>
    <s v="Los Angeles"/>
    <x v="1"/>
    <n v="90045"/>
    <x v="1"/>
    <x v="384"/>
    <x v="1"/>
    <x v="4"/>
    <s v="Letter Size Cart"/>
    <n v="142.86000000000001"/>
    <n v="1"/>
    <n v="0"/>
    <n v="41.429399999999987"/>
  </r>
  <r>
    <n v="1268"/>
    <x v="594"/>
    <x v="2"/>
    <x v="163"/>
    <d v="2011-12-29T00:00:00"/>
    <s v="Standard Class"/>
    <s v="JC-16105"/>
    <s v="Julie Creighton"/>
    <x v="1"/>
    <s v="United States"/>
    <s v="Los Angeles"/>
    <x v="1"/>
    <n v="90045"/>
    <x v="1"/>
    <x v="64"/>
    <x v="0"/>
    <x v="1"/>
    <s v="Global Value Mid-Back Manager's Chair, Gray"/>
    <n v="292.27200000000005"/>
    <n v="6"/>
    <n v="0.2"/>
    <n v="18.266999999999967"/>
  </r>
  <r>
    <n v="1269"/>
    <x v="595"/>
    <x v="3"/>
    <x v="397"/>
    <d v="2014-09-28T00:00:00"/>
    <s v="Standard Class"/>
    <s v="BG-11695"/>
    <s v="Brooke Gillingham"/>
    <x v="1"/>
    <s v="United States"/>
    <s v="Louisville"/>
    <x v="22"/>
    <n v="80027"/>
    <x v="1"/>
    <x v="390"/>
    <x v="0"/>
    <x v="5"/>
    <s v="Aluminum Document Frame"/>
    <n v="29.328000000000003"/>
    <n v="3"/>
    <n v="0.2"/>
    <n v="3.665999999999995"/>
  </r>
  <r>
    <n v="1270"/>
    <x v="596"/>
    <x v="3"/>
    <x v="400"/>
    <d v="2014-06-09T00:00:00"/>
    <s v="Standard Class"/>
    <s v="DC-12850"/>
    <s v="Dan Campbell"/>
    <x v="0"/>
    <s v="United States"/>
    <s v="Florence"/>
    <x v="19"/>
    <n v="35630"/>
    <x v="0"/>
    <x v="910"/>
    <x v="1"/>
    <x v="10"/>
    <s v="Ampad Phone Message Book, Recycled, 400 Message Capacity, 5 ¾” x 11”"/>
    <n v="12.48"/>
    <n v="2"/>
    <n v="0"/>
    <n v="5.6159999999999997"/>
  </r>
  <r>
    <n v="1271"/>
    <x v="597"/>
    <x v="0"/>
    <x v="438"/>
    <d v="2013-04-27T00:00:00"/>
    <s v="Standard Class"/>
    <s v="SP-20545"/>
    <s v="Sibella Parks"/>
    <x v="1"/>
    <s v="United States"/>
    <s v="Chicago"/>
    <x v="10"/>
    <n v="60623"/>
    <x v="2"/>
    <x v="911"/>
    <x v="1"/>
    <x v="4"/>
    <s v="Fellowes Bankers Box Stor/Drawer Steel Plus"/>
    <n v="102.33600000000001"/>
    <n v="4"/>
    <n v="0.2"/>
    <n v="-12.792000000000002"/>
  </r>
  <r>
    <n v="1272"/>
    <x v="597"/>
    <x v="0"/>
    <x v="438"/>
    <d v="2013-04-27T00:00:00"/>
    <s v="Standard Class"/>
    <s v="SP-20545"/>
    <s v="Sibella Parks"/>
    <x v="1"/>
    <s v="United States"/>
    <s v="Chicago"/>
    <x v="10"/>
    <n v="60623"/>
    <x v="2"/>
    <x v="723"/>
    <x v="1"/>
    <x v="9"/>
    <s v="Kensington 4 Outlet MasterPiece Compact Power Control Center"/>
    <n v="48.791999999999987"/>
    <n v="3"/>
    <n v="0.8"/>
    <n v="-126.85920000000002"/>
  </r>
  <r>
    <n v="1273"/>
    <x v="597"/>
    <x v="0"/>
    <x v="438"/>
    <d v="2013-04-27T00:00:00"/>
    <s v="Standard Class"/>
    <s v="SP-20545"/>
    <s v="Sibella Parks"/>
    <x v="1"/>
    <s v="United States"/>
    <s v="Chicago"/>
    <x v="10"/>
    <n v="60623"/>
    <x v="2"/>
    <x v="912"/>
    <x v="1"/>
    <x v="8"/>
    <s v="Performers Binder/Pad Holder, Black"/>
    <n v="44.847999999999992"/>
    <n v="8"/>
    <n v="0.8"/>
    <n v="-67.27200000000002"/>
  </r>
  <r>
    <n v="1274"/>
    <x v="598"/>
    <x v="0"/>
    <x v="439"/>
    <d v="2013-05-27T00:00:00"/>
    <s v="Same Day"/>
    <s v="MS-17710"/>
    <s v="Maurice Satty"/>
    <x v="0"/>
    <s v="United States"/>
    <s v="Fort Worth"/>
    <x v="5"/>
    <n v="76106"/>
    <x v="2"/>
    <x v="747"/>
    <x v="1"/>
    <x v="10"/>
    <s v="Xerox 212"/>
    <n v="10.368000000000002"/>
    <n v="2"/>
    <n v="0.2"/>
    <n v="3.6288"/>
  </r>
  <r>
    <n v="1275"/>
    <x v="598"/>
    <x v="0"/>
    <x v="439"/>
    <d v="2013-05-27T00:00:00"/>
    <s v="Same Day"/>
    <s v="MS-17710"/>
    <s v="Maurice Satty"/>
    <x v="0"/>
    <s v="United States"/>
    <s v="Fort Worth"/>
    <x v="5"/>
    <n v="76106"/>
    <x v="2"/>
    <x v="913"/>
    <x v="0"/>
    <x v="1"/>
    <s v="Office Star Flex Back Scooter Chair with White Frame"/>
    <n v="388.42999999999995"/>
    <n v="5"/>
    <n v="0.3"/>
    <n v="-88.783999999999978"/>
  </r>
  <r>
    <n v="1276"/>
    <x v="598"/>
    <x v="0"/>
    <x v="439"/>
    <d v="2013-05-27T00:00:00"/>
    <s v="Same Day"/>
    <s v="MS-17710"/>
    <s v="Maurice Satty"/>
    <x v="0"/>
    <s v="United States"/>
    <s v="Fort Worth"/>
    <x v="5"/>
    <n v="76106"/>
    <x v="2"/>
    <x v="99"/>
    <x v="1"/>
    <x v="10"/>
    <s v="Universal Premium White Copier/Laser Paper (20Lb. and 87 Bright)"/>
    <n v="14.352000000000002"/>
    <n v="3"/>
    <n v="0.2"/>
    <n v="5.2026000000000003"/>
  </r>
  <r>
    <n v="1277"/>
    <x v="598"/>
    <x v="0"/>
    <x v="439"/>
    <d v="2013-05-27T00:00:00"/>
    <s v="Same Day"/>
    <s v="MS-17710"/>
    <s v="Maurice Satty"/>
    <x v="0"/>
    <s v="United States"/>
    <s v="Fort Worth"/>
    <x v="5"/>
    <n v="76106"/>
    <x v="2"/>
    <x v="914"/>
    <x v="2"/>
    <x v="11"/>
    <s v="Logitech G13 Programmable Gameboard with LCD Display"/>
    <n v="63.991999999999997"/>
    <n v="1"/>
    <n v="0.2"/>
    <n v="-7.1990999999999961"/>
  </r>
  <r>
    <n v="1278"/>
    <x v="599"/>
    <x v="0"/>
    <x v="440"/>
    <d v="2013-05-08T00:00:00"/>
    <s v="Standard Class"/>
    <s v="BD-11770"/>
    <s v="Bryan Davis"/>
    <x v="0"/>
    <s v="United States"/>
    <s v="Houston"/>
    <x v="5"/>
    <n v="77070"/>
    <x v="2"/>
    <x v="915"/>
    <x v="1"/>
    <x v="6"/>
    <s v="Panasonic KP-380BK Classic Electric Pencil Sharpener"/>
    <n v="86.352000000000004"/>
    <n v="3"/>
    <n v="0.2"/>
    <n v="5.3969999999999914"/>
  </r>
  <r>
    <n v="1279"/>
    <x v="600"/>
    <x v="2"/>
    <x v="78"/>
    <d v="2011-09-11T00:00:00"/>
    <s v="First Class"/>
    <s v="KC-16255"/>
    <s v="Karen Carlisle"/>
    <x v="1"/>
    <s v="United States"/>
    <s v="Macon"/>
    <x v="32"/>
    <n v="31204"/>
    <x v="0"/>
    <x v="916"/>
    <x v="2"/>
    <x v="11"/>
    <s v="Memorex Froggy Flash Drive 4 GB"/>
    <n v="32.97"/>
    <n v="3"/>
    <n v="0"/>
    <n v="12.8583"/>
  </r>
  <r>
    <n v="1280"/>
    <x v="600"/>
    <x v="2"/>
    <x v="78"/>
    <d v="2011-09-11T00:00:00"/>
    <s v="First Class"/>
    <s v="KC-16255"/>
    <s v="Karen Carlisle"/>
    <x v="1"/>
    <s v="United States"/>
    <s v="Macon"/>
    <x v="32"/>
    <n v="31204"/>
    <x v="0"/>
    <x v="917"/>
    <x v="2"/>
    <x v="11"/>
    <s v="Maxell 74 Minute CD-R Spindle, 50/Pack"/>
    <n v="83.88"/>
    <n v="4"/>
    <n v="0"/>
    <n v="30.196799999999996"/>
  </r>
  <r>
    <n v="1281"/>
    <x v="601"/>
    <x v="0"/>
    <x v="64"/>
    <d v="2013-09-07T00:00:00"/>
    <s v="First Class"/>
    <s v="TR-21325"/>
    <s v="Toby Ritter"/>
    <x v="0"/>
    <s v="United States"/>
    <s v="Cedar Rapids"/>
    <x v="23"/>
    <n v="52402"/>
    <x v="2"/>
    <x v="918"/>
    <x v="2"/>
    <x v="7"/>
    <s v="Geemarc AmpliPOWER60"/>
    <n v="278.39999999999998"/>
    <n v="3"/>
    <n v="0"/>
    <n v="80.735999999999976"/>
  </r>
  <r>
    <n v="1282"/>
    <x v="602"/>
    <x v="3"/>
    <x v="359"/>
    <d v="2014-04-12T00:00:00"/>
    <s v="First Class"/>
    <s v="SA-20830"/>
    <s v="Sue Ann Reed"/>
    <x v="0"/>
    <s v="United States"/>
    <s v="Jacksonville"/>
    <x v="2"/>
    <n v="32216"/>
    <x v="0"/>
    <x v="919"/>
    <x v="1"/>
    <x v="2"/>
    <s v="Avery 48"/>
    <n v="15.120000000000001"/>
    <n v="3"/>
    <n v="0.2"/>
    <n v="4.9139999999999988"/>
  </r>
  <r>
    <n v="1283"/>
    <x v="602"/>
    <x v="3"/>
    <x v="359"/>
    <d v="2014-04-12T00:00:00"/>
    <s v="First Class"/>
    <s v="SA-20830"/>
    <s v="Sue Ann Reed"/>
    <x v="0"/>
    <s v="United States"/>
    <s v="Jacksonville"/>
    <x v="2"/>
    <n v="32216"/>
    <x v="0"/>
    <x v="920"/>
    <x v="1"/>
    <x v="8"/>
    <s v="Avery Arch Ring Binders"/>
    <n v="17.430000000000003"/>
    <n v="1"/>
    <n v="0.7"/>
    <n v="-13.363000000000003"/>
  </r>
  <r>
    <n v="1284"/>
    <x v="602"/>
    <x v="3"/>
    <x v="359"/>
    <d v="2014-04-12T00:00:00"/>
    <s v="First Class"/>
    <s v="SA-20830"/>
    <s v="Sue Ann Reed"/>
    <x v="0"/>
    <s v="United States"/>
    <s v="Jacksonville"/>
    <x v="2"/>
    <n v="32216"/>
    <x v="0"/>
    <x v="921"/>
    <x v="1"/>
    <x v="10"/>
    <s v="Xerox 1915"/>
    <n v="251.64"/>
    <n v="3"/>
    <n v="0.2"/>
    <n v="88.073999999999984"/>
  </r>
  <r>
    <n v="1285"/>
    <x v="603"/>
    <x v="1"/>
    <x v="401"/>
    <d v="2012-12-12T00:00:00"/>
    <s v="Standard Class"/>
    <s v="KW-16435"/>
    <s v="Katrina Willman"/>
    <x v="0"/>
    <s v="United States"/>
    <s v="Austin"/>
    <x v="5"/>
    <n v="78745"/>
    <x v="2"/>
    <x v="922"/>
    <x v="1"/>
    <x v="8"/>
    <s v="Avery Reinforcements for Hole-Punch Pages"/>
    <n v="2.7719999999999994"/>
    <n v="7"/>
    <n v="0.8"/>
    <n v="-4.8510000000000009"/>
  </r>
  <r>
    <n v="1286"/>
    <x v="604"/>
    <x v="0"/>
    <x v="190"/>
    <d v="2013-07-04T00:00:00"/>
    <s v="Standard Class"/>
    <s v="GM-14500"/>
    <s v="Gene McClure"/>
    <x v="0"/>
    <s v="United States"/>
    <s v="Providence"/>
    <x v="34"/>
    <n v="2908"/>
    <x v="3"/>
    <x v="383"/>
    <x v="1"/>
    <x v="4"/>
    <s v="Woodgrain Magazine Files by Perma"/>
    <n v="14.9"/>
    <n v="5"/>
    <n v="0"/>
    <n v="1.0429999999999984"/>
  </r>
  <r>
    <n v="1287"/>
    <x v="605"/>
    <x v="1"/>
    <x v="433"/>
    <d v="2012-07-08T00:00:00"/>
    <s v="Standard Class"/>
    <s v="AD-10180"/>
    <s v="Alan Dominguez"/>
    <x v="2"/>
    <s v="United States"/>
    <s v="New York City"/>
    <x v="15"/>
    <n v="10035"/>
    <x v="3"/>
    <x v="923"/>
    <x v="1"/>
    <x v="6"/>
    <s v="Colorific Watercolor Pencils"/>
    <n v="15.48"/>
    <n v="3"/>
    <n v="0"/>
    <n v="4.4891999999999985"/>
  </r>
  <r>
    <n v="1288"/>
    <x v="606"/>
    <x v="0"/>
    <x v="441"/>
    <d v="2013-11-27T00:00:00"/>
    <s v="Standard Class"/>
    <s v="TB-21355"/>
    <s v="Todd Boyes"/>
    <x v="1"/>
    <s v="United States"/>
    <s v="New York City"/>
    <x v="15"/>
    <n v="10009"/>
    <x v="3"/>
    <x v="63"/>
    <x v="0"/>
    <x v="5"/>
    <s v="Luxo Economy Swing Arm Lamp"/>
    <n v="39.880000000000003"/>
    <n v="2"/>
    <n v="0"/>
    <n v="11.166400000000003"/>
  </r>
  <r>
    <n v="1289"/>
    <x v="606"/>
    <x v="0"/>
    <x v="441"/>
    <d v="2013-11-27T00:00:00"/>
    <s v="Standard Class"/>
    <s v="TB-21355"/>
    <s v="Todd Boyes"/>
    <x v="1"/>
    <s v="United States"/>
    <s v="New York City"/>
    <x v="15"/>
    <n v="10009"/>
    <x v="3"/>
    <x v="536"/>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x v="924"/>
    <x v="1"/>
    <x v="6"/>
    <s v="BIC Liqua Brite Liner"/>
    <n v="20.82"/>
    <n v="3"/>
    <n v="0"/>
    <n v="7.4952000000000005"/>
  </r>
  <r>
    <n v="1291"/>
    <x v="607"/>
    <x v="0"/>
    <x v="338"/>
    <d v="2013-11-13T00:00:00"/>
    <s v="First Class"/>
    <s v="CC-12430"/>
    <s v="Chuck Clark"/>
    <x v="2"/>
    <s v="United States"/>
    <s v="San Francisco"/>
    <x v="1"/>
    <n v="94122"/>
    <x v="1"/>
    <x v="925"/>
    <x v="1"/>
    <x v="8"/>
    <s v="ACCOHIDE 3-Ring Binder, Blue, 1&quot;"/>
    <n v="13.216000000000001"/>
    <n v="4"/>
    <n v="0.2"/>
    <n v="4.4603999999999999"/>
  </r>
  <r>
    <n v="1292"/>
    <x v="607"/>
    <x v="0"/>
    <x v="338"/>
    <d v="2013-11-13T00:00:00"/>
    <s v="First Class"/>
    <s v="CC-12430"/>
    <s v="Chuck Clark"/>
    <x v="2"/>
    <s v="United States"/>
    <s v="San Francisco"/>
    <x v="1"/>
    <n v="94122"/>
    <x v="1"/>
    <x v="860"/>
    <x v="1"/>
    <x v="10"/>
    <s v="Xerox 1996"/>
    <n v="32.400000000000006"/>
    <n v="5"/>
    <n v="0"/>
    <n v="15.552000000000001"/>
  </r>
  <r>
    <n v="1293"/>
    <x v="608"/>
    <x v="1"/>
    <x v="375"/>
    <d v="2012-09-01T00:00:00"/>
    <s v="Standard Class"/>
    <s v="PF-19165"/>
    <s v="Philip Fox"/>
    <x v="0"/>
    <s v="United States"/>
    <s v="San Diego"/>
    <x v="1"/>
    <n v="92105"/>
    <x v="1"/>
    <x v="133"/>
    <x v="1"/>
    <x v="14"/>
    <s v="Fiskars Softgrip Scissors"/>
    <n v="32.94"/>
    <n v="3"/>
    <n v="0"/>
    <n v="9.2232000000000021"/>
  </r>
  <r>
    <n v="1294"/>
    <x v="608"/>
    <x v="1"/>
    <x v="375"/>
    <d v="2012-09-01T00:00:00"/>
    <s v="Standard Class"/>
    <s v="PF-19165"/>
    <s v="Philip Fox"/>
    <x v="0"/>
    <s v="United States"/>
    <s v="San Diego"/>
    <x v="1"/>
    <n v="92105"/>
    <x v="1"/>
    <x v="926"/>
    <x v="1"/>
    <x v="10"/>
    <s v="Xerox 1973"/>
    <n v="114.2"/>
    <n v="5"/>
    <n v="0"/>
    <n v="52.531999999999996"/>
  </r>
  <r>
    <n v="1295"/>
    <x v="608"/>
    <x v="1"/>
    <x v="375"/>
    <d v="2012-09-01T00:00:00"/>
    <s v="Standard Class"/>
    <s v="PF-19165"/>
    <s v="Philip Fox"/>
    <x v="0"/>
    <s v="United States"/>
    <s v="San Diego"/>
    <x v="1"/>
    <n v="92105"/>
    <x v="1"/>
    <x v="85"/>
    <x v="1"/>
    <x v="2"/>
    <s v="Avery 511"/>
    <n v="3.08"/>
    <n v="1"/>
    <n v="0"/>
    <n v="1.4783999999999999"/>
  </r>
  <r>
    <n v="1296"/>
    <x v="609"/>
    <x v="1"/>
    <x v="442"/>
    <d v="2012-05-29T00:00:00"/>
    <s v="Standard Class"/>
    <s v="JH-16180"/>
    <s v="Justin Hirsh"/>
    <x v="0"/>
    <s v="United States"/>
    <s v="Pueblo"/>
    <x v="22"/>
    <n v="81001"/>
    <x v="1"/>
    <x v="723"/>
    <x v="1"/>
    <x v="9"/>
    <s v="Kensington 4 Outlet MasterPiece Compact Power Control Center"/>
    <n v="845.72799999999995"/>
    <n v="13"/>
    <n v="0.2"/>
    <n v="84.572799999999944"/>
  </r>
  <r>
    <n v="1297"/>
    <x v="610"/>
    <x v="3"/>
    <x v="247"/>
    <d v="2015-01-04T00:00:00"/>
    <s v="Standard Class"/>
    <s v="EB-13975"/>
    <s v="Erica Bern"/>
    <x v="1"/>
    <s v="United States"/>
    <s v="Fairfield"/>
    <x v="1"/>
    <n v="94533"/>
    <x v="1"/>
    <x v="530"/>
    <x v="1"/>
    <x v="8"/>
    <s v="Cardinal Slant-D Ring Binder, Heavy Gauge Vinyl"/>
    <n v="13.904"/>
    <n v="2"/>
    <n v="0.2"/>
    <n v="4.5187999999999997"/>
  </r>
  <r>
    <n v="1298"/>
    <x v="610"/>
    <x v="3"/>
    <x v="247"/>
    <d v="2015-01-04T00:00:00"/>
    <s v="Standard Class"/>
    <s v="EB-13975"/>
    <s v="Erica Bern"/>
    <x v="1"/>
    <s v="United States"/>
    <s v="Fairfield"/>
    <x v="1"/>
    <n v="94533"/>
    <x v="1"/>
    <x v="569"/>
    <x v="1"/>
    <x v="8"/>
    <s v="GBC Binding covers"/>
    <n v="20.72"/>
    <n v="2"/>
    <n v="0.2"/>
    <n v="6.4749999999999979"/>
  </r>
  <r>
    <n v="1299"/>
    <x v="611"/>
    <x v="0"/>
    <x v="16"/>
    <d v="2013-12-13T00:00:00"/>
    <s v="Second Class"/>
    <s v="QJ-19255"/>
    <s v="Quincy Jones"/>
    <x v="1"/>
    <s v="United States"/>
    <s v="Saint Paul"/>
    <x v="11"/>
    <n v="55106"/>
    <x v="2"/>
    <x v="461"/>
    <x v="2"/>
    <x v="7"/>
    <s v="Motorola HK250 Universal Bluetooth Headset"/>
    <n v="114.94999999999999"/>
    <n v="5"/>
    <n v="0"/>
    <n v="2.2990000000000066"/>
  </r>
  <r>
    <n v="1300"/>
    <x v="612"/>
    <x v="1"/>
    <x v="242"/>
    <d v="2012-10-07T00:00:00"/>
    <s v="First Class"/>
    <s v="AA-10315"/>
    <s v="Alex Avila"/>
    <x v="0"/>
    <s v="United States"/>
    <s v="San Francisco"/>
    <x v="1"/>
    <n v="94109"/>
    <x v="1"/>
    <x v="146"/>
    <x v="1"/>
    <x v="4"/>
    <s v="Tenex Personal Project File with Scoop Front Design, Black"/>
    <n v="26.96"/>
    <n v="2"/>
    <n v="0"/>
    <n v="7.0095999999999989"/>
  </r>
  <r>
    <n v="1301"/>
    <x v="613"/>
    <x v="0"/>
    <x v="443"/>
    <d v="2013-12-26T00:00:00"/>
    <s v="Second Class"/>
    <s v="LC-17140"/>
    <s v="Logan Currie"/>
    <x v="0"/>
    <s v="United States"/>
    <s v="Springfield"/>
    <x v="17"/>
    <n v="22153"/>
    <x v="0"/>
    <x v="35"/>
    <x v="0"/>
    <x v="5"/>
    <s v="Electrix Architect's Clamp-On Swing Arm Lamp, Black"/>
    <n v="572.76"/>
    <n v="6"/>
    <n v="0"/>
    <n v="166.10039999999995"/>
  </r>
  <r>
    <n v="1302"/>
    <x v="613"/>
    <x v="0"/>
    <x v="443"/>
    <d v="2013-12-26T00:00:00"/>
    <s v="Second Class"/>
    <s v="LC-17140"/>
    <s v="Logan Currie"/>
    <x v="0"/>
    <s v="United States"/>
    <s v="Springfield"/>
    <x v="17"/>
    <n v="22153"/>
    <x v="0"/>
    <x v="35"/>
    <x v="0"/>
    <x v="5"/>
    <s v="Electrix Architect's Clamp-On Swing Arm Lamp, Black"/>
    <n v="286.38"/>
    <n v="3"/>
    <n v="0"/>
    <n v="83.050199999999975"/>
  </r>
  <r>
    <n v="1303"/>
    <x v="614"/>
    <x v="1"/>
    <x v="444"/>
    <d v="2012-09-24T00:00:00"/>
    <s v="Second Class"/>
    <s v="TC-21535"/>
    <s v="Tracy Collins"/>
    <x v="2"/>
    <s v="United States"/>
    <s v="Arlington"/>
    <x v="17"/>
    <n v="22204"/>
    <x v="0"/>
    <x v="927"/>
    <x v="0"/>
    <x v="0"/>
    <s v="Sauder Cornerstone Collection Library"/>
    <n v="61.96"/>
    <n v="2"/>
    <n v="0"/>
    <n v="4.3371999999999957"/>
  </r>
  <r>
    <n v="1304"/>
    <x v="615"/>
    <x v="3"/>
    <x v="445"/>
    <d v="2014-07-08T00:00:00"/>
    <s v="Standard Class"/>
    <s v="CS-12460"/>
    <s v="Chuck Sachs"/>
    <x v="0"/>
    <s v="United States"/>
    <s v="Columbus"/>
    <x v="32"/>
    <n v="31907"/>
    <x v="0"/>
    <x v="928"/>
    <x v="0"/>
    <x v="5"/>
    <s v="Westinghouse Floor Lamp with Metal Mesh Shade, Black"/>
    <n v="23.99"/>
    <n v="1"/>
    <n v="0"/>
    <n v="5.5176999999999978"/>
  </r>
  <r>
    <n v="1305"/>
    <x v="615"/>
    <x v="3"/>
    <x v="445"/>
    <d v="2014-07-08T00:00:00"/>
    <s v="Standard Class"/>
    <s v="CS-12460"/>
    <s v="Chuck Sachs"/>
    <x v="0"/>
    <s v="United States"/>
    <s v="Columbus"/>
    <x v="32"/>
    <n v="31907"/>
    <x v="0"/>
    <x v="664"/>
    <x v="2"/>
    <x v="7"/>
    <s v="Pyle PMP37LED"/>
    <n v="287.96999999999997"/>
    <n v="3"/>
    <n v="0"/>
    <n v="77.751899999999992"/>
  </r>
  <r>
    <n v="1306"/>
    <x v="616"/>
    <x v="0"/>
    <x v="216"/>
    <d v="2013-07-17T00:00:00"/>
    <s v="Second Class"/>
    <s v="BM-11785"/>
    <s v="Bryan Mills"/>
    <x v="0"/>
    <s v="United States"/>
    <s v="Houston"/>
    <x v="5"/>
    <n v="77036"/>
    <x v="2"/>
    <x v="929"/>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x v="481"/>
    <x v="1"/>
    <x v="10"/>
    <s v="Xerox 1898"/>
    <n v="46.76"/>
    <n v="7"/>
    <n v="0"/>
    <n v="22.444800000000001"/>
  </r>
  <r>
    <n v="1308"/>
    <x v="617"/>
    <x v="0"/>
    <x v="23"/>
    <d v="2013-06-22T00:00:00"/>
    <s v="First Class"/>
    <s v="RC-19825"/>
    <s v="Roy Collins"/>
    <x v="0"/>
    <s v="United States"/>
    <s v="Pasadena"/>
    <x v="1"/>
    <n v="91104"/>
    <x v="1"/>
    <x v="777"/>
    <x v="1"/>
    <x v="8"/>
    <s v="GBC Plastic Binding Combs"/>
    <n v="17.712"/>
    <n v="3"/>
    <n v="0.2"/>
    <n v="6.4206000000000012"/>
  </r>
  <r>
    <n v="1309"/>
    <x v="617"/>
    <x v="0"/>
    <x v="23"/>
    <d v="2013-06-22T00:00:00"/>
    <s v="First Class"/>
    <s v="RC-19825"/>
    <s v="Roy Collins"/>
    <x v="0"/>
    <s v="United States"/>
    <s v="Pasadena"/>
    <x v="1"/>
    <n v="91104"/>
    <x v="1"/>
    <x v="930"/>
    <x v="1"/>
    <x v="9"/>
    <s v="Belkin 6 Outlet Metallic Surge Strip"/>
    <n v="21.78"/>
    <n v="2"/>
    <n v="0"/>
    <n v="5.6628000000000007"/>
  </r>
  <r>
    <n v="1310"/>
    <x v="617"/>
    <x v="0"/>
    <x v="23"/>
    <d v="2013-06-22T00:00:00"/>
    <s v="First Class"/>
    <s v="RC-19825"/>
    <s v="Roy Collins"/>
    <x v="0"/>
    <s v="United States"/>
    <s v="Pasadena"/>
    <x v="1"/>
    <n v="91104"/>
    <x v="1"/>
    <x v="398"/>
    <x v="1"/>
    <x v="4"/>
    <s v="Fellowes Bankers Box Recycled Super Stor/Drawer"/>
    <n v="161.94"/>
    <n v="3"/>
    <n v="0"/>
    <n v="9.716399999999993"/>
  </r>
  <r>
    <n v="1311"/>
    <x v="617"/>
    <x v="0"/>
    <x v="23"/>
    <d v="2013-06-22T00:00:00"/>
    <s v="First Class"/>
    <s v="RC-19825"/>
    <s v="Roy Collins"/>
    <x v="0"/>
    <s v="United States"/>
    <s v="Pasadena"/>
    <x v="1"/>
    <n v="91104"/>
    <x v="1"/>
    <x v="931"/>
    <x v="0"/>
    <x v="1"/>
    <s v="Hon Valutask Swivel Chairs"/>
    <n v="161.56800000000001"/>
    <n v="2"/>
    <n v="0.2"/>
    <n v="-8.0783999999999949"/>
  </r>
  <r>
    <n v="1312"/>
    <x v="618"/>
    <x v="0"/>
    <x v="10"/>
    <d v="2013-12-14T00:00:00"/>
    <s v="Standard Class"/>
    <s v="FM-14380"/>
    <s v="Fred McMath"/>
    <x v="0"/>
    <s v="United States"/>
    <s v="Lawrence"/>
    <x v="31"/>
    <n v="1841"/>
    <x v="3"/>
    <x v="932"/>
    <x v="1"/>
    <x v="2"/>
    <s v="Avery 517"/>
    <n v="3.69"/>
    <n v="1"/>
    <n v="0"/>
    <n v="1.7343"/>
  </r>
  <r>
    <n v="1313"/>
    <x v="618"/>
    <x v="0"/>
    <x v="10"/>
    <d v="2013-12-14T00:00:00"/>
    <s v="Standard Class"/>
    <s v="FM-14380"/>
    <s v="Fred McMath"/>
    <x v="0"/>
    <s v="United States"/>
    <s v="Lawrence"/>
    <x v="31"/>
    <n v="1841"/>
    <x v="3"/>
    <x v="933"/>
    <x v="1"/>
    <x v="2"/>
    <s v="Avery 477"/>
    <n v="122.12"/>
    <n v="4"/>
    <n v="0"/>
    <n v="56.175200000000004"/>
  </r>
  <r>
    <n v="1314"/>
    <x v="619"/>
    <x v="0"/>
    <x v="446"/>
    <d v="2013-10-02T00:00:00"/>
    <s v="Standard Class"/>
    <s v="PK-19075"/>
    <s v="Pete Kriz"/>
    <x v="0"/>
    <s v="United States"/>
    <s v="Columbus"/>
    <x v="24"/>
    <n v="43229"/>
    <x v="3"/>
    <x v="637"/>
    <x v="0"/>
    <x v="1"/>
    <s v="Office Star - Contemporary Task Swivel Chair"/>
    <n v="155.37199999999999"/>
    <n v="2"/>
    <n v="0.3"/>
    <n v="-13.317599999999999"/>
  </r>
  <r>
    <n v="1315"/>
    <x v="620"/>
    <x v="0"/>
    <x v="122"/>
    <d v="2013-12-24T00:00:00"/>
    <s v="Standard Class"/>
    <s v="HG-14965"/>
    <s v="Henry Goldwyn"/>
    <x v="1"/>
    <s v="United States"/>
    <s v="Los Angeles"/>
    <x v="1"/>
    <n v="90032"/>
    <x v="1"/>
    <x v="934"/>
    <x v="1"/>
    <x v="10"/>
    <s v="Eureka Recycled Copy Paper 8 1/2&quot; x 11&quot;, Ream"/>
    <n v="38.880000000000003"/>
    <n v="6"/>
    <n v="0"/>
    <n v="18.662400000000002"/>
  </r>
  <r>
    <n v="1316"/>
    <x v="620"/>
    <x v="0"/>
    <x v="122"/>
    <d v="2013-12-24T00:00:00"/>
    <s v="Standard Class"/>
    <s v="HG-14965"/>
    <s v="Henry Goldwyn"/>
    <x v="1"/>
    <s v="United States"/>
    <s v="Los Angeles"/>
    <x v="1"/>
    <n v="90032"/>
    <x v="1"/>
    <x v="935"/>
    <x v="0"/>
    <x v="5"/>
    <s v="Seth Thomas 12&quot; Clock w/ Goldtone Case"/>
    <n v="183.84"/>
    <n v="8"/>
    <n v="0"/>
    <n v="62.505600000000001"/>
  </r>
  <r>
    <n v="1317"/>
    <x v="620"/>
    <x v="0"/>
    <x v="122"/>
    <d v="2013-12-24T00:00:00"/>
    <s v="Standard Class"/>
    <s v="HG-14965"/>
    <s v="Henry Goldwyn"/>
    <x v="1"/>
    <s v="United States"/>
    <s v="Los Angeles"/>
    <x v="1"/>
    <n v="90032"/>
    <x v="1"/>
    <x v="413"/>
    <x v="1"/>
    <x v="14"/>
    <s v="Premier Electric Letter Opener"/>
    <n v="579.29999999999995"/>
    <n v="5"/>
    <n v="0"/>
    <n v="28.964999999999961"/>
  </r>
  <r>
    <n v="1318"/>
    <x v="621"/>
    <x v="3"/>
    <x v="389"/>
    <d v="2014-12-15T00:00:00"/>
    <s v="Standard Class"/>
    <s v="HA-14920"/>
    <s v="Helen Andreada"/>
    <x v="0"/>
    <s v="United States"/>
    <s v="Philadelphia"/>
    <x v="9"/>
    <n v="19120"/>
    <x v="3"/>
    <x v="936"/>
    <x v="2"/>
    <x v="11"/>
    <s v="Memorex Froggy Flash Drive 8 GB"/>
    <n v="14.200000000000001"/>
    <n v="1"/>
    <n v="0.2"/>
    <n v="3.3724999999999992"/>
  </r>
  <r>
    <n v="1319"/>
    <x v="622"/>
    <x v="2"/>
    <x v="268"/>
    <d v="2011-07-05T00:00:00"/>
    <s v="Standard Class"/>
    <s v="LW-16825"/>
    <s v="Laurel Workman"/>
    <x v="1"/>
    <s v="United States"/>
    <s v="Deltona"/>
    <x v="2"/>
    <n v="32725"/>
    <x v="0"/>
    <x v="907"/>
    <x v="2"/>
    <x v="7"/>
    <s v="Wilson SignalBoost 841262 DB PRO Amplifier Kit"/>
    <n v="575.91999999999996"/>
    <n v="2"/>
    <n v="0.2"/>
    <n v="71.989999999999981"/>
  </r>
  <r>
    <n v="1320"/>
    <x v="622"/>
    <x v="2"/>
    <x v="268"/>
    <d v="2011-07-05T00:00:00"/>
    <s v="Standard Class"/>
    <s v="LW-16825"/>
    <s v="Laurel Workman"/>
    <x v="1"/>
    <s v="United States"/>
    <s v="Deltona"/>
    <x v="2"/>
    <n v="32725"/>
    <x v="0"/>
    <x v="614"/>
    <x v="1"/>
    <x v="8"/>
    <s v="Avery Durable Binders"/>
    <n v="5.1840000000000011"/>
    <n v="6"/>
    <n v="0.7"/>
    <n v="-3.6288"/>
  </r>
  <r>
    <n v="1321"/>
    <x v="623"/>
    <x v="3"/>
    <x v="447"/>
    <d v="2014-02-09T00:00:00"/>
    <s v="Standard Class"/>
    <s v="MC-17575"/>
    <s v="Matt Collins"/>
    <x v="0"/>
    <s v="United States"/>
    <s v="Cincinnati"/>
    <x v="24"/>
    <n v="45231"/>
    <x v="3"/>
    <x v="699"/>
    <x v="1"/>
    <x v="8"/>
    <s v="Fellowes Black Plastic Comb Bindings"/>
    <n v="5.2290000000000001"/>
    <n v="3"/>
    <n v="0.7"/>
    <n v="-4.1831999999999976"/>
  </r>
  <r>
    <n v="1322"/>
    <x v="623"/>
    <x v="3"/>
    <x v="447"/>
    <d v="2014-02-09T00:00:00"/>
    <s v="Standard Class"/>
    <s v="MC-17575"/>
    <s v="Matt Collins"/>
    <x v="0"/>
    <s v="United States"/>
    <s v="Cincinnati"/>
    <x v="24"/>
    <n v="45231"/>
    <x v="3"/>
    <x v="518"/>
    <x v="1"/>
    <x v="4"/>
    <s v="Hot File 7-Pocket, Floor Stand"/>
    <n v="285.55200000000002"/>
    <n v="2"/>
    <n v="0.2"/>
    <n v="35.69399999999996"/>
  </r>
  <r>
    <n v="1323"/>
    <x v="624"/>
    <x v="3"/>
    <x v="448"/>
    <d v="2014-03-09T00:00:00"/>
    <s v="Standard Class"/>
    <s v="LP-17095"/>
    <s v="Liz Preis"/>
    <x v="0"/>
    <s v="United States"/>
    <s v="Murray"/>
    <x v="0"/>
    <n v="42071"/>
    <x v="0"/>
    <x v="937"/>
    <x v="1"/>
    <x v="9"/>
    <s v="Acco 6 Outlet Guardian Premium Surge Suppressor"/>
    <n v="72.8"/>
    <n v="5"/>
    <n v="0"/>
    <n v="19.656000000000002"/>
  </r>
  <r>
    <n v="1324"/>
    <x v="625"/>
    <x v="3"/>
    <x v="449"/>
    <d v="2014-10-11T00:00:00"/>
    <s v="First Class"/>
    <s v="EB-14170"/>
    <s v="Evan Bailliet"/>
    <x v="0"/>
    <s v="United States"/>
    <s v="Wilmington"/>
    <x v="3"/>
    <n v="28403"/>
    <x v="0"/>
    <x v="938"/>
    <x v="1"/>
    <x v="10"/>
    <s v="Avoid Verbal Orders Carbonless Minifold Book"/>
    <n v="10.816000000000001"/>
    <n v="4"/>
    <n v="0.2"/>
    <n v="3.5151999999999988"/>
  </r>
  <r>
    <n v="1325"/>
    <x v="626"/>
    <x v="2"/>
    <x v="450"/>
    <d v="2011-10-03T00:00:00"/>
    <s v="Standard Class"/>
    <s v="GZ-14545"/>
    <s v="George Zrebassa"/>
    <x v="1"/>
    <s v="United States"/>
    <s v="Lawrence"/>
    <x v="31"/>
    <n v="1841"/>
    <x v="3"/>
    <x v="421"/>
    <x v="1"/>
    <x v="4"/>
    <s v="Decoflex Hanging Personal Folder File, Blue"/>
    <n v="46.26"/>
    <n v="3"/>
    <n v="0"/>
    <n v="12.490200000000003"/>
  </r>
  <r>
    <n v="1326"/>
    <x v="627"/>
    <x v="2"/>
    <x v="279"/>
    <d v="2011-05-30T00:00:00"/>
    <s v="First Class"/>
    <s v="LE-16810"/>
    <s v="Laurel Elliston"/>
    <x v="0"/>
    <s v="United States"/>
    <s v="Chicago"/>
    <x v="10"/>
    <n v="60653"/>
    <x v="2"/>
    <x v="939"/>
    <x v="1"/>
    <x v="8"/>
    <s v="Fellowes Presentation Covers for Comb Binding Machines"/>
    <n v="17.459999999999997"/>
    <n v="6"/>
    <n v="0.8"/>
    <n v="-30.555000000000007"/>
  </r>
  <r>
    <n v="1327"/>
    <x v="628"/>
    <x v="1"/>
    <x v="451"/>
    <d v="2012-06-18T00:00:00"/>
    <s v="Standard Class"/>
    <s v="AD-10180"/>
    <s v="Alan Dominguez"/>
    <x v="2"/>
    <s v="United States"/>
    <s v="Philadelphia"/>
    <x v="9"/>
    <n v="19120"/>
    <x v="3"/>
    <x v="882"/>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x v="752"/>
    <x v="1"/>
    <x v="10"/>
    <s v="Xerox 188"/>
    <n v="11.34"/>
    <n v="1"/>
    <n v="0"/>
    <n v="5.5565999999999995"/>
  </r>
  <r>
    <n v="1329"/>
    <x v="630"/>
    <x v="3"/>
    <x v="453"/>
    <d v="2014-10-19T00:00:00"/>
    <s v="Second Class"/>
    <s v="FG-14260"/>
    <s v="Frank Gastineau"/>
    <x v="2"/>
    <s v="United States"/>
    <s v="San Francisco"/>
    <x v="1"/>
    <n v="94110"/>
    <x v="1"/>
    <x v="940"/>
    <x v="1"/>
    <x v="6"/>
    <s v="Panasonic KP-310 Heavy-Duty Electric Pencil Sharpener"/>
    <n v="87.92"/>
    <n v="4"/>
    <n v="0"/>
    <n v="26.375999999999998"/>
  </r>
  <r>
    <n v="1330"/>
    <x v="631"/>
    <x v="0"/>
    <x v="454"/>
    <d v="2013-05-28T00:00:00"/>
    <s v="Standard Class"/>
    <s v="LD-17005"/>
    <s v="Lisa DeCherney"/>
    <x v="0"/>
    <s v="United States"/>
    <s v="San Francisco"/>
    <x v="1"/>
    <n v="94109"/>
    <x v="1"/>
    <x v="893"/>
    <x v="0"/>
    <x v="5"/>
    <s v="Eldon Image Series Desk Accessories, Ebony"/>
    <n v="37.049999999999997"/>
    <n v="3"/>
    <n v="0"/>
    <n v="16.302"/>
  </r>
  <r>
    <n v="1331"/>
    <x v="632"/>
    <x v="3"/>
    <x v="455"/>
    <d v="2014-06-07T00:00:00"/>
    <s v="Standard Class"/>
    <s v="AB-10255"/>
    <s v="Alejandro Ballentine"/>
    <x v="2"/>
    <s v="United States"/>
    <s v="Lorain"/>
    <x v="24"/>
    <n v="44052"/>
    <x v="3"/>
    <x v="500"/>
    <x v="2"/>
    <x v="7"/>
    <s v="Cush Cases Heavy Duty Rugged Cover Case for Samsung Galaxy S5 - Purple"/>
    <n v="2.97"/>
    <n v="1"/>
    <n v="0.4"/>
    <n v="-0.64350000000000018"/>
  </r>
  <r>
    <n v="1332"/>
    <x v="632"/>
    <x v="3"/>
    <x v="455"/>
    <d v="2014-06-07T00:00:00"/>
    <s v="Standard Class"/>
    <s v="AB-10255"/>
    <s v="Alejandro Ballentine"/>
    <x v="2"/>
    <s v="United States"/>
    <s v="Lorain"/>
    <x v="24"/>
    <n v="44052"/>
    <x v="3"/>
    <x v="456"/>
    <x v="1"/>
    <x v="4"/>
    <s v="Advantus Rolling Storage Box"/>
    <n v="27.439999999999998"/>
    <n v="2"/>
    <n v="0.2"/>
    <n v="2.4009999999999998"/>
  </r>
  <r>
    <n v="1333"/>
    <x v="633"/>
    <x v="2"/>
    <x v="456"/>
    <d v="2011-02-22T00:00:00"/>
    <s v="Standard Class"/>
    <s v="MN-17935"/>
    <s v="Michael Nguyen"/>
    <x v="0"/>
    <s v="United States"/>
    <s v="Dallas"/>
    <x v="5"/>
    <n v="75220"/>
    <x v="2"/>
    <x v="751"/>
    <x v="1"/>
    <x v="8"/>
    <s v="Wilson Jones Easy Flow II Sheet Lifters"/>
    <n v="1.0799999999999998"/>
    <n v="3"/>
    <n v="0.8"/>
    <n v="-1.7280000000000002"/>
  </r>
  <r>
    <n v="1334"/>
    <x v="633"/>
    <x v="2"/>
    <x v="456"/>
    <d v="2011-02-22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x v="715"/>
    <x v="1"/>
    <x v="8"/>
    <s v="Wilson Jones Legal Size Ring Binders"/>
    <n v="140.73599999999999"/>
    <n v="8"/>
    <n v="0.2"/>
    <n v="52.775999999999996"/>
  </r>
  <r>
    <n v="1336"/>
    <x v="635"/>
    <x v="0"/>
    <x v="458"/>
    <d v="2013-05-24T00:00:00"/>
    <s v="Standard Class"/>
    <s v="JR-15670"/>
    <s v="Jim Radford"/>
    <x v="0"/>
    <s v="United States"/>
    <s v="Middletown"/>
    <x v="29"/>
    <n v="6457"/>
    <x v="3"/>
    <x v="942"/>
    <x v="1"/>
    <x v="4"/>
    <s v="SAFCO Commercial Wire Shelving, Black"/>
    <n v="552.55999999999995"/>
    <n v="4"/>
    <n v="0"/>
    <n v="0"/>
  </r>
  <r>
    <n v="1337"/>
    <x v="636"/>
    <x v="3"/>
    <x v="459"/>
    <d v="2014-04-08T00:00:00"/>
    <s v="Standard Class"/>
    <s v="JF-15190"/>
    <s v="Jamie Frazer"/>
    <x v="0"/>
    <s v="United States"/>
    <s v="Los Angeles"/>
    <x v="1"/>
    <n v="90008"/>
    <x v="1"/>
    <x v="904"/>
    <x v="0"/>
    <x v="5"/>
    <s v="Westinghouse Clip-On Gooseneck Lamps"/>
    <n v="25.11"/>
    <n v="3"/>
    <n v="0"/>
    <n v="6.5285999999999991"/>
  </r>
  <r>
    <n v="1338"/>
    <x v="637"/>
    <x v="3"/>
    <x v="185"/>
    <d v="2014-04-03T00:00:00"/>
    <s v="Second Class"/>
    <s v="CM-12115"/>
    <s v="Chad McGuire"/>
    <x v="0"/>
    <s v="United States"/>
    <s v="New York City"/>
    <x v="15"/>
    <n v="10011"/>
    <x v="3"/>
    <x v="943"/>
    <x v="0"/>
    <x v="5"/>
    <s v="Tensor Computer Mounted Lamp"/>
    <n v="29.78"/>
    <n v="2"/>
    <n v="0"/>
    <n v="8.0406000000000013"/>
  </r>
  <r>
    <n v="1339"/>
    <x v="637"/>
    <x v="3"/>
    <x v="185"/>
    <d v="2014-04-03T00:00:00"/>
    <s v="Second Class"/>
    <s v="CM-12115"/>
    <s v="Chad McGuire"/>
    <x v="0"/>
    <s v="United States"/>
    <s v="New York City"/>
    <x v="15"/>
    <n v="10011"/>
    <x v="3"/>
    <x v="944"/>
    <x v="2"/>
    <x v="7"/>
    <s v="Polycom SoundPoint IP 450 VoIP phone"/>
    <n v="677.58"/>
    <n v="3"/>
    <n v="0"/>
    <n v="176.17080000000001"/>
  </r>
  <r>
    <n v="1340"/>
    <x v="637"/>
    <x v="3"/>
    <x v="185"/>
    <d v="2014-04-03T00:00:00"/>
    <s v="Second Class"/>
    <s v="CM-12115"/>
    <s v="Chad McGuire"/>
    <x v="0"/>
    <s v="United States"/>
    <s v="New York City"/>
    <x v="15"/>
    <n v="10011"/>
    <x v="3"/>
    <x v="945"/>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x v="946"/>
    <x v="2"/>
    <x v="15"/>
    <s v="Cisco CP-7937G Unified IP Conference Station Phone"/>
    <n v="695.7"/>
    <n v="2"/>
    <n v="0.5"/>
    <n v="-27.827999999999975"/>
  </r>
  <r>
    <n v="1342"/>
    <x v="638"/>
    <x v="3"/>
    <x v="460"/>
    <d v="2014-01-05T00:00:00"/>
    <s v="First Class"/>
    <s v="AS-10045"/>
    <s v="Aaron Smayling"/>
    <x v="1"/>
    <s v="United States"/>
    <s v="Jacksonville"/>
    <x v="3"/>
    <n v="28540"/>
    <x v="0"/>
    <x v="864"/>
    <x v="1"/>
    <x v="8"/>
    <s v="Avery 3 1/2&quot; Diskette Storage Pages, 10/Pack"/>
    <n v="15.66"/>
    <n v="5"/>
    <n v="0.7"/>
    <n v="-12.527999999999995"/>
  </r>
  <r>
    <n v="1343"/>
    <x v="638"/>
    <x v="3"/>
    <x v="460"/>
    <d v="2014-01-05T00:00:00"/>
    <s v="First Class"/>
    <s v="AS-10045"/>
    <s v="Aaron Smayling"/>
    <x v="1"/>
    <s v="United States"/>
    <s v="Jacksonville"/>
    <x v="3"/>
    <n v="28540"/>
    <x v="0"/>
    <x v="27"/>
    <x v="1"/>
    <x v="8"/>
    <s v="Avery Recycled Flexi-View Covers for Binding Systems"/>
    <n v="28.854000000000006"/>
    <n v="6"/>
    <n v="0.7"/>
    <n v="-21.159599999999998"/>
  </r>
  <r>
    <n v="1344"/>
    <x v="639"/>
    <x v="1"/>
    <x v="71"/>
    <d v="2012-06-01T00:00:00"/>
    <s v="Standard Class"/>
    <s v="KB-16315"/>
    <s v="Karl Braun"/>
    <x v="0"/>
    <s v="United States"/>
    <s v="Freeport"/>
    <x v="15"/>
    <n v="11520"/>
    <x v="3"/>
    <x v="947"/>
    <x v="1"/>
    <x v="6"/>
    <s v="Boston 16701 Slimline Battery Pencil Sharpener"/>
    <n v="47.82"/>
    <n v="3"/>
    <n v="0"/>
    <n v="14.345999999999995"/>
  </r>
  <r>
    <n v="1345"/>
    <x v="639"/>
    <x v="1"/>
    <x v="71"/>
    <d v="2012-06-01T00:00:00"/>
    <s v="Standard Class"/>
    <s v="KB-16315"/>
    <s v="Karl Braun"/>
    <x v="0"/>
    <s v="United States"/>
    <s v="Freeport"/>
    <x v="15"/>
    <n v="11520"/>
    <x v="3"/>
    <x v="948"/>
    <x v="1"/>
    <x v="2"/>
    <s v="Avery 494"/>
    <n v="13.049999999999999"/>
    <n v="5"/>
    <n v="0"/>
    <n v="6.0029999999999992"/>
  </r>
  <r>
    <n v="1346"/>
    <x v="640"/>
    <x v="2"/>
    <x v="461"/>
    <d v="2011-03-24T00:00:00"/>
    <s v="Standard Class"/>
    <s v="BN-11515"/>
    <s v="Bradley Nguyen"/>
    <x v="0"/>
    <s v="United States"/>
    <s v="Lakeville"/>
    <x v="11"/>
    <n v="55044"/>
    <x v="2"/>
    <x v="589"/>
    <x v="1"/>
    <x v="9"/>
    <s v="Bionaire Personal Warm Mist Humidifier/Vaporizer"/>
    <n v="93.78"/>
    <n v="2"/>
    <n v="0"/>
    <n v="36.574200000000005"/>
  </r>
  <r>
    <n v="1347"/>
    <x v="640"/>
    <x v="2"/>
    <x v="461"/>
    <d v="2011-03-24T00:00:00"/>
    <s v="Standard Class"/>
    <s v="BN-11515"/>
    <s v="Bradley Nguyen"/>
    <x v="0"/>
    <s v="United States"/>
    <s v="Lakeville"/>
    <x v="11"/>
    <n v="55044"/>
    <x v="2"/>
    <x v="949"/>
    <x v="1"/>
    <x v="10"/>
    <s v="Memo Book, 100 Message Capacity, 5 3/8” x 11”"/>
    <n v="47.18"/>
    <n v="7"/>
    <n v="0"/>
    <n v="23.59"/>
  </r>
  <r>
    <n v="1348"/>
    <x v="640"/>
    <x v="2"/>
    <x v="461"/>
    <d v="2011-03-24T00:00:00"/>
    <s v="Standard Class"/>
    <s v="BN-11515"/>
    <s v="Bradley Nguyen"/>
    <x v="0"/>
    <s v="United States"/>
    <s v="Lakeville"/>
    <x v="11"/>
    <n v="55044"/>
    <x v="2"/>
    <x v="950"/>
    <x v="1"/>
    <x v="6"/>
    <s v="Newell 35"/>
    <n v="19.68"/>
    <n v="6"/>
    <n v="0"/>
    <n v="5.7071999999999976"/>
  </r>
  <r>
    <n v="1349"/>
    <x v="640"/>
    <x v="2"/>
    <x v="461"/>
    <d v="2011-03-24T00:00:00"/>
    <s v="Standard Class"/>
    <s v="BN-11515"/>
    <s v="Bradley Nguyen"/>
    <x v="0"/>
    <s v="United States"/>
    <s v="Lakeville"/>
    <x v="11"/>
    <n v="55044"/>
    <x v="2"/>
    <x v="951"/>
    <x v="1"/>
    <x v="8"/>
    <s v="Wilson Jones 14 Line Acrylic Coated Pressboard Data Binders"/>
    <n v="53.4"/>
    <n v="10"/>
    <n v="0"/>
    <n v="25.097999999999999"/>
  </r>
  <r>
    <n v="1350"/>
    <x v="640"/>
    <x v="2"/>
    <x v="461"/>
    <d v="2011-03-24T00:00:00"/>
    <s v="Standard Class"/>
    <s v="BN-11515"/>
    <s v="Bradley Nguyen"/>
    <x v="0"/>
    <s v="United States"/>
    <s v="Lakeville"/>
    <x v="11"/>
    <n v="55044"/>
    <x v="2"/>
    <x v="952"/>
    <x v="1"/>
    <x v="8"/>
    <s v="Avery Non-Stick Heavy Duty View Round Locking Ring Binders"/>
    <n v="35.880000000000003"/>
    <n v="6"/>
    <n v="0"/>
    <n v="17.2224"/>
  </r>
  <r>
    <n v="1351"/>
    <x v="641"/>
    <x v="2"/>
    <x v="462"/>
    <d v="2011-10-08T00:00:00"/>
    <s v="Second Class"/>
    <s v="BP-11290"/>
    <s v="Beth Paige"/>
    <x v="0"/>
    <s v="United States"/>
    <s v="Evanston"/>
    <x v="10"/>
    <n v="60201"/>
    <x v="2"/>
    <x v="812"/>
    <x v="0"/>
    <x v="1"/>
    <s v="Global High-Back Leather Tilter, Burgundy"/>
    <n v="258.279"/>
    <n v="3"/>
    <n v="0.3"/>
    <n v="-70.104300000000023"/>
  </r>
  <r>
    <n v="1352"/>
    <x v="642"/>
    <x v="0"/>
    <x v="463"/>
    <d v="2013-04-01T00:00:00"/>
    <s v="First Class"/>
    <s v="AS-10045"/>
    <s v="Aaron Smayling"/>
    <x v="1"/>
    <s v="United States"/>
    <s v="Arlington"/>
    <x v="17"/>
    <n v="22204"/>
    <x v="0"/>
    <x v="953"/>
    <x v="1"/>
    <x v="4"/>
    <s v="Hanging Personal Folder File"/>
    <n v="31.4"/>
    <n v="2"/>
    <n v="0"/>
    <n v="7.8500000000000014"/>
  </r>
  <r>
    <n v="1353"/>
    <x v="643"/>
    <x v="3"/>
    <x v="464"/>
    <d v="2014-05-10T00:00:00"/>
    <s v="Standard Class"/>
    <s v="LW-16990"/>
    <s v="Lindsay Williams"/>
    <x v="1"/>
    <s v="United States"/>
    <s v="San Francisco"/>
    <x v="1"/>
    <n v="94109"/>
    <x v="1"/>
    <x v="521"/>
    <x v="2"/>
    <x v="7"/>
    <s v="Motorola L804"/>
    <n v="183.96"/>
    <n v="5"/>
    <n v="0.2"/>
    <n v="20.695499999999988"/>
  </r>
  <r>
    <n v="1354"/>
    <x v="643"/>
    <x v="3"/>
    <x v="464"/>
    <d v="2014-05-10T00:00:00"/>
    <s v="Standard Class"/>
    <s v="LW-16990"/>
    <s v="Lindsay Williams"/>
    <x v="1"/>
    <s v="United States"/>
    <s v="San Francisco"/>
    <x v="1"/>
    <n v="94109"/>
    <x v="1"/>
    <x v="707"/>
    <x v="1"/>
    <x v="10"/>
    <s v="Things To Do Today Pad"/>
    <n v="17.61"/>
    <n v="3"/>
    <n v="0"/>
    <n v="8.4527999999999999"/>
  </r>
  <r>
    <n v="1355"/>
    <x v="643"/>
    <x v="3"/>
    <x v="464"/>
    <d v="2014-05-10T00:00:00"/>
    <s v="Standard Class"/>
    <s v="LW-16990"/>
    <s v="Lindsay Williams"/>
    <x v="1"/>
    <s v="United States"/>
    <s v="San Francisco"/>
    <x v="1"/>
    <n v="94109"/>
    <x v="1"/>
    <x v="215"/>
    <x v="0"/>
    <x v="3"/>
    <s v="Bretford Rectangular Conference Table Tops"/>
    <n v="300.904"/>
    <n v="1"/>
    <n v="0.2"/>
    <n v="11.283900000000017"/>
  </r>
  <r>
    <n v="1356"/>
    <x v="644"/>
    <x v="2"/>
    <x v="260"/>
    <d v="2011-07-05T00:00:00"/>
    <s v="Same Day"/>
    <s v="DC-12850"/>
    <s v="Dan Campbell"/>
    <x v="0"/>
    <s v="United States"/>
    <s v="Houston"/>
    <x v="5"/>
    <n v="77036"/>
    <x v="2"/>
    <x v="196"/>
    <x v="1"/>
    <x v="4"/>
    <s v="Gould Plastics 18-Pocket Panel Bin, 34w x 5-1/4d x 20-1/2h"/>
    <n v="220.77600000000001"/>
    <n v="3"/>
    <n v="0.2"/>
    <n v="-44.155200000000022"/>
  </r>
  <r>
    <n v="1357"/>
    <x v="644"/>
    <x v="2"/>
    <x v="260"/>
    <d v="2011-07-05T00:00:00"/>
    <s v="Same Day"/>
    <s v="DC-12850"/>
    <s v="Dan Campbell"/>
    <x v="0"/>
    <s v="United States"/>
    <s v="Houston"/>
    <x v="5"/>
    <n v="77036"/>
    <x v="2"/>
    <x v="911"/>
    <x v="1"/>
    <x v="4"/>
    <s v="Fellowes Bankers Box Stor/Drawer Steel Plus"/>
    <n v="281.42400000000004"/>
    <n v="11"/>
    <n v="0.2"/>
    <n v="-35.178000000000004"/>
  </r>
  <r>
    <n v="1358"/>
    <x v="645"/>
    <x v="0"/>
    <x v="465"/>
    <d v="2013-05-08T00:00:00"/>
    <s v="First Class"/>
    <s v="ND-18370"/>
    <s v="Natalie DeCherney"/>
    <x v="0"/>
    <s v="United States"/>
    <s v="Louisville"/>
    <x v="0"/>
    <n v="40214"/>
    <x v="0"/>
    <x v="954"/>
    <x v="1"/>
    <x v="10"/>
    <s v="Xerox 1909"/>
    <n v="79.14"/>
    <n v="3"/>
    <n v="0"/>
    <n v="36.404399999999995"/>
  </r>
  <r>
    <n v="1359"/>
    <x v="646"/>
    <x v="3"/>
    <x v="466"/>
    <d v="2014-04-28T00:00:00"/>
    <s v="First Class"/>
    <s v="LB-16735"/>
    <s v="Larry Blacks"/>
    <x v="0"/>
    <s v="United States"/>
    <s v="Fort Worth"/>
    <x v="5"/>
    <n v="76106"/>
    <x v="2"/>
    <x v="527"/>
    <x v="0"/>
    <x v="5"/>
    <s v="DAX Value U-Channel Document Frames, Easel Back"/>
    <n v="1.988"/>
    <n v="1"/>
    <n v="0.6"/>
    <n v="-1.4413"/>
  </r>
  <r>
    <n v="1360"/>
    <x v="647"/>
    <x v="2"/>
    <x v="467"/>
    <d v="2011-10-01T00:00:00"/>
    <s v="Second Class"/>
    <s v="KT-16465"/>
    <s v="Kean Takahito"/>
    <x v="0"/>
    <s v="United States"/>
    <s v="Los Angeles"/>
    <x v="1"/>
    <n v="90049"/>
    <x v="1"/>
    <x v="955"/>
    <x v="0"/>
    <x v="1"/>
    <s v="Leather Task Chair, Black"/>
    <n v="145.56800000000001"/>
    <n v="2"/>
    <n v="0.2"/>
    <n v="0"/>
  </r>
  <r>
    <n v="1361"/>
    <x v="648"/>
    <x v="3"/>
    <x v="15"/>
    <d v="2014-10-26T00:00:00"/>
    <s v="Standard Class"/>
    <s v="HM-14860"/>
    <s v="Harry Marie"/>
    <x v="1"/>
    <s v="United States"/>
    <s v="Philadelphia"/>
    <x v="9"/>
    <n v="19120"/>
    <x v="3"/>
    <x v="666"/>
    <x v="1"/>
    <x v="6"/>
    <s v="Boston 16801 Nautilus Battery Pencil Sharpener"/>
    <n v="123.256"/>
    <n v="7"/>
    <n v="0.2"/>
    <n v="9.2441999999999993"/>
  </r>
  <r>
    <n v="1362"/>
    <x v="648"/>
    <x v="3"/>
    <x v="15"/>
    <d v="2014-10-26T00:00:00"/>
    <s v="Standard Class"/>
    <s v="HM-14860"/>
    <s v="Harry Marie"/>
    <x v="1"/>
    <s v="United States"/>
    <s v="Philadelphia"/>
    <x v="9"/>
    <n v="19120"/>
    <x v="3"/>
    <x v="956"/>
    <x v="1"/>
    <x v="10"/>
    <s v="It's Hot Message Books with Stickers, 2 3/4&quot; x 5&quot;"/>
    <n v="23.680000000000003"/>
    <n v="4"/>
    <n v="0.2"/>
    <n v="7.3999999999999995"/>
  </r>
  <r>
    <n v="1363"/>
    <x v="648"/>
    <x v="3"/>
    <x v="15"/>
    <d v="2014-10-26T00:00:00"/>
    <s v="Standard Class"/>
    <s v="HM-14860"/>
    <s v="Harry Marie"/>
    <x v="1"/>
    <s v="United States"/>
    <s v="Philadelphia"/>
    <x v="9"/>
    <n v="19120"/>
    <x v="3"/>
    <x v="957"/>
    <x v="2"/>
    <x v="7"/>
    <s v="Digium D40 VoIP phone"/>
    <n v="309.57600000000002"/>
    <n v="4"/>
    <n v="0.4"/>
    <n v="-56.755600000000015"/>
  </r>
  <r>
    <n v="1364"/>
    <x v="649"/>
    <x v="3"/>
    <x v="468"/>
    <d v="2014-11-12T00:00:00"/>
    <s v="First Class"/>
    <s v="AB-10600"/>
    <s v="Ann Blume"/>
    <x v="1"/>
    <s v="United States"/>
    <s v="Tucson"/>
    <x v="16"/>
    <n v="85705"/>
    <x v="1"/>
    <x v="624"/>
    <x v="1"/>
    <x v="8"/>
    <s v="Cardinal EasyOpen D-Ring Binders"/>
    <n v="38.388000000000005"/>
    <n v="14"/>
    <n v="0.7"/>
    <n v="-25.591999999999999"/>
  </r>
  <r>
    <n v="1365"/>
    <x v="649"/>
    <x v="3"/>
    <x v="468"/>
    <d v="2014-11-12T00:00:00"/>
    <s v="First Class"/>
    <s v="AB-10600"/>
    <s v="Ann Blume"/>
    <x v="1"/>
    <s v="United States"/>
    <s v="Tucson"/>
    <x v="16"/>
    <n v="85705"/>
    <x v="1"/>
    <x v="958"/>
    <x v="2"/>
    <x v="15"/>
    <s v="DYMO CardScan Personal V9 Business Card Scanner"/>
    <n v="95.994000000000014"/>
    <n v="2"/>
    <n v="0.7"/>
    <n v="-63.995999999999981"/>
  </r>
  <r>
    <n v="1366"/>
    <x v="649"/>
    <x v="3"/>
    <x v="468"/>
    <d v="2014-11-12T00:00:00"/>
    <s v="First Class"/>
    <s v="AB-10600"/>
    <s v="Ann Blume"/>
    <x v="1"/>
    <s v="United States"/>
    <s v="Tucson"/>
    <x v="16"/>
    <n v="85705"/>
    <x v="1"/>
    <x v="959"/>
    <x v="2"/>
    <x v="11"/>
    <s v="Case Logic 2.4GHz Wireless Keyboard"/>
    <n v="239.95200000000003"/>
    <n v="6"/>
    <n v="0.2"/>
    <n v="-35.992800000000038"/>
  </r>
  <r>
    <n v="1367"/>
    <x v="649"/>
    <x v="3"/>
    <x v="468"/>
    <d v="2014-11-12T00:00:00"/>
    <s v="First Class"/>
    <s v="AB-10600"/>
    <s v="Ann Blume"/>
    <x v="1"/>
    <s v="United States"/>
    <s v="Tucson"/>
    <x v="16"/>
    <n v="85705"/>
    <x v="1"/>
    <x v="202"/>
    <x v="2"/>
    <x v="7"/>
    <s v="Adtran 1202752G1"/>
    <n v="201.584"/>
    <n v="2"/>
    <n v="0.2"/>
    <n v="15.118800000000007"/>
  </r>
  <r>
    <n v="1368"/>
    <x v="649"/>
    <x v="3"/>
    <x v="468"/>
    <d v="2014-11-12T00:00:00"/>
    <s v="First Class"/>
    <s v="AB-10600"/>
    <s v="Ann Blume"/>
    <x v="1"/>
    <s v="United States"/>
    <s v="Tucson"/>
    <x v="16"/>
    <n v="85705"/>
    <x v="1"/>
    <x v="299"/>
    <x v="0"/>
    <x v="1"/>
    <s v="Hon 2090 “Pillow Soft” Series Mid Back Swivel/Tilt Chairs"/>
    <n v="899.13600000000008"/>
    <n v="4"/>
    <n v="0.2"/>
    <n v="-146.10960000000014"/>
  </r>
  <r>
    <n v="1369"/>
    <x v="650"/>
    <x v="3"/>
    <x v="141"/>
    <d v="2014-07-12T00:00:00"/>
    <s v="First Class"/>
    <s v="SZ-20035"/>
    <s v="Sam Zeldin"/>
    <x v="2"/>
    <s v="United States"/>
    <s v="Pico Rivera"/>
    <x v="1"/>
    <n v="90660"/>
    <x v="1"/>
    <x v="287"/>
    <x v="0"/>
    <x v="5"/>
    <s v="Deflect-o SuperTray Unbreakable Stackable Tray, Letter, Black"/>
    <n v="145.9"/>
    <n v="5"/>
    <n v="0"/>
    <n v="62.736999999999995"/>
  </r>
  <r>
    <n v="1370"/>
    <x v="651"/>
    <x v="1"/>
    <x v="100"/>
    <d v="2012-12-28T00:00:00"/>
    <s v="Standard Class"/>
    <s v="JR-15670"/>
    <s v="Jim Radford"/>
    <x v="0"/>
    <s v="United States"/>
    <s v="Colorado Springs"/>
    <x v="22"/>
    <n v="80906"/>
    <x v="1"/>
    <x v="178"/>
    <x v="0"/>
    <x v="0"/>
    <s v="Atlantic Metals Mobile 4-Shelf Bookcases, Custom Colors"/>
    <n v="590.05800000000011"/>
    <n v="7"/>
    <n v="0.7"/>
    <n v="-786.74400000000026"/>
  </r>
  <r>
    <n v="1371"/>
    <x v="651"/>
    <x v="1"/>
    <x v="100"/>
    <d v="2012-12-28T00:00:00"/>
    <s v="Standard Class"/>
    <s v="JR-15670"/>
    <s v="Jim Radford"/>
    <x v="0"/>
    <s v="United States"/>
    <s v="Colorado Springs"/>
    <x v="22"/>
    <n v="80906"/>
    <x v="1"/>
    <x v="628"/>
    <x v="1"/>
    <x v="6"/>
    <s v="Dixon My First Ticonderoga Pencil, #2"/>
    <n v="14.04"/>
    <n v="3"/>
    <n v="0.2"/>
    <n v="1.5794999999999986"/>
  </r>
  <r>
    <n v="1372"/>
    <x v="652"/>
    <x v="3"/>
    <x v="469"/>
    <d v="2014-03-13T00:00:00"/>
    <s v="Standard Class"/>
    <s v="MG-17890"/>
    <s v="Michael Granlund"/>
    <x v="2"/>
    <s v="United States"/>
    <s v="Clinton"/>
    <x v="39"/>
    <n v="20735"/>
    <x v="3"/>
    <x v="960"/>
    <x v="2"/>
    <x v="11"/>
    <s v="Logitech Desktop MK120 Mouse and keyboard Combo"/>
    <n v="49.08"/>
    <n v="3"/>
    <n v="0"/>
    <n v="4.9079999999999977"/>
  </r>
  <r>
    <n v="1373"/>
    <x v="653"/>
    <x v="2"/>
    <x v="470"/>
    <d v="2011-04-06T00:00:00"/>
    <s v="Second Class"/>
    <s v="KM-16720"/>
    <s v="Kunst Miller"/>
    <x v="0"/>
    <s v="United States"/>
    <s v="Vallejo"/>
    <x v="1"/>
    <n v="94591"/>
    <x v="1"/>
    <x v="579"/>
    <x v="1"/>
    <x v="2"/>
    <s v="Avery 490"/>
    <n v="29.6"/>
    <n v="2"/>
    <n v="0"/>
    <n v="14.8"/>
  </r>
  <r>
    <n v="1374"/>
    <x v="653"/>
    <x v="2"/>
    <x v="470"/>
    <d v="2011-04-06T00:00:00"/>
    <s v="Second Class"/>
    <s v="KM-16720"/>
    <s v="Kunst Miller"/>
    <x v="0"/>
    <s v="United States"/>
    <s v="Vallejo"/>
    <x v="1"/>
    <n v="94591"/>
    <x v="1"/>
    <x v="961"/>
    <x v="1"/>
    <x v="8"/>
    <s v="Pressboard Data Binder, Crimson, 12&quot; X 8 1/2&quot;"/>
    <n v="17.088000000000001"/>
    <n v="4"/>
    <n v="0.2"/>
    <n v="5.5535999999999994"/>
  </r>
  <r>
    <n v="1375"/>
    <x v="654"/>
    <x v="1"/>
    <x v="471"/>
    <d v="2012-09-19T00:00:00"/>
    <s v="Standard Class"/>
    <s v="CA-12265"/>
    <s v="Christina Anderson"/>
    <x v="0"/>
    <s v="United States"/>
    <s v="Provo"/>
    <x v="7"/>
    <n v="84604"/>
    <x v="1"/>
    <x v="962"/>
    <x v="0"/>
    <x v="3"/>
    <s v="Lesro Round Back Collection Coffee Table, End Table"/>
    <n v="912.75"/>
    <n v="5"/>
    <n v="0"/>
    <n v="118.65750000000006"/>
  </r>
  <r>
    <n v="1376"/>
    <x v="655"/>
    <x v="2"/>
    <x v="472"/>
    <d v="2011-08-09T00:00:00"/>
    <s v="Second Class"/>
    <s v="VD-21670"/>
    <s v="Valerie Dominguez"/>
    <x v="0"/>
    <s v="United States"/>
    <s v="Pleasant Grove"/>
    <x v="7"/>
    <n v="84062"/>
    <x v="1"/>
    <x v="963"/>
    <x v="1"/>
    <x v="9"/>
    <s v="Hoover WindTunnel Plus Canister Vacuum"/>
    <n v="1089.75"/>
    <n v="3"/>
    <n v="0"/>
    <n v="305.13000000000011"/>
  </r>
  <r>
    <n v="1377"/>
    <x v="655"/>
    <x v="2"/>
    <x v="472"/>
    <d v="2011-08-09T00:00:00"/>
    <s v="Second Class"/>
    <s v="VD-21670"/>
    <s v="Valerie Dominguez"/>
    <x v="0"/>
    <s v="United States"/>
    <s v="Pleasant Grove"/>
    <x v="7"/>
    <n v="84062"/>
    <x v="1"/>
    <x v="964"/>
    <x v="1"/>
    <x v="10"/>
    <s v="Xerox 1934"/>
    <n v="447.84"/>
    <n v="8"/>
    <n v="0"/>
    <n v="219.44159999999999"/>
  </r>
  <r>
    <n v="1378"/>
    <x v="655"/>
    <x v="2"/>
    <x v="472"/>
    <d v="2011-08-09T00:00:00"/>
    <s v="Second Class"/>
    <s v="VD-21670"/>
    <s v="Valerie Dominguez"/>
    <x v="0"/>
    <s v="United States"/>
    <s v="Pleasant Grove"/>
    <x v="7"/>
    <n v="84062"/>
    <x v="1"/>
    <x v="965"/>
    <x v="1"/>
    <x v="6"/>
    <s v="Newell 329"/>
    <n v="16.399999999999999"/>
    <n v="5"/>
    <n v="0"/>
    <n v="4.2639999999999993"/>
  </r>
  <r>
    <n v="1379"/>
    <x v="655"/>
    <x v="2"/>
    <x v="472"/>
    <d v="2011-08-09T00:00:00"/>
    <s v="Second Class"/>
    <s v="VD-21670"/>
    <s v="Valerie Dominguez"/>
    <x v="0"/>
    <s v="United States"/>
    <s v="Pleasant Grove"/>
    <x v="7"/>
    <n v="84062"/>
    <x v="1"/>
    <x v="966"/>
    <x v="2"/>
    <x v="7"/>
    <s v="Panasonic KX T7731-B Digital phone"/>
    <n v="399.96000000000004"/>
    <n v="5"/>
    <n v="0.2"/>
    <n v="34.996499999999969"/>
  </r>
  <r>
    <n v="1380"/>
    <x v="655"/>
    <x v="2"/>
    <x v="472"/>
    <d v="2011-08-09T00:00:00"/>
    <s v="Second Class"/>
    <s v="VD-21670"/>
    <s v="Valerie Dominguez"/>
    <x v="0"/>
    <s v="United States"/>
    <s v="Pleasant Grove"/>
    <x v="7"/>
    <n v="84062"/>
    <x v="1"/>
    <x v="967"/>
    <x v="1"/>
    <x v="4"/>
    <s v="Safco Wire Cube Shelving System, For Use as 4 or 5 14&quot; Cubes, Black"/>
    <n v="158.9"/>
    <n v="5"/>
    <n v="0"/>
    <n v="7.9449999999999932"/>
  </r>
  <r>
    <n v="1381"/>
    <x v="655"/>
    <x v="2"/>
    <x v="472"/>
    <d v="2011-08-09T00:00:00"/>
    <s v="Second Class"/>
    <s v="VD-21670"/>
    <s v="Valerie Dominguez"/>
    <x v="0"/>
    <s v="United States"/>
    <s v="Pleasant Grove"/>
    <x v="7"/>
    <n v="84062"/>
    <x v="1"/>
    <x v="91"/>
    <x v="1"/>
    <x v="8"/>
    <s v="Ibico Standard Transparent Covers"/>
    <n v="13.184000000000001"/>
    <n v="1"/>
    <n v="0.2"/>
    <n v="4.7792000000000003"/>
  </r>
  <r>
    <n v="1382"/>
    <x v="656"/>
    <x v="0"/>
    <x v="323"/>
    <d v="2013-09-10T00:00:00"/>
    <s v="Standard Class"/>
    <s v="JK-16120"/>
    <s v="Julie Kriz"/>
    <x v="2"/>
    <s v="United States"/>
    <s v="Aurora"/>
    <x v="10"/>
    <n v="60505"/>
    <x v="2"/>
    <x v="583"/>
    <x v="0"/>
    <x v="5"/>
    <s v="Tenex &quot;The Solids&quot; Textured Chair Mats"/>
    <n v="83.951999999999998"/>
    <n v="3"/>
    <n v="0.6"/>
    <n v="-90.24839999999999"/>
  </r>
  <r>
    <n v="1383"/>
    <x v="657"/>
    <x v="0"/>
    <x v="473"/>
    <d v="2013-02-05T00:00:00"/>
    <s v="Same Day"/>
    <s v="PP-18955"/>
    <s v="Paul Prost"/>
    <x v="2"/>
    <s v="United States"/>
    <s v="Smyrna"/>
    <x v="32"/>
    <n v="30080"/>
    <x v="0"/>
    <x v="871"/>
    <x v="1"/>
    <x v="4"/>
    <s v="Carina 42&quot;Hx23 3/4&quot;W Media Storage Unit"/>
    <n v="80.98"/>
    <n v="1"/>
    <n v="0"/>
    <n v="1.6196000000000055"/>
  </r>
  <r>
    <n v="1384"/>
    <x v="657"/>
    <x v="0"/>
    <x v="473"/>
    <d v="2013-02-05T00:00:00"/>
    <s v="Same Day"/>
    <s v="PP-18955"/>
    <s v="Paul Prost"/>
    <x v="2"/>
    <s v="United States"/>
    <s v="Smyrna"/>
    <x v="32"/>
    <n v="30080"/>
    <x v="0"/>
    <x v="968"/>
    <x v="1"/>
    <x v="10"/>
    <s v="White Computer Printout Paper by Universal"/>
    <n v="348.84"/>
    <n v="9"/>
    <n v="0"/>
    <n v="170.9316"/>
  </r>
  <r>
    <n v="1385"/>
    <x v="657"/>
    <x v="0"/>
    <x v="473"/>
    <d v="2013-02-05T00:00:00"/>
    <s v="Same Day"/>
    <s v="PP-18955"/>
    <s v="Paul Prost"/>
    <x v="2"/>
    <s v="United States"/>
    <s v="Smyrna"/>
    <x v="32"/>
    <n v="30080"/>
    <x v="0"/>
    <x v="969"/>
    <x v="1"/>
    <x v="13"/>
    <s v="Revere Boxed Rubber Bands by Revere"/>
    <n v="9.4499999999999993"/>
    <n v="5"/>
    <n v="0"/>
    <n v="0.18900000000000028"/>
  </r>
  <r>
    <n v="1386"/>
    <x v="657"/>
    <x v="0"/>
    <x v="473"/>
    <d v="2013-02-05T00:00:00"/>
    <s v="Same Day"/>
    <s v="PP-18955"/>
    <s v="Paul Prost"/>
    <x v="2"/>
    <s v="United States"/>
    <s v="Smyrna"/>
    <x v="32"/>
    <n v="30080"/>
    <x v="0"/>
    <x v="267"/>
    <x v="0"/>
    <x v="5"/>
    <s v="Eldon 200 Class Desk Accessories, Black"/>
    <n v="18.84"/>
    <n v="3"/>
    <n v="0"/>
    <n v="7.1592000000000002"/>
  </r>
  <r>
    <n v="1387"/>
    <x v="657"/>
    <x v="0"/>
    <x v="473"/>
    <d v="2013-02-05T00:00:00"/>
    <s v="Same Day"/>
    <s v="PP-18955"/>
    <s v="Paul Prost"/>
    <x v="2"/>
    <s v="United States"/>
    <s v="Smyrna"/>
    <x v="32"/>
    <n v="30080"/>
    <x v="0"/>
    <x v="574"/>
    <x v="0"/>
    <x v="0"/>
    <s v="Bush Andora Bookcase, Maple/Graphite Gray Finish"/>
    <n v="239.98"/>
    <n v="2"/>
    <n v="0"/>
    <n v="52.795599999999979"/>
  </r>
  <r>
    <n v="1388"/>
    <x v="657"/>
    <x v="0"/>
    <x v="473"/>
    <d v="2013-02-05T00:00:00"/>
    <s v="Same Day"/>
    <s v="PP-18955"/>
    <s v="Paul Prost"/>
    <x v="2"/>
    <s v="United States"/>
    <s v="Smyrna"/>
    <x v="32"/>
    <n v="30080"/>
    <x v="0"/>
    <x v="970"/>
    <x v="1"/>
    <x v="12"/>
    <s v="Ames Color-File Green Diamond Border X-ray Mailers"/>
    <n v="167.96"/>
    <n v="2"/>
    <n v="0"/>
    <n v="78.941199999999995"/>
  </r>
  <r>
    <n v="1389"/>
    <x v="657"/>
    <x v="0"/>
    <x v="473"/>
    <d v="2013-02-05T00:00:00"/>
    <s v="Same Day"/>
    <s v="PP-18955"/>
    <s v="Paul Prost"/>
    <x v="2"/>
    <s v="United States"/>
    <s v="Smyrna"/>
    <x v="32"/>
    <n v="30080"/>
    <x v="0"/>
    <x v="139"/>
    <x v="2"/>
    <x v="7"/>
    <s v="Plantronics Cordless Phone Headset with In-line Volume - M214C"/>
    <n v="104.85000000000001"/>
    <n v="3"/>
    <n v="0"/>
    <n v="28.309500000000007"/>
  </r>
  <r>
    <n v="1390"/>
    <x v="657"/>
    <x v="0"/>
    <x v="473"/>
    <d v="2013-02-05T00:00:00"/>
    <s v="Same Day"/>
    <s v="PP-18955"/>
    <s v="Paul Prost"/>
    <x v="2"/>
    <s v="United States"/>
    <s v="Smyrna"/>
    <x v="32"/>
    <n v="30080"/>
    <x v="0"/>
    <x v="297"/>
    <x v="2"/>
    <x v="7"/>
    <s v="Aastra 57i VoIP phone"/>
    <n v="484.83000000000004"/>
    <n v="3"/>
    <n v="0"/>
    <n v="126.05580000000002"/>
  </r>
  <r>
    <n v="1391"/>
    <x v="657"/>
    <x v="0"/>
    <x v="473"/>
    <d v="2013-02-05T00:00:00"/>
    <s v="Same Day"/>
    <s v="PP-18955"/>
    <s v="Paul Prost"/>
    <x v="2"/>
    <s v="United States"/>
    <s v="Smyrna"/>
    <x v="32"/>
    <n v="30080"/>
    <x v="0"/>
    <x v="44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x v="232"/>
    <x v="1"/>
    <x v="4"/>
    <s v="Belkin 19&quot; Vented Equipment Shelf, Black"/>
    <n v="154.44"/>
    <n v="3"/>
    <n v="0"/>
    <n v="1.5444000000000031"/>
  </r>
  <r>
    <n v="1393"/>
    <x v="657"/>
    <x v="0"/>
    <x v="473"/>
    <d v="2013-02-05T00:00:00"/>
    <s v="Same Day"/>
    <s v="PP-18955"/>
    <s v="Paul Prost"/>
    <x v="2"/>
    <s v="United States"/>
    <s v="Smyrna"/>
    <x v="32"/>
    <n v="30080"/>
    <x v="0"/>
    <x v="62"/>
    <x v="1"/>
    <x v="10"/>
    <s v="Xerox 1943"/>
    <n v="342.37"/>
    <n v="7"/>
    <n v="0"/>
    <n v="160.91389999999998"/>
  </r>
  <r>
    <n v="1394"/>
    <x v="658"/>
    <x v="3"/>
    <x v="445"/>
    <d v="2014-07-05T00:00:00"/>
    <s v="First Class"/>
    <s v="YS-21880"/>
    <s v="Yana Sorensen"/>
    <x v="1"/>
    <s v="United States"/>
    <s v="Burlington"/>
    <x v="3"/>
    <n v="27217"/>
    <x v="0"/>
    <x v="181"/>
    <x v="1"/>
    <x v="6"/>
    <s v="4009 Highlighters by Sanford"/>
    <n v="9.5519999999999996"/>
    <n v="3"/>
    <n v="0.2"/>
    <n v="1.5521999999999991"/>
  </r>
  <r>
    <n v="1395"/>
    <x v="659"/>
    <x v="3"/>
    <x v="449"/>
    <d v="2014-10-15T00:00:00"/>
    <s v="Standard Class"/>
    <s v="CK-12760"/>
    <s v="Cyma Kinney"/>
    <x v="1"/>
    <s v="United States"/>
    <s v="Aurora"/>
    <x v="10"/>
    <n v="60505"/>
    <x v="2"/>
    <x v="971"/>
    <x v="0"/>
    <x v="3"/>
    <s v="Bevis Oval Conference Table, Walnut"/>
    <n v="652.45000000000005"/>
    <n v="5"/>
    <n v="0.5"/>
    <n v="-430.61700000000019"/>
  </r>
  <r>
    <n v="1396"/>
    <x v="659"/>
    <x v="3"/>
    <x v="449"/>
    <d v="2014-10-15T00:00:00"/>
    <s v="Standard Class"/>
    <s v="CK-12760"/>
    <s v="Cyma Kinney"/>
    <x v="1"/>
    <s v="United States"/>
    <s v="Aurora"/>
    <x v="10"/>
    <n v="60505"/>
    <x v="2"/>
    <x v="972"/>
    <x v="0"/>
    <x v="3"/>
    <s v="Hon 61000 Series Interactive Training Tables"/>
    <n v="66.644999999999996"/>
    <n v="3"/>
    <n v="0.5"/>
    <n v="-42.652799999999999"/>
  </r>
  <r>
    <n v="1397"/>
    <x v="660"/>
    <x v="0"/>
    <x v="390"/>
    <d v="2013-11-27T00:00:00"/>
    <s v="First Class"/>
    <s v="NC-18340"/>
    <s v="Nat Carroll"/>
    <x v="0"/>
    <s v="United States"/>
    <s v="New York City"/>
    <x v="15"/>
    <n v="10035"/>
    <x v="3"/>
    <x v="973"/>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x v="609"/>
    <x v="1"/>
    <x v="10"/>
    <s v="Xerox 196"/>
    <n v="11.56"/>
    <n v="2"/>
    <n v="0"/>
    <n v="5.6644000000000005"/>
  </r>
  <r>
    <n v="1399"/>
    <x v="660"/>
    <x v="0"/>
    <x v="390"/>
    <d v="2013-11-27T00:00:00"/>
    <s v="First Class"/>
    <s v="NC-18340"/>
    <s v="Nat Carroll"/>
    <x v="0"/>
    <s v="United States"/>
    <s v="New York City"/>
    <x v="15"/>
    <n v="10035"/>
    <x v="3"/>
    <x v="176"/>
    <x v="2"/>
    <x v="11"/>
    <s v="SanDisk Ultra 32 GB MicroSDHC Class 10 Memory Card"/>
    <n v="88.4"/>
    <n v="4"/>
    <n v="0"/>
    <n v="11.492000000000004"/>
  </r>
  <r>
    <n v="1400"/>
    <x v="660"/>
    <x v="0"/>
    <x v="390"/>
    <d v="2013-11-27T00:00:00"/>
    <s v="First Class"/>
    <s v="NC-18340"/>
    <s v="Nat Carroll"/>
    <x v="0"/>
    <s v="United States"/>
    <s v="New York City"/>
    <x v="15"/>
    <n v="10035"/>
    <x v="3"/>
    <x v="974"/>
    <x v="1"/>
    <x v="10"/>
    <s v="Xerox 217"/>
    <n v="6.48"/>
    <n v="1"/>
    <n v="0"/>
    <n v="3.1104000000000003"/>
  </r>
  <r>
    <n v="1401"/>
    <x v="661"/>
    <x v="0"/>
    <x v="474"/>
    <d v="2013-11-06T00:00:00"/>
    <s v="Standard Class"/>
    <s v="KM-16375"/>
    <s v="Katherine Murray"/>
    <x v="2"/>
    <s v="United States"/>
    <s v="Salem"/>
    <x v="17"/>
    <n v="24153"/>
    <x v="0"/>
    <x v="47"/>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x v="556"/>
    <x v="1"/>
    <x v="12"/>
    <s v="Airmail Envelopes"/>
    <n v="251.79000000000002"/>
    <n v="3"/>
    <n v="0"/>
    <n v="118.34129999999999"/>
  </r>
  <r>
    <n v="1403"/>
    <x v="662"/>
    <x v="0"/>
    <x v="475"/>
    <d v="2013-04-26T00:00:00"/>
    <s v="Standard Class"/>
    <s v="GM-14455"/>
    <s v="Gary Mitchum"/>
    <x v="2"/>
    <s v="United States"/>
    <s v="Columbus"/>
    <x v="24"/>
    <n v="43229"/>
    <x v="3"/>
    <x v="975"/>
    <x v="0"/>
    <x v="3"/>
    <s v="Bush Andora Conference Table, Maple/Graphite Gray Finish"/>
    <n v="205.17599999999999"/>
    <n v="2"/>
    <n v="0.4"/>
    <n v="-58.133199999999988"/>
  </r>
  <r>
    <n v="1404"/>
    <x v="662"/>
    <x v="0"/>
    <x v="475"/>
    <d v="2013-04-26T00:00:00"/>
    <s v="Standard Class"/>
    <s v="GM-14455"/>
    <s v="Gary Mitchum"/>
    <x v="2"/>
    <s v="United States"/>
    <s v="Columbus"/>
    <x v="24"/>
    <n v="43229"/>
    <x v="3"/>
    <x v="976"/>
    <x v="1"/>
    <x v="10"/>
    <s v="Xerox 189"/>
    <n v="419.4"/>
    <n v="5"/>
    <n v="0.2"/>
    <n v="146.79"/>
  </r>
  <r>
    <n v="1405"/>
    <x v="663"/>
    <x v="2"/>
    <x v="322"/>
    <d v="2011-04-08T00:00:00"/>
    <s v="First Class"/>
    <s v="SD-20485"/>
    <s v="Shirley Daniels"/>
    <x v="2"/>
    <s v="United States"/>
    <s v="Philadelphia"/>
    <x v="9"/>
    <n v="19143"/>
    <x v="3"/>
    <x v="505"/>
    <x v="1"/>
    <x v="14"/>
    <s v="Martin-Yale Premier Letter Opener"/>
    <n v="10.304000000000002"/>
    <n v="1"/>
    <n v="0.2"/>
    <n v="-2.1896000000000004"/>
  </r>
  <r>
    <n v="1406"/>
    <x v="663"/>
    <x v="2"/>
    <x v="322"/>
    <d v="2011-04-08T00:00:00"/>
    <s v="First Class"/>
    <s v="SD-20485"/>
    <s v="Shirley Daniels"/>
    <x v="2"/>
    <s v="United States"/>
    <s v="Philadelphia"/>
    <x v="9"/>
    <n v="19143"/>
    <x v="3"/>
    <x v="977"/>
    <x v="0"/>
    <x v="3"/>
    <s v="KI Adjustable-Height Table"/>
    <n v="154.76400000000001"/>
    <n v="3"/>
    <n v="0.4"/>
    <n v="-36.11160000000001"/>
  </r>
  <r>
    <n v="1407"/>
    <x v="663"/>
    <x v="2"/>
    <x v="322"/>
    <d v="2011-04-08T00:00:00"/>
    <s v="First Class"/>
    <s v="SD-20485"/>
    <s v="Shirley Daniels"/>
    <x v="2"/>
    <s v="United States"/>
    <s v="Philadelphia"/>
    <x v="9"/>
    <n v="19143"/>
    <x v="3"/>
    <x v="171"/>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x v="978"/>
    <x v="1"/>
    <x v="6"/>
    <s v="Panasonic KP-150 Electric Pencil Sharpener"/>
    <n v="75.48"/>
    <n v="2"/>
    <n v="0"/>
    <n v="19.6248"/>
  </r>
  <r>
    <n v="1409"/>
    <x v="664"/>
    <x v="0"/>
    <x v="476"/>
    <d v="2013-09-07T00:00:00"/>
    <s v="Standard Class"/>
    <s v="KD-16270"/>
    <s v="Karen Daniels"/>
    <x v="0"/>
    <s v="United States"/>
    <s v="New York City"/>
    <x v="15"/>
    <n v="10024"/>
    <x v="3"/>
    <x v="296"/>
    <x v="0"/>
    <x v="5"/>
    <s v="Telescoping Adjustable Floor Lamp"/>
    <n v="39.979999999999997"/>
    <n v="2"/>
    <n v="0"/>
    <n v="9.9949999999999974"/>
  </r>
  <r>
    <n v="1410"/>
    <x v="665"/>
    <x v="0"/>
    <x v="477"/>
    <d v="2013-10-01T00:00:00"/>
    <s v="Standard Class"/>
    <s v="AB-10105"/>
    <s v="Adrian Barton"/>
    <x v="0"/>
    <s v="United States"/>
    <s v="Phoenix"/>
    <x v="16"/>
    <n v="85023"/>
    <x v="1"/>
    <x v="736"/>
    <x v="0"/>
    <x v="3"/>
    <s v="Bevis Boat-Shaped Conference Table"/>
    <n v="393.16500000000002"/>
    <n v="3"/>
    <n v="0.5"/>
    <n v="-204.44580000000005"/>
  </r>
  <r>
    <n v="1411"/>
    <x v="666"/>
    <x v="3"/>
    <x v="259"/>
    <d v="2014-11-12T00:00:00"/>
    <s v="Standard Class"/>
    <s v="SZ-20035"/>
    <s v="Sam Zeldin"/>
    <x v="2"/>
    <s v="United States"/>
    <s v="Grand Prairie"/>
    <x v="5"/>
    <n v="75051"/>
    <x v="2"/>
    <x v="429"/>
    <x v="1"/>
    <x v="2"/>
    <s v="Alphabetical Labels for Top Tab Filing"/>
    <n v="23.680000000000003"/>
    <n v="2"/>
    <n v="0.2"/>
    <n v="8.879999999999999"/>
  </r>
  <r>
    <n v="1412"/>
    <x v="667"/>
    <x v="0"/>
    <x v="478"/>
    <d v="2013-07-14T00:00:00"/>
    <s v="Standard Class"/>
    <s v="JD-15895"/>
    <s v="Jonathan Doherty"/>
    <x v="1"/>
    <s v="United States"/>
    <s v="New York City"/>
    <x v="15"/>
    <n v="10035"/>
    <x v="3"/>
    <x v="629"/>
    <x v="0"/>
    <x v="1"/>
    <s v="Hon GuestStacker Chair"/>
    <n v="408.00599999999997"/>
    <n v="2"/>
    <n v="0.1"/>
    <n v="72.534400000000005"/>
  </r>
  <r>
    <n v="1413"/>
    <x v="667"/>
    <x v="0"/>
    <x v="478"/>
    <d v="2013-07-14T00:00:00"/>
    <s v="Standard Class"/>
    <s v="JD-15895"/>
    <s v="Jonathan Doherty"/>
    <x v="1"/>
    <s v="United States"/>
    <s v="New York City"/>
    <x v="15"/>
    <n v="10035"/>
    <x v="3"/>
    <x v="479"/>
    <x v="0"/>
    <x v="5"/>
    <s v="Deflect-o EconoMat Studded, No Bevel Mat for Low Pile Carpeting"/>
    <n v="165.28"/>
    <n v="4"/>
    <n v="0"/>
    <n v="14.875200000000007"/>
  </r>
  <r>
    <n v="1414"/>
    <x v="668"/>
    <x v="2"/>
    <x v="479"/>
    <d v="2011-07-05T00:00:00"/>
    <s v="Standard Class"/>
    <s v="HA-14905"/>
    <s v="Helen Abelman"/>
    <x v="0"/>
    <s v="United States"/>
    <s v="New York City"/>
    <x v="15"/>
    <n v="10024"/>
    <x v="3"/>
    <x v="979"/>
    <x v="1"/>
    <x v="8"/>
    <s v="GBC Recycled Regency Composition Covers"/>
    <n v="334.76800000000003"/>
    <n v="7"/>
    <n v="0.2"/>
    <n v="108.79959999999997"/>
  </r>
  <r>
    <n v="1415"/>
    <x v="669"/>
    <x v="3"/>
    <x v="480"/>
    <d v="2014-02-01T00:00:00"/>
    <s v="Second Class"/>
    <s v="BT-11305"/>
    <s v="Beth Thompson"/>
    <x v="2"/>
    <s v="United States"/>
    <s v="Costa Mesa"/>
    <x v="1"/>
    <n v="92627"/>
    <x v="1"/>
    <x v="914"/>
    <x v="2"/>
    <x v="11"/>
    <s v="Logitech G13 Programmable Gameboard with LCD Display"/>
    <n v="239.96999999999997"/>
    <n v="3"/>
    <n v="0"/>
    <n v="26.39670000000001"/>
  </r>
  <r>
    <n v="1416"/>
    <x v="669"/>
    <x v="3"/>
    <x v="480"/>
    <d v="2014-02-01T00:00:00"/>
    <s v="Second Class"/>
    <s v="BT-11305"/>
    <s v="Beth Thompson"/>
    <x v="2"/>
    <s v="United States"/>
    <s v="Costa Mesa"/>
    <x v="1"/>
    <n v="92627"/>
    <x v="1"/>
    <x v="980"/>
    <x v="0"/>
    <x v="5"/>
    <s v="DAX Executive Solid Wood Document Frame, Desktop or Hang, Mahogany, 5 x 7"/>
    <n v="37.74"/>
    <n v="3"/>
    <n v="0"/>
    <n v="12.831599999999996"/>
  </r>
  <r>
    <n v="1417"/>
    <x v="670"/>
    <x v="1"/>
    <x v="481"/>
    <d v="2012-09-24T00:00:00"/>
    <s v="First Class"/>
    <s v="SV-20815"/>
    <s v="Stuart Van"/>
    <x v="1"/>
    <s v="United States"/>
    <s v="Houston"/>
    <x v="5"/>
    <n v="77041"/>
    <x v="2"/>
    <x v="981"/>
    <x v="2"/>
    <x v="7"/>
    <s v="ShoreTel ShorePhone IP 230 VoIP phone"/>
    <n v="946.34400000000005"/>
    <n v="7"/>
    <n v="0.2"/>
    <n v="118.29299999999989"/>
  </r>
  <r>
    <n v="1418"/>
    <x v="670"/>
    <x v="1"/>
    <x v="481"/>
    <d v="2012-09-24T00:00:00"/>
    <s v="First Class"/>
    <s v="SV-20815"/>
    <s v="Stuart Van"/>
    <x v="1"/>
    <s v="United States"/>
    <s v="Houston"/>
    <x v="5"/>
    <n v="77041"/>
    <x v="2"/>
    <x v="725"/>
    <x v="2"/>
    <x v="11"/>
    <s v="Hypercom P1300 Pinpad"/>
    <n v="151.20000000000002"/>
    <n v="3"/>
    <n v="0.2"/>
    <n v="32.130000000000003"/>
  </r>
  <r>
    <n v="1419"/>
    <x v="670"/>
    <x v="1"/>
    <x v="481"/>
    <d v="2012-09-24T00:00:00"/>
    <s v="First Class"/>
    <s v="SV-20815"/>
    <s v="Stuart Van"/>
    <x v="1"/>
    <s v="United States"/>
    <s v="Houston"/>
    <x v="5"/>
    <n v="77041"/>
    <x v="2"/>
    <x v="50"/>
    <x v="0"/>
    <x v="5"/>
    <s v="Longer-Life Soft White Bulbs"/>
    <n v="4.9280000000000008"/>
    <n v="4"/>
    <n v="0.6"/>
    <n v="-1.4783999999999997"/>
  </r>
  <r>
    <n v="1420"/>
    <x v="671"/>
    <x v="1"/>
    <x v="120"/>
    <d v="2012-09-30T00:00:00"/>
    <s v="Standard Class"/>
    <s v="RW-19540"/>
    <s v="Rick Wilson"/>
    <x v="1"/>
    <s v="United States"/>
    <s v="Mesa"/>
    <x v="16"/>
    <n v="85204"/>
    <x v="1"/>
    <x v="982"/>
    <x v="1"/>
    <x v="10"/>
    <s v="Petty Cash Envelope"/>
    <n v="86.272000000000006"/>
    <n v="4"/>
    <n v="0.2"/>
    <n v="31.273599999999998"/>
  </r>
  <r>
    <n v="1421"/>
    <x v="671"/>
    <x v="1"/>
    <x v="120"/>
    <d v="2012-09-30T00:00:00"/>
    <s v="Standard Class"/>
    <s v="RW-19540"/>
    <s v="Rick Wilson"/>
    <x v="1"/>
    <s v="United States"/>
    <s v="Mesa"/>
    <x v="16"/>
    <n v="85204"/>
    <x v="1"/>
    <x v="261"/>
    <x v="1"/>
    <x v="8"/>
    <s v="GBC VeloBinder Electric Binding Machine"/>
    <n v="72.588000000000008"/>
    <n v="2"/>
    <n v="0.7"/>
    <n v="-48.391999999999982"/>
  </r>
  <r>
    <n v="1422"/>
    <x v="671"/>
    <x v="1"/>
    <x v="120"/>
    <d v="2012-09-30T00:00:00"/>
    <s v="Standard Class"/>
    <s v="RW-19540"/>
    <s v="Rick Wilson"/>
    <x v="1"/>
    <s v="United States"/>
    <s v="Mesa"/>
    <x v="16"/>
    <n v="85204"/>
    <x v="1"/>
    <x v="983"/>
    <x v="1"/>
    <x v="9"/>
    <s v="3M Replacement Filter for Office Air Cleaner for 20' x 33' Room"/>
    <n v="60.672000000000004"/>
    <n v="2"/>
    <n v="0.2"/>
    <n v="14.409600000000003"/>
  </r>
  <r>
    <n v="1423"/>
    <x v="671"/>
    <x v="1"/>
    <x v="120"/>
    <d v="2012-09-30T00:00:00"/>
    <s v="Standard Class"/>
    <s v="RW-19540"/>
    <s v="Rick Wilson"/>
    <x v="1"/>
    <s v="United States"/>
    <s v="Mesa"/>
    <x v="16"/>
    <n v="85204"/>
    <x v="1"/>
    <x v="697"/>
    <x v="1"/>
    <x v="8"/>
    <s v="Lock-Up Easel 'Spel-Binder'"/>
    <n v="77.031000000000006"/>
    <n v="9"/>
    <n v="0.7"/>
    <n v="-59.057100000000005"/>
  </r>
  <r>
    <n v="1424"/>
    <x v="671"/>
    <x v="1"/>
    <x v="120"/>
    <d v="2012-09-30T00:00:00"/>
    <s v="Standard Class"/>
    <s v="RW-19540"/>
    <s v="Rick Wilson"/>
    <x v="1"/>
    <s v="United States"/>
    <s v="Mesa"/>
    <x v="16"/>
    <n v="85204"/>
    <x v="1"/>
    <x v="352"/>
    <x v="1"/>
    <x v="4"/>
    <s v="2300 Heavy-Duty Transfer File Systems by Perma"/>
    <n v="119.90400000000001"/>
    <n v="6"/>
    <n v="0.2"/>
    <n v="-1.4988000000000135"/>
  </r>
  <r>
    <n v="1425"/>
    <x v="671"/>
    <x v="1"/>
    <x v="120"/>
    <d v="2012-09-30T00:00:00"/>
    <s v="Standard Class"/>
    <s v="RW-19540"/>
    <s v="Rick Wilson"/>
    <x v="1"/>
    <s v="United States"/>
    <s v="Mesa"/>
    <x v="16"/>
    <n v="85204"/>
    <x v="1"/>
    <x v="984"/>
    <x v="2"/>
    <x v="7"/>
    <s v="Samsung Rugby III"/>
    <n v="263.96000000000004"/>
    <n v="5"/>
    <n v="0.2"/>
    <n v="23.096500000000006"/>
  </r>
  <r>
    <n v="1426"/>
    <x v="671"/>
    <x v="1"/>
    <x v="120"/>
    <d v="2012-09-30T00:00:00"/>
    <s v="Standard Class"/>
    <s v="RW-19540"/>
    <s v="Rick Wilson"/>
    <x v="1"/>
    <s v="United States"/>
    <s v="Mesa"/>
    <x v="16"/>
    <n v="85204"/>
    <x v="1"/>
    <x v="418"/>
    <x v="1"/>
    <x v="4"/>
    <s v="SAFCO Boltless Steel Shelving"/>
    <n v="363.64800000000002"/>
    <n v="4"/>
    <n v="0.2"/>
    <n v="-86.366400000000027"/>
  </r>
  <r>
    <n v="1427"/>
    <x v="672"/>
    <x v="1"/>
    <x v="89"/>
    <d v="2012-11-04T00:00:00"/>
    <s v="Second Class"/>
    <s v="DK-12835"/>
    <s v="Damala Kotsonis"/>
    <x v="1"/>
    <s v="United States"/>
    <s v="Salinas"/>
    <x v="1"/>
    <n v="93905"/>
    <x v="1"/>
    <x v="525"/>
    <x v="1"/>
    <x v="8"/>
    <s v="Prestige Round Ring Binders"/>
    <n v="9.7280000000000015"/>
    <n v="2"/>
    <n v="0.2"/>
    <n v="3.283199999999999"/>
  </r>
  <r>
    <n v="1428"/>
    <x v="672"/>
    <x v="1"/>
    <x v="89"/>
    <d v="2012-11-04T00:00:00"/>
    <s v="Second Class"/>
    <s v="DK-12835"/>
    <s v="Damala Kotsonis"/>
    <x v="1"/>
    <s v="United States"/>
    <s v="Salinas"/>
    <x v="1"/>
    <n v="93905"/>
    <x v="1"/>
    <x v="111"/>
    <x v="1"/>
    <x v="12"/>
    <s v="Redi-Strip #10 Envelopes, 4 1/8 x 9 1/2"/>
    <n v="14.75"/>
    <n v="5"/>
    <n v="0"/>
    <n v="7.08"/>
  </r>
  <r>
    <n v="1429"/>
    <x v="672"/>
    <x v="1"/>
    <x v="89"/>
    <d v="2012-11-04T00:00:00"/>
    <s v="Second Class"/>
    <s v="DK-12835"/>
    <s v="Damala Kotsonis"/>
    <x v="1"/>
    <s v="United States"/>
    <s v="Salinas"/>
    <x v="1"/>
    <n v="93905"/>
    <x v="1"/>
    <x v="985"/>
    <x v="1"/>
    <x v="8"/>
    <s v="Acco Four Pocket Poly Ring Binder with Label Holder, Smoke, 1&quot;"/>
    <n v="29.800000000000004"/>
    <n v="5"/>
    <n v="0.2"/>
    <n v="9.3124999999999982"/>
  </r>
  <r>
    <n v="1430"/>
    <x v="672"/>
    <x v="1"/>
    <x v="89"/>
    <d v="2012-11-04T00:00:00"/>
    <s v="Second Class"/>
    <s v="DK-12835"/>
    <s v="Damala Kotsonis"/>
    <x v="1"/>
    <s v="United States"/>
    <s v="Salinas"/>
    <x v="1"/>
    <n v="93905"/>
    <x v="1"/>
    <x v="58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x v="521"/>
    <x v="2"/>
    <x v="7"/>
    <s v="Motorola L804"/>
    <n v="220.75200000000001"/>
    <n v="8"/>
    <n v="0.4"/>
    <n v="-40.47120000000001"/>
  </r>
  <r>
    <n v="1432"/>
    <x v="674"/>
    <x v="2"/>
    <x v="174"/>
    <d v="2011-12-21T00:00:00"/>
    <s v="Second Class"/>
    <s v="IM-15070"/>
    <s v="Irene Maddox"/>
    <x v="0"/>
    <s v="United States"/>
    <s v="Florence"/>
    <x v="19"/>
    <n v="35630"/>
    <x v="0"/>
    <x v="986"/>
    <x v="1"/>
    <x v="8"/>
    <s v="Canvas Sectional Post Binders"/>
    <n v="152.76"/>
    <n v="6"/>
    <n v="0"/>
    <n v="74.852400000000003"/>
  </r>
  <r>
    <n v="1433"/>
    <x v="674"/>
    <x v="2"/>
    <x v="174"/>
    <d v="2011-12-21T00:00:00"/>
    <s v="Second Class"/>
    <s v="IM-15070"/>
    <s v="Irene Maddox"/>
    <x v="0"/>
    <s v="United States"/>
    <s v="Florence"/>
    <x v="19"/>
    <n v="35630"/>
    <x v="0"/>
    <x v="515"/>
    <x v="1"/>
    <x v="14"/>
    <s v="Acme Stainless Steel Office Snips"/>
    <n v="7.27"/>
    <n v="1"/>
    <n v="0"/>
    <n v="1.9629000000000003"/>
  </r>
  <r>
    <n v="1434"/>
    <x v="674"/>
    <x v="2"/>
    <x v="174"/>
    <d v="2011-12-21T00:00:00"/>
    <s v="Second Class"/>
    <s v="IM-15070"/>
    <s v="Irene Maddox"/>
    <x v="0"/>
    <s v="United States"/>
    <s v="Florence"/>
    <x v="19"/>
    <n v="35630"/>
    <x v="0"/>
    <x v="70"/>
    <x v="0"/>
    <x v="1"/>
    <s v="High-Back Leather Manager's Chair"/>
    <n v="1819.8600000000001"/>
    <n v="14"/>
    <n v="0"/>
    <n v="163.78740000000002"/>
  </r>
  <r>
    <n v="1435"/>
    <x v="675"/>
    <x v="0"/>
    <x v="482"/>
    <d v="2013-12-31T00:00:00"/>
    <s v="Standard Class"/>
    <s v="FP-14320"/>
    <s v="Frank Preis"/>
    <x v="0"/>
    <s v="United States"/>
    <s v="Seattle"/>
    <x v="4"/>
    <n v="98105"/>
    <x v="1"/>
    <x v="987"/>
    <x v="1"/>
    <x v="10"/>
    <s v="Strathmore Photo Mount Cards"/>
    <n v="33.9"/>
    <n v="5"/>
    <n v="0"/>
    <n v="15.593999999999999"/>
  </r>
  <r>
    <n v="1436"/>
    <x v="676"/>
    <x v="3"/>
    <x v="308"/>
    <d v="2014-06-28T00:00:00"/>
    <s v="Standard Class"/>
    <s v="ST-20530"/>
    <s v="Shui Tom"/>
    <x v="0"/>
    <s v="United States"/>
    <s v="Parma"/>
    <x v="24"/>
    <n v="44134"/>
    <x v="3"/>
    <x v="988"/>
    <x v="1"/>
    <x v="10"/>
    <s v="Xerox 203"/>
    <n v="31.104000000000006"/>
    <n v="6"/>
    <n v="0.2"/>
    <n v="10.8864"/>
  </r>
  <r>
    <n v="1437"/>
    <x v="676"/>
    <x v="3"/>
    <x v="308"/>
    <d v="2014-06-28T00:00:00"/>
    <s v="Standard Class"/>
    <s v="ST-20530"/>
    <s v="Shui Tom"/>
    <x v="0"/>
    <s v="United States"/>
    <s v="Parma"/>
    <x v="24"/>
    <n v="44134"/>
    <x v="3"/>
    <x v="950"/>
    <x v="1"/>
    <x v="6"/>
    <s v="Newell 35"/>
    <n v="5.2480000000000002"/>
    <n v="2"/>
    <n v="0.2"/>
    <n v="0.59039999999999915"/>
  </r>
  <r>
    <n v="1438"/>
    <x v="677"/>
    <x v="1"/>
    <x v="52"/>
    <d v="2012-10-15T00:00:00"/>
    <s v="Same Day"/>
    <s v="JE-15745"/>
    <s v="Joel Eaton"/>
    <x v="0"/>
    <s v="United States"/>
    <s v="Amarillo"/>
    <x v="5"/>
    <n v="79109"/>
    <x v="2"/>
    <x v="989"/>
    <x v="2"/>
    <x v="11"/>
    <s v="Plantronics Audio 995 Wireless Stereo Headset"/>
    <n v="263.88"/>
    <n v="3"/>
    <n v="0.2"/>
    <n v="42.880500000000012"/>
  </r>
  <r>
    <n v="1439"/>
    <x v="677"/>
    <x v="1"/>
    <x v="52"/>
    <d v="2012-10-15T00:00:00"/>
    <s v="Same Day"/>
    <s v="JE-15745"/>
    <s v="Joel Eaton"/>
    <x v="0"/>
    <s v="United States"/>
    <s v="Amarillo"/>
    <x v="5"/>
    <n v="79109"/>
    <x v="2"/>
    <x v="483"/>
    <x v="0"/>
    <x v="1"/>
    <s v="HON 5400 Series Task Chairs for Big and Tall"/>
    <n v="2453.4299999999998"/>
    <n v="5"/>
    <n v="0.3"/>
    <n v="-350.4899999999999"/>
  </r>
  <r>
    <n v="1440"/>
    <x v="678"/>
    <x v="3"/>
    <x v="483"/>
    <d v="2014-04-16T00:00:00"/>
    <s v="Second Class"/>
    <s v="BD-11320"/>
    <s v="Bill Donatelli"/>
    <x v="0"/>
    <s v="United States"/>
    <s v="Providence"/>
    <x v="34"/>
    <n v="2908"/>
    <x v="3"/>
    <x v="990"/>
    <x v="1"/>
    <x v="8"/>
    <s v="Storex Dura Pro Binders"/>
    <n v="29.700000000000003"/>
    <n v="5"/>
    <n v="0"/>
    <n v="13.365"/>
  </r>
  <r>
    <n v="1441"/>
    <x v="678"/>
    <x v="3"/>
    <x v="483"/>
    <d v="2014-04-16T00:00:00"/>
    <s v="Second Class"/>
    <s v="BD-11320"/>
    <s v="Bill Donatelli"/>
    <x v="0"/>
    <s v="United States"/>
    <s v="Providence"/>
    <x v="34"/>
    <n v="2908"/>
    <x v="3"/>
    <x v="991"/>
    <x v="1"/>
    <x v="10"/>
    <s v="Xerox 1948"/>
    <n v="39.96"/>
    <n v="4"/>
    <n v="0"/>
    <n v="17.981999999999999"/>
  </r>
  <r>
    <n v="1442"/>
    <x v="679"/>
    <x v="3"/>
    <x v="484"/>
    <d v="2014-12-25T00:00:00"/>
    <s v="Second Class"/>
    <s v="MM-17920"/>
    <s v="Michael Moore"/>
    <x v="0"/>
    <s v="United States"/>
    <s v="San Francisco"/>
    <x v="1"/>
    <n v="94110"/>
    <x v="1"/>
    <x v="710"/>
    <x v="1"/>
    <x v="8"/>
    <s v="Deluxe Heavy-Duty Vinyl Round Ring Binder"/>
    <n v="36.672000000000004"/>
    <n v="2"/>
    <n v="0.2"/>
    <n v="11.459999999999999"/>
  </r>
  <r>
    <n v="1443"/>
    <x v="680"/>
    <x v="3"/>
    <x v="485"/>
    <d v="2014-08-09T00:00:00"/>
    <s v="First Class"/>
    <s v="PW-19030"/>
    <s v="Pauline Webber"/>
    <x v="1"/>
    <s v="United States"/>
    <s v="Richmond"/>
    <x v="0"/>
    <n v="40475"/>
    <x v="0"/>
    <x v="320"/>
    <x v="1"/>
    <x v="10"/>
    <s v="Adams Phone Message Book, 200 Message Capacity, 8 1/16” x 11”"/>
    <n v="13.76"/>
    <n v="2"/>
    <n v="0"/>
    <n v="6.3295999999999992"/>
  </r>
  <r>
    <n v="1444"/>
    <x v="681"/>
    <x v="1"/>
    <x v="486"/>
    <d v="2012-10-06T00:00:00"/>
    <s v="Standard Class"/>
    <s v="SC-20440"/>
    <s v="Shaun Chance"/>
    <x v="1"/>
    <s v="United States"/>
    <s v="Aurora"/>
    <x v="22"/>
    <n v="80013"/>
    <x v="1"/>
    <x v="123"/>
    <x v="1"/>
    <x v="4"/>
    <s v="Trav-L-File Heavy-Duty Shuttle II, Black"/>
    <n v="139.42400000000001"/>
    <n v="4"/>
    <n v="0.2"/>
    <n v="17.42799999999999"/>
  </r>
  <r>
    <n v="1445"/>
    <x v="682"/>
    <x v="0"/>
    <x v="454"/>
    <d v="2013-05-29T00:00:00"/>
    <s v="Standard Class"/>
    <s v="KL-16645"/>
    <s v="Ken Lonsdale"/>
    <x v="0"/>
    <s v="United States"/>
    <s v="Chicago"/>
    <x v="10"/>
    <n v="60623"/>
    <x v="2"/>
    <x v="903"/>
    <x v="2"/>
    <x v="7"/>
    <s v="Mitel MiVoice 5330e IP Phone"/>
    <n v="1979.9280000000001"/>
    <n v="9"/>
    <n v="0.2"/>
    <n v="148.49459999999993"/>
  </r>
  <r>
    <n v="1446"/>
    <x v="683"/>
    <x v="3"/>
    <x v="487"/>
    <d v="2014-06-17T00:00:00"/>
    <s v="First Class"/>
    <s v="SD-20485"/>
    <s v="Shirley Daniels"/>
    <x v="2"/>
    <s v="United States"/>
    <s v="Chicago"/>
    <x v="10"/>
    <n v="60653"/>
    <x v="2"/>
    <x v="232"/>
    <x v="1"/>
    <x v="4"/>
    <s v="Belkin 19&quot; Vented Equipment Shelf, Black"/>
    <n v="164.73599999999999"/>
    <n v="4"/>
    <n v="0.2"/>
    <n v="-39.124799999999993"/>
  </r>
  <r>
    <n v="1447"/>
    <x v="683"/>
    <x v="3"/>
    <x v="487"/>
    <d v="2014-06-17T00:00:00"/>
    <s v="First Class"/>
    <s v="SD-20485"/>
    <s v="Shirley Daniels"/>
    <x v="2"/>
    <s v="United States"/>
    <s v="Chicago"/>
    <x v="10"/>
    <n v="60653"/>
    <x v="2"/>
    <x v="992"/>
    <x v="0"/>
    <x v="1"/>
    <s v="Global Super Steno Chair"/>
    <n v="470.30199999999996"/>
    <n v="7"/>
    <n v="0.3"/>
    <n v="-87.341800000000035"/>
  </r>
  <r>
    <n v="1448"/>
    <x v="683"/>
    <x v="3"/>
    <x v="487"/>
    <d v="2014-06-17T00:00:00"/>
    <s v="First Class"/>
    <s v="SD-20485"/>
    <s v="Shirley Daniels"/>
    <x v="2"/>
    <s v="United States"/>
    <s v="Chicago"/>
    <x v="10"/>
    <n v="60653"/>
    <x v="2"/>
    <x v="993"/>
    <x v="2"/>
    <x v="7"/>
    <s v="OtterBox Defender Series Case - Samsung Galaxy S4"/>
    <n v="47.984000000000002"/>
    <n v="2"/>
    <n v="0.2"/>
    <n v="5.9979999999999922"/>
  </r>
  <r>
    <n v="1449"/>
    <x v="684"/>
    <x v="2"/>
    <x v="488"/>
    <d v="2011-04-24T00:00:00"/>
    <s v="First Class"/>
    <s v="TS-21160"/>
    <s v="Theresa Swint"/>
    <x v="1"/>
    <s v="United States"/>
    <s v="Philadelphia"/>
    <x v="9"/>
    <n v="19134"/>
    <x v="3"/>
    <x v="994"/>
    <x v="1"/>
    <x v="8"/>
    <s v="Wilson Jones Suede Grain Vinyl Binders"/>
    <n v="2.5020000000000002"/>
    <n v="3"/>
    <n v="0.7"/>
    <n v="-1.7513999999999994"/>
  </r>
  <r>
    <n v="1450"/>
    <x v="685"/>
    <x v="1"/>
    <x v="489"/>
    <d v="2012-05-07T00:00:00"/>
    <s v="Standard Class"/>
    <s v="JB-15400"/>
    <s v="Jennifer Braxton"/>
    <x v="1"/>
    <s v="United States"/>
    <s v="Los Angeles"/>
    <x v="1"/>
    <n v="90008"/>
    <x v="1"/>
    <x v="995"/>
    <x v="2"/>
    <x v="7"/>
    <s v="OtterBox Defender Series Case - iPhone 5c"/>
    <n v="88.751999999999995"/>
    <n v="3"/>
    <n v="0.2"/>
    <n v="11.093999999999998"/>
  </r>
  <r>
    <n v="1451"/>
    <x v="686"/>
    <x v="1"/>
    <x v="490"/>
    <d v="2012-07-20T00:00:00"/>
    <s v="First Class"/>
    <s v="TS-21085"/>
    <s v="Thais Sissman"/>
    <x v="0"/>
    <s v="United States"/>
    <s v="Phoenix"/>
    <x v="16"/>
    <n v="85023"/>
    <x v="1"/>
    <x v="996"/>
    <x v="1"/>
    <x v="8"/>
    <s v="Wilson Jones DublLock D-Ring Binders"/>
    <n v="2.0250000000000004"/>
    <n v="1"/>
    <n v="0.7"/>
    <n v="-1.3499999999999996"/>
  </r>
  <r>
    <n v="1452"/>
    <x v="687"/>
    <x v="0"/>
    <x v="491"/>
    <d v="2013-11-30T00:00:00"/>
    <s v="First Class"/>
    <s v="MC-17425"/>
    <s v="Mark Cousins"/>
    <x v="1"/>
    <s v="United States"/>
    <s v="Mobile"/>
    <x v="19"/>
    <n v="36608"/>
    <x v="0"/>
    <x v="885"/>
    <x v="1"/>
    <x v="10"/>
    <s v="Staples"/>
    <n v="70.98"/>
    <n v="7"/>
    <n v="0"/>
    <n v="34.780200000000001"/>
  </r>
  <r>
    <n v="1453"/>
    <x v="687"/>
    <x v="0"/>
    <x v="491"/>
    <d v="2013-11-30T00:00:00"/>
    <s v="First Class"/>
    <s v="MC-17425"/>
    <s v="Mark Cousins"/>
    <x v="1"/>
    <s v="United States"/>
    <s v="Mobile"/>
    <x v="19"/>
    <n v="36608"/>
    <x v="0"/>
    <x v="997"/>
    <x v="1"/>
    <x v="8"/>
    <s v="Surelock Post Binders"/>
    <n v="91.679999999999993"/>
    <n v="3"/>
    <n v="0"/>
    <n v="45.839999999999996"/>
  </r>
  <r>
    <n v="1454"/>
    <x v="687"/>
    <x v="0"/>
    <x v="491"/>
    <d v="2013-11-30T00:00:00"/>
    <s v="First Class"/>
    <s v="MC-17425"/>
    <s v="Mark Cousins"/>
    <x v="1"/>
    <s v="United States"/>
    <s v="Mobile"/>
    <x v="19"/>
    <n v="36608"/>
    <x v="0"/>
    <x v="996"/>
    <x v="1"/>
    <x v="8"/>
    <s v="Wilson Jones DublLock D-Ring Binders"/>
    <n v="33.75"/>
    <n v="5"/>
    <n v="0"/>
    <n v="16.875"/>
  </r>
  <r>
    <n v="1455"/>
    <x v="687"/>
    <x v="0"/>
    <x v="491"/>
    <d v="2013-11-30T00:00:00"/>
    <s v="First Class"/>
    <s v="MC-17425"/>
    <s v="Mark Cousins"/>
    <x v="1"/>
    <s v="United States"/>
    <s v="Mobile"/>
    <x v="19"/>
    <n v="36608"/>
    <x v="0"/>
    <x v="998"/>
    <x v="2"/>
    <x v="15"/>
    <s v="Hewlett-Packard Deskjet 3050a All-in-One Color Inkjet Printer"/>
    <n v="3040"/>
    <n v="8"/>
    <n v="0"/>
    <n v="1459.2"/>
  </r>
  <r>
    <n v="1456"/>
    <x v="688"/>
    <x v="3"/>
    <x v="492"/>
    <d v="2014-06-20T00:00:00"/>
    <s v="Standard Class"/>
    <s v="ME-17320"/>
    <s v="Maria Etezadi"/>
    <x v="2"/>
    <s v="United States"/>
    <s v="Columbus"/>
    <x v="32"/>
    <n v="31907"/>
    <x v="0"/>
    <x v="999"/>
    <x v="1"/>
    <x v="8"/>
    <s v="Ibico Plastic Spiral Binding Combs"/>
    <n v="91.199999999999989"/>
    <n v="3"/>
    <n v="0"/>
    <n v="41.951999999999998"/>
  </r>
  <r>
    <n v="1457"/>
    <x v="688"/>
    <x v="3"/>
    <x v="492"/>
    <d v="2014-06-20T00:00:00"/>
    <s v="Standard Class"/>
    <s v="ME-17320"/>
    <s v="Maria Etezadi"/>
    <x v="2"/>
    <s v="United States"/>
    <s v="Columbus"/>
    <x v="32"/>
    <n v="31907"/>
    <x v="0"/>
    <x v="1000"/>
    <x v="0"/>
    <x v="3"/>
    <s v="Iceberg OfficeWorks 42&quot; Round Tables"/>
    <n v="452.93999999999994"/>
    <n v="3"/>
    <n v="0"/>
    <n v="67.940999999999974"/>
  </r>
  <r>
    <n v="1458"/>
    <x v="689"/>
    <x v="1"/>
    <x v="493"/>
    <d v="2012-08-21T00:00:00"/>
    <s v="Standard Class"/>
    <s v="SC-20440"/>
    <s v="Shaun Chance"/>
    <x v="1"/>
    <s v="United States"/>
    <s v="New Bedford"/>
    <x v="31"/>
    <n v="2740"/>
    <x v="3"/>
    <x v="326"/>
    <x v="1"/>
    <x v="8"/>
    <s v="Wilson Jones “Snap” Scratch Pad Binder Tool for Ring Binders"/>
    <n v="52.199999999999996"/>
    <n v="9"/>
    <n v="0"/>
    <n v="23.49"/>
  </r>
  <r>
    <n v="1459"/>
    <x v="690"/>
    <x v="0"/>
    <x v="477"/>
    <d v="2013-10-02T00:00:00"/>
    <s v="Standard Class"/>
    <s v="NH-18610"/>
    <s v="Nicole Hansen"/>
    <x v="1"/>
    <s v="United States"/>
    <s v="Irving"/>
    <x v="5"/>
    <n v="75061"/>
    <x v="2"/>
    <x v="639"/>
    <x v="1"/>
    <x v="2"/>
    <s v="Avery 499"/>
    <n v="15.936000000000002"/>
    <n v="4"/>
    <n v="0.2"/>
    <n v="5.1791999999999998"/>
  </r>
  <r>
    <n v="1460"/>
    <x v="691"/>
    <x v="2"/>
    <x v="417"/>
    <d v="2011-05-04T00:00:00"/>
    <s v="Same Day"/>
    <s v="AA-10480"/>
    <s v="Andrew Allen"/>
    <x v="0"/>
    <s v="United States"/>
    <s v="Middletown"/>
    <x v="29"/>
    <n v="6457"/>
    <x v="3"/>
    <x v="1001"/>
    <x v="0"/>
    <x v="5"/>
    <s v="DAX Wood Document Frame"/>
    <n v="27.46"/>
    <n v="2"/>
    <n v="0"/>
    <n v="9.8856000000000002"/>
  </r>
  <r>
    <n v="1461"/>
    <x v="692"/>
    <x v="1"/>
    <x v="494"/>
    <d v="2012-12-08T00:00:00"/>
    <s v="Standard Class"/>
    <s v="LC-17140"/>
    <s v="Logan Currie"/>
    <x v="0"/>
    <s v="United States"/>
    <s v="Seattle"/>
    <x v="4"/>
    <n v="98103"/>
    <x v="1"/>
    <x v="1002"/>
    <x v="1"/>
    <x v="8"/>
    <s v="Wilson Jones Heavy-Duty Casebound Ring Binders with Metal Hinges"/>
    <n v="55.424000000000007"/>
    <n v="2"/>
    <n v="0.2"/>
    <n v="19.398399999999995"/>
  </r>
  <r>
    <n v="1462"/>
    <x v="693"/>
    <x v="0"/>
    <x v="21"/>
    <d v="2013-03-16T00:00:00"/>
    <s v="Standard Class"/>
    <s v="MB-18085"/>
    <s v="Mick Brown"/>
    <x v="0"/>
    <s v="United States"/>
    <s v="Vineland"/>
    <x v="30"/>
    <n v="8360"/>
    <x v="3"/>
    <x v="616"/>
    <x v="0"/>
    <x v="3"/>
    <s v="Chromcraft Round Conference Tables"/>
    <n v="244.00599999999997"/>
    <n v="2"/>
    <n v="0.3"/>
    <n v="-31.372200000000007"/>
  </r>
  <r>
    <n v="1463"/>
    <x v="694"/>
    <x v="0"/>
    <x v="370"/>
    <d v="2013-08-29T00:00:00"/>
    <s v="First Class"/>
    <s v="LC-16930"/>
    <s v="Linda Cazamias"/>
    <x v="1"/>
    <s v="United States"/>
    <s v="Pasadena"/>
    <x v="5"/>
    <n v="77506"/>
    <x v="2"/>
    <x v="409"/>
    <x v="2"/>
    <x v="11"/>
    <s v="Logitech G700s Rechargeable Gaming Mouse"/>
    <n v="159.98400000000001"/>
    <n v="2"/>
    <n v="0.2"/>
    <n v="43.995600000000003"/>
  </r>
  <r>
    <n v="1464"/>
    <x v="694"/>
    <x v="0"/>
    <x v="370"/>
    <d v="2013-08-29T00:00:00"/>
    <s v="First Class"/>
    <s v="LC-16930"/>
    <s v="Linda Cazamias"/>
    <x v="1"/>
    <s v="United States"/>
    <s v="Pasadena"/>
    <x v="5"/>
    <n v="77506"/>
    <x v="2"/>
    <x v="856"/>
    <x v="0"/>
    <x v="1"/>
    <s v="Hon Deluxe Fabric Upholstered Stacking Chairs"/>
    <n v="1024.7159999999999"/>
    <n v="6"/>
    <n v="0.3"/>
    <n v="-29.277599999999893"/>
  </r>
  <r>
    <n v="1465"/>
    <x v="695"/>
    <x v="0"/>
    <x v="186"/>
    <d v="2013-12-20T00:00:00"/>
    <s v="First Class"/>
    <s v="KD-16495"/>
    <s v="Keith Dawkins"/>
    <x v="1"/>
    <s v="United States"/>
    <s v="New York City"/>
    <x v="15"/>
    <n v="10009"/>
    <x v="3"/>
    <x v="801"/>
    <x v="1"/>
    <x v="13"/>
    <s v="Stockwell Gold Paper Clips"/>
    <n v="3.68"/>
    <n v="2"/>
    <n v="0"/>
    <n v="1.8032000000000001"/>
  </r>
  <r>
    <n v="1466"/>
    <x v="696"/>
    <x v="2"/>
    <x v="233"/>
    <d v="2011-08-14T00:00:00"/>
    <s v="Standard Class"/>
    <s v="MB-17305"/>
    <s v="Maria Bertelson"/>
    <x v="0"/>
    <s v="United States"/>
    <s v="Glendale"/>
    <x v="16"/>
    <n v="85301"/>
    <x v="1"/>
    <x v="767"/>
    <x v="0"/>
    <x v="5"/>
    <s v="Eldon Delta Triangular Chair Mat, 52&quot; x 58&quot;, Clear"/>
    <n v="121.376"/>
    <n v="4"/>
    <n v="0.2"/>
    <n v="-3.0344000000000122"/>
  </r>
  <r>
    <n v="1467"/>
    <x v="696"/>
    <x v="2"/>
    <x v="233"/>
    <d v="2011-08-14T00:00:00"/>
    <s v="Standard Class"/>
    <s v="MB-17305"/>
    <s v="Maria Bertelson"/>
    <x v="0"/>
    <s v="United States"/>
    <s v="Glendale"/>
    <x v="16"/>
    <n v="85301"/>
    <x v="1"/>
    <x v="97"/>
    <x v="2"/>
    <x v="11"/>
    <s v="SanDisk Ultra 64 GB MicroSDHC Class 10 Memory Card"/>
    <n v="95.976000000000013"/>
    <n v="3"/>
    <n v="0.2"/>
    <n v="-10.797300000000011"/>
  </r>
  <r>
    <n v="1468"/>
    <x v="697"/>
    <x v="1"/>
    <x v="495"/>
    <d v="2012-05-16T00:00:00"/>
    <s v="Same Day"/>
    <s v="TH-21550"/>
    <s v="Tracy Hopkins"/>
    <x v="2"/>
    <s v="United States"/>
    <s v="Jacksonville"/>
    <x v="2"/>
    <n v="32216"/>
    <x v="0"/>
    <x v="657"/>
    <x v="2"/>
    <x v="11"/>
    <s v="Razer Kraken PRO Over Ear PC and Music Headset"/>
    <n v="255.96799999999999"/>
    <n v="4"/>
    <n v="0.2"/>
    <n v="31.995999999999974"/>
  </r>
  <r>
    <n v="1469"/>
    <x v="698"/>
    <x v="3"/>
    <x v="34"/>
    <d v="2014-12-14T00:00:00"/>
    <s v="Standard Class"/>
    <s v="DK-12835"/>
    <s v="Damala Kotsonis"/>
    <x v="1"/>
    <s v="United States"/>
    <s v="Detroit"/>
    <x v="12"/>
    <n v="48234"/>
    <x v="2"/>
    <x v="1003"/>
    <x v="0"/>
    <x v="1"/>
    <s v="Global Executive Mid-Back Manager's Chair"/>
    <n v="872.94"/>
    <n v="3"/>
    <n v="0"/>
    <n v="226.96439999999998"/>
  </r>
  <r>
    <n v="1470"/>
    <x v="698"/>
    <x v="3"/>
    <x v="34"/>
    <d v="2014-12-14T00:00:00"/>
    <s v="Standard Class"/>
    <s v="DK-12835"/>
    <s v="Damala Kotsonis"/>
    <x v="1"/>
    <s v="United States"/>
    <s v="Detroit"/>
    <x v="12"/>
    <n v="48234"/>
    <x v="2"/>
    <x v="350"/>
    <x v="1"/>
    <x v="8"/>
    <s v="Wilson Jones Century Plastic Molded Ring Binders"/>
    <n v="41.54"/>
    <n v="2"/>
    <n v="0"/>
    <n v="19.523799999999998"/>
  </r>
  <r>
    <n v="1471"/>
    <x v="698"/>
    <x v="3"/>
    <x v="34"/>
    <d v="2014-12-14T00:00:00"/>
    <s v="Standard Class"/>
    <s v="DK-12835"/>
    <s v="Damala Kotsonis"/>
    <x v="1"/>
    <s v="United States"/>
    <s v="Detroit"/>
    <x v="12"/>
    <n v="48234"/>
    <x v="2"/>
    <x v="1004"/>
    <x v="1"/>
    <x v="10"/>
    <s v="Xerox 1946"/>
    <n v="12.96"/>
    <n v="2"/>
    <n v="0"/>
    <n v="6.2208000000000006"/>
  </r>
  <r>
    <n v="1472"/>
    <x v="699"/>
    <x v="1"/>
    <x v="496"/>
    <d v="2012-09-27T00:00:00"/>
    <s v="Second Class"/>
    <s v="ON-18715"/>
    <s v="Odella Nelson"/>
    <x v="1"/>
    <s v="United States"/>
    <s v="Philadelphia"/>
    <x v="9"/>
    <n v="19120"/>
    <x v="3"/>
    <x v="1005"/>
    <x v="1"/>
    <x v="6"/>
    <s v="Newell 320"/>
    <n v="6.8480000000000008"/>
    <n v="2"/>
    <n v="0.2"/>
    <n v="0.59920000000000018"/>
  </r>
  <r>
    <n v="1473"/>
    <x v="700"/>
    <x v="3"/>
    <x v="497"/>
    <d v="2014-07-16T00:00:00"/>
    <s v="Standard Class"/>
    <s v="KN-16390"/>
    <s v="Katherine Nockton"/>
    <x v="1"/>
    <s v="United States"/>
    <s v="Los Angeles"/>
    <x v="1"/>
    <n v="90004"/>
    <x v="1"/>
    <x v="688"/>
    <x v="1"/>
    <x v="2"/>
    <s v="Avery 482"/>
    <n v="8.67"/>
    <n v="3"/>
    <n v="0"/>
    <n v="4.0749000000000004"/>
  </r>
  <r>
    <n v="1474"/>
    <x v="701"/>
    <x v="1"/>
    <x v="494"/>
    <d v="2012-12-02T00:00:00"/>
    <s v="Same Day"/>
    <s v="NM-18520"/>
    <s v="Neoma Murray"/>
    <x v="0"/>
    <s v="United States"/>
    <s v="Houston"/>
    <x v="5"/>
    <n v="77036"/>
    <x v="2"/>
    <x v="1006"/>
    <x v="0"/>
    <x v="5"/>
    <s v="Eldon Image Series Desk Accessories, Burgundy"/>
    <n v="6.6879999999999997"/>
    <n v="4"/>
    <n v="0.6"/>
    <n v="-4.0127999999999986"/>
  </r>
  <r>
    <n v="1475"/>
    <x v="702"/>
    <x v="0"/>
    <x v="258"/>
    <d v="2013-11-26T00:00:00"/>
    <s v="Standard Class"/>
    <s v="NP-18685"/>
    <s v="Nora Pelletier"/>
    <x v="2"/>
    <s v="United States"/>
    <s v="Niagara Falls"/>
    <x v="15"/>
    <n v="14304"/>
    <x v="3"/>
    <x v="1007"/>
    <x v="1"/>
    <x v="6"/>
    <s v="Newell 340"/>
    <n v="17.28"/>
    <n v="6"/>
    <n v="0"/>
    <n v="5.0111999999999997"/>
  </r>
  <r>
    <n v="1476"/>
    <x v="702"/>
    <x v="0"/>
    <x v="258"/>
    <d v="2013-11-26T00:00:00"/>
    <s v="Standard Class"/>
    <s v="NP-18685"/>
    <s v="Nora Pelletier"/>
    <x v="2"/>
    <s v="United States"/>
    <s v="Niagara Falls"/>
    <x v="15"/>
    <n v="14304"/>
    <x v="3"/>
    <x v="777"/>
    <x v="1"/>
    <x v="8"/>
    <s v="GBC Plastic Binding Combs"/>
    <n v="17.712"/>
    <n v="3"/>
    <n v="0.2"/>
    <n v="6.4206000000000012"/>
  </r>
  <r>
    <n v="1477"/>
    <x v="703"/>
    <x v="3"/>
    <x v="498"/>
    <d v="2014-03-25T00:00:00"/>
    <s v="Standard Class"/>
    <s v="CG-12040"/>
    <s v="Catherine Glotzbach"/>
    <x v="2"/>
    <s v="United States"/>
    <s v="New York City"/>
    <x v="15"/>
    <n v="10024"/>
    <x v="3"/>
    <x v="1008"/>
    <x v="1"/>
    <x v="2"/>
    <s v="Avery 506"/>
    <n v="28.91"/>
    <n v="7"/>
    <n v="0"/>
    <n v="13.2986"/>
  </r>
  <r>
    <n v="1478"/>
    <x v="704"/>
    <x v="0"/>
    <x v="373"/>
    <d v="2013-11-18T00:00:00"/>
    <s v="Standard Class"/>
    <s v="CS-12505"/>
    <s v="Cindy Stewart"/>
    <x v="0"/>
    <s v="United States"/>
    <s v="Thomasville"/>
    <x v="3"/>
    <n v="27360"/>
    <x v="0"/>
    <x v="660"/>
    <x v="1"/>
    <x v="14"/>
    <s v="Acme Forged Steel Scissors with Black Enamel Handles"/>
    <n v="52.136000000000003"/>
    <n v="7"/>
    <n v="0.2"/>
    <n v="5.865299999999996"/>
  </r>
  <r>
    <n v="1479"/>
    <x v="705"/>
    <x v="3"/>
    <x v="123"/>
    <d v="2014-11-21T00:00:00"/>
    <s v="First Class"/>
    <s v="KD-16345"/>
    <s v="Katherine Ducich"/>
    <x v="0"/>
    <s v="United States"/>
    <s v="Westminster"/>
    <x v="1"/>
    <n v="92683"/>
    <x v="1"/>
    <x v="433"/>
    <x v="2"/>
    <x v="7"/>
    <s v="Square Credit Card Reader"/>
    <n v="31.968000000000004"/>
    <n v="4"/>
    <n v="0.2"/>
    <n v="2.3976000000000006"/>
  </r>
  <r>
    <n v="1480"/>
    <x v="706"/>
    <x v="0"/>
    <x v="499"/>
    <d v="2013-12-09T00:00:00"/>
    <s v="Standard Class"/>
    <s v="MK-18160"/>
    <s v="Mike Kennedy"/>
    <x v="0"/>
    <s v="United States"/>
    <s v="San Francisco"/>
    <x v="1"/>
    <n v="94122"/>
    <x v="1"/>
    <x v="1009"/>
    <x v="1"/>
    <x v="10"/>
    <s v="Xerox 192"/>
    <n v="25.92"/>
    <n v="4"/>
    <n v="0"/>
    <n v="12.441600000000001"/>
  </r>
  <r>
    <n v="1481"/>
    <x v="706"/>
    <x v="0"/>
    <x v="499"/>
    <d v="2013-12-09T00:00:00"/>
    <s v="Standard Class"/>
    <s v="MK-18160"/>
    <s v="Mike Kennedy"/>
    <x v="0"/>
    <s v="United States"/>
    <s v="San Francisco"/>
    <x v="1"/>
    <n v="94122"/>
    <x v="1"/>
    <x v="1010"/>
    <x v="1"/>
    <x v="10"/>
    <s v="HP Office Recycled Paper (20Lb. and 87 Bright)"/>
    <n v="40.46"/>
    <n v="7"/>
    <n v="0"/>
    <n v="19.825400000000002"/>
  </r>
  <r>
    <n v="1482"/>
    <x v="706"/>
    <x v="0"/>
    <x v="499"/>
    <d v="2013-12-09T00:00:00"/>
    <s v="Standard Class"/>
    <s v="MK-18160"/>
    <s v="Mike Kennedy"/>
    <x v="0"/>
    <s v="United States"/>
    <s v="San Francisco"/>
    <x v="1"/>
    <n v="94122"/>
    <x v="1"/>
    <x v="1011"/>
    <x v="1"/>
    <x v="4"/>
    <s v="X-Rack File for Hanging Folders"/>
    <n v="33.869999999999997"/>
    <n v="3"/>
    <n v="0"/>
    <n v="8.8061999999999987"/>
  </r>
  <r>
    <n v="1483"/>
    <x v="707"/>
    <x v="3"/>
    <x v="326"/>
    <d v="2014-08-29T00:00:00"/>
    <s v="Second Class"/>
    <s v="DW-13540"/>
    <s v="Don Weiss"/>
    <x v="0"/>
    <s v="United States"/>
    <s v="Jackson"/>
    <x v="18"/>
    <n v="38301"/>
    <x v="0"/>
    <x v="487"/>
    <x v="1"/>
    <x v="6"/>
    <s v="Zebra Zazzle Fluorescent Highlighters"/>
    <n v="9.7280000000000015"/>
    <n v="2"/>
    <n v="0.2"/>
    <n v="1.702399999999999"/>
  </r>
  <r>
    <n v="1484"/>
    <x v="707"/>
    <x v="3"/>
    <x v="326"/>
    <d v="2014-08-29T00:00:00"/>
    <s v="Second Class"/>
    <s v="DW-13540"/>
    <s v="Don Weiss"/>
    <x v="0"/>
    <s v="United States"/>
    <s v="Jackson"/>
    <x v="18"/>
    <n v="38301"/>
    <x v="0"/>
    <x v="1012"/>
    <x v="1"/>
    <x v="10"/>
    <s v="Xerox 199"/>
    <n v="3.4240000000000004"/>
    <n v="1"/>
    <n v="0.2"/>
    <n v="1.0699999999999996"/>
  </r>
  <r>
    <n v="1485"/>
    <x v="708"/>
    <x v="0"/>
    <x v="500"/>
    <d v="2013-10-19T00:00:00"/>
    <s v="Standard Class"/>
    <s v="CP-12340"/>
    <s v="Christine Phan"/>
    <x v="1"/>
    <s v="United States"/>
    <s v="Seattle"/>
    <x v="4"/>
    <n v="98115"/>
    <x v="1"/>
    <x v="1013"/>
    <x v="2"/>
    <x v="11"/>
    <s v="WD My Passport Ultra 500GB Portable External Hard Drive"/>
    <n v="177"/>
    <n v="3"/>
    <n v="0"/>
    <n v="30.089999999999982"/>
  </r>
  <r>
    <n v="1486"/>
    <x v="709"/>
    <x v="2"/>
    <x v="501"/>
    <d v="2011-12-03T00:00:00"/>
    <s v="Standard Class"/>
    <s v="MS-17770"/>
    <s v="Maxwell Schwartz"/>
    <x v="0"/>
    <s v="United States"/>
    <s v="New York City"/>
    <x v="15"/>
    <n v="10035"/>
    <x v="3"/>
    <x v="1014"/>
    <x v="1"/>
    <x v="13"/>
    <s v="Staples"/>
    <n v="3.76"/>
    <n v="2"/>
    <n v="0"/>
    <n v="1.3159999999999998"/>
  </r>
  <r>
    <n v="1487"/>
    <x v="710"/>
    <x v="1"/>
    <x v="502"/>
    <d v="2012-11-07T00:00:00"/>
    <s v="Standard Class"/>
    <s v="CM-12655"/>
    <s v="Corinna Mitchell"/>
    <x v="2"/>
    <s v="United States"/>
    <s v="Los Angeles"/>
    <x v="1"/>
    <n v="90008"/>
    <x v="1"/>
    <x v="1015"/>
    <x v="2"/>
    <x v="7"/>
    <s v="Cisco IP Phone 7961G-GE VoIP phone"/>
    <n v="1212.848"/>
    <n v="7"/>
    <n v="0.2"/>
    <n v="106.12420000000014"/>
  </r>
  <r>
    <n v="1488"/>
    <x v="710"/>
    <x v="1"/>
    <x v="502"/>
    <d v="2012-11-07T00:00:00"/>
    <s v="Standard Class"/>
    <s v="CM-12655"/>
    <s v="Corinna Mitchell"/>
    <x v="2"/>
    <s v="United States"/>
    <s v="Los Angeles"/>
    <x v="1"/>
    <n v="90008"/>
    <x v="1"/>
    <x v="1016"/>
    <x v="2"/>
    <x v="11"/>
    <s v="Logitech Trackman Marble Mouse"/>
    <n v="89.97"/>
    <n v="3"/>
    <n v="0"/>
    <n v="37.787400000000005"/>
  </r>
  <r>
    <n v="1489"/>
    <x v="710"/>
    <x v="1"/>
    <x v="502"/>
    <d v="2012-11-07T00:00:00"/>
    <s v="Standard Class"/>
    <s v="CM-12655"/>
    <s v="Corinna Mitchell"/>
    <x v="2"/>
    <s v="United States"/>
    <s v="Los Angeles"/>
    <x v="1"/>
    <n v="90008"/>
    <x v="1"/>
    <x v="378"/>
    <x v="0"/>
    <x v="5"/>
    <s v="Coloredge Poster Frame"/>
    <n v="42.599999999999994"/>
    <n v="3"/>
    <n v="0"/>
    <n v="16.614000000000001"/>
  </r>
  <r>
    <n v="1490"/>
    <x v="711"/>
    <x v="2"/>
    <x v="503"/>
    <d v="2011-12-06T00:00:00"/>
    <s v="Standard Class"/>
    <s v="Co-12640"/>
    <s v="Corey-Lock"/>
    <x v="0"/>
    <s v="United States"/>
    <s v="Philadelphia"/>
    <x v="9"/>
    <n v="19143"/>
    <x v="3"/>
    <x v="816"/>
    <x v="1"/>
    <x v="2"/>
    <s v="Avery 488"/>
    <n v="5.04"/>
    <n v="2"/>
    <n v="0.2"/>
    <n v="1.764"/>
  </r>
  <r>
    <n v="1491"/>
    <x v="712"/>
    <x v="3"/>
    <x v="504"/>
    <d v="2014-05-06T00:00:00"/>
    <s v="Second Class"/>
    <s v="DL-13495"/>
    <s v="Dionis Lloyd"/>
    <x v="1"/>
    <s v="United States"/>
    <s v="New York City"/>
    <x v="15"/>
    <n v="10024"/>
    <x v="3"/>
    <x v="36"/>
    <x v="1"/>
    <x v="12"/>
    <s v="#10-4 1/8&quot; x 9 1/2&quot; Premium Diagonal Seam Envelopes"/>
    <n v="62.96"/>
    <n v="4"/>
    <n v="0"/>
    <n v="28.332000000000001"/>
  </r>
  <r>
    <n v="1492"/>
    <x v="713"/>
    <x v="3"/>
    <x v="221"/>
    <d v="2014-11-29T00:00:00"/>
    <s v="Standard Class"/>
    <s v="TS-21370"/>
    <s v="Todd Sumrall"/>
    <x v="1"/>
    <s v="United States"/>
    <s v="New York City"/>
    <x v="15"/>
    <n v="10035"/>
    <x v="3"/>
    <x v="1017"/>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x v="323"/>
    <x v="0"/>
    <x v="1"/>
    <s v="Global Ergonomic Managers Chair"/>
    <n v="977.29200000000003"/>
    <n v="6"/>
    <n v="0.1"/>
    <n v="173.74080000000001"/>
  </r>
  <r>
    <n v="1494"/>
    <x v="714"/>
    <x v="3"/>
    <x v="505"/>
    <d v="2014-11-04T00:00:00"/>
    <s v="Standard Class"/>
    <s v="JW-15220"/>
    <s v="Jane Waco"/>
    <x v="1"/>
    <s v="United States"/>
    <s v="Vancouver"/>
    <x v="4"/>
    <n v="98661"/>
    <x v="1"/>
    <x v="763"/>
    <x v="0"/>
    <x v="5"/>
    <s v="Magna Visual Magnetic Picture Hangers"/>
    <n v="9.64"/>
    <n v="2"/>
    <n v="0"/>
    <n v="3.6632000000000007"/>
  </r>
  <r>
    <n v="1495"/>
    <x v="715"/>
    <x v="2"/>
    <x v="506"/>
    <d v="2011-12-19T00:00:00"/>
    <s v="Second Class"/>
    <s v="RF-19840"/>
    <s v="Roy Französisch"/>
    <x v="0"/>
    <s v="United States"/>
    <s v="Columbus"/>
    <x v="32"/>
    <n v="31907"/>
    <x v="0"/>
    <x v="818"/>
    <x v="1"/>
    <x v="6"/>
    <s v="Stanley Contemporary Battery Pencil Sharpeners"/>
    <n v="40.049999999999997"/>
    <n v="3"/>
    <n v="0"/>
    <n v="11.213999999999999"/>
  </r>
  <r>
    <n v="1496"/>
    <x v="716"/>
    <x v="3"/>
    <x v="507"/>
    <d v="2014-09-09T00:00:00"/>
    <s v="Standard Class"/>
    <s v="JD-15790"/>
    <s v="John Dryer"/>
    <x v="0"/>
    <s v="United States"/>
    <s v="Coppell"/>
    <x v="5"/>
    <n v="75019"/>
    <x v="2"/>
    <x v="853"/>
    <x v="1"/>
    <x v="6"/>
    <s v="Crayola Anti Dust Chalk, 12/Pack"/>
    <n v="10.192000000000002"/>
    <n v="7"/>
    <n v="0.2"/>
    <n v="3.1849999999999992"/>
  </r>
  <r>
    <n v="1497"/>
    <x v="716"/>
    <x v="3"/>
    <x v="507"/>
    <d v="2014-09-09T00:00:00"/>
    <s v="Standard Class"/>
    <s v="JD-15790"/>
    <s v="John Dryer"/>
    <x v="0"/>
    <s v="United States"/>
    <s v="Coppell"/>
    <x v="5"/>
    <n v="75019"/>
    <x v="2"/>
    <x v="1018"/>
    <x v="1"/>
    <x v="4"/>
    <s v="Acco Perma 3000 Stacking Storage Drawers"/>
    <n v="16.784000000000002"/>
    <n v="1"/>
    <n v="0.2"/>
    <n v="-0.20980000000000043"/>
  </r>
  <r>
    <n v="1498"/>
    <x v="716"/>
    <x v="3"/>
    <x v="507"/>
    <d v="2014-09-09T00:00:00"/>
    <s v="Standard Class"/>
    <s v="JD-15790"/>
    <s v="John Dryer"/>
    <x v="0"/>
    <s v="United States"/>
    <s v="Coppell"/>
    <x v="5"/>
    <n v="75019"/>
    <x v="2"/>
    <x v="169"/>
    <x v="1"/>
    <x v="6"/>
    <s v="Sanford Colorific Eraseable Coloring Pencils, 12 Count"/>
    <n v="13.120000000000001"/>
    <n v="5"/>
    <n v="0.2"/>
    <n v="3.7720000000000002"/>
  </r>
  <r>
    <n v="1499"/>
    <x v="717"/>
    <x v="0"/>
    <x v="508"/>
    <d v="2013-10-21T00:00:00"/>
    <s v="First Class"/>
    <s v="NK-18490"/>
    <s v="Neil Knudson"/>
    <x v="2"/>
    <s v="United States"/>
    <s v="San Francisco"/>
    <x v="1"/>
    <n v="94122"/>
    <x v="1"/>
    <x v="109"/>
    <x v="1"/>
    <x v="8"/>
    <s v="Avery Durable Plastic 1&quot; Binders"/>
    <n v="18.16"/>
    <n v="5"/>
    <n v="0.2"/>
    <n v="6.5830000000000011"/>
  </r>
  <r>
    <n v="1500"/>
    <x v="718"/>
    <x v="3"/>
    <x v="105"/>
    <d v="2014-11-19T00:00:00"/>
    <s v="Standard Class"/>
    <s v="NG-18430"/>
    <s v="Nathan Gelder"/>
    <x v="0"/>
    <s v="United States"/>
    <s v="Austin"/>
    <x v="5"/>
    <n v="78745"/>
    <x v="2"/>
    <x v="186"/>
    <x v="1"/>
    <x v="10"/>
    <s v="Wirebound Message Books, 5-1/2 x 4 Forms, 2 or 4 Forms per Page"/>
    <n v="16.056000000000001"/>
    <n v="3"/>
    <n v="0.2"/>
    <n v="5.8203000000000005"/>
  </r>
  <r>
    <n v="1501"/>
    <x v="718"/>
    <x v="3"/>
    <x v="105"/>
    <d v="2014-11-19T00:00:00"/>
    <s v="Standard Class"/>
    <s v="NG-18430"/>
    <s v="Nathan Gelder"/>
    <x v="0"/>
    <s v="United States"/>
    <s v="Austin"/>
    <x v="5"/>
    <n v="78745"/>
    <x v="2"/>
    <x v="1019"/>
    <x v="1"/>
    <x v="10"/>
    <s v="Xerox 197"/>
    <n v="223.05600000000001"/>
    <n v="9"/>
    <n v="0.2"/>
    <n v="69.704999999999984"/>
  </r>
  <r>
    <n v="1502"/>
    <x v="718"/>
    <x v="3"/>
    <x v="105"/>
    <d v="2014-11-19T00:00:00"/>
    <s v="Standard Class"/>
    <s v="NG-18430"/>
    <s v="Nathan Gelder"/>
    <x v="0"/>
    <s v="United States"/>
    <s v="Austin"/>
    <x v="5"/>
    <n v="78745"/>
    <x v="2"/>
    <x v="906"/>
    <x v="1"/>
    <x v="4"/>
    <s v="Tennsco Double-Tier Lockers"/>
    <n v="540.048"/>
    <n v="3"/>
    <n v="0.2"/>
    <n v="-47.254199999999997"/>
  </r>
  <r>
    <n v="1503"/>
    <x v="719"/>
    <x v="0"/>
    <x v="390"/>
    <d v="2013-12-02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x v="527"/>
    <x v="0"/>
    <x v="5"/>
    <s v="DAX Value U-Channel Document Frames, Easel Back"/>
    <n v="9.94"/>
    <n v="2"/>
    <n v="0"/>
    <n v="3.0813999999999995"/>
  </r>
  <r>
    <n v="1505"/>
    <x v="720"/>
    <x v="1"/>
    <x v="509"/>
    <d v="2012-08-07T00:00:00"/>
    <s v="Standard Class"/>
    <s v="PC-19000"/>
    <s v="Pauline Chand"/>
    <x v="2"/>
    <s v="United States"/>
    <s v="Los Angeles"/>
    <x v="1"/>
    <n v="90004"/>
    <x v="1"/>
    <x v="59"/>
    <x v="1"/>
    <x v="6"/>
    <s v="Prang Dustless Chalk Sticks"/>
    <n v="6.72"/>
    <n v="4"/>
    <n v="0"/>
    <n v="3.36"/>
  </r>
  <r>
    <n v="1506"/>
    <x v="720"/>
    <x v="1"/>
    <x v="509"/>
    <d v="2012-08-07T00:00:00"/>
    <s v="Standard Class"/>
    <s v="PC-19000"/>
    <s v="Pauline Chand"/>
    <x v="2"/>
    <s v="United States"/>
    <s v="Los Angeles"/>
    <x v="1"/>
    <n v="90004"/>
    <x v="1"/>
    <x v="1021"/>
    <x v="0"/>
    <x v="3"/>
    <s v="Hon 2111 Invitation Series Corner Table"/>
    <n v="1004.9760000000001"/>
    <n v="6"/>
    <n v="0.2"/>
    <n v="-175.87080000000009"/>
  </r>
  <r>
    <n v="1507"/>
    <x v="721"/>
    <x v="3"/>
    <x v="165"/>
    <d v="2014-12-30T00:00:00"/>
    <s v="Standard Class"/>
    <s v="AR-10540"/>
    <s v="Andy Reiter"/>
    <x v="0"/>
    <s v="United States"/>
    <s v="New York City"/>
    <x v="15"/>
    <n v="10024"/>
    <x v="3"/>
    <x v="985"/>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x v="1022"/>
    <x v="2"/>
    <x v="15"/>
    <s v="Lexmark X 9575 Professional All-in-One Color Printer"/>
    <n v="396"/>
    <n v="4"/>
    <n v="0"/>
    <n v="190.07999999999998"/>
  </r>
  <r>
    <n v="1509"/>
    <x v="723"/>
    <x v="3"/>
    <x v="389"/>
    <d v="2014-12-11T00:00:00"/>
    <s v="Same Day"/>
    <s v="LS-16975"/>
    <s v="Lindsay Shagiari"/>
    <x v="2"/>
    <s v="United States"/>
    <s v="Omaha"/>
    <x v="8"/>
    <n v="68104"/>
    <x v="2"/>
    <x v="1023"/>
    <x v="1"/>
    <x v="8"/>
    <s v="Ibico Covers for Plastic or Wire Binding Elements"/>
    <n v="34.5"/>
    <n v="3"/>
    <n v="0"/>
    <n v="15.524999999999999"/>
  </r>
  <r>
    <n v="1510"/>
    <x v="724"/>
    <x v="3"/>
    <x v="510"/>
    <d v="2014-09-16T00:00:00"/>
    <s v="First Class"/>
    <s v="JM-15535"/>
    <s v="Jessica Myrick"/>
    <x v="0"/>
    <s v="United States"/>
    <s v="Los Angeles"/>
    <x v="1"/>
    <n v="90036"/>
    <x v="1"/>
    <x v="1006"/>
    <x v="0"/>
    <x v="5"/>
    <s v="Eldon Image Series Desk Accessories, Burgundy"/>
    <n v="8.36"/>
    <n v="2"/>
    <n v="0"/>
    <n v="3.0095999999999998"/>
  </r>
  <r>
    <n v="1511"/>
    <x v="725"/>
    <x v="3"/>
    <x v="92"/>
    <d v="2014-07-02T00:00:00"/>
    <s v="Standard Class"/>
    <s v="NH-18610"/>
    <s v="Nicole Hansen"/>
    <x v="1"/>
    <s v="United States"/>
    <s v="Pomona"/>
    <x v="1"/>
    <n v="91767"/>
    <x v="1"/>
    <x v="281"/>
    <x v="1"/>
    <x v="6"/>
    <s v="Boston Heavy-Duty Trimline Electric Pencil Sharpeners"/>
    <n v="385.6"/>
    <n v="8"/>
    <n v="0"/>
    <n v="111.82399999999996"/>
  </r>
  <r>
    <n v="1512"/>
    <x v="725"/>
    <x v="3"/>
    <x v="92"/>
    <d v="2014-07-02T00:00:00"/>
    <s v="Standard Class"/>
    <s v="NH-18610"/>
    <s v="Nicole Hansen"/>
    <x v="1"/>
    <s v="United States"/>
    <s v="Pomona"/>
    <x v="1"/>
    <n v="91767"/>
    <x v="1"/>
    <x v="181"/>
    <x v="1"/>
    <x v="6"/>
    <s v="4009 Highlighters by Sanford"/>
    <n v="35.82"/>
    <n v="9"/>
    <n v="0"/>
    <n v="11.820599999999997"/>
  </r>
  <r>
    <n v="1513"/>
    <x v="726"/>
    <x v="3"/>
    <x v="238"/>
    <d v="2014-08-23T00:00:00"/>
    <s v="Standard Class"/>
    <s v="RA-19915"/>
    <s v="Russell Applegate"/>
    <x v="0"/>
    <s v="United States"/>
    <s v="Dallas"/>
    <x v="5"/>
    <n v="75220"/>
    <x v="2"/>
    <x v="225"/>
    <x v="1"/>
    <x v="4"/>
    <s v="Safco Steel Mobile File Cart"/>
    <n v="200.06400000000002"/>
    <n v="3"/>
    <n v="0.2"/>
    <n v="12.504000000000005"/>
  </r>
  <r>
    <n v="1514"/>
    <x v="726"/>
    <x v="3"/>
    <x v="238"/>
    <d v="2014-08-23T00:00:00"/>
    <s v="Standard Class"/>
    <s v="RA-19915"/>
    <s v="Russell Applegate"/>
    <x v="0"/>
    <s v="United States"/>
    <s v="Dallas"/>
    <x v="5"/>
    <n v="75220"/>
    <x v="2"/>
    <x v="410"/>
    <x v="1"/>
    <x v="8"/>
    <s v="Acco D-Ring Binder w/DublLock"/>
    <n v="21.379999999999995"/>
    <n v="5"/>
    <n v="0.8"/>
    <n v="-33.139000000000003"/>
  </r>
  <r>
    <n v="1515"/>
    <x v="726"/>
    <x v="3"/>
    <x v="238"/>
    <d v="2014-08-23T00:00:00"/>
    <s v="Standard Class"/>
    <s v="RA-19915"/>
    <s v="Russell Applegate"/>
    <x v="0"/>
    <s v="United States"/>
    <s v="Dallas"/>
    <x v="5"/>
    <n v="75220"/>
    <x v="2"/>
    <x v="674"/>
    <x v="1"/>
    <x v="8"/>
    <s v="Ibico Plastic and Wire Spiral Binding Combs"/>
    <n v="6.743999999999998"/>
    <n v="4"/>
    <n v="0.8"/>
    <n v="-11.4648"/>
  </r>
  <r>
    <n v="1516"/>
    <x v="727"/>
    <x v="3"/>
    <x v="157"/>
    <d v="2014-12-18T00:00:00"/>
    <s v="Standard Class"/>
    <s v="AI-10855"/>
    <s v="Arianne Irving"/>
    <x v="0"/>
    <s v="United States"/>
    <s v="Philadelphia"/>
    <x v="9"/>
    <n v="19120"/>
    <x v="3"/>
    <x v="955"/>
    <x v="0"/>
    <x v="1"/>
    <s v="Leather Task Chair, Black"/>
    <n v="63.686"/>
    <n v="1"/>
    <n v="0.3"/>
    <n v="-9.0980000000000025"/>
  </r>
  <r>
    <n v="1517"/>
    <x v="728"/>
    <x v="3"/>
    <x v="389"/>
    <d v="2014-12-15T00:00:00"/>
    <s v="Second Class"/>
    <s v="MC-17845"/>
    <s v="Michael Chen"/>
    <x v="0"/>
    <s v="United States"/>
    <s v="North Las Vegas"/>
    <x v="33"/>
    <n v="89031"/>
    <x v="1"/>
    <x v="489"/>
    <x v="0"/>
    <x v="3"/>
    <s v="Bretford “Just In Time” Height-Adjustable Multi-Task Work Tables"/>
    <n v="1669.6"/>
    <n v="4"/>
    <n v="0"/>
    <n v="116.87199999999984"/>
  </r>
  <r>
    <n v="1518"/>
    <x v="729"/>
    <x v="2"/>
    <x v="511"/>
    <d v="2011-02-07T00:00:00"/>
    <s v="Second Class"/>
    <s v="TB-21400"/>
    <s v="Tom Boeckenhauer"/>
    <x v="0"/>
    <s v="United States"/>
    <s v="Seattle"/>
    <x v="4"/>
    <n v="98105"/>
    <x v="1"/>
    <x v="270"/>
    <x v="1"/>
    <x v="8"/>
    <s v="Ibico Laser Imprintable Binding System Covers"/>
    <n v="83.84"/>
    <n v="2"/>
    <n v="0.2"/>
    <n v="27.247999999999998"/>
  </r>
  <r>
    <n v="1519"/>
    <x v="729"/>
    <x v="2"/>
    <x v="511"/>
    <d v="2011-02-07T00:00:00"/>
    <s v="Second Class"/>
    <s v="TB-21400"/>
    <s v="Tom Boeckenhauer"/>
    <x v="0"/>
    <s v="United States"/>
    <s v="Seattle"/>
    <x v="4"/>
    <n v="98105"/>
    <x v="1"/>
    <x v="555"/>
    <x v="1"/>
    <x v="8"/>
    <s v="Avery Durable Poly Binders"/>
    <n v="13.272000000000002"/>
    <n v="3"/>
    <n v="0.2"/>
    <n v="4.3133999999999997"/>
  </r>
  <r>
    <n v="1520"/>
    <x v="730"/>
    <x v="3"/>
    <x v="512"/>
    <d v="2014-02-15T00:00:00"/>
    <s v="Second Class"/>
    <s v="VW-21775"/>
    <s v="Victoria Wilson"/>
    <x v="1"/>
    <s v="United States"/>
    <s v="San Francisco"/>
    <x v="1"/>
    <n v="94110"/>
    <x v="1"/>
    <x v="733"/>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x v="1024"/>
    <x v="1"/>
    <x v="6"/>
    <s v="Newell 325"/>
    <n v="16.520000000000003"/>
    <n v="5"/>
    <n v="0.2"/>
    <n v="2.0649999999999986"/>
  </r>
  <r>
    <n v="1522"/>
    <x v="732"/>
    <x v="1"/>
    <x v="401"/>
    <d v="2012-12-11T00:00:00"/>
    <s v="Standard Class"/>
    <s v="GH-14425"/>
    <s v="Gary Hwang"/>
    <x v="0"/>
    <s v="United States"/>
    <s v="Tucson"/>
    <x v="16"/>
    <n v="85705"/>
    <x v="1"/>
    <x v="592"/>
    <x v="0"/>
    <x v="5"/>
    <s v="Howard Miller 13&quot; Diameter Pewter Finish Round Wall Clock"/>
    <n v="206.11199999999997"/>
    <n v="6"/>
    <n v="0.2"/>
    <n v="48.951600000000013"/>
  </r>
  <r>
    <n v="1523"/>
    <x v="732"/>
    <x v="1"/>
    <x v="401"/>
    <d v="2012-12-11T00:00:00"/>
    <s v="Standard Class"/>
    <s v="GH-14425"/>
    <s v="Gary Hwang"/>
    <x v="0"/>
    <s v="United States"/>
    <s v="Tucson"/>
    <x v="16"/>
    <n v="85705"/>
    <x v="1"/>
    <x v="1025"/>
    <x v="1"/>
    <x v="10"/>
    <s v="Xerox 1970"/>
    <n v="19.920000000000002"/>
    <n v="5"/>
    <n v="0.2"/>
    <n v="6.7230000000000008"/>
  </r>
  <r>
    <n v="1524"/>
    <x v="732"/>
    <x v="1"/>
    <x v="401"/>
    <d v="2012-12-11T00:00:00"/>
    <s v="Standard Class"/>
    <s v="GH-14425"/>
    <s v="Gary Hwang"/>
    <x v="0"/>
    <s v="United States"/>
    <s v="Tucson"/>
    <x v="16"/>
    <n v="85705"/>
    <x v="1"/>
    <x v="334"/>
    <x v="1"/>
    <x v="10"/>
    <s v="Xerox 1960"/>
    <n v="198.27200000000002"/>
    <n v="8"/>
    <n v="0.2"/>
    <n v="61.959999999999987"/>
  </r>
  <r>
    <n v="1525"/>
    <x v="732"/>
    <x v="1"/>
    <x v="401"/>
    <d v="2012-12-11T00:00:00"/>
    <s v="Standard Class"/>
    <s v="GH-14425"/>
    <s v="Gary Hwang"/>
    <x v="0"/>
    <s v="United States"/>
    <s v="Tucson"/>
    <x v="16"/>
    <n v="85705"/>
    <x v="1"/>
    <x v="232"/>
    <x v="1"/>
    <x v="4"/>
    <s v="Belkin 19&quot; Vented Equipment Shelf, Black"/>
    <n v="247.10399999999998"/>
    <n v="6"/>
    <n v="0.2"/>
    <n v="-58.68719999999999"/>
  </r>
  <r>
    <n v="1526"/>
    <x v="732"/>
    <x v="1"/>
    <x v="401"/>
    <d v="2012-12-11T00:00:00"/>
    <s v="Standard Class"/>
    <s v="GH-14425"/>
    <s v="Gary Hwang"/>
    <x v="0"/>
    <s v="United States"/>
    <s v="Tucson"/>
    <x v="16"/>
    <n v="85705"/>
    <x v="1"/>
    <x v="30"/>
    <x v="1"/>
    <x v="6"/>
    <s v="BOSTON Model 1800 Electric Pencil Sharpeners, Putty/Woodgrain"/>
    <n v="86.304000000000002"/>
    <n v="6"/>
    <n v="0.2"/>
    <n v="9.7091999999999885"/>
  </r>
  <r>
    <n v="1527"/>
    <x v="733"/>
    <x v="0"/>
    <x v="405"/>
    <d v="2013-07-28T00:00:00"/>
    <s v="Standard Class"/>
    <s v="CJ-12010"/>
    <s v="Caroline Jumper"/>
    <x v="0"/>
    <s v="United States"/>
    <s v="Allentown"/>
    <x v="9"/>
    <n v="18103"/>
    <x v="3"/>
    <x v="1026"/>
    <x v="1"/>
    <x v="6"/>
    <s v="12 Colored Short Pencils"/>
    <n v="4.16"/>
    <n v="2"/>
    <n v="0.2"/>
    <n v="0.36400000000000032"/>
  </r>
  <r>
    <n v="1528"/>
    <x v="733"/>
    <x v="0"/>
    <x v="405"/>
    <d v="2013-07-28T00:00:00"/>
    <s v="Standard Class"/>
    <s v="CJ-12010"/>
    <s v="Caroline Jumper"/>
    <x v="0"/>
    <s v="United States"/>
    <s v="Allentown"/>
    <x v="9"/>
    <n v="18103"/>
    <x v="3"/>
    <x v="1027"/>
    <x v="0"/>
    <x v="5"/>
    <s v="Master Caster Door Stop, Large Neon Orange"/>
    <n v="11.648000000000001"/>
    <n v="2"/>
    <n v="0.2"/>
    <n v="3.3488000000000011"/>
  </r>
  <r>
    <n v="1529"/>
    <x v="734"/>
    <x v="1"/>
    <x v="209"/>
    <d v="2012-11-10T00:00:00"/>
    <s v="Second Class"/>
    <s v="MC-18130"/>
    <s v="Mike Caudle"/>
    <x v="1"/>
    <s v="United States"/>
    <s v="Newark"/>
    <x v="13"/>
    <n v="19711"/>
    <x v="3"/>
    <x v="1028"/>
    <x v="1"/>
    <x v="13"/>
    <s v="Rubber Band Ball"/>
    <n v="26.18"/>
    <n v="7"/>
    <n v="0"/>
    <n v="0.5236000000000014"/>
  </r>
  <r>
    <n v="1530"/>
    <x v="734"/>
    <x v="1"/>
    <x v="209"/>
    <d v="2012-11-10T00:00:00"/>
    <s v="Second Class"/>
    <s v="MC-18130"/>
    <s v="Mike Caudle"/>
    <x v="1"/>
    <s v="United States"/>
    <s v="Newark"/>
    <x v="13"/>
    <n v="19711"/>
    <x v="3"/>
    <x v="1029"/>
    <x v="1"/>
    <x v="10"/>
    <s v="Loose Memo Sheets"/>
    <n v="7.3"/>
    <n v="2"/>
    <n v="0"/>
    <n v="3.4309999999999996"/>
  </r>
  <r>
    <n v="1531"/>
    <x v="735"/>
    <x v="1"/>
    <x v="514"/>
    <d v="2012-03-31T00:00:00"/>
    <s v="Standard Class"/>
    <s v="BV-11245"/>
    <s v="Benjamin Venier"/>
    <x v="1"/>
    <s v="United States"/>
    <s v="Miami"/>
    <x v="2"/>
    <n v="33142"/>
    <x v="0"/>
    <x v="1030"/>
    <x v="1"/>
    <x v="10"/>
    <s v="Xerox 1988"/>
    <n v="74.352000000000004"/>
    <n v="3"/>
    <n v="0.2"/>
    <n v="23.234999999999992"/>
  </r>
  <r>
    <n v="1532"/>
    <x v="736"/>
    <x v="3"/>
    <x v="515"/>
    <d v="2014-09-06T00:00:00"/>
    <s v="Standard Class"/>
    <s v="JF-15490"/>
    <s v="Jeremy Farry"/>
    <x v="0"/>
    <s v="United States"/>
    <s v="Tempe"/>
    <x v="16"/>
    <n v="85281"/>
    <x v="1"/>
    <x v="1031"/>
    <x v="1"/>
    <x v="4"/>
    <s v="Neat Ideas Personal Hanging Folder Files, Black"/>
    <n v="10.744"/>
    <n v="1"/>
    <n v="0.2"/>
    <n v="0.80579999999999963"/>
  </r>
  <r>
    <n v="1533"/>
    <x v="736"/>
    <x v="3"/>
    <x v="515"/>
    <d v="2014-09-06T00:00:00"/>
    <s v="Standard Class"/>
    <s v="JF-15490"/>
    <s v="Jeremy Farry"/>
    <x v="0"/>
    <s v="United States"/>
    <s v="Tempe"/>
    <x v="16"/>
    <n v="85281"/>
    <x v="1"/>
    <x v="203"/>
    <x v="1"/>
    <x v="13"/>
    <s v="OIC Bulk Pack Metal Binder Clips"/>
    <n v="8.3760000000000012"/>
    <n v="3"/>
    <n v="0.2"/>
    <n v="2.7222"/>
  </r>
  <r>
    <n v="1534"/>
    <x v="737"/>
    <x v="0"/>
    <x v="429"/>
    <d v="2013-12-09T00:00:00"/>
    <s v="Standard Class"/>
    <s v="EB-13840"/>
    <s v="Ellis Ballard"/>
    <x v="1"/>
    <s v="United States"/>
    <s v="New York City"/>
    <x v="15"/>
    <n v="10035"/>
    <x v="3"/>
    <x v="1032"/>
    <x v="1"/>
    <x v="4"/>
    <s v="Belkin OmniView SE Rackmount Kit"/>
    <n v="212.88"/>
    <n v="6"/>
    <n v="0"/>
    <n v="0"/>
  </r>
  <r>
    <n v="1535"/>
    <x v="738"/>
    <x v="3"/>
    <x v="516"/>
    <d v="2014-02-15T00:00:00"/>
    <s v="Standard Class"/>
    <s v="MP-18175"/>
    <s v="Mike Pelletier"/>
    <x v="2"/>
    <s v="United States"/>
    <s v="Laguna Niguel"/>
    <x v="1"/>
    <n v="92677"/>
    <x v="1"/>
    <x v="574"/>
    <x v="0"/>
    <x v="0"/>
    <s v="Bush Andora Bookcase, Maple/Graphite Gray Finish"/>
    <n v="203.98299999999998"/>
    <n v="2"/>
    <n v="0.15"/>
    <n v="16.798599999999979"/>
  </r>
  <r>
    <n v="1536"/>
    <x v="739"/>
    <x v="0"/>
    <x v="517"/>
    <d v="2013-11-03T00:00:00"/>
    <s v="Standard Class"/>
    <s v="JM-15655"/>
    <s v="Jim Mitchum"/>
    <x v="1"/>
    <s v="United States"/>
    <s v="Bridgeton"/>
    <x v="30"/>
    <n v="8302"/>
    <x v="3"/>
    <x v="1033"/>
    <x v="1"/>
    <x v="4"/>
    <s v="Rogers Jumbo File, Granite"/>
    <n v="40.74"/>
    <n v="3"/>
    <n v="0"/>
    <n v="0.4073999999999991"/>
  </r>
  <r>
    <n v="1537"/>
    <x v="739"/>
    <x v="0"/>
    <x v="517"/>
    <d v="2013-11-03T00:00:00"/>
    <s v="Standard Class"/>
    <s v="JM-15655"/>
    <s v="Jim Mitchum"/>
    <x v="1"/>
    <s v="United States"/>
    <s v="Bridgeton"/>
    <x v="30"/>
    <n v="8302"/>
    <x v="3"/>
    <x v="1034"/>
    <x v="1"/>
    <x v="9"/>
    <s v="Commercial WindTunnel Clean Air Upright Vacuum, Replacement Belts, Filtration Bags"/>
    <n v="11.67"/>
    <n v="3"/>
    <n v="0"/>
    <n v="3.0342000000000002"/>
  </r>
  <r>
    <n v="1538"/>
    <x v="740"/>
    <x v="3"/>
    <x v="175"/>
    <d v="2014-09-18T00:00:00"/>
    <s v="Second Class"/>
    <s v="CL-11890"/>
    <s v="Carl Ludwig"/>
    <x v="0"/>
    <s v="United States"/>
    <s v="Everett"/>
    <x v="31"/>
    <n v="2149"/>
    <x v="3"/>
    <x v="884"/>
    <x v="2"/>
    <x v="7"/>
    <s v="GE DSL Phone Line Filter"/>
    <n v="39.99"/>
    <n v="1"/>
    <n v="0"/>
    <n v="11.597099999999998"/>
  </r>
  <r>
    <n v="1539"/>
    <x v="740"/>
    <x v="3"/>
    <x v="175"/>
    <d v="2014-09-18T00:00:00"/>
    <s v="Second Class"/>
    <s v="CL-11890"/>
    <s v="Carl Ludwig"/>
    <x v="0"/>
    <s v="United States"/>
    <s v="Everett"/>
    <x v="31"/>
    <n v="2149"/>
    <x v="3"/>
    <x v="359"/>
    <x v="1"/>
    <x v="6"/>
    <s v="Avery Hi-Liter EverBold Pen Style Fluorescent Highlighters, 4/Pack"/>
    <n v="16.28"/>
    <n v="2"/>
    <n v="0"/>
    <n v="6.5120000000000005"/>
  </r>
  <r>
    <n v="1540"/>
    <x v="740"/>
    <x v="3"/>
    <x v="175"/>
    <d v="2014-09-18T00:00:00"/>
    <s v="Second Class"/>
    <s v="CL-11890"/>
    <s v="Carl Ludwig"/>
    <x v="0"/>
    <s v="United States"/>
    <s v="Everett"/>
    <x v="31"/>
    <n v="2149"/>
    <x v="3"/>
    <x v="37"/>
    <x v="0"/>
    <x v="0"/>
    <s v="Atlantic Metals Mobile 3-Shelf Bookcases, Custom Colors"/>
    <n v="782.94"/>
    <n v="3"/>
    <n v="0"/>
    <n v="203.56440000000003"/>
  </r>
  <r>
    <n v="1541"/>
    <x v="740"/>
    <x v="3"/>
    <x v="175"/>
    <d v="2014-09-18T00:00:00"/>
    <s v="Second Class"/>
    <s v="CL-11890"/>
    <s v="Carl Ludwig"/>
    <x v="0"/>
    <s v="United States"/>
    <s v="Everett"/>
    <x v="31"/>
    <n v="2149"/>
    <x v="3"/>
    <x v="1002"/>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x v="1035"/>
    <x v="0"/>
    <x v="5"/>
    <s v="Eldon Wave Desk Accessories"/>
    <n v="8.32"/>
    <n v="5"/>
    <n v="0.2"/>
    <n v="2.2880000000000003"/>
  </r>
  <r>
    <n v="1543"/>
    <x v="741"/>
    <x v="2"/>
    <x v="518"/>
    <d v="2011-03-16T00:00:00"/>
    <s v="Second Class"/>
    <s v="CK-12205"/>
    <s v="Chloris Kastensmidt"/>
    <x v="0"/>
    <s v="United States"/>
    <s v="Columbus"/>
    <x v="24"/>
    <n v="43229"/>
    <x v="3"/>
    <x v="845"/>
    <x v="1"/>
    <x v="13"/>
    <s v="Stockwell Push Pins"/>
    <n v="10.464000000000002"/>
    <n v="6"/>
    <n v="0.2"/>
    <n v="1.7003999999999992"/>
  </r>
  <r>
    <n v="1544"/>
    <x v="742"/>
    <x v="2"/>
    <x v="519"/>
    <d v="2011-02-09T00:00:00"/>
    <s v="Standard Class"/>
    <s v="DB-13270"/>
    <s v="Deborah Brumfield"/>
    <x v="2"/>
    <s v="United States"/>
    <s v="San Diego"/>
    <x v="1"/>
    <n v="92024"/>
    <x v="1"/>
    <x v="655"/>
    <x v="1"/>
    <x v="8"/>
    <s v="GBC Recycled Grain Textured Covers"/>
    <n v="82.896000000000001"/>
    <n v="3"/>
    <n v="0.2"/>
    <n v="29.0136"/>
  </r>
  <r>
    <n v="1545"/>
    <x v="742"/>
    <x v="2"/>
    <x v="519"/>
    <d v="2011-02-09T00:00:00"/>
    <s v="Standard Class"/>
    <s v="DB-13270"/>
    <s v="Deborah Brumfield"/>
    <x v="2"/>
    <s v="United States"/>
    <s v="San Diego"/>
    <x v="1"/>
    <n v="92024"/>
    <x v="1"/>
    <x v="732"/>
    <x v="1"/>
    <x v="10"/>
    <s v="Message Book, Standard Line &quot;While You Were Out&quot;, 5 1/2&quot; X 4&quot;, 200 Sets/Book"/>
    <n v="34.24"/>
    <n v="4"/>
    <n v="0"/>
    <n v="16.0928"/>
  </r>
  <r>
    <n v="1546"/>
    <x v="743"/>
    <x v="2"/>
    <x v="520"/>
    <d v="2012-01-04T00:00:00"/>
    <s v="Second Class"/>
    <s v="PC-18745"/>
    <s v="Pamela Coakley"/>
    <x v="1"/>
    <s v="United States"/>
    <s v="Watertown"/>
    <x v="15"/>
    <n v="13601"/>
    <x v="3"/>
    <x v="178"/>
    <x v="0"/>
    <x v="0"/>
    <s v="Atlantic Metals Mobile 4-Shelf Bookcases, Custom Colors"/>
    <n v="1573.4880000000001"/>
    <n v="7"/>
    <n v="0.2"/>
    <n v="196.68599999999986"/>
  </r>
  <r>
    <n v="1547"/>
    <x v="744"/>
    <x v="1"/>
    <x v="521"/>
    <d v="2012-11-27T00:00:00"/>
    <s v="Standard Class"/>
    <s v="VB-21745"/>
    <s v="Victoria Brennan"/>
    <x v="1"/>
    <s v="United States"/>
    <s v="San Antonio"/>
    <x v="5"/>
    <n v="78207"/>
    <x v="2"/>
    <x v="921"/>
    <x v="1"/>
    <x v="10"/>
    <s v="Xerox 1915"/>
    <n v="335.52"/>
    <n v="4"/>
    <n v="0.2"/>
    <n v="117.43199999999999"/>
  </r>
  <r>
    <n v="1548"/>
    <x v="744"/>
    <x v="1"/>
    <x v="521"/>
    <d v="2012-11-27T00:00:00"/>
    <s v="Standard Class"/>
    <s v="VB-21745"/>
    <s v="Victoria Brennan"/>
    <x v="1"/>
    <s v="United States"/>
    <s v="San Antonio"/>
    <x v="5"/>
    <n v="78207"/>
    <x v="2"/>
    <x v="979"/>
    <x v="1"/>
    <x v="8"/>
    <s v="GBC Recycled Regency Composition Covers"/>
    <n v="23.911999999999995"/>
    <n v="2"/>
    <n v="0.8"/>
    <n v="-40.650400000000019"/>
  </r>
  <r>
    <n v="1549"/>
    <x v="744"/>
    <x v="1"/>
    <x v="521"/>
    <d v="2012-11-27T00:00:00"/>
    <s v="Standard Class"/>
    <s v="VB-21745"/>
    <s v="Victoria Brennan"/>
    <x v="1"/>
    <s v="United States"/>
    <s v="San Antonio"/>
    <x v="5"/>
    <n v="78207"/>
    <x v="2"/>
    <x v="1036"/>
    <x v="1"/>
    <x v="4"/>
    <s v="Tenex Personal Self-Stacking Standard File Box, Black/Gray"/>
    <n v="27.056000000000001"/>
    <n v="2"/>
    <n v="0.2"/>
    <n v="2.3673999999999991"/>
  </r>
  <r>
    <n v="1550"/>
    <x v="745"/>
    <x v="2"/>
    <x v="522"/>
    <d v="2011-07-08T00:00:00"/>
    <s v="First Class"/>
    <s v="EP-13915"/>
    <s v="Emily Phan"/>
    <x v="0"/>
    <s v="United States"/>
    <s v="New York City"/>
    <x v="15"/>
    <n v="10011"/>
    <x v="3"/>
    <x v="890"/>
    <x v="2"/>
    <x v="16"/>
    <s v="Canon Imageclass D680 Copier / Fax"/>
    <n v="559.99200000000008"/>
    <n v="1"/>
    <n v="0.2"/>
    <n v="174.99749999999997"/>
  </r>
  <r>
    <n v="1551"/>
    <x v="746"/>
    <x v="3"/>
    <x v="38"/>
    <d v="2014-11-19T00:00:00"/>
    <s v="Second Class"/>
    <s v="ME-17320"/>
    <s v="Maria Etezadi"/>
    <x v="2"/>
    <s v="United States"/>
    <s v="Houston"/>
    <x v="5"/>
    <n v="77095"/>
    <x v="2"/>
    <x v="1037"/>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x v="964"/>
    <x v="1"/>
    <x v="10"/>
    <s v="Xerox 1934"/>
    <n v="111.96"/>
    <n v="2"/>
    <n v="0"/>
    <n v="54.860399999999998"/>
  </r>
  <r>
    <n v="1553"/>
    <x v="748"/>
    <x v="2"/>
    <x v="523"/>
    <d v="2011-05-05T00:00:00"/>
    <s v="First Class"/>
    <s v="JS-15940"/>
    <s v="Joni Sundaresam"/>
    <x v="2"/>
    <s v="United States"/>
    <s v="Appleton"/>
    <x v="6"/>
    <n v="54915"/>
    <x v="2"/>
    <x v="1038"/>
    <x v="1"/>
    <x v="2"/>
    <s v="Avery 481"/>
    <n v="21.560000000000002"/>
    <n v="7"/>
    <n v="0"/>
    <n v="10.348799999999999"/>
  </r>
  <r>
    <n v="1554"/>
    <x v="749"/>
    <x v="3"/>
    <x v="524"/>
    <d v="2014-10-22T00:00:00"/>
    <s v="Standard Class"/>
    <s v="BO-11425"/>
    <s v="Bobby Odegard"/>
    <x v="0"/>
    <s v="United States"/>
    <s v="Richmond"/>
    <x v="0"/>
    <n v="40475"/>
    <x v="0"/>
    <x v="691"/>
    <x v="1"/>
    <x v="8"/>
    <s v="Large Capacity Hanging Post Binders"/>
    <n v="124.75"/>
    <n v="5"/>
    <n v="0"/>
    <n v="57.384999999999991"/>
  </r>
  <r>
    <n v="1555"/>
    <x v="750"/>
    <x v="1"/>
    <x v="525"/>
    <d v="2012-02-13T00:00:00"/>
    <s v="Standard Class"/>
    <s v="VW-21775"/>
    <s v="Victoria Wilson"/>
    <x v="1"/>
    <s v="United States"/>
    <s v="Bellevue"/>
    <x v="4"/>
    <n v="98006"/>
    <x v="1"/>
    <x v="1039"/>
    <x v="1"/>
    <x v="6"/>
    <s v="Newell 310"/>
    <n v="5.28"/>
    <n v="3"/>
    <n v="0"/>
    <n v="1.5311999999999999"/>
  </r>
  <r>
    <n v="1556"/>
    <x v="751"/>
    <x v="3"/>
    <x v="507"/>
    <d v="2014-09-09T00:00:00"/>
    <s v="Standard Class"/>
    <s v="AB-10150"/>
    <s v="Aimee Bixby"/>
    <x v="0"/>
    <s v="United States"/>
    <s v="Long Beach"/>
    <x v="15"/>
    <n v="11561"/>
    <x v="3"/>
    <x v="43"/>
    <x v="2"/>
    <x v="11"/>
    <s v="Verbatim 25 GB 6x Blu-ray Single Layer Recordable Disc, 25/Pack"/>
    <n v="91.96"/>
    <n v="4"/>
    <n v="0"/>
    <n v="39.5428"/>
  </r>
  <r>
    <n v="1557"/>
    <x v="752"/>
    <x v="0"/>
    <x v="195"/>
    <d v="2013-05-16T00:00:00"/>
    <s v="Standard Class"/>
    <s v="JW-16075"/>
    <s v="Julia West"/>
    <x v="0"/>
    <s v="United States"/>
    <s v="Philadelphia"/>
    <x v="9"/>
    <n v="19140"/>
    <x v="3"/>
    <x v="1040"/>
    <x v="1"/>
    <x v="12"/>
    <s v="Staples"/>
    <n v="9.3439999999999994"/>
    <n v="1"/>
    <n v="0.2"/>
    <n v="3.504"/>
  </r>
  <r>
    <n v="1558"/>
    <x v="752"/>
    <x v="0"/>
    <x v="195"/>
    <d v="2013-05-16T00:00:00"/>
    <s v="Standard Class"/>
    <s v="JW-16075"/>
    <s v="Julia West"/>
    <x v="0"/>
    <s v="United States"/>
    <s v="Philadelphia"/>
    <x v="9"/>
    <n v="19140"/>
    <x v="3"/>
    <x v="1041"/>
    <x v="1"/>
    <x v="6"/>
    <s v="Newell 319"/>
    <n v="79.36"/>
    <n v="5"/>
    <n v="0.2"/>
    <n v="9.919999999999991"/>
  </r>
  <r>
    <n v="1559"/>
    <x v="753"/>
    <x v="1"/>
    <x v="199"/>
    <d v="2012-03-18T00:00:00"/>
    <s v="Second Class"/>
    <s v="JE-15475"/>
    <s v="Jeremy Ellison"/>
    <x v="0"/>
    <s v="United States"/>
    <s v="Seattle"/>
    <x v="4"/>
    <n v="98103"/>
    <x v="1"/>
    <x v="977"/>
    <x v="0"/>
    <x v="3"/>
    <s v="KI Adjustable-Height Table"/>
    <n v="171.96"/>
    <n v="2"/>
    <n v="0"/>
    <n v="44.709600000000009"/>
  </r>
  <r>
    <n v="1560"/>
    <x v="754"/>
    <x v="0"/>
    <x v="526"/>
    <d v="2013-04-14T00:00:00"/>
    <s v="Standard Class"/>
    <s v="EB-13750"/>
    <s v="Edward Becker"/>
    <x v="1"/>
    <s v="United States"/>
    <s v="Seattle"/>
    <x v="4"/>
    <n v="98103"/>
    <x v="1"/>
    <x v="696"/>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x v="1042"/>
    <x v="1"/>
    <x v="2"/>
    <s v="Avery 518"/>
    <n v="18.899999999999999"/>
    <n v="6"/>
    <n v="0"/>
    <n v="9.0719999999999992"/>
  </r>
  <r>
    <n v="1562"/>
    <x v="756"/>
    <x v="3"/>
    <x v="528"/>
    <d v="2014-09-07T00:00:00"/>
    <s v="First Class"/>
    <s v="CS-12400"/>
    <s v="Christopher Schild"/>
    <x v="2"/>
    <s v="United States"/>
    <s v="Seattle"/>
    <x v="4"/>
    <n v="98115"/>
    <x v="1"/>
    <x v="324"/>
    <x v="1"/>
    <x v="6"/>
    <s v="Newell 333"/>
    <n v="2.78"/>
    <n v="1"/>
    <n v="0"/>
    <n v="0.72279999999999989"/>
  </r>
  <r>
    <n v="1563"/>
    <x v="757"/>
    <x v="3"/>
    <x v="160"/>
    <d v="2014-07-01T00:00:00"/>
    <s v="Same Day"/>
    <s v="SG-20470"/>
    <s v="Sheri Gordon"/>
    <x v="0"/>
    <s v="United States"/>
    <s v="New York City"/>
    <x v="15"/>
    <n v="10011"/>
    <x v="3"/>
    <x v="3"/>
    <x v="0"/>
    <x v="3"/>
    <s v="Bretford CR4500 Series Slim Rectangular Table"/>
    <n v="1044.6299999999999"/>
    <n v="5"/>
    <n v="0.4"/>
    <n v="-295.97849999999994"/>
  </r>
  <r>
    <n v="1564"/>
    <x v="758"/>
    <x v="1"/>
    <x v="529"/>
    <d v="2012-11-09T00:00:00"/>
    <s v="Same Day"/>
    <s v="CM-12190"/>
    <s v="Charlotte Melton"/>
    <x v="0"/>
    <s v="United States"/>
    <s v="Philadelphia"/>
    <x v="9"/>
    <n v="19134"/>
    <x v="3"/>
    <x v="204"/>
    <x v="1"/>
    <x v="10"/>
    <s v="While You Were Out Pads, 50 per Pad, 4 x 5 1/4, Green Cycle"/>
    <n v="11.352000000000002"/>
    <n v="3"/>
    <n v="0.2"/>
    <n v="4.1151"/>
  </r>
  <r>
    <n v="1565"/>
    <x v="759"/>
    <x v="2"/>
    <x v="530"/>
    <d v="2011-03-04T00:00:00"/>
    <s v="Same Day"/>
    <s v="CL-12565"/>
    <s v="Clay Ludtke"/>
    <x v="0"/>
    <s v="United States"/>
    <s v="Columbia"/>
    <x v="20"/>
    <n v="29203"/>
    <x v="0"/>
    <x v="1043"/>
    <x v="1"/>
    <x v="4"/>
    <s v="Sensible Storage WireTech Storage Systems"/>
    <n v="354.90000000000003"/>
    <n v="5"/>
    <n v="0"/>
    <n v="17.744999999999962"/>
  </r>
  <r>
    <n v="1566"/>
    <x v="760"/>
    <x v="1"/>
    <x v="531"/>
    <d v="2012-03-25T00:00:00"/>
    <s v="Standard Class"/>
    <s v="JO-15550"/>
    <s v="Jesus Ocampo"/>
    <x v="2"/>
    <s v="United States"/>
    <s v="Seattle"/>
    <x v="4"/>
    <n v="98105"/>
    <x v="1"/>
    <x v="867"/>
    <x v="2"/>
    <x v="7"/>
    <s v="Wireless Extenders zBoost YX545 SOHO Signal Booster"/>
    <n v="453.57600000000002"/>
    <n v="3"/>
    <n v="0.2"/>
    <n v="39.687899999999985"/>
  </r>
  <r>
    <n v="1567"/>
    <x v="761"/>
    <x v="1"/>
    <x v="239"/>
    <d v="2012-11-30T00:00:00"/>
    <s v="First Class"/>
    <s v="AW-10840"/>
    <s v="Anthony Witt"/>
    <x v="0"/>
    <s v="United States"/>
    <s v="Allen"/>
    <x v="5"/>
    <n v="75002"/>
    <x v="2"/>
    <x v="1044"/>
    <x v="2"/>
    <x v="11"/>
    <s v="Kingston Digital DataTraveler 16GB USB 2.0"/>
    <n v="21.48"/>
    <n v="3"/>
    <n v="0.2"/>
    <n v="-0.26850000000000307"/>
  </r>
  <r>
    <n v="1568"/>
    <x v="761"/>
    <x v="1"/>
    <x v="239"/>
    <d v="2012-11-30T00:00:00"/>
    <s v="First Class"/>
    <s v="AW-10840"/>
    <s v="Anthony Witt"/>
    <x v="0"/>
    <s v="United States"/>
    <s v="Allen"/>
    <x v="5"/>
    <n v="75002"/>
    <x v="2"/>
    <x v="1045"/>
    <x v="1"/>
    <x v="8"/>
    <s v="GBC Imprintable Covers"/>
    <n v="8.7839999999999989"/>
    <n v="4"/>
    <n v="0.8"/>
    <n v="-13.615200000000002"/>
  </r>
  <r>
    <n v="1569"/>
    <x v="762"/>
    <x v="3"/>
    <x v="532"/>
    <d v="2014-06-12T00:00:00"/>
    <s v="Same Day"/>
    <s v="DV-13465"/>
    <s v="Dianna Vittorini"/>
    <x v="0"/>
    <s v="United States"/>
    <s v="Los Angeles"/>
    <x v="1"/>
    <n v="90004"/>
    <x v="1"/>
    <x v="44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x v="1046"/>
    <x v="1"/>
    <x v="6"/>
    <s v="Newell 347"/>
    <n v="12.84"/>
    <n v="3"/>
    <n v="0"/>
    <n v="3.7235999999999989"/>
  </r>
  <r>
    <n v="1571"/>
    <x v="764"/>
    <x v="2"/>
    <x v="533"/>
    <d v="2011-11-25T00:00:00"/>
    <s v="First Class"/>
    <s v="SC-20095"/>
    <s v="Sanjit Chand"/>
    <x v="0"/>
    <s v="United States"/>
    <s v="Los Angeles"/>
    <x v="1"/>
    <n v="90004"/>
    <x v="1"/>
    <x v="83"/>
    <x v="0"/>
    <x v="1"/>
    <s v="Novimex Swivel Fabric Task Chair"/>
    <n v="603.91999999999996"/>
    <n v="5"/>
    <n v="0.2"/>
    <n v="-67.941000000000003"/>
  </r>
  <r>
    <n v="1572"/>
    <x v="764"/>
    <x v="2"/>
    <x v="533"/>
    <d v="2011-11-25T00:00:00"/>
    <s v="First Class"/>
    <s v="SC-20095"/>
    <s v="Sanjit Chand"/>
    <x v="0"/>
    <s v="United States"/>
    <s v="Los Angeles"/>
    <x v="1"/>
    <n v="90004"/>
    <x v="1"/>
    <x v="1047"/>
    <x v="1"/>
    <x v="12"/>
    <s v="Pastel Pink Envelopes"/>
    <n v="21.84"/>
    <n v="3"/>
    <n v="0"/>
    <n v="10.4832"/>
  </r>
  <r>
    <n v="1573"/>
    <x v="764"/>
    <x v="2"/>
    <x v="533"/>
    <d v="2011-11-25T00:00:00"/>
    <s v="First Class"/>
    <s v="SC-20095"/>
    <s v="Sanjit Chand"/>
    <x v="0"/>
    <s v="United States"/>
    <s v="Los Angeles"/>
    <x v="1"/>
    <n v="90004"/>
    <x v="1"/>
    <x v="1048"/>
    <x v="2"/>
    <x v="11"/>
    <s v="Belkin F8E887 USB Wired Ergonomic Keyboard"/>
    <n v="29.99"/>
    <n v="1"/>
    <n v="0"/>
    <n v="6.2978999999999985"/>
  </r>
  <r>
    <n v="1574"/>
    <x v="764"/>
    <x v="2"/>
    <x v="533"/>
    <d v="2011-11-25T00:00:00"/>
    <s v="First Class"/>
    <s v="SC-20095"/>
    <s v="Sanjit Chand"/>
    <x v="0"/>
    <s v="United States"/>
    <s v="Los Angeles"/>
    <x v="1"/>
    <n v="90004"/>
    <x v="1"/>
    <x v="467"/>
    <x v="0"/>
    <x v="1"/>
    <s v="Safco Contoured Stacking Chairs"/>
    <n v="381.44000000000005"/>
    <n v="2"/>
    <n v="0.2"/>
    <n v="23.839999999999975"/>
  </r>
  <r>
    <n v="1575"/>
    <x v="765"/>
    <x v="2"/>
    <x v="534"/>
    <d v="2011-12-18T00:00:00"/>
    <s v="First Class"/>
    <s v="MC-18100"/>
    <s v="Mick Crebagga"/>
    <x v="0"/>
    <s v="United States"/>
    <s v="El Paso"/>
    <x v="5"/>
    <n v="79907"/>
    <x v="2"/>
    <x v="1049"/>
    <x v="2"/>
    <x v="7"/>
    <s v="ARKON Windshield Dashboard Air Vent Car Mount Holder"/>
    <n v="40.68"/>
    <n v="3"/>
    <n v="0.2"/>
    <n v="-9.153000000000004"/>
  </r>
  <r>
    <n v="1576"/>
    <x v="765"/>
    <x v="2"/>
    <x v="534"/>
    <d v="2011-12-18T00:00:00"/>
    <s v="First Class"/>
    <s v="MC-18100"/>
    <s v="Mick Crebagga"/>
    <x v="0"/>
    <s v="United States"/>
    <s v="El Paso"/>
    <x v="5"/>
    <n v="79907"/>
    <x v="2"/>
    <x v="635"/>
    <x v="0"/>
    <x v="1"/>
    <s v="Lifetime Advantage Folding Chairs, 4/Carton"/>
    <n v="763.28"/>
    <n v="5"/>
    <n v="0.3"/>
    <n v="-21.807999999999993"/>
  </r>
  <r>
    <n v="1577"/>
    <x v="766"/>
    <x v="0"/>
    <x v="183"/>
    <d v="2013-04-28T00:00:00"/>
    <s v="Standard Class"/>
    <s v="TT-21460"/>
    <s v="Tonja Turnell"/>
    <x v="2"/>
    <s v="United States"/>
    <s v="Aurora"/>
    <x v="10"/>
    <n v="60505"/>
    <x v="2"/>
    <x v="328"/>
    <x v="1"/>
    <x v="4"/>
    <s v="Pizazz Global Quick File"/>
    <n v="23.952000000000002"/>
    <n v="2"/>
    <n v="0.2"/>
    <n v="2.3952000000000018"/>
  </r>
  <r>
    <n v="1578"/>
    <x v="767"/>
    <x v="0"/>
    <x v="454"/>
    <d v="2013-05-28T00:00:00"/>
    <s v="Standard Class"/>
    <s v="AP-10720"/>
    <s v="Anne Pryor"/>
    <x v="2"/>
    <s v="United States"/>
    <s v="Florence"/>
    <x v="19"/>
    <n v="35630"/>
    <x v="0"/>
    <x v="1050"/>
    <x v="1"/>
    <x v="10"/>
    <s v="Xerox 1949"/>
    <n v="4.9800000000000004"/>
    <n v="1"/>
    <n v="0"/>
    <n v="2.4402000000000004"/>
  </r>
  <r>
    <n v="1579"/>
    <x v="768"/>
    <x v="0"/>
    <x v="535"/>
    <d v="2013-03-02T00:00:00"/>
    <s v="First Class"/>
    <s v="DL-12865"/>
    <s v="Dan Lawera"/>
    <x v="0"/>
    <s v="United States"/>
    <s v="New York City"/>
    <x v="15"/>
    <n v="10011"/>
    <x v="3"/>
    <x v="1051"/>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x v="348"/>
    <x v="2"/>
    <x v="7"/>
    <s v="Nortel Meridian M3904 Professional Digital phone"/>
    <n v="307.98"/>
    <n v="2"/>
    <n v="0"/>
    <n v="89.314199999999971"/>
  </r>
  <r>
    <n v="1581"/>
    <x v="769"/>
    <x v="1"/>
    <x v="101"/>
    <d v="2012-08-12T00:00:00"/>
    <s v="First Class"/>
    <s v="NP-18325"/>
    <s v="Naresj Patel"/>
    <x v="0"/>
    <s v="United States"/>
    <s v="New York City"/>
    <x v="15"/>
    <n v="10024"/>
    <x v="3"/>
    <x v="223"/>
    <x v="0"/>
    <x v="3"/>
    <s v="KI Conference Tables"/>
    <n v="382.80599999999998"/>
    <n v="9"/>
    <n v="0.4"/>
    <n v="-153.12239999999997"/>
  </r>
  <r>
    <n v="1582"/>
    <x v="769"/>
    <x v="1"/>
    <x v="101"/>
    <d v="2012-08-12T00:00:00"/>
    <s v="First Class"/>
    <s v="NP-18325"/>
    <s v="Naresj Patel"/>
    <x v="0"/>
    <s v="United States"/>
    <s v="New York City"/>
    <x v="15"/>
    <n v="10024"/>
    <x v="3"/>
    <x v="193"/>
    <x v="1"/>
    <x v="4"/>
    <s v="Tennsco Lockers, Gray"/>
    <n v="41.96"/>
    <n v="2"/>
    <n v="0"/>
    <n v="2.9371999999999971"/>
  </r>
  <r>
    <n v="1583"/>
    <x v="769"/>
    <x v="1"/>
    <x v="101"/>
    <d v="2012-08-12T00:00:00"/>
    <s v="First Class"/>
    <s v="NP-18325"/>
    <s v="Naresj Patel"/>
    <x v="0"/>
    <s v="United States"/>
    <s v="New York City"/>
    <x v="15"/>
    <n v="10024"/>
    <x v="3"/>
    <x v="692"/>
    <x v="1"/>
    <x v="8"/>
    <s v="GBC Ibimaster 500 Manual ProClick Binding System"/>
    <n v="1217.568"/>
    <n v="2"/>
    <n v="0.2"/>
    <n v="456.58800000000002"/>
  </r>
  <r>
    <n v="1584"/>
    <x v="769"/>
    <x v="1"/>
    <x v="101"/>
    <d v="2012-08-12T00:00:00"/>
    <s v="First Class"/>
    <s v="NP-18325"/>
    <s v="Naresj Patel"/>
    <x v="0"/>
    <s v="United States"/>
    <s v="New York City"/>
    <x v="15"/>
    <n v="10024"/>
    <x v="3"/>
    <x v="116"/>
    <x v="0"/>
    <x v="5"/>
    <s v="Artistic Insta-Plaque"/>
    <n v="47.04"/>
    <n v="3"/>
    <n v="0"/>
    <n v="18.345599999999997"/>
  </r>
  <r>
    <n v="1585"/>
    <x v="769"/>
    <x v="1"/>
    <x v="101"/>
    <d v="2012-08-12T00:00:00"/>
    <s v="First Class"/>
    <s v="NP-18325"/>
    <s v="Naresj Patel"/>
    <x v="0"/>
    <s v="United States"/>
    <s v="New York City"/>
    <x v="15"/>
    <n v="10024"/>
    <x v="3"/>
    <x v="50"/>
    <x v="0"/>
    <x v="5"/>
    <s v="Longer-Life Soft White Bulbs"/>
    <n v="6.16"/>
    <n v="2"/>
    <n v="0"/>
    <n v="2.9567999999999999"/>
  </r>
  <r>
    <n v="1586"/>
    <x v="769"/>
    <x v="1"/>
    <x v="101"/>
    <d v="2012-08-12T00:00:00"/>
    <s v="First Class"/>
    <s v="NP-18325"/>
    <s v="Naresj Patel"/>
    <x v="0"/>
    <s v="United States"/>
    <s v="New York City"/>
    <x v="15"/>
    <n v="10024"/>
    <x v="3"/>
    <x v="469"/>
    <x v="2"/>
    <x v="7"/>
    <s v="Panasonic KX-TG9471B"/>
    <n v="979.95"/>
    <n v="5"/>
    <n v="0"/>
    <n v="274.38600000000008"/>
  </r>
  <r>
    <n v="1587"/>
    <x v="769"/>
    <x v="1"/>
    <x v="101"/>
    <d v="2012-08-12T00:00:00"/>
    <s v="First Class"/>
    <s v="NP-18325"/>
    <s v="Naresj Patel"/>
    <x v="0"/>
    <s v="United States"/>
    <s v="New York City"/>
    <x v="15"/>
    <n v="10024"/>
    <x v="3"/>
    <x v="1052"/>
    <x v="1"/>
    <x v="10"/>
    <s v="Xerox 1886"/>
    <n v="143.69999999999999"/>
    <n v="3"/>
    <n v="0"/>
    <n v="68.975999999999999"/>
  </r>
  <r>
    <n v="1588"/>
    <x v="769"/>
    <x v="1"/>
    <x v="101"/>
    <d v="2012-08-12T00:00:00"/>
    <s v="First Class"/>
    <s v="NP-18325"/>
    <s v="Naresj Patel"/>
    <x v="0"/>
    <s v="United States"/>
    <s v="New York City"/>
    <x v="15"/>
    <n v="10024"/>
    <x v="3"/>
    <x v="1053"/>
    <x v="1"/>
    <x v="13"/>
    <s v="Acco Clips to Go Binder Clips, 24 Clips in Two Sizes"/>
    <n v="10.649999999999999"/>
    <n v="3"/>
    <n v="0"/>
    <n v="5.0054999999999996"/>
  </r>
  <r>
    <n v="1589"/>
    <x v="769"/>
    <x v="1"/>
    <x v="101"/>
    <d v="2012-08-12T00:00:00"/>
    <s v="First Class"/>
    <s v="NP-18325"/>
    <s v="Naresj Patel"/>
    <x v="0"/>
    <s v="United States"/>
    <s v="New York City"/>
    <x v="15"/>
    <n v="10024"/>
    <x v="3"/>
    <x v="386"/>
    <x v="2"/>
    <x v="11"/>
    <s v="Belkin QODE FastFit Bluetooth Keyboard"/>
    <n v="247.8"/>
    <n v="4"/>
    <n v="0"/>
    <n v="34.692000000000007"/>
  </r>
  <r>
    <n v="1590"/>
    <x v="770"/>
    <x v="0"/>
    <x v="536"/>
    <d v="2013-05-17T00:00:00"/>
    <s v="Standard Class"/>
    <s v="VG-21805"/>
    <s v="Vivek Grady"/>
    <x v="1"/>
    <s v="United States"/>
    <s v="Virginia Beach"/>
    <x v="17"/>
    <n v="23464"/>
    <x v="0"/>
    <x v="448"/>
    <x v="1"/>
    <x v="6"/>
    <s v="Rogers Handheld Barrel Pencil Sharpener"/>
    <n v="10.96"/>
    <n v="4"/>
    <n v="0"/>
    <n v="2.9592000000000009"/>
  </r>
  <r>
    <n v="1591"/>
    <x v="771"/>
    <x v="0"/>
    <x v="173"/>
    <d v="2013-04-20T00:00:00"/>
    <s v="Standard Class"/>
    <s v="MY-18295"/>
    <s v="Muhammed Yedwab"/>
    <x v="1"/>
    <s v="United States"/>
    <s v="Grapevine"/>
    <x v="5"/>
    <n v="76051"/>
    <x v="2"/>
    <x v="1054"/>
    <x v="1"/>
    <x v="6"/>
    <s v="Dixon Ticonderoga Erasable Colored Pencil Set, 12-Color"/>
    <n v="33.488000000000007"/>
    <n v="7"/>
    <n v="0.2"/>
    <n v="5.8603999999999967"/>
  </r>
  <r>
    <n v="1592"/>
    <x v="771"/>
    <x v="0"/>
    <x v="173"/>
    <d v="2013-04-20T00:00:00"/>
    <s v="Standard Class"/>
    <s v="MY-18295"/>
    <s v="Muhammed Yedwab"/>
    <x v="1"/>
    <s v="United States"/>
    <s v="Grapevine"/>
    <x v="5"/>
    <n v="76051"/>
    <x v="2"/>
    <x v="131"/>
    <x v="1"/>
    <x v="13"/>
    <s v="Ideal Clamps"/>
    <n v="8.0399999999999991"/>
    <n v="5"/>
    <n v="0.2"/>
    <n v="2.9144999999999994"/>
  </r>
  <r>
    <n v="1593"/>
    <x v="772"/>
    <x v="1"/>
    <x v="537"/>
    <d v="2012-06-25T00:00:00"/>
    <s v="Second Class"/>
    <s v="RD-19480"/>
    <s v="Rick Duston"/>
    <x v="0"/>
    <s v="United States"/>
    <s v="Olympia"/>
    <x v="4"/>
    <n v="98502"/>
    <x v="1"/>
    <x v="1055"/>
    <x v="2"/>
    <x v="7"/>
    <s v="Pyle PRT45 Retro Home Telephone"/>
    <n v="201.56800000000001"/>
    <n v="4"/>
    <n v="0.2"/>
    <n v="22.676399999999994"/>
  </r>
  <r>
    <n v="1594"/>
    <x v="773"/>
    <x v="2"/>
    <x v="538"/>
    <d v="2011-10-19T00:00:00"/>
    <s v="Same Day"/>
    <s v="JF-15490"/>
    <s v="Jeremy Farry"/>
    <x v="0"/>
    <s v="United States"/>
    <s v="Los Angeles"/>
    <x v="1"/>
    <n v="90032"/>
    <x v="1"/>
    <x v="1056"/>
    <x v="1"/>
    <x v="10"/>
    <s v="Spiral Phone Message Books with Labels by Adams"/>
    <n v="13.440000000000001"/>
    <n v="3"/>
    <n v="0"/>
    <n v="6.5856000000000012"/>
  </r>
  <r>
    <n v="1595"/>
    <x v="774"/>
    <x v="1"/>
    <x v="539"/>
    <d v="2012-03-27T00:00:00"/>
    <s v="First Class"/>
    <s v="DP-13390"/>
    <s v="Dennis Pardue"/>
    <x v="2"/>
    <s v="United States"/>
    <s v="Peoria"/>
    <x v="10"/>
    <n v="61604"/>
    <x v="2"/>
    <x v="1057"/>
    <x v="0"/>
    <x v="0"/>
    <s v="Sauder Inglewood Library Bookcases"/>
    <n v="359.05799999999994"/>
    <n v="3"/>
    <n v="0.3"/>
    <n v="-35.905799999999999"/>
  </r>
  <r>
    <n v="1596"/>
    <x v="775"/>
    <x v="3"/>
    <x v="540"/>
    <d v="2014-05-13T00:00:00"/>
    <s v="Standard Class"/>
    <s v="MD-17350"/>
    <s v="Maribeth Dona"/>
    <x v="0"/>
    <s v="United States"/>
    <s v="Columbus"/>
    <x v="24"/>
    <n v="43229"/>
    <x v="3"/>
    <x v="877"/>
    <x v="0"/>
    <x v="1"/>
    <s v="Global Chrome Stack Chair"/>
    <n v="47.991999999999997"/>
    <n v="2"/>
    <n v="0.3"/>
    <n v="-2.0567999999999991"/>
  </r>
  <r>
    <n v="1597"/>
    <x v="776"/>
    <x v="3"/>
    <x v="524"/>
    <d v="2014-10-19T00:00:00"/>
    <s v="First Class"/>
    <s v="MY-17380"/>
    <s v="Maribeth Yedwab"/>
    <x v="1"/>
    <s v="United States"/>
    <s v="New York City"/>
    <x v="15"/>
    <n v="10011"/>
    <x v="3"/>
    <x v="451"/>
    <x v="0"/>
    <x v="5"/>
    <s v="Executive Impressions Supervisor Wall Clock"/>
    <n v="547.30000000000007"/>
    <n v="13"/>
    <n v="0"/>
    <n v="175.13599999999997"/>
  </r>
  <r>
    <n v="1598"/>
    <x v="777"/>
    <x v="3"/>
    <x v="123"/>
    <d v="2014-11-22T00:00:00"/>
    <s v="Second Class"/>
    <s v="AB-10150"/>
    <s v="Aimee Bixby"/>
    <x v="0"/>
    <s v="United States"/>
    <s v="Carrollton"/>
    <x v="5"/>
    <n v="75007"/>
    <x v="2"/>
    <x v="1058"/>
    <x v="1"/>
    <x v="10"/>
    <s v="Xerox 1901"/>
    <n v="16.896000000000001"/>
    <n v="4"/>
    <n v="0.2"/>
    <n v="5.2799999999999994"/>
  </r>
  <r>
    <n v="1599"/>
    <x v="777"/>
    <x v="3"/>
    <x v="123"/>
    <d v="2014-11-22T00:00:00"/>
    <s v="Second Class"/>
    <s v="AB-10150"/>
    <s v="Aimee Bixby"/>
    <x v="0"/>
    <s v="United States"/>
    <s v="Carrollton"/>
    <x v="5"/>
    <n v="75007"/>
    <x v="2"/>
    <x v="1059"/>
    <x v="1"/>
    <x v="14"/>
    <s v="Acme Elite Stainless Steel Scissors"/>
    <n v="6.6720000000000006"/>
    <n v="1"/>
    <n v="0.2"/>
    <n v="0.50039999999999996"/>
  </r>
  <r>
    <n v="1600"/>
    <x v="777"/>
    <x v="3"/>
    <x v="123"/>
    <d v="2014-11-22T00:00:00"/>
    <s v="Second Class"/>
    <s v="AB-10150"/>
    <s v="Aimee Bixby"/>
    <x v="0"/>
    <s v="United States"/>
    <s v="Carrollton"/>
    <x v="5"/>
    <n v="75007"/>
    <x v="2"/>
    <x v="290"/>
    <x v="1"/>
    <x v="6"/>
    <s v="Boston School Pro Electric Pencil Sharpener, 1670"/>
    <n v="99.13600000000001"/>
    <n v="4"/>
    <n v="0.2"/>
    <n v="8.674399999999995"/>
  </r>
  <r>
    <n v="1601"/>
    <x v="777"/>
    <x v="3"/>
    <x v="123"/>
    <d v="2014-11-22T00:00:00"/>
    <s v="Second Class"/>
    <s v="AB-10150"/>
    <s v="Aimee Bixby"/>
    <x v="0"/>
    <s v="United States"/>
    <s v="Carrollton"/>
    <x v="5"/>
    <n v="75007"/>
    <x v="2"/>
    <x v="296"/>
    <x v="0"/>
    <x v="5"/>
    <s v="Telescoping Adjustable Floor Lamp"/>
    <n v="15.991999999999999"/>
    <n v="2"/>
    <n v="0.6"/>
    <n v="-13.992999999999999"/>
  </r>
  <r>
    <n v="1602"/>
    <x v="778"/>
    <x v="0"/>
    <x v="541"/>
    <d v="2013-05-14T00:00:00"/>
    <s v="Second Class"/>
    <s v="GB-14530"/>
    <s v="George Bell"/>
    <x v="1"/>
    <s v="United States"/>
    <s v="Dover"/>
    <x v="13"/>
    <n v="19901"/>
    <x v="3"/>
    <x v="1060"/>
    <x v="0"/>
    <x v="5"/>
    <s v="Tenex 46&quot; x 60&quot; Computer Anti-Static Chairmat, Rectangular Shaped"/>
    <n v="211.96"/>
    <n v="2"/>
    <n v="0"/>
    <n v="42.391999999999996"/>
  </r>
  <r>
    <n v="1603"/>
    <x v="779"/>
    <x v="0"/>
    <x v="25"/>
    <d v="2013-12-18T00:00:00"/>
    <s v="Standard Class"/>
    <s v="CA-12775"/>
    <s v="Cynthia Arntzen"/>
    <x v="0"/>
    <s v="United States"/>
    <s v="Smyrna"/>
    <x v="18"/>
    <n v="37167"/>
    <x v="0"/>
    <x v="1061"/>
    <x v="1"/>
    <x v="6"/>
    <s v="Prang Drawing Pencil Set"/>
    <n v="6.6719999999999988"/>
    <n v="3"/>
    <n v="0.2"/>
    <n v="1.6679999999999997"/>
  </r>
  <r>
    <n v="1604"/>
    <x v="780"/>
    <x v="3"/>
    <x v="329"/>
    <d v="2014-12-05T00:00:00"/>
    <s v="Standard Class"/>
    <s v="ME-17725"/>
    <s v="Max Engle"/>
    <x v="0"/>
    <s v="United States"/>
    <s v="Newark"/>
    <x v="13"/>
    <n v="19711"/>
    <x v="3"/>
    <x v="1062"/>
    <x v="1"/>
    <x v="6"/>
    <s v="BOSTON Ranger #55 Pencil Sharpener, Black"/>
    <n v="155.94"/>
    <n v="6"/>
    <n v="0"/>
    <n v="45.222599999999993"/>
  </r>
  <r>
    <n v="1605"/>
    <x v="781"/>
    <x v="0"/>
    <x v="475"/>
    <d v="2013-04-25T00:00:00"/>
    <s v="Second Class"/>
    <s v="JO-15280"/>
    <s v="Jas O'Carroll"/>
    <x v="0"/>
    <s v="United States"/>
    <s v="Los Angeles"/>
    <x v="1"/>
    <n v="90049"/>
    <x v="1"/>
    <x v="857"/>
    <x v="2"/>
    <x v="7"/>
    <s v="PowerGen Dual USB Car Charger"/>
    <n v="39.960000000000008"/>
    <n v="5"/>
    <n v="0.2"/>
    <n v="12.986999999999995"/>
  </r>
  <r>
    <n v="1606"/>
    <x v="781"/>
    <x v="0"/>
    <x v="475"/>
    <d v="2013-04-25T00:00:00"/>
    <s v="Second Class"/>
    <s v="JO-15280"/>
    <s v="Jas O'Carroll"/>
    <x v="0"/>
    <s v="United States"/>
    <s v="Los Angeles"/>
    <x v="1"/>
    <n v="90049"/>
    <x v="1"/>
    <x v="1063"/>
    <x v="1"/>
    <x v="6"/>
    <s v="Newell 307"/>
    <n v="5.46"/>
    <n v="3"/>
    <n v="0"/>
    <n v="1.5288000000000002"/>
  </r>
  <r>
    <n v="1607"/>
    <x v="781"/>
    <x v="0"/>
    <x v="475"/>
    <d v="2013-04-25T00:00:00"/>
    <s v="Second Class"/>
    <s v="JO-15280"/>
    <s v="Jas O'Carroll"/>
    <x v="0"/>
    <s v="United States"/>
    <s v="Los Angeles"/>
    <x v="1"/>
    <n v="90049"/>
    <x v="1"/>
    <x v="1064"/>
    <x v="1"/>
    <x v="6"/>
    <s v="Panasonic KP-4ABK Battery-Operated Pencil Sharpener"/>
    <n v="73.2"/>
    <n v="5"/>
    <n v="0"/>
    <n v="21.227999999999998"/>
  </r>
  <r>
    <n v="1608"/>
    <x v="781"/>
    <x v="0"/>
    <x v="475"/>
    <d v="2013-04-25T00:00:00"/>
    <s v="Second Class"/>
    <s v="JO-15280"/>
    <s v="Jas O'Carroll"/>
    <x v="0"/>
    <s v="United States"/>
    <s v="Los Angeles"/>
    <x v="1"/>
    <n v="90049"/>
    <x v="1"/>
    <x v="347"/>
    <x v="1"/>
    <x v="8"/>
    <s v="Angle-D Binders with Locking Rings, Label Holders"/>
    <n v="5.84"/>
    <n v="1"/>
    <n v="0.2"/>
    <n v="1.9709999999999996"/>
  </r>
  <r>
    <n v="1609"/>
    <x v="781"/>
    <x v="0"/>
    <x v="475"/>
    <d v="2013-04-25T00:00:00"/>
    <s v="Second Class"/>
    <s v="JO-15280"/>
    <s v="Jas O'Carroll"/>
    <x v="0"/>
    <s v="United States"/>
    <s v="Los Angeles"/>
    <x v="1"/>
    <n v="90049"/>
    <x v="1"/>
    <x v="126"/>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x v="1065"/>
    <x v="1"/>
    <x v="8"/>
    <s v="Avery Binder Labels"/>
    <n v="9.3360000000000003"/>
    <n v="3"/>
    <n v="0.2"/>
    <n v="3.2675999999999994"/>
  </r>
  <r>
    <n v="1611"/>
    <x v="782"/>
    <x v="2"/>
    <x v="542"/>
    <d v="2011-05-30T00:00:00"/>
    <s v="Standard Class"/>
    <s v="ML-17395"/>
    <s v="Marina Lichtenstein"/>
    <x v="1"/>
    <s v="United States"/>
    <s v="Los Angeles"/>
    <x v="1"/>
    <n v="90008"/>
    <x v="1"/>
    <x v="1057"/>
    <x v="0"/>
    <x v="0"/>
    <s v="Sauder Inglewood Library Bookcases"/>
    <n v="290.666"/>
    <n v="2"/>
    <n v="0.15"/>
    <n v="27.356800000000007"/>
  </r>
  <r>
    <n v="1612"/>
    <x v="782"/>
    <x v="2"/>
    <x v="542"/>
    <d v="2011-05-30T00:00:00"/>
    <s v="Standard Class"/>
    <s v="ML-17395"/>
    <s v="Marina Lichtenstein"/>
    <x v="1"/>
    <s v="United States"/>
    <s v="Los Angeles"/>
    <x v="1"/>
    <n v="90008"/>
    <x v="1"/>
    <x v="1066"/>
    <x v="2"/>
    <x v="7"/>
    <s v="VTech DS6151"/>
    <n v="201.584"/>
    <n v="2"/>
    <n v="0.2"/>
    <n v="20.158400000000015"/>
  </r>
  <r>
    <n v="1613"/>
    <x v="782"/>
    <x v="2"/>
    <x v="542"/>
    <d v="2011-05-30T00:00:00"/>
    <s v="Standard Class"/>
    <s v="ML-17395"/>
    <s v="Marina Lichtenstein"/>
    <x v="1"/>
    <s v="United States"/>
    <s v="Los Angeles"/>
    <x v="1"/>
    <n v="90008"/>
    <x v="1"/>
    <x v="66"/>
    <x v="2"/>
    <x v="7"/>
    <s v="netTALK DUO VoIP Telephone Service"/>
    <n v="83.984000000000009"/>
    <n v="2"/>
    <n v="0.2"/>
    <n v="31.494"/>
  </r>
  <r>
    <n v="1614"/>
    <x v="783"/>
    <x v="3"/>
    <x v="202"/>
    <d v="2014-12-26T00:00:00"/>
    <s v="Standard Class"/>
    <s v="YS-21880"/>
    <s v="Yana Sorensen"/>
    <x v="1"/>
    <s v="United States"/>
    <s v="Oakland"/>
    <x v="1"/>
    <n v="94601"/>
    <x v="1"/>
    <x v="384"/>
    <x v="1"/>
    <x v="4"/>
    <s v="Letter Size Cart"/>
    <n v="1000.0200000000001"/>
    <n v="7"/>
    <n v="0"/>
    <n v="290.00579999999991"/>
  </r>
  <r>
    <n v="1615"/>
    <x v="784"/>
    <x v="0"/>
    <x v="543"/>
    <d v="2013-03-20T00:00:00"/>
    <s v="Standard Class"/>
    <s v="PL-18925"/>
    <s v="Paul Lucas"/>
    <x v="2"/>
    <s v="United States"/>
    <s v="Philadelphia"/>
    <x v="9"/>
    <n v="19143"/>
    <x v="3"/>
    <x v="1067"/>
    <x v="2"/>
    <x v="11"/>
    <s v="V7 USB Numeric Keypad"/>
    <n v="83.976000000000013"/>
    <n v="3"/>
    <n v="0.2"/>
    <n v="-13.646100000000001"/>
  </r>
  <r>
    <n v="1616"/>
    <x v="785"/>
    <x v="1"/>
    <x v="544"/>
    <d v="2012-08-16T00:00:00"/>
    <s v="Standard Class"/>
    <s v="JK-16120"/>
    <s v="Julie Kriz"/>
    <x v="2"/>
    <s v="United States"/>
    <s v="Eagan"/>
    <x v="11"/>
    <n v="55122"/>
    <x v="2"/>
    <x v="547"/>
    <x v="1"/>
    <x v="2"/>
    <s v="Avery 480"/>
    <n v="3.75"/>
    <n v="1"/>
    <n v="0"/>
    <n v="1.7999999999999998"/>
  </r>
  <r>
    <n v="1617"/>
    <x v="785"/>
    <x v="1"/>
    <x v="544"/>
    <d v="2012-08-16T00:00:00"/>
    <s v="Standard Class"/>
    <s v="JK-16120"/>
    <s v="Julie Kriz"/>
    <x v="2"/>
    <s v="United States"/>
    <s v="Eagan"/>
    <x v="11"/>
    <n v="55122"/>
    <x v="2"/>
    <x v="254"/>
    <x v="1"/>
    <x v="2"/>
    <s v="Avery 489"/>
    <n v="41.4"/>
    <n v="4"/>
    <n v="0"/>
    <n v="19.872"/>
  </r>
  <r>
    <n v="1618"/>
    <x v="785"/>
    <x v="1"/>
    <x v="544"/>
    <d v="2012-08-16T00:00:00"/>
    <s v="Standard Class"/>
    <s v="JK-16120"/>
    <s v="Julie Kriz"/>
    <x v="2"/>
    <s v="United States"/>
    <s v="Eagan"/>
    <x v="11"/>
    <n v="55122"/>
    <x v="2"/>
    <x v="1068"/>
    <x v="1"/>
    <x v="6"/>
    <s v="Peel-Off China Markers"/>
    <n v="29.79"/>
    <n v="3"/>
    <n v="0"/>
    <n v="12.511800000000001"/>
  </r>
  <r>
    <n v="1619"/>
    <x v="786"/>
    <x v="0"/>
    <x v="545"/>
    <d v="2013-09-15T00:00:00"/>
    <s v="Second Class"/>
    <s v="PN-18775"/>
    <s v="Parhena Norris"/>
    <x v="2"/>
    <s v="United States"/>
    <s v="New York City"/>
    <x v="15"/>
    <n v="10011"/>
    <x v="3"/>
    <x v="1069"/>
    <x v="1"/>
    <x v="4"/>
    <s v="Acco Perma 2700 Stacking Storage Drawers"/>
    <n v="59.48"/>
    <n v="2"/>
    <n v="0"/>
    <n v="8.9220000000000041"/>
  </r>
  <r>
    <n v="1620"/>
    <x v="786"/>
    <x v="0"/>
    <x v="545"/>
    <d v="2013-09-15T00:00:00"/>
    <s v="Second Class"/>
    <s v="PN-18775"/>
    <s v="Parhena Norris"/>
    <x v="2"/>
    <s v="United States"/>
    <s v="New York City"/>
    <x v="15"/>
    <n v="10011"/>
    <x v="3"/>
    <x v="1070"/>
    <x v="1"/>
    <x v="10"/>
    <s v="Wirebound Message Books, Four 2 3/4 x 5 White Forms per Page"/>
    <n v="6.69"/>
    <n v="1"/>
    <n v="0"/>
    <n v="3.0773999999999999"/>
  </r>
  <r>
    <n v="1621"/>
    <x v="787"/>
    <x v="3"/>
    <x v="141"/>
    <d v="2014-07-16T00:00:00"/>
    <s v="Standard Class"/>
    <s v="JC-15385"/>
    <s v="Jenna Caffey"/>
    <x v="0"/>
    <s v="United States"/>
    <s v="Kent"/>
    <x v="4"/>
    <n v="98031"/>
    <x v="1"/>
    <x v="1071"/>
    <x v="0"/>
    <x v="5"/>
    <s v="GE 48&quot; Fluorescent Tube, Cool White Energy Saver, 34 Watts, 30/Box"/>
    <n v="198.46"/>
    <n v="2"/>
    <n v="0"/>
    <n v="99.23"/>
  </r>
  <r>
    <n v="1622"/>
    <x v="787"/>
    <x v="3"/>
    <x v="141"/>
    <d v="2014-07-16T00:00:00"/>
    <s v="Standard Class"/>
    <s v="JC-15385"/>
    <s v="Jenna Caffey"/>
    <x v="0"/>
    <s v="United States"/>
    <s v="Kent"/>
    <x v="4"/>
    <n v="98031"/>
    <x v="1"/>
    <x v="508"/>
    <x v="1"/>
    <x v="2"/>
    <s v="Dot Matrix Printer Tape Reel Labels, White, 5000/Box"/>
    <n v="786.48"/>
    <n v="8"/>
    <n v="0"/>
    <n v="385.37520000000001"/>
  </r>
  <r>
    <n v="1623"/>
    <x v="787"/>
    <x v="3"/>
    <x v="141"/>
    <d v="2014-07-16T00:00:00"/>
    <s v="Standard Class"/>
    <s v="JC-15385"/>
    <s v="Jenna Caffey"/>
    <x v="0"/>
    <s v="United States"/>
    <s v="Kent"/>
    <x v="4"/>
    <n v="98031"/>
    <x v="1"/>
    <x v="497"/>
    <x v="1"/>
    <x v="8"/>
    <s v="GBC White Gloss Covers, Plain Front"/>
    <n v="23.168000000000003"/>
    <n v="2"/>
    <n v="0.2"/>
    <n v="7.8191999999999995"/>
  </r>
  <r>
    <n v="1624"/>
    <x v="787"/>
    <x v="3"/>
    <x v="141"/>
    <d v="2014-07-16T00:00:00"/>
    <s v="Standard Class"/>
    <s v="JC-15385"/>
    <s v="Jenna Caffey"/>
    <x v="0"/>
    <s v="United States"/>
    <s v="Kent"/>
    <x v="4"/>
    <n v="98031"/>
    <x v="1"/>
    <x v="1072"/>
    <x v="2"/>
    <x v="11"/>
    <s v="Micro Innovations USB RF Wireless Keyboard with Mouse"/>
    <n v="50"/>
    <n v="2"/>
    <n v="0"/>
    <n v="10.5"/>
  </r>
  <r>
    <n v="1625"/>
    <x v="788"/>
    <x v="1"/>
    <x v="546"/>
    <d v="2012-12-24T00:00:00"/>
    <s v="Standard Class"/>
    <s v="JG-15160"/>
    <s v="James Galang"/>
    <x v="0"/>
    <s v="United States"/>
    <s v="Los Angeles"/>
    <x v="1"/>
    <n v="90049"/>
    <x v="1"/>
    <x v="981"/>
    <x v="2"/>
    <x v="7"/>
    <s v="ShoreTel ShorePhone IP 230 VoIP phone"/>
    <n v="675.96"/>
    <n v="5"/>
    <n v="0.2"/>
    <n v="84.494999999999948"/>
  </r>
  <r>
    <n v="1626"/>
    <x v="788"/>
    <x v="1"/>
    <x v="546"/>
    <d v="2012-12-24T00:00:00"/>
    <s v="Standard Class"/>
    <s v="JG-15160"/>
    <s v="James Galang"/>
    <x v="0"/>
    <s v="United States"/>
    <s v="Los Angeles"/>
    <x v="1"/>
    <n v="90049"/>
    <x v="1"/>
    <x v="695"/>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x v="549"/>
    <x v="1"/>
    <x v="9"/>
    <s v="Eureka The Boss Plus 12-Amp Hard Box Upright Vacuum, Red"/>
    <n v="523.25"/>
    <n v="5"/>
    <n v="0"/>
    <n v="141.27749999999997"/>
  </r>
  <r>
    <n v="1628"/>
    <x v="790"/>
    <x v="1"/>
    <x v="496"/>
    <d v="2012-09-30T00:00:00"/>
    <s v="Standard Class"/>
    <s v="MC-17275"/>
    <s v="Marc Crier"/>
    <x v="0"/>
    <s v="United States"/>
    <s v="Lafayette"/>
    <x v="28"/>
    <n v="70506"/>
    <x v="0"/>
    <x v="866"/>
    <x v="0"/>
    <x v="1"/>
    <s v="Harbour Creations Steel Folding Chair"/>
    <n v="517.5"/>
    <n v="6"/>
    <n v="0"/>
    <n v="155.24999999999994"/>
  </r>
  <r>
    <n v="1629"/>
    <x v="791"/>
    <x v="3"/>
    <x v="548"/>
    <d v="2014-06-26T00:00:00"/>
    <s v="Second Class"/>
    <s v="AS-10240"/>
    <s v="Alan Shonely"/>
    <x v="0"/>
    <s v="United States"/>
    <s v="Cleveland"/>
    <x v="24"/>
    <n v="44105"/>
    <x v="3"/>
    <x v="1073"/>
    <x v="0"/>
    <x v="5"/>
    <s v="Stacking Tray, Side-Loading, Legal, Smoke"/>
    <n v="17.920000000000002"/>
    <n v="5"/>
    <n v="0.2"/>
    <n v="2.4639999999999986"/>
  </r>
  <r>
    <n v="1630"/>
    <x v="791"/>
    <x v="3"/>
    <x v="548"/>
    <d v="2014-06-26T00:00:00"/>
    <s v="Second Class"/>
    <s v="AS-10240"/>
    <s v="Alan Shonely"/>
    <x v="0"/>
    <s v="United States"/>
    <s v="Cleveland"/>
    <x v="24"/>
    <n v="44105"/>
    <x v="3"/>
    <x v="710"/>
    <x v="1"/>
    <x v="8"/>
    <s v="Deluxe Heavy-Duty Vinyl Round Ring Binder"/>
    <n v="41.256000000000007"/>
    <n v="6"/>
    <n v="0.7"/>
    <n v="-34.38000000000001"/>
  </r>
  <r>
    <n v="1631"/>
    <x v="792"/>
    <x v="0"/>
    <x v="541"/>
    <d v="2013-05-09T00:00:00"/>
    <s v="Same Day"/>
    <s v="CL-12565"/>
    <s v="Clay Ludtke"/>
    <x v="0"/>
    <s v="United States"/>
    <s v="Cleveland"/>
    <x v="24"/>
    <n v="44105"/>
    <x v="3"/>
    <x v="1074"/>
    <x v="1"/>
    <x v="4"/>
    <s v="Smead Adjustable Mobile File Trolley with Lockable Top"/>
    <n v="1006.056"/>
    <n v="3"/>
    <n v="0.2"/>
    <n v="88.029900000000055"/>
  </r>
  <r>
    <n v="1632"/>
    <x v="792"/>
    <x v="0"/>
    <x v="541"/>
    <d v="2013-05-09T00:00:00"/>
    <s v="Same Day"/>
    <s v="CL-12565"/>
    <s v="Clay Ludtke"/>
    <x v="0"/>
    <s v="United States"/>
    <s v="Cleveland"/>
    <x v="24"/>
    <n v="44105"/>
    <x v="3"/>
    <x v="481"/>
    <x v="1"/>
    <x v="10"/>
    <s v="Xerox 1898"/>
    <n v="10.688000000000001"/>
    <n v="2"/>
    <n v="0.2"/>
    <n v="3.7407999999999997"/>
  </r>
  <r>
    <n v="1633"/>
    <x v="792"/>
    <x v="0"/>
    <x v="541"/>
    <d v="2013-05-09T00:00:00"/>
    <s v="Same Day"/>
    <s v="CL-12565"/>
    <s v="Clay Ludtke"/>
    <x v="0"/>
    <s v="United States"/>
    <s v="Cleveland"/>
    <x v="24"/>
    <n v="44105"/>
    <x v="3"/>
    <x v="498"/>
    <x v="1"/>
    <x v="10"/>
    <s v="Xerox 222"/>
    <n v="10.368000000000002"/>
    <n v="2"/>
    <n v="0.2"/>
    <n v="3.6288"/>
  </r>
  <r>
    <n v="1634"/>
    <x v="792"/>
    <x v="0"/>
    <x v="541"/>
    <d v="2013-05-09T00:00:00"/>
    <s v="Same Day"/>
    <s v="CL-12565"/>
    <s v="Clay Ludtke"/>
    <x v="0"/>
    <s v="United States"/>
    <s v="Cleveland"/>
    <x v="24"/>
    <n v="44105"/>
    <x v="3"/>
    <x v="953"/>
    <x v="1"/>
    <x v="4"/>
    <s v="Hanging Personal Folder File"/>
    <n v="25.12"/>
    <n v="2"/>
    <n v="0.2"/>
    <n v="1.5700000000000012"/>
  </r>
  <r>
    <n v="1635"/>
    <x v="792"/>
    <x v="0"/>
    <x v="541"/>
    <d v="2013-05-09T00:00:00"/>
    <s v="Same Day"/>
    <s v="CL-12565"/>
    <s v="Clay Ludtke"/>
    <x v="0"/>
    <s v="United States"/>
    <s v="Cleveland"/>
    <x v="24"/>
    <n v="44105"/>
    <x v="3"/>
    <x v="477"/>
    <x v="2"/>
    <x v="11"/>
    <s v="SanDisk Cruzer 64 GB USB Flash Drive"/>
    <n v="58.112000000000002"/>
    <n v="2"/>
    <n v="0.2"/>
    <n v="7.263999999999994"/>
  </r>
  <r>
    <n v="1636"/>
    <x v="793"/>
    <x v="2"/>
    <x v="35"/>
    <d v="2011-12-02T00:00:00"/>
    <s v="Standard Class"/>
    <s v="NW-18400"/>
    <s v="Natalie Webber"/>
    <x v="0"/>
    <s v="United States"/>
    <s v="Tigard"/>
    <x v="21"/>
    <n v="97224"/>
    <x v="1"/>
    <x v="778"/>
    <x v="1"/>
    <x v="10"/>
    <s v="Xerox 2"/>
    <n v="15.552000000000003"/>
    <n v="3"/>
    <n v="0.2"/>
    <n v="5.4432"/>
  </r>
  <r>
    <n v="1637"/>
    <x v="793"/>
    <x v="2"/>
    <x v="35"/>
    <d v="2011-12-02T00:00:00"/>
    <s v="Standard Class"/>
    <s v="NW-18400"/>
    <s v="Natalie Webber"/>
    <x v="0"/>
    <s v="United States"/>
    <s v="Tigard"/>
    <x v="21"/>
    <n v="97224"/>
    <x v="1"/>
    <x v="749"/>
    <x v="1"/>
    <x v="4"/>
    <s v="Office Impressions Heavy Duty Welded Shelving &amp; Multimedia Storage Drawers"/>
    <n v="669.08"/>
    <n v="5"/>
    <n v="0.2"/>
    <n v="-167.27"/>
  </r>
  <r>
    <n v="1638"/>
    <x v="793"/>
    <x v="2"/>
    <x v="35"/>
    <d v="2011-12-02T00:00:00"/>
    <s v="Standard Class"/>
    <s v="NW-18400"/>
    <s v="Natalie Webber"/>
    <x v="0"/>
    <s v="United States"/>
    <s v="Tigard"/>
    <x v="21"/>
    <n v="97224"/>
    <x v="1"/>
    <x v="1075"/>
    <x v="2"/>
    <x v="7"/>
    <s v="Jawbone MINI JAMBOX Wireless Bluetooth Speaker"/>
    <n v="438.33600000000001"/>
    <n v="4"/>
    <n v="0.2"/>
    <n v="-87.667200000000037"/>
  </r>
  <r>
    <n v="1639"/>
    <x v="794"/>
    <x v="0"/>
    <x v="439"/>
    <d v="2013-06-02T00:00:00"/>
    <s v="Standard Class"/>
    <s v="TB-21280"/>
    <s v="Toby Braunhardt"/>
    <x v="0"/>
    <s v="United States"/>
    <s v="Washington"/>
    <x v="40"/>
    <n v="20016"/>
    <x v="3"/>
    <x v="1076"/>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x v="544"/>
    <x v="1"/>
    <x v="8"/>
    <s v="Wilson Jones Turn Tabs Binder Tool for Ring Binders"/>
    <n v="9.64"/>
    <n v="2"/>
    <n v="0"/>
    <n v="4.4344000000000001"/>
  </r>
  <r>
    <n v="1641"/>
    <x v="794"/>
    <x v="0"/>
    <x v="439"/>
    <d v="2013-06-02T00:00:00"/>
    <s v="Standard Class"/>
    <s v="TB-21280"/>
    <s v="Toby Braunhardt"/>
    <x v="0"/>
    <s v="United States"/>
    <s v="Washington"/>
    <x v="40"/>
    <n v="20016"/>
    <x v="3"/>
    <x v="69"/>
    <x v="1"/>
    <x v="10"/>
    <s v="Telephone Message Books with Fax/Mobile Section, 5 1/2&quot; x 3 3/16&quot;"/>
    <n v="12.7"/>
    <n v="2"/>
    <n v="0"/>
    <n v="5.8419999999999996"/>
  </r>
  <r>
    <n v="1642"/>
    <x v="794"/>
    <x v="0"/>
    <x v="439"/>
    <d v="2013-06-02T00:00:00"/>
    <s v="Standard Class"/>
    <s v="TB-21280"/>
    <s v="Toby Braunhardt"/>
    <x v="0"/>
    <s v="United States"/>
    <s v="Washington"/>
    <x v="40"/>
    <n v="20016"/>
    <x v="3"/>
    <x v="93"/>
    <x v="0"/>
    <x v="5"/>
    <s v="9-3/4 Diameter Round Wall Clock"/>
    <n v="41.37"/>
    <n v="3"/>
    <n v="0"/>
    <n v="17.375399999999999"/>
  </r>
  <r>
    <n v="1643"/>
    <x v="795"/>
    <x v="2"/>
    <x v="503"/>
    <d v="2011-12-04T00:00:00"/>
    <s v="Standard Class"/>
    <s v="BS-11380"/>
    <s v="Bill Stewart"/>
    <x v="1"/>
    <s v="United States"/>
    <s v="Skokie"/>
    <x v="10"/>
    <n v="60076"/>
    <x v="2"/>
    <x v="550"/>
    <x v="1"/>
    <x v="13"/>
    <s v="Staples"/>
    <n v="12.624000000000001"/>
    <n v="2"/>
    <n v="0.2"/>
    <n v="3.944999999999999"/>
  </r>
  <r>
    <n v="1644"/>
    <x v="796"/>
    <x v="1"/>
    <x v="531"/>
    <d v="2012-03-20T00:00:00"/>
    <s v="First Class"/>
    <s v="FH-14365"/>
    <s v="Fred Hopkins"/>
    <x v="1"/>
    <s v="United States"/>
    <s v="Seattle"/>
    <x v="4"/>
    <n v="98115"/>
    <x v="1"/>
    <x v="403"/>
    <x v="1"/>
    <x v="4"/>
    <s v="Deluxe Rollaway Locking File with Drawer"/>
    <n v="1247.6399999999999"/>
    <n v="3"/>
    <n v="0"/>
    <n v="349.33919999999995"/>
  </r>
  <r>
    <n v="1645"/>
    <x v="796"/>
    <x v="1"/>
    <x v="531"/>
    <d v="2012-03-20T00:00:00"/>
    <s v="First Class"/>
    <s v="FH-14365"/>
    <s v="Fred Hopkins"/>
    <x v="1"/>
    <s v="United States"/>
    <s v="Seattle"/>
    <x v="4"/>
    <n v="98115"/>
    <x v="1"/>
    <x v="1077"/>
    <x v="2"/>
    <x v="16"/>
    <s v="Canon PC940 Copier"/>
    <n v="3149.9300000000003"/>
    <n v="7"/>
    <n v="0"/>
    <n v="1480.4670999999998"/>
  </r>
  <r>
    <n v="1646"/>
    <x v="796"/>
    <x v="1"/>
    <x v="531"/>
    <d v="2012-03-20T00:00:00"/>
    <s v="First Class"/>
    <s v="FH-14365"/>
    <s v="Fred Hopkins"/>
    <x v="1"/>
    <s v="United States"/>
    <s v="Seattle"/>
    <x v="4"/>
    <n v="98115"/>
    <x v="1"/>
    <x v="1078"/>
    <x v="1"/>
    <x v="10"/>
    <s v="Multicolor Computer Printout Paper"/>
    <n v="209.7"/>
    <n v="2"/>
    <n v="0"/>
    <n v="100.65599999999999"/>
  </r>
  <r>
    <n v="1647"/>
    <x v="797"/>
    <x v="1"/>
    <x v="549"/>
    <d v="2012-11-03T00:00:00"/>
    <s v="First Class"/>
    <s v="VM-21685"/>
    <s v="Valerie Mitchum"/>
    <x v="2"/>
    <s v="United States"/>
    <s v="Philadelphia"/>
    <x v="9"/>
    <n v="19140"/>
    <x v="3"/>
    <x v="176"/>
    <x v="2"/>
    <x v="11"/>
    <s v="SanDisk Ultra 32 GB MicroSDHC Class 10 Memory Card"/>
    <n v="35.360000000000007"/>
    <n v="2"/>
    <n v="0.2"/>
    <n v="-3.0939999999999994"/>
  </r>
  <r>
    <n v="1648"/>
    <x v="797"/>
    <x v="1"/>
    <x v="549"/>
    <d v="2012-11-03T00:00:00"/>
    <s v="First Class"/>
    <s v="VM-21685"/>
    <s v="Valerie Mitchum"/>
    <x v="2"/>
    <s v="United States"/>
    <s v="Philadelphia"/>
    <x v="9"/>
    <n v="19140"/>
    <x v="3"/>
    <x v="1079"/>
    <x v="1"/>
    <x v="13"/>
    <s v="Brites Rubber Bands, 1 1/2 oz. Box"/>
    <n v="3.1680000000000001"/>
    <n v="2"/>
    <n v="0.2"/>
    <n v="-0.71279999999999988"/>
  </r>
  <r>
    <n v="1649"/>
    <x v="798"/>
    <x v="1"/>
    <x v="120"/>
    <d v="2012-09-29T00:00:00"/>
    <s v="Second Class"/>
    <s v="SF-20200"/>
    <s v="Sarah Foster"/>
    <x v="0"/>
    <s v="United States"/>
    <s v="Philadelphia"/>
    <x v="9"/>
    <n v="19143"/>
    <x v="3"/>
    <x v="1080"/>
    <x v="1"/>
    <x v="8"/>
    <s v="Catalog Binders with Expanding Posts"/>
    <n v="121.10400000000003"/>
    <n v="6"/>
    <n v="0.7"/>
    <n v="-100.91999999999999"/>
  </r>
  <r>
    <n v="1650"/>
    <x v="798"/>
    <x v="1"/>
    <x v="120"/>
    <d v="2012-09-29T00:00:00"/>
    <s v="Second Class"/>
    <s v="SF-20200"/>
    <s v="Sarah Foster"/>
    <x v="0"/>
    <s v="United States"/>
    <s v="Philadelphia"/>
    <x v="9"/>
    <n v="19143"/>
    <x v="3"/>
    <x v="1081"/>
    <x v="2"/>
    <x v="7"/>
    <s v="Grandstream GXP2100 Mainstream Business Phone"/>
    <n v="45.893999999999998"/>
    <n v="1"/>
    <n v="0.4"/>
    <n v="-9.178799999999999"/>
  </r>
  <r>
    <n v="1651"/>
    <x v="799"/>
    <x v="2"/>
    <x v="550"/>
    <d v="2011-08-29T00:00:00"/>
    <s v="Same Day"/>
    <s v="HH-15010"/>
    <s v="Hilary Holden"/>
    <x v="1"/>
    <s v="United States"/>
    <s v="San Francisco"/>
    <x v="1"/>
    <n v="94110"/>
    <x v="1"/>
    <x v="1082"/>
    <x v="1"/>
    <x v="10"/>
    <s v="Xerox 1940"/>
    <n v="109.92"/>
    <n v="2"/>
    <n v="0"/>
    <n v="53.860799999999998"/>
  </r>
  <r>
    <n v="1652"/>
    <x v="799"/>
    <x v="2"/>
    <x v="550"/>
    <d v="2011-08-29T00:00:00"/>
    <s v="Same Day"/>
    <s v="HH-15010"/>
    <s v="Hilary Holden"/>
    <x v="1"/>
    <s v="United States"/>
    <s v="San Francisco"/>
    <x v="1"/>
    <n v="94110"/>
    <x v="1"/>
    <x v="1083"/>
    <x v="1"/>
    <x v="10"/>
    <s v="Xerox 1986"/>
    <n v="13.36"/>
    <n v="2"/>
    <n v="0"/>
    <n v="6.4127999999999998"/>
  </r>
  <r>
    <n v="1653"/>
    <x v="800"/>
    <x v="3"/>
    <x v="551"/>
    <d v="2014-11-22T00:00:00"/>
    <s v="First Class"/>
    <s v="CD-12280"/>
    <s v="Christina DeMoss"/>
    <x v="0"/>
    <s v="United States"/>
    <s v="Seattle"/>
    <x v="4"/>
    <n v="98105"/>
    <x v="1"/>
    <x v="86"/>
    <x v="1"/>
    <x v="4"/>
    <s v="Eldon Portable Mobile Manager"/>
    <n v="169.68"/>
    <n v="6"/>
    <n v="0"/>
    <n v="45.813600000000001"/>
  </r>
  <r>
    <n v="1654"/>
    <x v="800"/>
    <x v="3"/>
    <x v="551"/>
    <d v="2014-11-22T00:00:00"/>
    <s v="First Class"/>
    <s v="CD-12280"/>
    <s v="Christina DeMoss"/>
    <x v="0"/>
    <s v="United States"/>
    <s v="Seattle"/>
    <x v="4"/>
    <n v="98105"/>
    <x v="1"/>
    <x v="217"/>
    <x v="2"/>
    <x v="11"/>
    <s v="Imation 16GB Mini TravelDrive USB 2.0 Flash Drive"/>
    <n v="132.52000000000001"/>
    <n v="4"/>
    <n v="0"/>
    <n v="54.333200000000005"/>
  </r>
  <r>
    <n v="1655"/>
    <x v="800"/>
    <x v="3"/>
    <x v="551"/>
    <d v="2014-11-22T00:00:00"/>
    <s v="First Class"/>
    <s v="CD-12280"/>
    <s v="Christina DeMoss"/>
    <x v="0"/>
    <s v="United States"/>
    <s v="Seattle"/>
    <x v="4"/>
    <n v="98105"/>
    <x v="1"/>
    <x v="1084"/>
    <x v="1"/>
    <x v="13"/>
    <s v="Binder Clips by OIC"/>
    <n v="2.96"/>
    <n v="2"/>
    <n v="0"/>
    <n v="1.4207999999999998"/>
  </r>
  <r>
    <n v="1656"/>
    <x v="800"/>
    <x v="3"/>
    <x v="551"/>
    <d v="2014-11-22T00:00:00"/>
    <s v="First Class"/>
    <s v="CD-12280"/>
    <s v="Christina DeMoss"/>
    <x v="0"/>
    <s v="United States"/>
    <s v="Seattle"/>
    <x v="4"/>
    <n v="98105"/>
    <x v="1"/>
    <x v="1085"/>
    <x v="1"/>
    <x v="8"/>
    <s v="Wilson Jones 1&quot; Hanging DublLock Ring Binders"/>
    <n v="8.4480000000000004"/>
    <n v="2"/>
    <n v="0.2"/>
    <n v="2.9568000000000003"/>
  </r>
  <r>
    <n v="1657"/>
    <x v="800"/>
    <x v="3"/>
    <x v="551"/>
    <d v="2014-11-22T00:00:00"/>
    <s v="First Class"/>
    <s v="CD-12280"/>
    <s v="Christina DeMoss"/>
    <x v="0"/>
    <s v="United States"/>
    <s v="Seattle"/>
    <x v="4"/>
    <n v="98105"/>
    <x v="1"/>
    <x v="911"/>
    <x v="1"/>
    <x v="4"/>
    <s v="Fellowes Bankers Box Stor/Drawer Steel Plus"/>
    <n v="95.94"/>
    <n v="3"/>
    <n v="0"/>
    <n v="9.5940000000000012"/>
  </r>
  <r>
    <n v="1658"/>
    <x v="801"/>
    <x v="2"/>
    <x v="552"/>
    <d v="2011-05-15T00:00:00"/>
    <s v="First Class"/>
    <s v="HL-15040"/>
    <s v="Hunter Lopez"/>
    <x v="0"/>
    <s v="United States"/>
    <s v="Milwaukee"/>
    <x v="6"/>
    <n v="53209"/>
    <x v="2"/>
    <x v="527"/>
    <x v="0"/>
    <x v="5"/>
    <s v="DAX Value U-Channel Document Frames, Easel Back"/>
    <n v="34.79"/>
    <n v="7"/>
    <n v="0"/>
    <n v="10.784899999999999"/>
  </r>
  <r>
    <n v="1659"/>
    <x v="802"/>
    <x v="3"/>
    <x v="176"/>
    <d v="2014-01-27T00:00:00"/>
    <s v="Standard Class"/>
    <s v="TH-21100"/>
    <s v="Thea Hendricks"/>
    <x v="0"/>
    <s v="United States"/>
    <s v="Los Angeles"/>
    <x v="1"/>
    <n v="90045"/>
    <x v="1"/>
    <x v="1086"/>
    <x v="2"/>
    <x v="7"/>
    <s v="RCA Visys Integrated PBX 8-Line Router"/>
    <n v="160.77600000000001"/>
    <n v="3"/>
    <n v="0.2"/>
    <n v="10.048500000000004"/>
  </r>
  <r>
    <n v="1660"/>
    <x v="803"/>
    <x v="3"/>
    <x v="505"/>
    <d v="2014-11-07T00:00:00"/>
    <s v="Standard Class"/>
    <s v="MM-18055"/>
    <s v="Michelle Moray"/>
    <x v="0"/>
    <s v="United States"/>
    <s v="Seattle"/>
    <x v="4"/>
    <n v="98115"/>
    <x v="1"/>
    <x v="805"/>
    <x v="1"/>
    <x v="8"/>
    <s v="GBC Velobind Prepunched Cover Sets, Regency Series"/>
    <n v="88.751999999999995"/>
    <n v="3"/>
    <n v="0.2"/>
    <n v="27.734999999999996"/>
  </r>
  <r>
    <n v="1661"/>
    <x v="803"/>
    <x v="3"/>
    <x v="505"/>
    <d v="2014-11-07T00:00:00"/>
    <s v="Standard Class"/>
    <s v="MM-18055"/>
    <s v="Michelle Moray"/>
    <x v="0"/>
    <s v="United States"/>
    <s v="Seattle"/>
    <x v="4"/>
    <n v="98115"/>
    <x v="1"/>
    <x v="844"/>
    <x v="1"/>
    <x v="8"/>
    <s v="Cardinal Slant-D Ring Binders"/>
    <n v="13.904"/>
    <n v="2"/>
    <n v="0.2"/>
    <n v="5.2139999999999995"/>
  </r>
  <r>
    <n v="1662"/>
    <x v="804"/>
    <x v="3"/>
    <x v="504"/>
    <d v="2014-05-07T00:00:00"/>
    <s v="Standard Class"/>
    <s v="QJ-19255"/>
    <s v="Quincy Jones"/>
    <x v="1"/>
    <s v="United States"/>
    <s v="Philadelphia"/>
    <x v="9"/>
    <n v="19143"/>
    <x v="3"/>
    <x v="944"/>
    <x v="2"/>
    <x v="7"/>
    <s v="Polycom SoundPoint IP 450 VoIP phone"/>
    <n v="677.57999999999993"/>
    <n v="5"/>
    <n v="0.4"/>
    <n v="-158.10199999999998"/>
  </r>
  <r>
    <n v="1663"/>
    <x v="804"/>
    <x v="3"/>
    <x v="504"/>
    <d v="2014-05-07T00:00:00"/>
    <s v="Standard Class"/>
    <s v="QJ-19255"/>
    <s v="Quincy Jones"/>
    <x v="1"/>
    <s v="United States"/>
    <s v="Philadelphia"/>
    <x v="9"/>
    <n v="19143"/>
    <x v="3"/>
    <x v="1087"/>
    <x v="1"/>
    <x v="8"/>
    <s v="GBC VeloBind Cover Sets"/>
    <n v="13.896000000000001"/>
    <n v="3"/>
    <n v="0.7"/>
    <n v="-9.2639999999999993"/>
  </r>
  <r>
    <n v="1664"/>
    <x v="805"/>
    <x v="0"/>
    <x v="390"/>
    <d v="2013-11-27T00:00:00"/>
    <s v="Second Class"/>
    <s v="NS-18505"/>
    <s v="Neola Schneider"/>
    <x v="0"/>
    <s v="United States"/>
    <s v="Dallas"/>
    <x v="5"/>
    <n v="75217"/>
    <x v="2"/>
    <x v="470"/>
    <x v="1"/>
    <x v="4"/>
    <s v="Sterilite Officeware Hinged File Box"/>
    <n v="41.92"/>
    <n v="5"/>
    <n v="0.2"/>
    <n v="3.6679999999999993"/>
  </r>
  <r>
    <n v="1665"/>
    <x v="805"/>
    <x v="0"/>
    <x v="390"/>
    <d v="2013-11-27T00:00:00"/>
    <s v="Second Class"/>
    <s v="NS-18505"/>
    <s v="Neola Schneider"/>
    <x v="0"/>
    <s v="United States"/>
    <s v="Dallas"/>
    <x v="5"/>
    <n v="75217"/>
    <x v="2"/>
    <x v="695"/>
    <x v="2"/>
    <x v="11"/>
    <s v="Logitech G19 Programmable Gaming Keyboard"/>
    <n v="297.57600000000002"/>
    <n v="3"/>
    <n v="0.2"/>
    <n v="-7.4394000000000347"/>
  </r>
  <r>
    <n v="1666"/>
    <x v="805"/>
    <x v="0"/>
    <x v="390"/>
    <d v="2013-11-27T00:00:00"/>
    <s v="Second Class"/>
    <s v="NS-18505"/>
    <s v="Neola Schneider"/>
    <x v="0"/>
    <s v="United States"/>
    <s v="Dallas"/>
    <x v="5"/>
    <n v="75217"/>
    <x v="2"/>
    <x v="1088"/>
    <x v="1"/>
    <x v="13"/>
    <s v="Colored Push Pins"/>
    <n v="4.3440000000000003"/>
    <n v="3"/>
    <n v="0.2"/>
    <n v="0.86879999999999979"/>
  </r>
  <r>
    <n v="1667"/>
    <x v="805"/>
    <x v="0"/>
    <x v="390"/>
    <d v="2013-11-27T00:00:00"/>
    <s v="Second Class"/>
    <s v="NS-18505"/>
    <s v="Neola Schneider"/>
    <x v="0"/>
    <s v="United States"/>
    <s v="Dallas"/>
    <x v="5"/>
    <n v="75217"/>
    <x v="2"/>
    <x v="1089"/>
    <x v="2"/>
    <x v="11"/>
    <s v="Logitech G105 Gaming Keyboard"/>
    <n v="94.992000000000004"/>
    <n v="2"/>
    <n v="0.2"/>
    <n v="-2.374800000000004"/>
  </r>
  <r>
    <n v="1668"/>
    <x v="805"/>
    <x v="0"/>
    <x v="390"/>
    <d v="2013-11-27T00:00:00"/>
    <s v="Second Class"/>
    <s v="NS-18505"/>
    <s v="Neola Schneider"/>
    <x v="0"/>
    <s v="United States"/>
    <s v="Dallas"/>
    <x v="5"/>
    <n v="75217"/>
    <x v="2"/>
    <x v="1090"/>
    <x v="1"/>
    <x v="10"/>
    <s v="Xerox 1925"/>
    <n v="74.352000000000004"/>
    <n v="3"/>
    <n v="0.2"/>
    <n v="23.234999999999992"/>
  </r>
  <r>
    <n v="1669"/>
    <x v="805"/>
    <x v="0"/>
    <x v="390"/>
    <d v="2013-11-27T00:00:00"/>
    <s v="Second Class"/>
    <s v="NS-18505"/>
    <s v="Neola Schneider"/>
    <x v="0"/>
    <s v="United States"/>
    <s v="Dallas"/>
    <x v="5"/>
    <n v="75217"/>
    <x v="2"/>
    <x v="628"/>
    <x v="1"/>
    <x v="6"/>
    <s v="Dixon My First Ticonderoga Pencil, #2"/>
    <n v="14.04"/>
    <n v="3"/>
    <n v="0.2"/>
    <n v="1.5794999999999986"/>
  </r>
  <r>
    <n v="1670"/>
    <x v="806"/>
    <x v="1"/>
    <x v="553"/>
    <d v="2012-01-15T00:00:00"/>
    <s v="Standard Class"/>
    <s v="MM-17920"/>
    <s v="Michael Moore"/>
    <x v="0"/>
    <s v="United States"/>
    <s v="New York City"/>
    <x v="15"/>
    <n v="10011"/>
    <x v="3"/>
    <x v="411"/>
    <x v="0"/>
    <x v="3"/>
    <s v="Bush Advantage Collection Racetrack Conference Table"/>
    <n v="1018.1039999999999"/>
    <n v="4"/>
    <n v="0.4"/>
    <n v="-373.3048"/>
  </r>
  <r>
    <n v="1671"/>
    <x v="807"/>
    <x v="3"/>
    <x v="15"/>
    <d v="2014-10-27T00:00:00"/>
    <s v="Standard Class"/>
    <s v="RD-19480"/>
    <s v="Rick Duston"/>
    <x v="0"/>
    <s v="United States"/>
    <s v="Houston"/>
    <x v="5"/>
    <n v="77095"/>
    <x v="2"/>
    <x v="1091"/>
    <x v="2"/>
    <x v="7"/>
    <s v="QVS USB Car Charger 2-Port 2.1Amp for iPod/iPhone/iPad/iPad 2/iPad 3"/>
    <n v="16.68"/>
    <n v="3"/>
    <n v="0.2"/>
    <n v="5.2125000000000004"/>
  </r>
  <r>
    <n v="1672"/>
    <x v="808"/>
    <x v="0"/>
    <x v="554"/>
    <d v="2013-03-26T00:00:00"/>
    <s v="First Class"/>
    <s v="RB-19645"/>
    <s v="Robert Barroso"/>
    <x v="1"/>
    <s v="United States"/>
    <s v="North Las Vegas"/>
    <x v="33"/>
    <n v="89031"/>
    <x v="1"/>
    <x v="825"/>
    <x v="2"/>
    <x v="11"/>
    <s v="Logitech ClearChat Comfort/USB Headset H390"/>
    <n v="58.58"/>
    <n v="2"/>
    <n v="0"/>
    <n v="19.331399999999995"/>
  </r>
  <r>
    <n v="1673"/>
    <x v="809"/>
    <x v="3"/>
    <x v="445"/>
    <d v="2014-07-08T00:00:00"/>
    <s v="Standard Class"/>
    <s v="RD-19585"/>
    <s v="Rob Dowd"/>
    <x v="0"/>
    <s v="United States"/>
    <s v="Plano"/>
    <x v="5"/>
    <n v="75023"/>
    <x v="2"/>
    <x v="66"/>
    <x v="2"/>
    <x v="7"/>
    <s v="netTALK DUO VoIP Telephone Service"/>
    <n v="167.96800000000002"/>
    <n v="4"/>
    <n v="0.2"/>
    <n v="62.988"/>
  </r>
  <r>
    <n v="1674"/>
    <x v="810"/>
    <x v="1"/>
    <x v="555"/>
    <d v="2012-12-12T00:00:00"/>
    <s v="First Class"/>
    <s v="SW-20455"/>
    <s v="Shaun Weien"/>
    <x v="0"/>
    <s v="United States"/>
    <s v="Suffolk"/>
    <x v="17"/>
    <n v="23434"/>
    <x v="0"/>
    <x v="508"/>
    <x v="1"/>
    <x v="2"/>
    <s v="Dot Matrix Printer Tape Reel Labels, White, 5000/Box"/>
    <n v="196.62"/>
    <n v="2"/>
    <n v="0"/>
    <n v="96.343800000000002"/>
  </r>
  <r>
    <n v="1675"/>
    <x v="811"/>
    <x v="1"/>
    <x v="14"/>
    <d v="2012-09-21T00:00:00"/>
    <s v="Standard Class"/>
    <s v="SF-20965"/>
    <s v="Sylvia Foulston"/>
    <x v="1"/>
    <s v="United States"/>
    <s v="Houston"/>
    <x v="5"/>
    <n v="77041"/>
    <x v="2"/>
    <x v="905"/>
    <x v="0"/>
    <x v="5"/>
    <s v="Howard Miller Distant Time Traveler Alarm Clock"/>
    <n v="21.936000000000003"/>
    <n v="2"/>
    <n v="0.6"/>
    <n v="-10.419600000000003"/>
  </r>
  <r>
    <n v="1676"/>
    <x v="811"/>
    <x v="1"/>
    <x v="14"/>
    <d v="2012-09-21T00:00:00"/>
    <s v="Standard Class"/>
    <s v="SF-20965"/>
    <s v="Sylvia Foulston"/>
    <x v="1"/>
    <s v="United States"/>
    <s v="Houston"/>
    <x v="5"/>
    <n v="77041"/>
    <x v="2"/>
    <x v="1045"/>
    <x v="1"/>
    <x v="8"/>
    <s v="GBC Imprintable Covers"/>
    <n v="6.5879999999999992"/>
    <n v="3"/>
    <n v="0.8"/>
    <n v="-10.211400000000005"/>
  </r>
  <r>
    <n v="1677"/>
    <x v="812"/>
    <x v="0"/>
    <x v="556"/>
    <d v="2013-05-25T00:00:00"/>
    <s v="Standard Class"/>
    <s v="EB-13930"/>
    <s v="Eric Barreto"/>
    <x v="0"/>
    <s v="United States"/>
    <s v="San Francisco"/>
    <x v="1"/>
    <n v="94110"/>
    <x v="1"/>
    <x v="54"/>
    <x v="1"/>
    <x v="4"/>
    <s v="Home/Office Personal File Carts"/>
    <n v="104.28"/>
    <n v="3"/>
    <n v="0"/>
    <n v="26.069999999999993"/>
  </r>
  <r>
    <n v="1678"/>
    <x v="812"/>
    <x v="0"/>
    <x v="556"/>
    <d v="2013-05-25T00:00:00"/>
    <s v="Standard Class"/>
    <s v="EB-13930"/>
    <s v="Eric Barreto"/>
    <x v="0"/>
    <s v="United States"/>
    <s v="San Francisco"/>
    <x v="1"/>
    <n v="94110"/>
    <x v="1"/>
    <x v="99"/>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x v="871"/>
    <x v="1"/>
    <x v="4"/>
    <s v="Carina 42&quot;Hx23 3/4&quot;W Media Storage Unit"/>
    <n v="64.784000000000006"/>
    <n v="1"/>
    <n v="0.2"/>
    <n v="-14.576399999999996"/>
  </r>
  <r>
    <n v="1680"/>
    <x v="813"/>
    <x v="2"/>
    <x v="557"/>
    <d v="2011-09-13T00:00:00"/>
    <s v="Standard Class"/>
    <s v="SB-20290"/>
    <s v="Sean Braxton"/>
    <x v="1"/>
    <s v="United States"/>
    <s v="Philadelphia"/>
    <x v="9"/>
    <n v="19134"/>
    <x v="3"/>
    <x v="831"/>
    <x v="2"/>
    <x v="7"/>
    <s v="invisibleSHIELD by ZAGG Smudge-Free Screen Protector"/>
    <n v="32.381999999999998"/>
    <n v="3"/>
    <n v="0.4"/>
    <n v="4.3175999999999988"/>
  </r>
  <r>
    <n v="1681"/>
    <x v="813"/>
    <x v="2"/>
    <x v="557"/>
    <d v="2011-09-13T00:00:00"/>
    <s v="Standard Class"/>
    <s v="SB-20290"/>
    <s v="Sean Braxton"/>
    <x v="1"/>
    <s v="United States"/>
    <s v="Philadelphia"/>
    <x v="9"/>
    <n v="19134"/>
    <x v="3"/>
    <x v="1092"/>
    <x v="0"/>
    <x v="5"/>
    <s v="DAX Natural Wood-Tone Poster Frame"/>
    <n v="42.368000000000002"/>
    <n v="2"/>
    <n v="0.2"/>
    <n v="8.4735999999999958"/>
  </r>
  <r>
    <n v="1682"/>
    <x v="813"/>
    <x v="2"/>
    <x v="557"/>
    <d v="2011-09-13T00:00:00"/>
    <s v="Standard Class"/>
    <s v="SB-20290"/>
    <s v="Sean Braxton"/>
    <x v="1"/>
    <s v="United States"/>
    <s v="Philadelphia"/>
    <x v="9"/>
    <n v="19134"/>
    <x v="3"/>
    <x v="1093"/>
    <x v="2"/>
    <x v="15"/>
    <s v="StarTech.com 10/100 VDSL2 Ethernet Extender Kit"/>
    <n v="399.54"/>
    <n v="4"/>
    <n v="0.7"/>
    <n v="-559.35599999999988"/>
  </r>
  <r>
    <n v="1683"/>
    <x v="814"/>
    <x v="0"/>
    <x v="321"/>
    <d v="2013-10-02T00:00:00"/>
    <s v="Second Class"/>
    <s v="PS-18760"/>
    <s v="Pamela Stobb"/>
    <x v="0"/>
    <s v="United States"/>
    <s v="Los Angeles"/>
    <x v="1"/>
    <n v="90008"/>
    <x v="1"/>
    <x v="640"/>
    <x v="1"/>
    <x v="10"/>
    <s v="Xerox 1887"/>
    <n v="18.97"/>
    <n v="1"/>
    <n v="0"/>
    <n v="9.105599999999999"/>
  </r>
  <r>
    <n v="1684"/>
    <x v="815"/>
    <x v="0"/>
    <x v="77"/>
    <d v="2013-11-13T00:00:00"/>
    <s v="Standard Class"/>
    <s v="CB-12535"/>
    <s v="Claudia Bergmann"/>
    <x v="1"/>
    <s v="United States"/>
    <s v="San Francisco"/>
    <x v="1"/>
    <n v="94110"/>
    <x v="1"/>
    <x v="627"/>
    <x v="0"/>
    <x v="5"/>
    <s v="C-Line Magnetic Cubicle Keepers, Clear Polypropylene"/>
    <n v="14.82"/>
    <n v="3"/>
    <n v="0"/>
    <n v="6.224400000000001"/>
  </r>
  <r>
    <n v="1685"/>
    <x v="816"/>
    <x v="3"/>
    <x v="558"/>
    <d v="2014-04-28T00:00:00"/>
    <s v="First Class"/>
    <s v="DK-12835"/>
    <s v="Damala Kotsonis"/>
    <x v="1"/>
    <s v="United States"/>
    <s v="Philadelphia"/>
    <x v="9"/>
    <n v="19143"/>
    <x v="3"/>
    <x v="1094"/>
    <x v="1"/>
    <x v="9"/>
    <s v="Acco Smartsocket Table Surge Protector, 6 Color-Coded Adapter Outlets"/>
    <n v="99.28"/>
    <n v="2"/>
    <n v="0.2"/>
    <n v="12.409999999999989"/>
  </r>
  <r>
    <n v="1686"/>
    <x v="816"/>
    <x v="3"/>
    <x v="558"/>
    <d v="2014-04-28T00:00:00"/>
    <s v="First Class"/>
    <s v="DK-12835"/>
    <s v="Damala Kotsonis"/>
    <x v="1"/>
    <s v="United States"/>
    <s v="Philadelphia"/>
    <x v="9"/>
    <n v="19143"/>
    <x v="3"/>
    <x v="922"/>
    <x v="1"/>
    <x v="8"/>
    <s v="Avery Reinforcements for Hole-Punch Pages"/>
    <n v="1.1880000000000002"/>
    <n v="2"/>
    <n v="0.7"/>
    <n v="-0.98999999999999977"/>
  </r>
  <r>
    <n v="1687"/>
    <x v="816"/>
    <x v="3"/>
    <x v="558"/>
    <d v="2014-04-28T00:00:00"/>
    <s v="First Class"/>
    <s v="DK-12835"/>
    <s v="Damala Kotsonis"/>
    <x v="1"/>
    <s v="United States"/>
    <s v="Philadelphia"/>
    <x v="9"/>
    <n v="19143"/>
    <x v="3"/>
    <x v="1095"/>
    <x v="1"/>
    <x v="8"/>
    <s v="GBC ProClick Spines for 32-Hole Punch"/>
    <n v="7.5180000000000007"/>
    <n v="2"/>
    <n v="0.7"/>
    <n v="-5.7637999999999998"/>
  </r>
  <r>
    <n v="1688"/>
    <x v="817"/>
    <x v="3"/>
    <x v="389"/>
    <d v="2014-12-13T00:00:00"/>
    <s v="First Class"/>
    <s v="AW-10840"/>
    <s v="Anthony Witt"/>
    <x v="0"/>
    <s v="United States"/>
    <s v="Philadelphia"/>
    <x v="9"/>
    <n v="19140"/>
    <x v="3"/>
    <x v="739"/>
    <x v="1"/>
    <x v="10"/>
    <s v="Xerox 210"/>
    <n v="10.368000000000002"/>
    <n v="2"/>
    <n v="0.2"/>
    <n v="3.6288"/>
  </r>
  <r>
    <n v="1689"/>
    <x v="817"/>
    <x v="3"/>
    <x v="389"/>
    <d v="2014-12-13T00:00:00"/>
    <s v="First Class"/>
    <s v="AW-10840"/>
    <s v="Anthony Witt"/>
    <x v="0"/>
    <s v="United States"/>
    <s v="Philadelphia"/>
    <x v="9"/>
    <n v="19140"/>
    <x v="3"/>
    <x v="622"/>
    <x v="0"/>
    <x v="5"/>
    <s v="Electrix Halogen Magnifier Lamp"/>
    <n v="310.88000000000005"/>
    <n v="2"/>
    <n v="0.2"/>
    <n v="23.315999999999988"/>
  </r>
  <r>
    <n v="1690"/>
    <x v="818"/>
    <x v="2"/>
    <x v="559"/>
    <d v="2011-08-20T00:00:00"/>
    <s v="Standard Class"/>
    <s v="TS-21610"/>
    <s v="Troy Staebel"/>
    <x v="0"/>
    <s v="United States"/>
    <s v="Philadelphia"/>
    <x v="9"/>
    <n v="19143"/>
    <x v="3"/>
    <x v="10"/>
    <x v="0"/>
    <x v="3"/>
    <s v="Chromcraft Rectangular Conference Tables"/>
    <n v="853.09199999999987"/>
    <n v="6"/>
    <n v="0.4"/>
    <n v="-227.49120000000016"/>
  </r>
  <r>
    <n v="1691"/>
    <x v="819"/>
    <x v="3"/>
    <x v="34"/>
    <d v="2014-12-16T00:00:00"/>
    <s v="Standard Class"/>
    <s v="HF-14995"/>
    <s v="Herbert Flentye"/>
    <x v="0"/>
    <s v="United States"/>
    <s v="Indianapolis"/>
    <x v="14"/>
    <n v="46203"/>
    <x v="2"/>
    <x v="1070"/>
    <x v="1"/>
    <x v="10"/>
    <s v="Wirebound Message Books, Four 2 3/4 x 5 White Forms per Page"/>
    <n v="33.450000000000003"/>
    <n v="5"/>
    <n v="0"/>
    <n v="15.387"/>
  </r>
  <r>
    <n v="1692"/>
    <x v="819"/>
    <x v="3"/>
    <x v="34"/>
    <d v="2014-12-16T00:00:00"/>
    <s v="Standard Class"/>
    <s v="HF-14995"/>
    <s v="Herbert Flentye"/>
    <x v="0"/>
    <s v="United States"/>
    <s v="Indianapolis"/>
    <x v="14"/>
    <n v="46203"/>
    <x v="2"/>
    <x v="73"/>
    <x v="1"/>
    <x v="8"/>
    <s v="Economy Binders"/>
    <n v="10.4"/>
    <n v="5"/>
    <n v="0"/>
    <n v="5.0960000000000001"/>
  </r>
  <r>
    <n v="1693"/>
    <x v="820"/>
    <x v="0"/>
    <x v="560"/>
    <d v="2013-03-20T00:00:00"/>
    <s v="Standard Class"/>
    <s v="HZ-14950"/>
    <s v="Henia Zydlo"/>
    <x v="0"/>
    <s v="United States"/>
    <s v="Columbus"/>
    <x v="24"/>
    <n v="43229"/>
    <x v="3"/>
    <x v="493"/>
    <x v="0"/>
    <x v="5"/>
    <s v="Advantus Panel Wall Acrylic Frame"/>
    <n v="21.880000000000003"/>
    <n v="5"/>
    <n v="0.2"/>
    <n v="6.2904999999999998"/>
  </r>
  <r>
    <n v="1694"/>
    <x v="821"/>
    <x v="0"/>
    <x v="190"/>
    <d v="2013-06-30T00:00:00"/>
    <s v="Second Class"/>
    <s v="AB-10255"/>
    <s v="Alejandro Ballentine"/>
    <x v="2"/>
    <s v="United States"/>
    <s v="Plano"/>
    <x v="5"/>
    <n v="75023"/>
    <x v="2"/>
    <x v="1096"/>
    <x v="2"/>
    <x v="11"/>
    <s v="Memorex Mini Travel Drive 4 GB USB 2.0 Flash Drive"/>
    <n v="13.616"/>
    <n v="2"/>
    <n v="0.2"/>
    <n v="3.5742000000000012"/>
  </r>
  <r>
    <n v="1695"/>
    <x v="822"/>
    <x v="1"/>
    <x v="12"/>
    <d v="2012-09-28T00:00:00"/>
    <s v="Second Class"/>
    <s v="PO-19195"/>
    <s v="Phillina Ober"/>
    <x v="2"/>
    <s v="United States"/>
    <s v="Bayonne"/>
    <x v="30"/>
    <n v="7002"/>
    <x v="3"/>
    <x v="1097"/>
    <x v="2"/>
    <x v="11"/>
    <s v="Memorex Micro Travel Drive 16 GB"/>
    <n v="63.96"/>
    <n v="4"/>
    <n v="0"/>
    <n v="19.827599999999997"/>
  </r>
  <r>
    <n v="1696"/>
    <x v="822"/>
    <x v="1"/>
    <x v="12"/>
    <d v="2012-09-28T00:00:00"/>
    <s v="Second Class"/>
    <s v="PO-19195"/>
    <s v="Phillina Ober"/>
    <x v="2"/>
    <s v="United States"/>
    <s v="Bayonne"/>
    <x v="30"/>
    <n v="7002"/>
    <x v="3"/>
    <x v="308"/>
    <x v="1"/>
    <x v="8"/>
    <s v="Tuff Stuff Recycled Round Ring Binders"/>
    <n v="14.46"/>
    <n v="3"/>
    <n v="0"/>
    <n v="7.0853999999999999"/>
  </r>
  <r>
    <n v="1697"/>
    <x v="822"/>
    <x v="1"/>
    <x v="12"/>
    <d v="2012-09-28T00:00:00"/>
    <s v="Second Class"/>
    <s v="PO-19195"/>
    <s v="Phillina Ober"/>
    <x v="2"/>
    <s v="United States"/>
    <s v="Bayonne"/>
    <x v="30"/>
    <n v="7002"/>
    <x v="3"/>
    <x v="66"/>
    <x v="2"/>
    <x v="7"/>
    <s v="netTALK DUO VoIP Telephone Service"/>
    <n v="104.98"/>
    <n v="2"/>
    <n v="0"/>
    <n v="52.49"/>
  </r>
  <r>
    <n v="1698"/>
    <x v="823"/>
    <x v="1"/>
    <x v="17"/>
    <d v="2012-12-31T00:00:00"/>
    <s v="Standard Class"/>
    <s v="AG-10900"/>
    <s v="Arthur Gainer"/>
    <x v="0"/>
    <s v="United States"/>
    <s v="Los Angeles"/>
    <x v="1"/>
    <n v="90008"/>
    <x v="1"/>
    <x v="650"/>
    <x v="1"/>
    <x v="9"/>
    <s v="Belkin F9G930V10-GRY 9 Outlet Surge"/>
    <n v="106.96"/>
    <n v="2"/>
    <n v="0"/>
    <n v="31.018399999999986"/>
  </r>
  <r>
    <n v="1699"/>
    <x v="823"/>
    <x v="1"/>
    <x v="17"/>
    <d v="2012-12-31T00:00:00"/>
    <s v="Standard Class"/>
    <s v="AG-10900"/>
    <s v="Arthur Gainer"/>
    <x v="0"/>
    <s v="United States"/>
    <s v="Los Angeles"/>
    <x v="1"/>
    <n v="90008"/>
    <x v="1"/>
    <x v="1098"/>
    <x v="1"/>
    <x v="2"/>
    <s v="Avery 497"/>
    <n v="21.560000000000002"/>
    <n v="7"/>
    <n v="0"/>
    <n v="10.348799999999999"/>
  </r>
  <r>
    <n v="1700"/>
    <x v="824"/>
    <x v="2"/>
    <x v="561"/>
    <d v="2011-06-07T00:00:00"/>
    <s v="Second Class"/>
    <s v="SC-20725"/>
    <s v="Steven Cartwright"/>
    <x v="0"/>
    <s v="United States"/>
    <s v="Seattle"/>
    <x v="4"/>
    <n v="98115"/>
    <x v="1"/>
    <x v="838"/>
    <x v="0"/>
    <x v="3"/>
    <s v="KI Adjustable-Height Table"/>
    <n v="515.88"/>
    <n v="6"/>
    <n v="0"/>
    <n v="113.49359999999999"/>
  </r>
  <r>
    <n v="1701"/>
    <x v="825"/>
    <x v="1"/>
    <x v="562"/>
    <d v="2012-07-15T00:00:00"/>
    <s v="Second Class"/>
    <s v="ND-18370"/>
    <s v="Natalie DeCherney"/>
    <x v="0"/>
    <s v="United States"/>
    <s v="New York City"/>
    <x v="15"/>
    <n v="10035"/>
    <x v="3"/>
    <x v="777"/>
    <x v="1"/>
    <x v="8"/>
    <s v="GBC Plastic Binding Combs"/>
    <n v="11.808"/>
    <n v="2"/>
    <n v="0.2"/>
    <n v="4.2804000000000002"/>
  </r>
  <r>
    <n v="1702"/>
    <x v="825"/>
    <x v="1"/>
    <x v="562"/>
    <d v="2012-07-15T00:00:00"/>
    <s v="Second Class"/>
    <s v="ND-18370"/>
    <s v="Natalie DeCherney"/>
    <x v="0"/>
    <s v="United States"/>
    <s v="New York City"/>
    <x v="15"/>
    <n v="10035"/>
    <x v="3"/>
    <x v="467"/>
    <x v="0"/>
    <x v="1"/>
    <s v="Safco Contoured Stacking Chairs"/>
    <n v="1931.04"/>
    <n v="9"/>
    <n v="0.1"/>
    <n v="321.83999999999992"/>
  </r>
  <r>
    <n v="1703"/>
    <x v="825"/>
    <x v="1"/>
    <x v="562"/>
    <d v="2012-07-15T00:00:00"/>
    <s v="Second Class"/>
    <s v="ND-18370"/>
    <s v="Natalie DeCherney"/>
    <x v="0"/>
    <s v="United States"/>
    <s v="New York City"/>
    <x v="15"/>
    <n v="10035"/>
    <x v="3"/>
    <x v="811"/>
    <x v="1"/>
    <x v="10"/>
    <s v="Staples"/>
    <n v="9.9600000000000009"/>
    <n v="2"/>
    <n v="0"/>
    <n v="4.6812000000000005"/>
  </r>
  <r>
    <n v="1704"/>
    <x v="826"/>
    <x v="2"/>
    <x v="563"/>
    <d v="2011-02-07T00:00:00"/>
    <s v="Standard Class"/>
    <s v="CD-12790"/>
    <s v="Cynthia Delaney"/>
    <x v="2"/>
    <s v="United States"/>
    <s v="San Diego"/>
    <x v="1"/>
    <n v="92037"/>
    <x v="1"/>
    <x v="1099"/>
    <x v="1"/>
    <x v="13"/>
    <s v="Staples"/>
    <n v="12.350000000000001"/>
    <n v="5"/>
    <n v="0"/>
    <n v="5.8045"/>
  </r>
  <r>
    <n v="1705"/>
    <x v="827"/>
    <x v="0"/>
    <x v="387"/>
    <d v="2013-03-09T00:00:00"/>
    <s v="Same Day"/>
    <s v="PG-18820"/>
    <s v="Patrick Gardner"/>
    <x v="0"/>
    <s v="United States"/>
    <s v="Glendale"/>
    <x v="16"/>
    <n v="85301"/>
    <x v="1"/>
    <x v="828"/>
    <x v="1"/>
    <x v="8"/>
    <s v="GBC Standard Recycled Report Covers, Clear Plastic Sheets"/>
    <n v="9.7020000000000017"/>
    <n v="3"/>
    <n v="0.7"/>
    <n v="-7.1147999999999989"/>
  </r>
  <r>
    <n v="1706"/>
    <x v="828"/>
    <x v="1"/>
    <x v="6"/>
    <d v="2012-11-26T00:00:00"/>
    <s v="Standard Class"/>
    <s v="IM-15070"/>
    <s v="Irene Maddox"/>
    <x v="0"/>
    <s v="United States"/>
    <s v="Philadelphia"/>
    <x v="9"/>
    <n v="19120"/>
    <x v="3"/>
    <x v="612"/>
    <x v="1"/>
    <x v="8"/>
    <s v="GBC Durable Plastic Covers"/>
    <n v="11.610000000000003"/>
    <n v="2"/>
    <n v="0.7"/>
    <n v="-9.2880000000000003"/>
  </r>
  <r>
    <n v="1707"/>
    <x v="829"/>
    <x v="3"/>
    <x v="505"/>
    <d v="2014-11-06T00:00:00"/>
    <s v="Standard Class"/>
    <s v="JK-15205"/>
    <s v="Jamie Kunitz"/>
    <x v="0"/>
    <s v="United States"/>
    <s v="San Francisco"/>
    <x v="1"/>
    <n v="94122"/>
    <x v="1"/>
    <x v="1100"/>
    <x v="1"/>
    <x v="2"/>
    <s v="Avery 500"/>
    <n v="43.86"/>
    <n v="6"/>
    <n v="0"/>
    <n v="20.614199999999997"/>
  </r>
  <r>
    <n v="1708"/>
    <x v="829"/>
    <x v="3"/>
    <x v="505"/>
    <d v="2014-11-06T00:00:00"/>
    <s v="Standard Class"/>
    <s v="JK-15205"/>
    <s v="Jamie Kunitz"/>
    <x v="0"/>
    <s v="United States"/>
    <s v="San Francisco"/>
    <x v="1"/>
    <n v="94122"/>
    <x v="1"/>
    <x v="918"/>
    <x v="2"/>
    <x v="7"/>
    <s v="Geemarc AmpliPOWER60"/>
    <n v="148.47999999999999"/>
    <n v="2"/>
    <n v="0.2"/>
    <n v="16.703999999999986"/>
  </r>
  <r>
    <n v="1709"/>
    <x v="829"/>
    <x v="3"/>
    <x v="505"/>
    <d v="2014-11-06T00:00:00"/>
    <s v="Standard Class"/>
    <s v="JK-15205"/>
    <s v="Jamie Kunitz"/>
    <x v="0"/>
    <s v="United States"/>
    <s v="San Francisco"/>
    <x v="1"/>
    <n v="94122"/>
    <x v="1"/>
    <x v="1101"/>
    <x v="1"/>
    <x v="10"/>
    <s v="&quot;While you Were Out&quot; Message Book, One Form per Page"/>
    <n v="7.42"/>
    <n v="2"/>
    <n v="0"/>
    <n v="3.71"/>
  </r>
  <r>
    <n v="1710"/>
    <x v="829"/>
    <x v="3"/>
    <x v="505"/>
    <d v="2014-11-06T00:00:00"/>
    <s v="Standard Class"/>
    <s v="JK-15205"/>
    <s v="Jamie Kunitz"/>
    <x v="0"/>
    <s v="United States"/>
    <s v="San Francisco"/>
    <x v="1"/>
    <n v="94122"/>
    <x v="1"/>
    <x v="51"/>
    <x v="0"/>
    <x v="1"/>
    <s v="Global Leather Task Chair, Black"/>
    <n v="71.992000000000004"/>
    <n v="1"/>
    <n v="0.2"/>
    <n v="-0.89990000000001302"/>
  </r>
  <r>
    <n v="1711"/>
    <x v="829"/>
    <x v="3"/>
    <x v="505"/>
    <d v="2014-11-06T00:00:00"/>
    <s v="Standard Class"/>
    <s v="JK-15205"/>
    <s v="Jamie Kunitz"/>
    <x v="0"/>
    <s v="United States"/>
    <s v="San Francisco"/>
    <x v="1"/>
    <n v="94122"/>
    <x v="1"/>
    <x v="181"/>
    <x v="1"/>
    <x v="6"/>
    <s v="4009 Highlighters by Sanford"/>
    <n v="19.899999999999999"/>
    <n v="5"/>
    <n v="0"/>
    <n v="6.5669999999999984"/>
  </r>
  <r>
    <n v="1712"/>
    <x v="829"/>
    <x v="3"/>
    <x v="505"/>
    <d v="2014-11-06T00:00:00"/>
    <s v="Standard Class"/>
    <s v="JK-15205"/>
    <s v="Jamie Kunitz"/>
    <x v="0"/>
    <s v="United States"/>
    <s v="San Francisco"/>
    <x v="1"/>
    <n v="94122"/>
    <x v="1"/>
    <x v="166"/>
    <x v="1"/>
    <x v="9"/>
    <s v="Acco 7-Outlet Masterpiece Power Center, Wihtout Fax/Phone Line Protection"/>
    <n v="1702.12"/>
    <n v="14"/>
    <n v="0"/>
    <n v="510.63599999999985"/>
  </r>
  <r>
    <n v="1713"/>
    <x v="830"/>
    <x v="1"/>
    <x v="564"/>
    <d v="2012-02-04T00:00:00"/>
    <s v="Standard Class"/>
    <s v="JP-15520"/>
    <s v="Jeremy Pistek"/>
    <x v="0"/>
    <s v="United States"/>
    <s v="Houston"/>
    <x v="5"/>
    <n v="77070"/>
    <x v="2"/>
    <x v="1102"/>
    <x v="1"/>
    <x v="10"/>
    <s v="Rediform Voice Mail Log Books"/>
    <n v="14.303999999999998"/>
    <n v="6"/>
    <n v="0.2"/>
    <n v="5.0064000000000002"/>
  </r>
  <r>
    <n v="1714"/>
    <x v="831"/>
    <x v="3"/>
    <x v="565"/>
    <d v="2014-09-14T00:00:00"/>
    <s v="Second Class"/>
    <s v="MM-18055"/>
    <s v="Michelle Moray"/>
    <x v="0"/>
    <s v="United States"/>
    <s v="Chicago"/>
    <x v="10"/>
    <n v="60610"/>
    <x v="2"/>
    <x v="188"/>
    <x v="0"/>
    <x v="3"/>
    <s v="BoxOffice By Design Rectangular and Half-Moon Meeting Room Tables"/>
    <n v="765.625"/>
    <n v="7"/>
    <n v="0.5"/>
    <n v="-566.5625"/>
  </r>
  <r>
    <n v="1715"/>
    <x v="832"/>
    <x v="3"/>
    <x v="566"/>
    <d v="2014-10-14T00:00:00"/>
    <s v="Standard Class"/>
    <s v="DC-13285"/>
    <s v="Debra Catini"/>
    <x v="0"/>
    <s v="United States"/>
    <s v="San Francisco"/>
    <x v="1"/>
    <n v="94110"/>
    <x v="1"/>
    <x v="1103"/>
    <x v="0"/>
    <x v="0"/>
    <s v="O'Sullivan Manor Hill 2-Door Library in Brianna Oak"/>
    <n v="307.666"/>
    <n v="2"/>
    <n v="0.15"/>
    <n v="-14.478399999999979"/>
  </r>
  <r>
    <n v="1716"/>
    <x v="833"/>
    <x v="0"/>
    <x v="567"/>
    <d v="2013-05-05T00:00:00"/>
    <s v="Standard Class"/>
    <s v="JL-15835"/>
    <s v="John Lee"/>
    <x v="0"/>
    <s v="United States"/>
    <s v="New York City"/>
    <x v="15"/>
    <n v="10011"/>
    <x v="3"/>
    <x v="308"/>
    <x v="1"/>
    <x v="8"/>
    <s v="Tuff Stuff Recycled Round Ring Binders"/>
    <n v="7.7120000000000006"/>
    <n v="2"/>
    <n v="0.2"/>
    <n v="2.7956000000000003"/>
  </r>
  <r>
    <n v="1717"/>
    <x v="834"/>
    <x v="0"/>
    <x v="288"/>
    <d v="2013-05-25T00:00:00"/>
    <s v="Standard Class"/>
    <s v="BN-11515"/>
    <s v="Bradley Nguyen"/>
    <x v="0"/>
    <s v="United States"/>
    <s v="New York City"/>
    <x v="15"/>
    <n v="10011"/>
    <x v="3"/>
    <x v="535"/>
    <x v="1"/>
    <x v="9"/>
    <s v="Belkin Premiere Surge Master II 8-outlet surge protector"/>
    <n v="242.89999999999998"/>
    <n v="5"/>
    <n v="0"/>
    <n v="70.440999999999974"/>
  </r>
  <r>
    <n v="1718"/>
    <x v="834"/>
    <x v="0"/>
    <x v="288"/>
    <d v="2013-05-25T00:00:00"/>
    <s v="Standard Class"/>
    <s v="BN-11515"/>
    <s v="Bradley Nguyen"/>
    <x v="0"/>
    <s v="United States"/>
    <s v="New York City"/>
    <x v="15"/>
    <n v="10011"/>
    <x v="3"/>
    <x v="72"/>
    <x v="1"/>
    <x v="4"/>
    <s v="Safco Industrial Wire Shelving System"/>
    <n v="454.90000000000003"/>
    <n v="5"/>
    <n v="0"/>
    <n v="0"/>
  </r>
  <r>
    <n v="1719"/>
    <x v="834"/>
    <x v="0"/>
    <x v="288"/>
    <d v="2013-05-25T00:00:00"/>
    <s v="Standard Class"/>
    <s v="BN-11515"/>
    <s v="Bradley Nguyen"/>
    <x v="0"/>
    <s v="United States"/>
    <s v="New York City"/>
    <x v="15"/>
    <n v="10011"/>
    <x v="3"/>
    <x v="1104"/>
    <x v="0"/>
    <x v="5"/>
    <s v="Nu-Dell Float Frame 11 x 14 1/2"/>
    <n v="35.92"/>
    <n v="4"/>
    <n v="0"/>
    <n v="15.086400000000001"/>
  </r>
  <r>
    <n v="1720"/>
    <x v="834"/>
    <x v="0"/>
    <x v="288"/>
    <d v="2013-05-25T00:00:00"/>
    <s v="Standard Class"/>
    <s v="BN-11515"/>
    <s v="Bradley Nguyen"/>
    <x v="0"/>
    <s v="United States"/>
    <s v="New York City"/>
    <x v="15"/>
    <n v="10011"/>
    <x v="3"/>
    <x v="527"/>
    <x v="0"/>
    <x v="5"/>
    <s v="DAX Value U-Channel Document Frames, Easel Back"/>
    <n v="39.76"/>
    <n v="8"/>
    <n v="0"/>
    <n v="12.325599999999998"/>
  </r>
  <r>
    <n v="1721"/>
    <x v="834"/>
    <x v="0"/>
    <x v="288"/>
    <d v="2013-05-25T00:00:00"/>
    <s v="Standard Class"/>
    <s v="BN-11515"/>
    <s v="Bradley Nguyen"/>
    <x v="0"/>
    <s v="United States"/>
    <s v="New York City"/>
    <x v="15"/>
    <n v="10011"/>
    <x v="3"/>
    <x v="528"/>
    <x v="1"/>
    <x v="8"/>
    <s v="Recycled Easel Ring Binders"/>
    <n v="47.744"/>
    <n v="4"/>
    <n v="0.2"/>
    <n v="14.919999999999995"/>
  </r>
  <r>
    <n v="1722"/>
    <x v="835"/>
    <x v="1"/>
    <x v="139"/>
    <d v="2012-12-25T00:00:00"/>
    <s v="Standard Class"/>
    <s v="KD-16345"/>
    <s v="Katherine Ducich"/>
    <x v="0"/>
    <s v="United States"/>
    <s v="Chicago"/>
    <x v="10"/>
    <n v="60623"/>
    <x v="2"/>
    <x v="835"/>
    <x v="2"/>
    <x v="7"/>
    <s v="Apple iPhone 5C"/>
    <n v="159.98400000000001"/>
    <n v="2"/>
    <n v="0.2"/>
    <n v="11.998799999999996"/>
  </r>
  <r>
    <n v="1723"/>
    <x v="835"/>
    <x v="1"/>
    <x v="139"/>
    <d v="2012-12-25T00:00:00"/>
    <s v="Standard Class"/>
    <s v="KD-16345"/>
    <s v="Katherine Ducich"/>
    <x v="0"/>
    <s v="United States"/>
    <s v="Chicago"/>
    <x v="10"/>
    <n v="60623"/>
    <x v="2"/>
    <x v="1105"/>
    <x v="2"/>
    <x v="11"/>
    <s v="Logitech G600 MMO Gaming Mouse"/>
    <n v="255.96799999999999"/>
    <n v="4"/>
    <n v="0.2"/>
    <n v="51.193599999999996"/>
  </r>
  <r>
    <n v="1724"/>
    <x v="835"/>
    <x v="1"/>
    <x v="139"/>
    <d v="2012-12-25T00:00:00"/>
    <s v="Standard Class"/>
    <s v="KD-16345"/>
    <s v="Katherine Ducich"/>
    <x v="0"/>
    <s v="United States"/>
    <s v="Chicago"/>
    <x v="10"/>
    <n v="60623"/>
    <x v="2"/>
    <x v="1106"/>
    <x v="0"/>
    <x v="0"/>
    <s v="Sauder Facets Collection Library, Sky Alder Finish"/>
    <n v="359.05799999999994"/>
    <n v="3"/>
    <n v="0.3"/>
    <n v="-71.811600000000027"/>
  </r>
  <r>
    <n v="1725"/>
    <x v="836"/>
    <x v="1"/>
    <x v="546"/>
    <d v="2012-12-20T00:00:00"/>
    <s v="First Class"/>
    <s v="JK-15370"/>
    <s v="Jay Kimmel"/>
    <x v="0"/>
    <s v="United States"/>
    <s v="Philadelphia"/>
    <x v="9"/>
    <n v="19143"/>
    <x v="3"/>
    <x v="1107"/>
    <x v="1"/>
    <x v="9"/>
    <s v="Avanti 4.4 Cu. Ft. Refrigerator"/>
    <n v="434.35199999999998"/>
    <n v="3"/>
    <n v="0.2"/>
    <n v="43.43519999999998"/>
  </r>
  <r>
    <n v="1726"/>
    <x v="836"/>
    <x v="1"/>
    <x v="546"/>
    <d v="2012-12-20T00:00:00"/>
    <s v="First Class"/>
    <s v="JK-15370"/>
    <s v="Jay Kimmel"/>
    <x v="0"/>
    <s v="United States"/>
    <s v="Philadelphia"/>
    <x v="9"/>
    <n v="19143"/>
    <x v="3"/>
    <x v="1108"/>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x v="1109"/>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x v="1110"/>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x v="1072"/>
    <x v="2"/>
    <x v="11"/>
    <s v="Micro Innovations USB RF Wireless Keyboard with Mouse"/>
    <n v="100"/>
    <n v="4"/>
    <n v="0"/>
    <n v="21"/>
  </r>
  <r>
    <n v="1730"/>
    <x v="838"/>
    <x v="0"/>
    <x v="569"/>
    <d v="2013-02-07T00:00:00"/>
    <s v="Same Day"/>
    <s v="CA-12265"/>
    <s v="Christina Anderson"/>
    <x v="0"/>
    <s v="United States"/>
    <s v="Springfield"/>
    <x v="17"/>
    <n v="22153"/>
    <x v="0"/>
    <x v="709"/>
    <x v="1"/>
    <x v="2"/>
    <s v="Permanent Self-Adhesive File Folder Labels for Typewriters by Universal"/>
    <n v="7.83"/>
    <n v="3"/>
    <n v="0"/>
    <n v="3.6017999999999999"/>
  </r>
  <r>
    <n v="1731"/>
    <x v="839"/>
    <x v="2"/>
    <x v="450"/>
    <d v="2011-10-03T00:00:00"/>
    <s v="Standard Class"/>
    <s v="KD-16495"/>
    <s v="Keith Dawkins"/>
    <x v="1"/>
    <s v="United States"/>
    <s v="Fayetteville"/>
    <x v="3"/>
    <n v="28314"/>
    <x v="0"/>
    <x v="1111"/>
    <x v="1"/>
    <x v="10"/>
    <s v="White GlueTop Scratch Pads"/>
    <n v="96.256"/>
    <n v="8"/>
    <n v="0.2"/>
    <n v="31.283199999999987"/>
  </r>
  <r>
    <n v="1732"/>
    <x v="839"/>
    <x v="2"/>
    <x v="450"/>
    <d v="2011-10-03T00:00:00"/>
    <s v="Standard Class"/>
    <s v="KD-16495"/>
    <s v="Keith Dawkins"/>
    <x v="1"/>
    <s v="United States"/>
    <s v="Fayetteville"/>
    <x v="3"/>
    <n v="28314"/>
    <x v="0"/>
    <x v="128"/>
    <x v="1"/>
    <x v="10"/>
    <s v="Xerox 195"/>
    <n v="10.688000000000001"/>
    <n v="2"/>
    <n v="0.2"/>
    <n v="3.7407999999999997"/>
  </r>
  <r>
    <n v="1733"/>
    <x v="840"/>
    <x v="0"/>
    <x v="212"/>
    <d v="2013-07-15T00:00:00"/>
    <s v="Standard Class"/>
    <s v="LH-17155"/>
    <s v="Logan Haushalter"/>
    <x v="0"/>
    <s v="United States"/>
    <s v="Dallas"/>
    <x v="5"/>
    <n v="75081"/>
    <x v="2"/>
    <x v="426"/>
    <x v="1"/>
    <x v="4"/>
    <s v="Fellowes Strictly Business Drawer File, Letter/Legal Size"/>
    <n v="338.04"/>
    <n v="3"/>
    <n v="0.2"/>
    <n v="-33.804000000000002"/>
  </r>
  <r>
    <n v="1734"/>
    <x v="840"/>
    <x v="0"/>
    <x v="212"/>
    <d v="2013-07-15T00:00:00"/>
    <s v="Standard Class"/>
    <s v="LH-17155"/>
    <s v="Logan Haushalter"/>
    <x v="0"/>
    <s v="United States"/>
    <s v="Dallas"/>
    <x v="5"/>
    <n v="75081"/>
    <x v="2"/>
    <x v="281"/>
    <x v="1"/>
    <x v="6"/>
    <s v="Boston Heavy-Duty Trimline Electric Pencil Sharpeners"/>
    <n v="154.24"/>
    <n v="4"/>
    <n v="0.2"/>
    <n v="17.351999999999975"/>
  </r>
  <r>
    <n v="1735"/>
    <x v="841"/>
    <x v="3"/>
    <x v="570"/>
    <d v="2014-08-02T00:00:00"/>
    <s v="Second Class"/>
    <s v="AG-10675"/>
    <s v="Anna Gayman"/>
    <x v="0"/>
    <s v="United States"/>
    <s v="Jacksonville"/>
    <x v="3"/>
    <n v="28540"/>
    <x v="0"/>
    <x v="1112"/>
    <x v="1"/>
    <x v="9"/>
    <s v="Holmes HEPA Air Purifier"/>
    <n v="34.848000000000006"/>
    <n v="2"/>
    <n v="0.2"/>
    <n v="6.5339999999999971"/>
  </r>
  <r>
    <n v="1736"/>
    <x v="841"/>
    <x v="3"/>
    <x v="570"/>
    <d v="2014-08-02T00:00:00"/>
    <s v="Second Class"/>
    <s v="AG-10675"/>
    <s v="Anna Gayman"/>
    <x v="0"/>
    <s v="United States"/>
    <s v="Jacksonville"/>
    <x v="3"/>
    <n v="28540"/>
    <x v="0"/>
    <x v="895"/>
    <x v="2"/>
    <x v="7"/>
    <s v="Samsung Replacement EH64AVFWE Premium Headset"/>
    <n v="22"/>
    <n v="5"/>
    <n v="0.2"/>
    <n v="1.375"/>
  </r>
  <r>
    <n v="1737"/>
    <x v="841"/>
    <x v="3"/>
    <x v="570"/>
    <d v="2014-08-02T00:00:00"/>
    <s v="Second Class"/>
    <s v="AG-10675"/>
    <s v="Anna Gayman"/>
    <x v="0"/>
    <s v="United States"/>
    <s v="Jacksonville"/>
    <x v="3"/>
    <n v="28540"/>
    <x v="0"/>
    <x v="6"/>
    <x v="1"/>
    <x v="6"/>
    <s v="Newell 322"/>
    <n v="4.3680000000000003"/>
    <n v="3"/>
    <n v="0.2"/>
    <n v="0.3822000000000001"/>
  </r>
  <r>
    <n v="1738"/>
    <x v="842"/>
    <x v="1"/>
    <x v="37"/>
    <d v="2012-09-09T00:00:00"/>
    <s v="Standard Class"/>
    <s v="DB-13120"/>
    <s v="David Bremer"/>
    <x v="1"/>
    <s v="United States"/>
    <s v="San Francisco"/>
    <x v="1"/>
    <n v="94122"/>
    <x v="1"/>
    <x v="470"/>
    <x v="1"/>
    <x v="4"/>
    <s v="Sterilite Officeware Hinged File Box"/>
    <n v="31.44"/>
    <n v="3"/>
    <n v="0"/>
    <n v="8.4888000000000012"/>
  </r>
  <r>
    <n v="1739"/>
    <x v="842"/>
    <x v="1"/>
    <x v="37"/>
    <d v="2012-09-09T00:00:00"/>
    <s v="Standard Class"/>
    <s v="DB-13120"/>
    <s v="David Bremer"/>
    <x v="1"/>
    <s v="United States"/>
    <s v="San Francisco"/>
    <x v="1"/>
    <n v="94122"/>
    <x v="1"/>
    <x v="1044"/>
    <x v="2"/>
    <x v="11"/>
    <s v="Kingston Digital DataTraveler 16GB USB 2.0"/>
    <n v="17.899999999999999"/>
    <n v="2"/>
    <n v="0"/>
    <n v="3.400999999999998"/>
  </r>
  <r>
    <n v="1740"/>
    <x v="842"/>
    <x v="1"/>
    <x v="37"/>
    <d v="2012-09-09T00:00:00"/>
    <s v="Standard Class"/>
    <s v="DB-13120"/>
    <s v="David Bremer"/>
    <x v="1"/>
    <s v="United States"/>
    <s v="San Francisco"/>
    <x v="1"/>
    <n v="94122"/>
    <x v="1"/>
    <x v="1113"/>
    <x v="2"/>
    <x v="11"/>
    <s v="TRENDnet 56K USB 2.0 Phone, Internet and Fax Modem"/>
    <n v="129.44999999999999"/>
    <n v="5"/>
    <n v="0"/>
    <n v="46.601999999999997"/>
  </r>
  <r>
    <n v="1741"/>
    <x v="843"/>
    <x v="2"/>
    <x v="128"/>
    <d v="2011-08-16T00:00:00"/>
    <s v="Standard Class"/>
    <s v="ED-13885"/>
    <s v="Emily Ducich"/>
    <x v="2"/>
    <s v="United States"/>
    <s v="San Diego"/>
    <x v="1"/>
    <n v="92037"/>
    <x v="1"/>
    <x v="948"/>
    <x v="1"/>
    <x v="2"/>
    <s v="Avery 494"/>
    <n v="20.88"/>
    <n v="8"/>
    <n v="0"/>
    <n v="9.6047999999999991"/>
  </r>
  <r>
    <n v="1742"/>
    <x v="844"/>
    <x v="3"/>
    <x v="505"/>
    <d v="2014-11-04T00:00:00"/>
    <s v="Standard Class"/>
    <s v="MC-18100"/>
    <s v="Mick Crebagga"/>
    <x v="0"/>
    <s v="United States"/>
    <s v="Philadelphia"/>
    <x v="9"/>
    <n v="19140"/>
    <x v="3"/>
    <x v="1114"/>
    <x v="1"/>
    <x v="10"/>
    <s v="Xerox 231"/>
    <n v="20.736000000000004"/>
    <n v="4"/>
    <n v="0.2"/>
    <n v="7.2576000000000001"/>
  </r>
  <r>
    <n v="1743"/>
    <x v="844"/>
    <x v="3"/>
    <x v="505"/>
    <d v="2014-11-04T00:00:00"/>
    <s v="Standard Class"/>
    <s v="MC-18100"/>
    <s v="Mick Crebagga"/>
    <x v="0"/>
    <s v="United States"/>
    <s v="Philadelphia"/>
    <x v="9"/>
    <n v="19140"/>
    <x v="3"/>
    <x v="1073"/>
    <x v="0"/>
    <x v="5"/>
    <s v="Stacking Tray, Side-Loading, Legal, Smoke"/>
    <n v="7.168000000000001"/>
    <n v="2"/>
    <n v="0.2"/>
    <n v="0.98559999999999937"/>
  </r>
  <r>
    <n v="1744"/>
    <x v="844"/>
    <x v="3"/>
    <x v="505"/>
    <d v="2014-11-04T00:00:00"/>
    <s v="Standard Class"/>
    <s v="MC-18100"/>
    <s v="Mick Crebagga"/>
    <x v="0"/>
    <s v="United States"/>
    <s v="Philadelphia"/>
    <x v="9"/>
    <n v="19140"/>
    <x v="3"/>
    <x v="700"/>
    <x v="1"/>
    <x v="4"/>
    <s v="Eldon Shelf Savers Cubes and Bins"/>
    <n v="11.168000000000001"/>
    <n v="2"/>
    <n v="0.2"/>
    <n v="-2.5128000000000008"/>
  </r>
  <r>
    <n v="1745"/>
    <x v="844"/>
    <x v="3"/>
    <x v="505"/>
    <d v="2014-11-04T00:00:00"/>
    <s v="Standard Class"/>
    <s v="MC-18100"/>
    <s v="Mick Crebagga"/>
    <x v="0"/>
    <s v="United States"/>
    <s v="Philadelphia"/>
    <x v="9"/>
    <n v="19140"/>
    <x v="3"/>
    <x v="552"/>
    <x v="2"/>
    <x v="11"/>
    <s v="First Data FD10 PIN Pad"/>
    <n v="442.40000000000003"/>
    <n v="7"/>
    <n v="0.2"/>
    <n v="-55.300000000000068"/>
  </r>
  <r>
    <n v="1746"/>
    <x v="845"/>
    <x v="2"/>
    <x v="571"/>
    <d v="2011-06-09T00:00:00"/>
    <s v="First Class"/>
    <s v="BM-11785"/>
    <s v="Bryan Mills"/>
    <x v="0"/>
    <s v="United States"/>
    <s v="Rochester"/>
    <x v="15"/>
    <n v="14609"/>
    <x v="3"/>
    <x v="158"/>
    <x v="1"/>
    <x v="6"/>
    <s v="Sanford Liquid Accent Highlighters"/>
    <n v="13.36"/>
    <n v="2"/>
    <n v="0"/>
    <n v="4.9431999999999992"/>
  </r>
  <r>
    <n v="1747"/>
    <x v="846"/>
    <x v="0"/>
    <x v="572"/>
    <d v="2013-08-18T00:00:00"/>
    <s v="Second Class"/>
    <s v="EM-14065"/>
    <s v="Erin Mull"/>
    <x v="0"/>
    <s v="United States"/>
    <s v="Jacksonville"/>
    <x v="3"/>
    <n v="28540"/>
    <x v="0"/>
    <x v="605"/>
    <x v="1"/>
    <x v="8"/>
    <s v="Acco Translucent Poly Ring Binders"/>
    <n v="11.232000000000001"/>
    <n v="8"/>
    <n v="0.7"/>
    <n v="-8.2367999999999988"/>
  </r>
  <r>
    <n v="1748"/>
    <x v="846"/>
    <x v="0"/>
    <x v="572"/>
    <d v="2013-08-18T00:00:00"/>
    <s v="Second Class"/>
    <s v="EM-14065"/>
    <s v="Erin Mull"/>
    <x v="0"/>
    <s v="United States"/>
    <s v="Jacksonville"/>
    <x v="3"/>
    <n v="28540"/>
    <x v="0"/>
    <x v="1115"/>
    <x v="1"/>
    <x v="10"/>
    <s v="Staples"/>
    <n v="10.272000000000002"/>
    <n v="3"/>
    <n v="0.2"/>
    <n v="3.2099999999999982"/>
  </r>
  <r>
    <n v="1749"/>
    <x v="847"/>
    <x v="2"/>
    <x v="573"/>
    <d v="2011-04-29T00:00:00"/>
    <s v="Standard Class"/>
    <s v="DA-13450"/>
    <s v="Dianna Arnett"/>
    <x v="2"/>
    <s v="United States"/>
    <s v="Houston"/>
    <x v="5"/>
    <n v="77095"/>
    <x v="2"/>
    <x v="724"/>
    <x v="1"/>
    <x v="10"/>
    <s v="Xerox 1985"/>
    <n v="10.368000000000002"/>
    <n v="2"/>
    <n v="0.2"/>
    <n v="3.6288"/>
  </r>
  <r>
    <n v="1750"/>
    <x v="847"/>
    <x v="2"/>
    <x v="573"/>
    <d v="2011-04-29T00:00:00"/>
    <s v="Standard Class"/>
    <s v="DA-13450"/>
    <s v="Dianna Arnett"/>
    <x v="2"/>
    <s v="United States"/>
    <s v="Houston"/>
    <x v="5"/>
    <n v="77095"/>
    <x v="2"/>
    <x v="1026"/>
    <x v="1"/>
    <x v="6"/>
    <s v="12 Colored Short Pencils"/>
    <n v="6.24"/>
    <n v="3"/>
    <n v="0.2"/>
    <n v="0.54600000000000071"/>
  </r>
  <r>
    <n v="1751"/>
    <x v="848"/>
    <x v="1"/>
    <x v="6"/>
    <d v="2012-11-27T00:00:00"/>
    <s v="Standard Class"/>
    <s v="MO-17800"/>
    <s v="Meg O'Connel"/>
    <x v="2"/>
    <s v="United States"/>
    <s v="San Antonio"/>
    <x v="5"/>
    <n v="78207"/>
    <x v="2"/>
    <x v="1116"/>
    <x v="0"/>
    <x v="3"/>
    <s v="Hon 2111 Invitation Series Straight Table"/>
    <n v="206.96200000000002"/>
    <n v="2"/>
    <n v="0.3"/>
    <n v="-32.522600000000011"/>
  </r>
  <r>
    <n v="1752"/>
    <x v="849"/>
    <x v="3"/>
    <x v="336"/>
    <d v="2014-10-18T00:00:00"/>
    <s v="First Class"/>
    <s v="JW-15955"/>
    <s v="Joni Wasserman"/>
    <x v="0"/>
    <s v="United States"/>
    <s v="Oakland"/>
    <x v="1"/>
    <n v="94601"/>
    <x v="1"/>
    <x v="283"/>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x v="821"/>
    <x v="1"/>
    <x v="4"/>
    <s v="Fellowes Mobile File Cart, Black"/>
    <n v="559.62"/>
    <n v="9"/>
    <n v="0"/>
    <n v="151.09740000000002"/>
  </r>
  <r>
    <n v="1754"/>
    <x v="850"/>
    <x v="3"/>
    <x v="574"/>
    <d v="2014-12-06T00:00:00"/>
    <s v="First Class"/>
    <s v="VW-21775"/>
    <s v="Victoria Wilson"/>
    <x v="1"/>
    <s v="United States"/>
    <s v="San Francisco"/>
    <x v="1"/>
    <n v="94122"/>
    <x v="1"/>
    <x v="1082"/>
    <x v="1"/>
    <x v="10"/>
    <s v="Xerox 1940"/>
    <n v="109.92"/>
    <n v="2"/>
    <n v="0"/>
    <n v="53.860799999999998"/>
  </r>
  <r>
    <n v="1755"/>
    <x v="850"/>
    <x v="3"/>
    <x v="574"/>
    <d v="2014-12-06T00:00:00"/>
    <s v="First Class"/>
    <s v="VW-21775"/>
    <s v="Victoria Wilson"/>
    <x v="1"/>
    <s v="United States"/>
    <s v="San Francisco"/>
    <x v="1"/>
    <n v="94122"/>
    <x v="1"/>
    <x v="1117"/>
    <x v="1"/>
    <x v="10"/>
    <s v="Xerox 1962"/>
    <n v="8.56"/>
    <n v="2"/>
    <n v="0"/>
    <n v="3.8519999999999994"/>
  </r>
  <r>
    <n v="1756"/>
    <x v="851"/>
    <x v="1"/>
    <x v="575"/>
    <d v="2012-12-11T00:00:00"/>
    <s v="Second Class"/>
    <s v="TT-21460"/>
    <s v="Tonja Turnell"/>
    <x v="2"/>
    <s v="United States"/>
    <s v="Fort Worth"/>
    <x v="5"/>
    <n v="76106"/>
    <x v="2"/>
    <x v="839"/>
    <x v="1"/>
    <x v="10"/>
    <s v="Xerox 1945"/>
    <n v="360.71199999999999"/>
    <n v="11"/>
    <n v="0.2"/>
    <n v="130.75810000000001"/>
  </r>
  <r>
    <n v="1757"/>
    <x v="851"/>
    <x v="1"/>
    <x v="575"/>
    <d v="2012-12-11T00:00:00"/>
    <s v="Second Class"/>
    <s v="TT-21460"/>
    <s v="Tonja Turnell"/>
    <x v="2"/>
    <s v="United States"/>
    <s v="Fort Worth"/>
    <x v="5"/>
    <n v="76106"/>
    <x v="2"/>
    <x v="1118"/>
    <x v="2"/>
    <x v="7"/>
    <s v="Wilson Electronics DB Pro Signal Booster"/>
    <n v="1718.4"/>
    <n v="6"/>
    <n v="0.2"/>
    <n v="150.36000000000013"/>
  </r>
  <r>
    <n v="1758"/>
    <x v="852"/>
    <x v="1"/>
    <x v="562"/>
    <d v="2012-07-15T00:00:00"/>
    <s v="First Class"/>
    <s v="SL-20155"/>
    <s v="Sara Luxemburg"/>
    <x v="2"/>
    <s v="United States"/>
    <s v="Houston"/>
    <x v="5"/>
    <n v="77095"/>
    <x v="2"/>
    <x v="1002"/>
    <x v="1"/>
    <x v="8"/>
    <s v="Wilson Jones Heavy-Duty Casebound Ring Binders with Metal Hinges"/>
    <n v="41.567999999999991"/>
    <n v="6"/>
    <n v="0.8"/>
    <n v="-66.508800000000036"/>
  </r>
  <r>
    <n v="1759"/>
    <x v="853"/>
    <x v="2"/>
    <x v="218"/>
    <d v="2011-05-17T00:00:00"/>
    <s v="Standard Class"/>
    <s v="RM-19375"/>
    <s v="Raymond Messe"/>
    <x v="0"/>
    <s v="United States"/>
    <s v="Houston"/>
    <x v="5"/>
    <n v="77095"/>
    <x v="2"/>
    <x v="825"/>
    <x v="2"/>
    <x v="11"/>
    <s v="Logitech ClearChat Comfort/USB Headset H390"/>
    <n v="46.864000000000004"/>
    <n v="2"/>
    <n v="0.2"/>
    <n v="7.615399999999994"/>
  </r>
  <r>
    <n v="1760"/>
    <x v="854"/>
    <x v="2"/>
    <x v="576"/>
    <d v="2011-01-13T00:00:00"/>
    <s v="Standard Class"/>
    <s v="MB-18085"/>
    <s v="Mick Brown"/>
    <x v="0"/>
    <s v="United States"/>
    <s v="Philadelphia"/>
    <x v="9"/>
    <n v="19143"/>
    <x v="3"/>
    <x v="359"/>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x v="1119"/>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x v="1120"/>
    <x v="1"/>
    <x v="8"/>
    <s v="DXL Angle-View Binders with Locking Rings, Black"/>
    <n v="28.752000000000002"/>
    <n v="6"/>
    <n v="0.2"/>
    <n v="9.7037999999999993"/>
  </r>
  <r>
    <n v="1763"/>
    <x v="855"/>
    <x v="1"/>
    <x v="577"/>
    <d v="2012-09-09T00:00:00"/>
    <s v="Standard Class"/>
    <s v="AG-10900"/>
    <s v="Arthur Gainer"/>
    <x v="0"/>
    <s v="United States"/>
    <s v="San Diego"/>
    <x v="1"/>
    <n v="92105"/>
    <x v="1"/>
    <x v="1121"/>
    <x v="0"/>
    <x v="0"/>
    <s v="Sauder Camden County Collection Libraries, Planked Cherry Finish"/>
    <n v="293.19900000000001"/>
    <n v="3"/>
    <n v="0.15"/>
    <n v="-20.696400000000025"/>
  </r>
  <r>
    <n v="1764"/>
    <x v="856"/>
    <x v="0"/>
    <x v="578"/>
    <d v="2013-08-09T00:00:00"/>
    <s v="Standard Class"/>
    <s v="ML-17755"/>
    <s v="Max Ludwig"/>
    <x v="2"/>
    <s v="United States"/>
    <s v="Suffolk"/>
    <x v="17"/>
    <n v="23434"/>
    <x v="0"/>
    <x v="354"/>
    <x v="1"/>
    <x v="14"/>
    <s v="Acme 10&quot; Easy Grip Assistive Scissors"/>
    <n v="35.06"/>
    <n v="2"/>
    <n v="0"/>
    <n v="10.517999999999997"/>
  </r>
  <r>
    <n v="1765"/>
    <x v="856"/>
    <x v="0"/>
    <x v="578"/>
    <d v="2013-08-09T00:00:00"/>
    <s v="Standard Class"/>
    <s v="ML-17755"/>
    <s v="Max Ludwig"/>
    <x v="2"/>
    <s v="United States"/>
    <s v="Suffolk"/>
    <x v="17"/>
    <n v="23434"/>
    <x v="0"/>
    <x v="617"/>
    <x v="1"/>
    <x v="2"/>
    <s v="Avery 476"/>
    <n v="4.13"/>
    <n v="1"/>
    <n v="0"/>
    <n v="1.8997999999999999"/>
  </r>
  <r>
    <n v="1766"/>
    <x v="856"/>
    <x v="0"/>
    <x v="578"/>
    <d v="2013-08-09T00:00:00"/>
    <s v="Standard Class"/>
    <s v="ML-17755"/>
    <s v="Max Ludwig"/>
    <x v="2"/>
    <s v="United States"/>
    <s v="Suffolk"/>
    <x v="17"/>
    <n v="23434"/>
    <x v="0"/>
    <x v="1122"/>
    <x v="0"/>
    <x v="5"/>
    <s v="Advantus Panel Wall Certificate Holder - 8.5x11"/>
    <n v="109.8"/>
    <n v="9"/>
    <n v="0"/>
    <n v="46.116000000000007"/>
  </r>
  <r>
    <n v="1767"/>
    <x v="856"/>
    <x v="0"/>
    <x v="578"/>
    <d v="2013-08-09T00:00:00"/>
    <s v="Standard Class"/>
    <s v="ML-17755"/>
    <s v="Max Ludwig"/>
    <x v="2"/>
    <s v="United States"/>
    <s v="Suffolk"/>
    <x v="17"/>
    <n v="23434"/>
    <x v="0"/>
    <x v="1123"/>
    <x v="1"/>
    <x v="2"/>
    <s v="Avery 478"/>
    <n v="9.82"/>
    <n v="2"/>
    <n v="0"/>
    <n v="4.8117999999999999"/>
  </r>
  <r>
    <n v="1768"/>
    <x v="857"/>
    <x v="2"/>
    <x v="579"/>
    <d v="2011-03-26T00:00:00"/>
    <s v="Standard Class"/>
    <s v="CC-12685"/>
    <s v="Craig Carroll"/>
    <x v="0"/>
    <s v="United States"/>
    <s v="Greensboro"/>
    <x v="3"/>
    <n v="27405"/>
    <x v="0"/>
    <x v="48"/>
    <x v="1"/>
    <x v="8"/>
    <s v="C-Line Peel &amp; Stick Add-On Filing Pockets, 8-3/4 x 5-1/8, 10/Pack"/>
    <n v="7.644000000000001"/>
    <n v="4"/>
    <n v="0.7"/>
    <n v="-5.8603999999999985"/>
  </r>
  <r>
    <n v="1769"/>
    <x v="857"/>
    <x v="2"/>
    <x v="579"/>
    <d v="2011-03-26T00:00:00"/>
    <s v="Standard Class"/>
    <s v="CC-12685"/>
    <s v="Craig Carroll"/>
    <x v="0"/>
    <s v="United States"/>
    <s v="Greensboro"/>
    <x v="3"/>
    <n v="27405"/>
    <x v="0"/>
    <x v="141"/>
    <x v="1"/>
    <x v="8"/>
    <s v="GBC Prestige Therm-A-Bind Covers"/>
    <n v="51.465000000000018"/>
    <n v="5"/>
    <n v="0.7"/>
    <n v="-39.456499999999991"/>
  </r>
  <r>
    <n v="1770"/>
    <x v="858"/>
    <x v="3"/>
    <x v="580"/>
    <d v="2014-03-09T00:00:00"/>
    <s v="Standard Class"/>
    <s v="SC-20770"/>
    <s v="Stewart Carmichael"/>
    <x v="1"/>
    <s v="United States"/>
    <s v="Dallas"/>
    <x v="5"/>
    <n v="75081"/>
    <x v="2"/>
    <x v="482"/>
    <x v="1"/>
    <x v="14"/>
    <s v="Staples"/>
    <n v="6.9760000000000009"/>
    <n v="4"/>
    <n v="0.2"/>
    <n v="-1.3952000000000013"/>
  </r>
  <r>
    <n v="1771"/>
    <x v="858"/>
    <x v="3"/>
    <x v="580"/>
    <d v="2014-03-09T00:00:00"/>
    <s v="Standard Class"/>
    <s v="SC-20770"/>
    <s v="Stewart Carmichael"/>
    <x v="1"/>
    <s v="United States"/>
    <s v="Dallas"/>
    <x v="5"/>
    <n v="75081"/>
    <x v="2"/>
    <x v="44"/>
    <x v="1"/>
    <x v="8"/>
    <s v="Wilson Jones Leather-Like Binders with DublLock Round Rings"/>
    <n v="12.221999999999998"/>
    <n v="7"/>
    <n v="0.8"/>
    <n v="-20.166300000000007"/>
  </r>
  <r>
    <n v="1772"/>
    <x v="859"/>
    <x v="0"/>
    <x v="581"/>
    <d v="2013-11-30T00:00:00"/>
    <s v="Second Class"/>
    <s v="GG-14650"/>
    <s v="Greg Guthrie"/>
    <x v="1"/>
    <s v="United States"/>
    <s v="Chicago"/>
    <x v="10"/>
    <n v="60623"/>
    <x v="2"/>
    <x v="854"/>
    <x v="1"/>
    <x v="4"/>
    <s v="SAFCO Commercial Wire Shelving, 72h"/>
    <n v="97.984000000000009"/>
    <n v="2"/>
    <n v="0.2"/>
    <n v="-24.496000000000002"/>
  </r>
  <r>
    <n v="1773"/>
    <x v="859"/>
    <x v="0"/>
    <x v="581"/>
    <d v="2013-11-30T00:00:00"/>
    <s v="Second Class"/>
    <s v="GG-14650"/>
    <s v="Greg Guthrie"/>
    <x v="1"/>
    <s v="United States"/>
    <s v="Chicago"/>
    <x v="10"/>
    <n v="60623"/>
    <x v="2"/>
    <x v="197"/>
    <x v="2"/>
    <x v="11"/>
    <s v="Memorex Micro Travel Drive 8 GB"/>
    <n v="62.400000000000006"/>
    <n v="6"/>
    <n v="0.2"/>
    <n v="19.499999999999993"/>
  </r>
  <r>
    <n v="1774"/>
    <x v="860"/>
    <x v="2"/>
    <x v="582"/>
    <d v="2011-05-03T00:00:00"/>
    <s v="Standard Class"/>
    <s v="MY-18295"/>
    <s v="Muhammed Yedwab"/>
    <x v="1"/>
    <s v="United States"/>
    <s v="Baltimore"/>
    <x v="39"/>
    <n v="21215"/>
    <x v="3"/>
    <x v="1124"/>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x v="1125"/>
    <x v="1"/>
    <x v="4"/>
    <s v="Recycled Steel Personal File for Standard File Folders"/>
    <n v="497.61"/>
    <n v="9"/>
    <n v="0"/>
    <n v="129.37860000000001"/>
  </r>
  <r>
    <n v="1776"/>
    <x v="860"/>
    <x v="2"/>
    <x v="582"/>
    <d v="2011-05-03T00:00:00"/>
    <s v="Standard Class"/>
    <s v="MY-18295"/>
    <s v="Muhammed Yedwab"/>
    <x v="1"/>
    <s v="United States"/>
    <s v="Baltimore"/>
    <x v="39"/>
    <n v="21215"/>
    <x v="3"/>
    <x v="1126"/>
    <x v="1"/>
    <x v="6"/>
    <s v="Blackstonian Pencils"/>
    <n v="5.34"/>
    <n v="2"/>
    <n v="0"/>
    <n v="1.4952000000000001"/>
  </r>
  <r>
    <n v="1777"/>
    <x v="860"/>
    <x v="2"/>
    <x v="582"/>
    <d v="2011-05-03T00:00:00"/>
    <s v="Standard Class"/>
    <s v="MY-18295"/>
    <s v="Muhammed Yedwab"/>
    <x v="1"/>
    <s v="United States"/>
    <s v="Baltimore"/>
    <x v="39"/>
    <n v="21215"/>
    <x v="3"/>
    <x v="816"/>
    <x v="1"/>
    <x v="2"/>
    <s v="Avery 488"/>
    <n v="3.15"/>
    <n v="1"/>
    <n v="0"/>
    <n v="1.512"/>
  </r>
  <r>
    <n v="1778"/>
    <x v="861"/>
    <x v="1"/>
    <x v="27"/>
    <d v="2012-11-28T00:00:00"/>
    <s v="Standard Class"/>
    <s v="DP-13000"/>
    <s v="Darren Powers"/>
    <x v="0"/>
    <s v="United States"/>
    <s v="Los Angeles"/>
    <x v="1"/>
    <n v="90004"/>
    <x v="1"/>
    <x v="1127"/>
    <x v="1"/>
    <x v="10"/>
    <s v="Xerox 1919"/>
    <n v="368.91"/>
    <n v="9"/>
    <n v="0"/>
    <n v="180.76590000000002"/>
  </r>
  <r>
    <n v="1779"/>
    <x v="861"/>
    <x v="1"/>
    <x v="27"/>
    <d v="2012-11-28T00:00:00"/>
    <s v="Standard Class"/>
    <s v="DP-13000"/>
    <s v="Darren Powers"/>
    <x v="0"/>
    <s v="United States"/>
    <s v="Los Angeles"/>
    <x v="1"/>
    <n v="90004"/>
    <x v="1"/>
    <x v="425"/>
    <x v="1"/>
    <x v="6"/>
    <s v="Prang Colored Pencils"/>
    <n v="14.7"/>
    <n v="5"/>
    <n v="0"/>
    <n v="6.6150000000000002"/>
  </r>
  <r>
    <n v="1780"/>
    <x v="862"/>
    <x v="0"/>
    <x v="583"/>
    <d v="2013-11-17T00:00:00"/>
    <s v="Standard Class"/>
    <s v="BD-11770"/>
    <s v="Bryan Davis"/>
    <x v="0"/>
    <s v="United States"/>
    <s v="New York City"/>
    <x v="15"/>
    <n v="10011"/>
    <x v="3"/>
    <x v="808"/>
    <x v="2"/>
    <x v="11"/>
    <s v="Micropad Numeric Keypads"/>
    <n v="59.97"/>
    <n v="3"/>
    <n v="0"/>
    <n v="14.992499999999996"/>
  </r>
  <r>
    <n v="1781"/>
    <x v="862"/>
    <x v="0"/>
    <x v="583"/>
    <d v="2013-11-17T00:00:00"/>
    <s v="Standard Class"/>
    <s v="BD-11770"/>
    <s v="Bryan Davis"/>
    <x v="0"/>
    <s v="United States"/>
    <s v="New York City"/>
    <x v="15"/>
    <n v="10011"/>
    <x v="3"/>
    <x v="225"/>
    <x v="1"/>
    <x v="4"/>
    <s v="Safco Steel Mobile File Cart"/>
    <n v="83.36"/>
    <n v="1"/>
    <n v="0"/>
    <n v="20.840000000000003"/>
  </r>
  <r>
    <n v="1782"/>
    <x v="863"/>
    <x v="1"/>
    <x v="584"/>
    <d v="2012-07-13T00:00:00"/>
    <s v="Standard Class"/>
    <s v="CB-12535"/>
    <s v="Claudia Bergmann"/>
    <x v="1"/>
    <s v="United States"/>
    <s v="Franklin"/>
    <x v="31"/>
    <n v="2038"/>
    <x v="3"/>
    <x v="1128"/>
    <x v="1"/>
    <x v="10"/>
    <s v="Tops Wirebound Message Log Books"/>
    <n v="6.58"/>
    <n v="2"/>
    <n v="0"/>
    <n v="3.0267999999999997"/>
  </r>
  <r>
    <n v="1783"/>
    <x v="863"/>
    <x v="1"/>
    <x v="584"/>
    <d v="2012-07-13T00:00:00"/>
    <s v="Standard Class"/>
    <s v="CB-12535"/>
    <s v="Claudia Bergmann"/>
    <x v="1"/>
    <s v="United States"/>
    <s v="Franklin"/>
    <x v="31"/>
    <n v="2038"/>
    <x v="3"/>
    <x v="800"/>
    <x v="1"/>
    <x v="8"/>
    <s v="Wilson Jones Ledger-Size, Piano-Hinge Binder, 2&quot;, Blue"/>
    <n v="122.94"/>
    <n v="3"/>
    <n v="0"/>
    <n v="59.011199999999988"/>
  </r>
  <r>
    <n v="1784"/>
    <x v="864"/>
    <x v="3"/>
    <x v="585"/>
    <d v="2014-09-27T00:00:00"/>
    <s v="Standard Class"/>
    <s v="JE-15610"/>
    <s v="Jim Epp"/>
    <x v="1"/>
    <s v="United States"/>
    <s v="Milwaukee"/>
    <x v="6"/>
    <n v="53209"/>
    <x v="2"/>
    <x v="1082"/>
    <x v="1"/>
    <x v="10"/>
    <s v="Xerox 1940"/>
    <n v="219.84"/>
    <n v="4"/>
    <n v="0"/>
    <n v="107.7216"/>
  </r>
  <r>
    <n v="1785"/>
    <x v="864"/>
    <x v="3"/>
    <x v="585"/>
    <d v="2014-09-27T00:00:00"/>
    <s v="Standard Class"/>
    <s v="JE-15610"/>
    <s v="Jim Epp"/>
    <x v="1"/>
    <s v="United States"/>
    <s v="Milwaukee"/>
    <x v="6"/>
    <n v="53209"/>
    <x v="2"/>
    <x v="960"/>
    <x v="2"/>
    <x v="11"/>
    <s v="Logitech Desktop MK120 Mouse and keyboard Combo"/>
    <n v="98.16"/>
    <n v="6"/>
    <n v="0"/>
    <n v="9.8159999999999954"/>
  </r>
  <r>
    <n v="1786"/>
    <x v="864"/>
    <x v="3"/>
    <x v="585"/>
    <d v="2014-09-27T00:00:00"/>
    <s v="Standard Class"/>
    <s v="JE-15610"/>
    <s v="Jim Epp"/>
    <x v="1"/>
    <s v="United States"/>
    <s v="Milwaukee"/>
    <x v="6"/>
    <n v="53209"/>
    <x v="2"/>
    <x v="863"/>
    <x v="1"/>
    <x v="8"/>
    <s v="ACCOHIDE Binder by Acco"/>
    <n v="33.04"/>
    <n v="8"/>
    <n v="0"/>
    <n v="15.5288"/>
  </r>
  <r>
    <n v="1787"/>
    <x v="864"/>
    <x v="3"/>
    <x v="585"/>
    <d v="2014-09-27T00:00:00"/>
    <s v="Standard Class"/>
    <s v="JE-15610"/>
    <s v="Jim Epp"/>
    <x v="1"/>
    <s v="United States"/>
    <s v="Milwaukee"/>
    <x v="6"/>
    <n v="53209"/>
    <x v="2"/>
    <x v="1129"/>
    <x v="2"/>
    <x v="7"/>
    <s v="AT&amp;T CL82213"/>
    <n v="86.97"/>
    <n v="3"/>
    <n v="0"/>
    <n v="25.221299999999989"/>
  </r>
  <r>
    <n v="1788"/>
    <x v="865"/>
    <x v="1"/>
    <x v="586"/>
    <d v="2012-02-19T00:00:00"/>
    <s v="Standard Class"/>
    <s v="RP-19855"/>
    <s v="Roy Phan"/>
    <x v="1"/>
    <s v="United States"/>
    <s v="Kenosha"/>
    <x v="6"/>
    <n v="53142"/>
    <x v="2"/>
    <x v="817"/>
    <x v="2"/>
    <x v="7"/>
    <s v="Innergie mMini Combo Duo USB Travel Charging Kit"/>
    <n v="134.97"/>
    <n v="3"/>
    <n v="0"/>
    <n v="64.785599999999988"/>
  </r>
  <r>
    <n v="1789"/>
    <x v="865"/>
    <x v="1"/>
    <x v="586"/>
    <d v="2012-02-19T00:00:00"/>
    <s v="Standard Class"/>
    <s v="RP-19855"/>
    <s v="Roy Phan"/>
    <x v="1"/>
    <s v="United States"/>
    <s v="Kenosha"/>
    <x v="6"/>
    <n v="53142"/>
    <x v="2"/>
    <x v="754"/>
    <x v="2"/>
    <x v="7"/>
    <s v="Samsung Galaxy S III - 16GB - pebble blue (T-Mobile)"/>
    <n v="699.98"/>
    <n v="2"/>
    <n v="0"/>
    <n v="195.99440000000004"/>
  </r>
  <r>
    <n v="1790"/>
    <x v="865"/>
    <x v="1"/>
    <x v="586"/>
    <d v="2012-02-19T00:00:00"/>
    <s v="Standard Class"/>
    <s v="RP-19855"/>
    <s v="Roy Phan"/>
    <x v="1"/>
    <s v="United States"/>
    <s v="Kenosha"/>
    <x v="6"/>
    <n v="53142"/>
    <x v="2"/>
    <x v="1130"/>
    <x v="2"/>
    <x v="11"/>
    <s v="Maxell LTO Ultrium - 800 GB"/>
    <n v="139.94999999999999"/>
    <n v="5"/>
    <n v="0"/>
    <n v="26.590499999999988"/>
  </r>
  <r>
    <n v="1791"/>
    <x v="866"/>
    <x v="2"/>
    <x v="587"/>
    <d v="2011-10-04T00:00:00"/>
    <s v="Standard Class"/>
    <s v="RA-19915"/>
    <s v="Russell Applegate"/>
    <x v="0"/>
    <s v="United States"/>
    <s v="New York City"/>
    <x v="15"/>
    <n v="10011"/>
    <x v="3"/>
    <x v="593"/>
    <x v="1"/>
    <x v="10"/>
    <s v="Tops Green Bar Computer Printout Paper"/>
    <n v="48.94"/>
    <n v="1"/>
    <n v="0"/>
    <n v="24.47"/>
  </r>
  <r>
    <n v="1792"/>
    <x v="867"/>
    <x v="2"/>
    <x v="588"/>
    <d v="2011-12-03T00:00:00"/>
    <s v="First Class"/>
    <s v="RP-19390"/>
    <s v="Resi Pölking"/>
    <x v="0"/>
    <s v="United States"/>
    <s v="Madison"/>
    <x v="6"/>
    <n v="53711"/>
    <x v="2"/>
    <x v="1131"/>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x v="1132"/>
    <x v="1"/>
    <x v="6"/>
    <s v="Hunt BOSTON Vista Battery-Operated Pencil Sharpener, Black"/>
    <n v="46.64"/>
    <n v="4"/>
    <n v="0"/>
    <n v="12.592800000000004"/>
  </r>
  <r>
    <n v="1794"/>
    <x v="868"/>
    <x v="2"/>
    <x v="589"/>
    <d v="2011-12-13T00:00:00"/>
    <s v="Standard Class"/>
    <s v="TB-21175"/>
    <s v="Thomas Boland"/>
    <x v="1"/>
    <s v="United States"/>
    <s v="Houston"/>
    <x v="5"/>
    <n v="77041"/>
    <x v="2"/>
    <x v="117"/>
    <x v="1"/>
    <x v="4"/>
    <s v="Companion Letter/Legal File, Black"/>
    <n v="60.415999999999997"/>
    <n v="2"/>
    <n v="0.2"/>
    <n v="6.0416000000000025"/>
  </r>
  <r>
    <n v="1795"/>
    <x v="869"/>
    <x v="0"/>
    <x v="64"/>
    <d v="2013-09-11T00:00:00"/>
    <s v="Standard Class"/>
    <s v="BE-11455"/>
    <s v="Brad Eason"/>
    <x v="2"/>
    <s v="United States"/>
    <s v="Olathe"/>
    <x v="41"/>
    <n v="66062"/>
    <x v="2"/>
    <x v="915"/>
    <x v="1"/>
    <x v="6"/>
    <s v="Panasonic KP-380BK Classic Electric Pencil Sharpener"/>
    <n v="107.94"/>
    <n v="3"/>
    <n v="0"/>
    <n v="26.984999999999992"/>
  </r>
  <r>
    <n v="1796"/>
    <x v="870"/>
    <x v="3"/>
    <x v="151"/>
    <d v="2014-08-31T00:00:00"/>
    <s v="First Class"/>
    <s v="MR-17545"/>
    <s v="Mathew Reese"/>
    <x v="2"/>
    <s v="United States"/>
    <s v="New York City"/>
    <x v="15"/>
    <n v="10024"/>
    <x v="3"/>
    <x v="861"/>
    <x v="1"/>
    <x v="4"/>
    <s v="Iris Project Case"/>
    <n v="63.84"/>
    <n v="8"/>
    <n v="0"/>
    <n v="16.598399999999998"/>
  </r>
  <r>
    <n v="1797"/>
    <x v="870"/>
    <x v="3"/>
    <x v="151"/>
    <d v="2014-08-31T00:00:00"/>
    <s v="First Class"/>
    <s v="MR-17545"/>
    <s v="Mathew Reese"/>
    <x v="2"/>
    <s v="United States"/>
    <s v="New York City"/>
    <x v="15"/>
    <n v="10024"/>
    <x v="3"/>
    <x v="1133"/>
    <x v="2"/>
    <x v="7"/>
    <s v="GE 30522EE2"/>
    <n v="347.96999999999997"/>
    <n v="3"/>
    <n v="0"/>
    <n v="100.91129999999997"/>
  </r>
  <r>
    <n v="1798"/>
    <x v="870"/>
    <x v="3"/>
    <x v="151"/>
    <d v="2014-08-31T00:00:00"/>
    <s v="First Class"/>
    <s v="MR-17545"/>
    <s v="Mathew Reese"/>
    <x v="2"/>
    <s v="United States"/>
    <s v="New York City"/>
    <x v="15"/>
    <n v="10024"/>
    <x v="3"/>
    <x v="8"/>
    <x v="1"/>
    <x v="8"/>
    <s v="DXL Angle-View Binders with Locking Rings by Samsill"/>
    <n v="37.008000000000003"/>
    <n v="6"/>
    <n v="0.2"/>
    <n v="11.565"/>
  </r>
  <r>
    <n v="1799"/>
    <x v="871"/>
    <x v="0"/>
    <x v="274"/>
    <d v="2013-07-12T00:00:00"/>
    <s v="Standard Class"/>
    <s v="RM-19375"/>
    <s v="Raymond Messe"/>
    <x v="0"/>
    <s v="United States"/>
    <s v="San Jose"/>
    <x v="1"/>
    <n v="95123"/>
    <x v="1"/>
    <x v="484"/>
    <x v="0"/>
    <x v="5"/>
    <s v="Howard Miller 11-1/2&quot; Diameter Grantwood Wall Clock"/>
    <n v="215.65"/>
    <n v="5"/>
    <n v="0"/>
    <n v="73.320999999999998"/>
  </r>
  <r>
    <n v="1800"/>
    <x v="872"/>
    <x v="0"/>
    <x v="590"/>
    <d v="2013-08-11T00:00:00"/>
    <s v="Second Class"/>
    <s v="JF-15565"/>
    <s v="Jill Fjeld"/>
    <x v="0"/>
    <s v="United States"/>
    <s v="Dallas"/>
    <x v="5"/>
    <n v="75081"/>
    <x v="2"/>
    <x v="203"/>
    <x v="1"/>
    <x v="13"/>
    <s v="OIC Bulk Pack Metal Binder Clips"/>
    <n v="11.168000000000001"/>
    <n v="4"/>
    <n v="0.2"/>
    <n v="3.6295999999999995"/>
  </r>
  <r>
    <n v="1801"/>
    <x v="872"/>
    <x v="0"/>
    <x v="590"/>
    <d v="2013-08-11T00:00:00"/>
    <s v="Second Class"/>
    <s v="JF-15565"/>
    <s v="Jill Fjeld"/>
    <x v="0"/>
    <s v="United States"/>
    <s v="Dallas"/>
    <x v="5"/>
    <n v="75081"/>
    <x v="2"/>
    <x v="1134"/>
    <x v="1"/>
    <x v="10"/>
    <s v="Ink Jet Note and Greeting Cards, 8-1/2&quot; x 5-1/2&quot; Card Size"/>
    <n v="53.952000000000005"/>
    <n v="3"/>
    <n v="0.2"/>
    <n v="17.534399999999998"/>
  </r>
  <r>
    <n v="1802"/>
    <x v="873"/>
    <x v="0"/>
    <x v="373"/>
    <d v="2013-11-20T00:00:00"/>
    <s v="Standard Class"/>
    <s v="AS-10135"/>
    <s v="Adrian Shami"/>
    <x v="2"/>
    <s v="United States"/>
    <s v="Auburn"/>
    <x v="4"/>
    <n v="98002"/>
    <x v="1"/>
    <x v="1006"/>
    <x v="0"/>
    <x v="5"/>
    <s v="Eldon Image Series Desk Accessories, Burgundy"/>
    <n v="4.18"/>
    <n v="1"/>
    <n v="0"/>
    <n v="1.5047999999999999"/>
  </r>
  <r>
    <n v="1803"/>
    <x v="874"/>
    <x v="3"/>
    <x v="585"/>
    <d v="2014-09-27T00:00:00"/>
    <s v="Second Class"/>
    <s v="JA-15970"/>
    <s v="Joseph Airdo"/>
    <x v="0"/>
    <s v="United States"/>
    <s v="Philadelphia"/>
    <x v="9"/>
    <n v="19134"/>
    <x v="3"/>
    <x v="440"/>
    <x v="1"/>
    <x v="8"/>
    <s v="Clear Mylar Reinforcing Strips"/>
    <n v="5.6070000000000011"/>
    <n v="1"/>
    <n v="0.7"/>
    <n v="-4.2987000000000002"/>
  </r>
  <r>
    <n v="1804"/>
    <x v="874"/>
    <x v="3"/>
    <x v="585"/>
    <d v="2014-09-27T00:00:00"/>
    <s v="Second Class"/>
    <s v="JA-15970"/>
    <s v="Joseph Airdo"/>
    <x v="0"/>
    <s v="United States"/>
    <s v="Philadelphia"/>
    <x v="9"/>
    <n v="19134"/>
    <x v="3"/>
    <x v="465"/>
    <x v="1"/>
    <x v="14"/>
    <s v="Martin Yale Chadless Opener Electric Letter Opener"/>
    <n v="4663.7360000000008"/>
    <n v="7"/>
    <n v="0.2"/>
    <n v="-1049.3406"/>
  </r>
  <r>
    <n v="1805"/>
    <x v="874"/>
    <x v="3"/>
    <x v="585"/>
    <d v="2014-09-27T00:00:00"/>
    <s v="Second Class"/>
    <s v="JA-15970"/>
    <s v="Joseph Airdo"/>
    <x v="0"/>
    <s v="United States"/>
    <s v="Philadelphia"/>
    <x v="9"/>
    <n v="19134"/>
    <x v="3"/>
    <x v="1135"/>
    <x v="2"/>
    <x v="11"/>
    <s v="Logitech Wireless Marathon Mouse M705"/>
    <n v="79.984000000000009"/>
    <n v="2"/>
    <n v="0.2"/>
    <n v="22.995400000000004"/>
  </r>
  <r>
    <n v="1806"/>
    <x v="875"/>
    <x v="0"/>
    <x v="591"/>
    <d v="2013-12-29T00:00:00"/>
    <s v="First Class"/>
    <s v="GK-14620"/>
    <s v="Grace Kelly"/>
    <x v="1"/>
    <s v="United States"/>
    <s v="Los Angeles"/>
    <x v="1"/>
    <n v="90049"/>
    <x v="1"/>
    <x v="883"/>
    <x v="2"/>
    <x v="7"/>
    <s v="Samsung Galaxy Note 2"/>
    <n v="2575.944"/>
    <n v="7"/>
    <n v="0.2"/>
    <n v="257.59440000000029"/>
  </r>
  <r>
    <n v="1807"/>
    <x v="875"/>
    <x v="0"/>
    <x v="591"/>
    <d v="2013-12-29T00:00:00"/>
    <s v="First Class"/>
    <s v="GK-14620"/>
    <s v="Grace Kelly"/>
    <x v="1"/>
    <s v="United States"/>
    <s v="Los Angeles"/>
    <x v="1"/>
    <n v="90049"/>
    <x v="1"/>
    <x v="510"/>
    <x v="1"/>
    <x v="10"/>
    <s v="Xerox 225"/>
    <n v="45.36"/>
    <n v="7"/>
    <n v="0"/>
    <n v="21.772800000000004"/>
  </r>
  <r>
    <n v="1808"/>
    <x v="875"/>
    <x v="0"/>
    <x v="591"/>
    <d v="2013-12-29T00:00:00"/>
    <s v="First Class"/>
    <s v="GK-14620"/>
    <s v="Grace Kelly"/>
    <x v="1"/>
    <s v="United States"/>
    <s v="Los Angeles"/>
    <x v="1"/>
    <n v="90049"/>
    <x v="1"/>
    <x v="477"/>
    <x v="2"/>
    <x v="11"/>
    <s v="SanDisk Cruzer 64 GB USB Flash Drive"/>
    <n v="254.24"/>
    <n v="7"/>
    <n v="0"/>
    <n v="76.271999999999977"/>
  </r>
  <r>
    <n v="1809"/>
    <x v="876"/>
    <x v="0"/>
    <x v="592"/>
    <d v="2013-02-13T00:00:00"/>
    <s v="First Class"/>
    <s v="PB-19210"/>
    <s v="Phillip Breyer"/>
    <x v="1"/>
    <s v="United States"/>
    <s v="Tulsa"/>
    <x v="26"/>
    <n v="74133"/>
    <x v="2"/>
    <x v="1136"/>
    <x v="2"/>
    <x v="7"/>
    <s v="Mediabridge Sport Armband iPhone 5s"/>
    <n v="69.930000000000007"/>
    <n v="7"/>
    <n v="0"/>
    <n v="0.69929999999999914"/>
  </r>
  <r>
    <n v="1810"/>
    <x v="877"/>
    <x v="0"/>
    <x v="248"/>
    <d v="2013-10-30T00:00:00"/>
    <s v="Standard Class"/>
    <s v="HK-14890"/>
    <s v="Heather Kirkland"/>
    <x v="1"/>
    <s v="United States"/>
    <s v="Chicago"/>
    <x v="10"/>
    <n v="60610"/>
    <x v="2"/>
    <x v="1137"/>
    <x v="0"/>
    <x v="5"/>
    <s v="DAX Cubicle Frames - 8x10"/>
    <n v="16.155999999999999"/>
    <n v="7"/>
    <n v="0.6"/>
    <n v="-12.116999999999999"/>
  </r>
  <r>
    <n v="1811"/>
    <x v="877"/>
    <x v="0"/>
    <x v="248"/>
    <d v="2013-10-30T00:00:00"/>
    <s v="Standard Class"/>
    <s v="HK-14890"/>
    <s v="Heather Kirkland"/>
    <x v="1"/>
    <s v="United States"/>
    <s v="Chicago"/>
    <x v="10"/>
    <n v="60610"/>
    <x v="2"/>
    <x v="1138"/>
    <x v="1"/>
    <x v="10"/>
    <s v="Xerox 1929"/>
    <n v="54.816000000000003"/>
    <n v="3"/>
    <n v="0.2"/>
    <n v="17.815199999999997"/>
  </r>
  <r>
    <n v="1812"/>
    <x v="878"/>
    <x v="2"/>
    <x v="3"/>
    <d v="2011-06-11T00:00:00"/>
    <s v="Second Class"/>
    <s v="FO-14305"/>
    <s v="Frank Olsen"/>
    <x v="0"/>
    <s v="United States"/>
    <s v="Harrisonburg"/>
    <x v="17"/>
    <n v="22801"/>
    <x v="0"/>
    <x v="121"/>
    <x v="0"/>
    <x v="3"/>
    <s v="Bevis 44 x 96 Conference Tables"/>
    <n v="1441.3"/>
    <n v="7"/>
    <n v="0"/>
    <n v="245.0209999999999"/>
  </r>
  <r>
    <n v="1813"/>
    <x v="879"/>
    <x v="3"/>
    <x v="225"/>
    <d v="2014-11-27T00:00:00"/>
    <s v="Standard Class"/>
    <s v="BT-11680"/>
    <s v="Brian Thompson"/>
    <x v="0"/>
    <s v="United States"/>
    <s v="Newark"/>
    <x v="24"/>
    <n v="43055"/>
    <x v="3"/>
    <x v="275"/>
    <x v="0"/>
    <x v="5"/>
    <s v="Floodlight Indoor Halogen Bulbs, 1 Bulb per Pack, 60 Watts"/>
    <n v="77.599999999999994"/>
    <n v="5"/>
    <n v="0.2"/>
    <n v="28.129999999999995"/>
  </r>
  <r>
    <n v="1814"/>
    <x v="879"/>
    <x v="3"/>
    <x v="225"/>
    <d v="2014-11-27T00:00:00"/>
    <s v="Standard Class"/>
    <s v="BT-11680"/>
    <s v="Brian Thompson"/>
    <x v="0"/>
    <s v="United States"/>
    <s v="Newark"/>
    <x v="24"/>
    <n v="43055"/>
    <x v="3"/>
    <x v="39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x v="223"/>
    <x v="0"/>
    <x v="3"/>
    <s v="KI Conference Tables"/>
    <n v="170.13600000000002"/>
    <n v="3"/>
    <n v="0.2"/>
    <n v="-8.5067999999999913"/>
  </r>
  <r>
    <n v="1816"/>
    <x v="881"/>
    <x v="1"/>
    <x v="593"/>
    <d v="2012-06-04T00:00:00"/>
    <s v="Same Day"/>
    <s v="LL-16840"/>
    <s v="Lauren Leatherbury"/>
    <x v="0"/>
    <s v="United States"/>
    <s v="Seattle"/>
    <x v="4"/>
    <n v="98105"/>
    <x v="1"/>
    <x v="1139"/>
    <x v="1"/>
    <x v="2"/>
    <s v="Avery 501"/>
    <n v="7.38"/>
    <n v="2"/>
    <n v="0"/>
    <n v="3.4685999999999999"/>
  </r>
  <r>
    <n v="1817"/>
    <x v="881"/>
    <x v="1"/>
    <x v="593"/>
    <d v="2012-06-04T00:00:00"/>
    <s v="Same Day"/>
    <s v="LL-16840"/>
    <s v="Lauren Leatherbury"/>
    <x v="0"/>
    <s v="United States"/>
    <s v="Seattle"/>
    <x v="4"/>
    <n v="98105"/>
    <x v="1"/>
    <x v="182"/>
    <x v="1"/>
    <x v="6"/>
    <s v="Binney &amp; Smith Crayola Metallic Colored Pencils, 8-Color Set"/>
    <n v="9.26"/>
    <n v="2"/>
    <n v="0"/>
    <n v="3.0557999999999996"/>
  </r>
  <r>
    <n v="1818"/>
    <x v="882"/>
    <x v="1"/>
    <x v="350"/>
    <d v="2012-12-15T00:00:00"/>
    <s v="Second Class"/>
    <s v="MC-17575"/>
    <s v="Matt Collins"/>
    <x v="0"/>
    <s v="United States"/>
    <s v="Los Angeles"/>
    <x v="1"/>
    <n v="90036"/>
    <x v="1"/>
    <x v="1140"/>
    <x v="1"/>
    <x v="2"/>
    <s v="Avery 513"/>
    <n v="9.9600000000000009"/>
    <n v="2"/>
    <n v="0"/>
    <n v="4.5815999999999999"/>
  </r>
  <r>
    <n v="1819"/>
    <x v="883"/>
    <x v="2"/>
    <x v="594"/>
    <d v="2011-05-29T00:00:00"/>
    <s v="Standard Class"/>
    <s v="JL-15235"/>
    <s v="Janet Lee"/>
    <x v="0"/>
    <s v="United States"/>
    <s v="Chicago"/>
    <x v="10"/>
    <n v="60623"/>
    <x v="2"/>
    <x v="1141"/>
    <x v="1"/>
    <x v="9"/>
    <s v="Harmony Air Purifier"/>
    <n v="75.59999999999998"/>
    <n v="2"/>
    <n v="0.8"/>
    <n v="-166.32000000000005"/>
  </r>
  <r>
    <n v="1820"/>
    <x v="883"/>
    <x v="2"/>
    <x v="594"/>
    <d v="2011-05-29T00:00:00"/>
    <s v="Standard Class"/>
    <s v="JL-15235"/>
    <s v="Janet Lee"/>
    <x v="0"/>
    <s v="United States"/>
    <s v="Chicago"/>
    <x v="10"/>
    <n v="60623"/>
    <x v="2"/>
    <x v="1142"/>
    <x v="0"/>
    <x v="5"/>
    <s v="Electrix Incandescent Magnifying Lamp, Black"/>
    <n v="29.32"/>
    <n v="2"/>
    <n v="0.6"/>
    <n v="-24.188999999999993"/>
  </r>
  <r>
    <n v="1821"/>
    <x v="884"/>
    <x v="0"/>
    <x v="595"/>
    <d v="2013-02-20T00:00:00"/>
    <s v="Standard Class"/>
    <s v="EA-14035"/>
    <s v="Erin Ashbrook"/>
    <x v="1"/>
    <s v="United States"/>
    <s v="Chicago"/>
    <x v="10"/>
    <n v="60623"/>
    <x v="2"/>
    <x v="114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x v="52"/>
    <x v="1"/>
    <x v="13"/>
    <s v="Advantus Push Pins"/>
    <n v="6.9760000000000009"/>
    <n v="4"/>
    <n v="0.2"/>
    <n v="1.8312000000000004"/>
  </r>
  <r>
    <n v="1823"/>
    <x v="884"/>
    <x v="0"/>
    <x v="595"/>
    <d v="2013-02-20T00:00:00"/>
    <s v="Standard Class"/>
    <s v="EA-14035"/>
    <s v="Erin Ashbrook"/>
    <x v="1"/>
    <s v="United States"/>
    <s v="Chicago"/>
    <x v="10"/>
    <n v="60623"/>
    <x v="2"/>
    <x v="1144"/>
    <x v="0"/>
    <x v="1"/>
    <s v="Global Stack Chair with Arms, Black"/>
    <n v="62.957999999999998"/>
    <n v="3"/>
    <n v="0.3"/>
    <n v="-2.6981999999999999"/>
  </r>
  <r>
    <n v="1824"/>
    <x v="884"/>
    <x v="0"/>
    <x v="595"/>
    <d v="2013-02-20T00:00:00"/>
    <s v="Standard Class"/>
    <s v="EA-14035"/>
    <s v="Erin Ashbrook"/>
    <x v="1"/>
    <s v="United States"/>
    <s v="Chicago"/>
    <x v="10"/>
    <n v="60623"/>
    <x v="2"/>
    <x v="1145"/>
    <x v="1"/>
    <x v="10"/>
    <s v="Xerox 206"/>
    <n v="5.1840000000000011"/>
    <n v="1"/>
    <n v="0.2"/>
    <n v="1.8144"/>
  </r>
  <r>
    <n v="1825"/>
    <x v="885"/>
    <x v="0"/>
    <x v="596"/>
    <d v="2013-12-29T00:00:00"/>
    <s v="Standard Class"/>
    <s v="SA-20830"/>
    <s v="Sue Ann Reed"/>
    <x v="0"/>
    <s v="United States"/>
    <s v="Redmond"/>
    <x v="21"/>
    <n v="97756"/>
    <x v="1"/>
    <x v="864"/>
    <x v="1"/>
    <x v="8"/>
    <s v="Avery 3 1/2&quot; Diskette Storage Pages, 10/Pack"/>
    <n v="31.32"/>
    <n v="10"/>
    <n v="0.7"/>
    <n v="-25.05599999999999"/>
  </r>
  <r>
    <n v="1826"/>
    <x v="885"/>
    <x v="0"/>
    <x v="596"/>
    <d v="2013-12-29T00:00:00"/>
    <s v="Standard Class"/>
    <s v="SA-20830"/>
    <s v="Sue Ann Reed"/>
    <x v="0"/>
    <s v="United States"/>
    <s v="Redmond"/>
    <x v="21"/>
    <n v="97756"/>
    <x v="1"/>
    <x v="345"/>
    <x v="0"/>
    <x v="5"/>
    <s v="3M Hangers With Command Adhesive"/>
    <n v="11.840000000000002"/>
    <n v="4"/>
    <n v="0.2"/>
    <n v="3.108000000000001"/>
  </r>
  <r>
    <n v="1827"/>
    <x v="885"/>
    <x v="0"/>
    <x v="596"/>
    <d v="2013-12-29T00:00:00"/>
    <s v="Standard Class"/>
    <s v="SA-20830"/>
    <s v="Sue Ann Reed"/>
    <x v="0"/>
    <s v="United States"/>
    <s v="Redmond"/>
    <x v="21"/>
    <n v="97756"/>
    <x v="1"/>
    <x v="1146"/>
    <x v="0"/>
    <x v="5"/>
    <s v="Seth Thomas 14&quot; Day/Date Wall Clock"/>
    <n v="22.784000000000002"/>
    <n v="1"/>
    <n v="0.2"/>
    <n v="4.8416000000000006"/>
  </r>
  <r>
    <n v="1828"/>
    <x v="886"/>
    <x v="0"/>
    <x v="597"/>
    <d v="2013-02-11T00:00:00"/>
    <s v="Second Class"/>
    <s v="CH-12070"/>
    <s v="Cathy Hwang"/>
    <x v="2"/>
    <s v="United States"/>
    <s v="Raleigh"/>
    <x v="3"/>
    <n v="27604"/>
    <x v="0"/>
    <x v="1147"/>
    <x v="2"/>
    <x v="7"/>
    <s v="Samsung Galaxy S4 Mini"/>
    <n v="1127.9760000000001"/>
    <n v="3"/>
    <n v="0.2"/>
    <n v="126.8972999999998"/>
  </r>
  <r>
    <n v="1829"/>
    <x v="887"/>
    <x v="1"/>
    <x v="562"/>
    <d v="2012-07-15T00:00:00"/>
    <s v="Second Class"/>
    <s v="ND-18460"/>
    <s v="Neil Ducich"/>
    <x v="1"/>
    <s v="United States"/>
    <s v="Macon"/>
    <x v="32"/>
    <n v="31204"/>
    <x v="0"/>
    <x v="712"/>
    <x v="1"/>
    <x v="10"/>
    <s v="Xerox 1931"/>
    <n v="38.880000000000003"/>
    <n v="6"/>
    <n v="0"/>
    <n v="18.662400000000002"/>
  </r>
  <r>
    <n v="1830"/>
    <x v="888"/>
    <x v="2"/>
    <x v="598"/>
    <d v="2011-05-24T00:00:00"/>
    <s v="Standard Class"/>
    <s v="BS-11755"/>
    <s v="Bruce Stewart"/>
    <x v="0"/>
    <s v="United States"/>
    <s v="Cleveland"/>
    <x v="24"/>
    <n v="44105"/>
    <x v="3"/>
    <x v="1148"/>
    <x v="2"/>
    <x v="7"/>
    <s v="Apple iPhone 5"/>
    <n v="779.79600000000005"/>
    <n v="2"/>
    <n v="0.4"/>
    <n v="-168.95579999999995"/>
  </r>
  <r>
    <n v="1831"/>
    <x v="889"/>
    <x v="3"/>
    <x v="208"/>
    <d v="2014-10-22T00:00:00"/>
    <s v="Same Day"/>
    <s v="SL-20155"/>
    <s v="Sara Luxemburg"/>
    <x v="2"/>
    <s v="United States"/>
    <s v="Muskogee"/>
    <x v="26"/>
    <n v="74403"/>
    <x v="2"/>
    <x v="1149"/>
    <x v="2"/>
    <x v="7"/>
    <s v="Polycom VVX 310 VoIP phone"/>
    <n v="1439.92"/>
    <n v="8"/>
    <n v="0"/>
    <n v="374.37920000000008"/>
  </r>
  <r>
    <n v="1832"/>
    <x v="889"/>
    <x v="3"/>
    <x v="208"/>
    <d v="2014-10-22T00:00:00"/>
    <s v="Same Day"/>
    <s v="SL-20155"/>
    <s v="Sara Luxemburg"/>
    <x v="2"/>
    <s v="United States"/>
    <s v="Muskogee"/>
    <x v="26"/>
    <n v="74403"/>
    <x v="2"/>
    <x v="736"/>
    <x v="0"/>
    <x v="3"/>
    <s v="Bevis Boat-Shaped Conference Table"/>
    <n v="262.11"/>
    <n v="1"/>
    <n v="0"/>
    <n v="62.906399999999991"/>
  </r>
  <r>
    <n v="1833"/>
    <x v="890"/>
    <x v="1"/>
    <x v="599"/>
    <d v="2012-11-09T00:00:00"/>
    <s v="Standard Class"/>
    <s v="GB-14530"/>
    <s v="George Bell"/>
    <x v="1"/>
    <s v="United States"/>
    <s v="Monroe"/>
    <x v="3"/>
    <n v="28110"/>
    <x v="0"/>
    <x v="866"/>
    <x v="0"/>
    <x v="1"/>
    <s v="Harbour Creations Steel Folding Chair"/>
    <n v="207"/>
    <n v="3"/>
    <n v="0.2"/>
    <n v="25.874999999999972"/>
  </r>
  <r>
    <n v="1834"/>
    <x v="891"/>
    <x v="3"/>
    <x v="378"/>
    <d v="2014-08-08T00:00:00"/>
    <s v="Standard Class"/>
    <s v="AS-10045"/>
    <s v="Aaron Smayling"/>
    <x v="1"/>
    <s v="United States"/>
    <s v="Austin"/>
    <x v="5"/>
    <n v="78745"/>
    <x v="2"/>
    <x v="1150"/>
    <x v="2"/>
    <x v="15"/>
    <s v="Bady BDG101FRU Card Printer"/>
    <n v="1439.982"/>
    <n v="3"/>
    <n v="0.4"/>
    <n v="-263.99670000000026"/>
  </r>
  <r>
    <n v="1835"/>
    <x v="891"/>
    <x v="3"/>
    <x v="378"/>
    <d v="2014-08-08T00:00:00"/>
    <s v="Standard Class"/>
    <s v="AS-10045"/>
    <s v="Aaron Smayling"/>
    <x v="1"/>
    <s v="United States"/>
    <s v="Austin"/>
    <x v="5"/>
    <n v="78745"/>
    <x v="2"/>
    <x v="1151"/>
    <x v="1"/>
    <x v="10"/>
    <s v="Xerox 1998"/>
    <n v="36.288000000000011"/>
    <n v="7"/>
    <n v="0.2"/>
    <n v="12.700800000000001"/>
  </r>
  <r>
    <n v="1836"/>
    <x v="892"/>
    <x v="2"/>
    <x v="261"/>
    <d v="2011-06-24T00:00:00"/>
    <s v="First Class"/>
    <s v="RM-19375"/>
    <s v="Raymond Messe"/>
    <x v="0"/>
    <s v="United States"/>
    <s v="Meriden"/>
    <x v="29"/>
    <n v="6450"/>
    <x v="3"/>
    <x v="18"/>
    <x v="1"/>
    <x v="6"/>
    <s v="Newell 341"/>
    <n v="21.400000000000002"/>
    <n v="5"/>
    <n v="0"/>
    <n v="6.2059999999999977"/>
  </r>
  <r>
    <n v="1837"/>
    <x v="893"/>
    <x v="3"/>
    <x v="600"/>
    <d v="2014-02-22T00:00:00"/>
    <s v="Second Class"/>
    <s v="NH-18610"/>
    <s v="Nicole Hansen"/>
    <x v="1"/>
    <s v="United States"/>
    <s v="Roswell"/>
    <x v="32"/>
    <n v="30076"/>
    <x v="0"/>
    <x v="159"/>
    <x v="1"/>
    <x v="9"/>
    <s v="Kensington 7 Outlet MasterPiece Power Center"/>
    <n v="1245.8599999999999"/>
    <n v="7"/>
    <n v="0"/>
    <n v="361.29939999999988"/>
  </r>
  <r>
    <n v="1838"/>
    <x v="894"/>
    <x v="2"/>
    <x v="601"/>
    <d v="2011-08-05T00:00:00"/>
    <s v="Standard Class"/>
    <s v="BF-10975"/>
    <s v="Barbara Fisher"/>
    <x v="1"/>
    <s v="United States"/>
    <s v="Charlotte"/>
    <x v="3"/>
    <n v="28205"/>
    <x v="0"/>
    <x v="2"/>
    <x v="1"/>
    <x v="2"/>
    <s v="Self-Adhesive Address Labels for Typewriters by Universal"/>
    <n v="17.544"/>
    <n v="3"/>
    <n v="0.2"/>
    <n v="5.9210999999999983"/>
  </r>
  <r>
    <n v="1839"/>
    <x v="894"/>
    <x v="2"/>
    <x v="601"/>
    <d v="2011-08-05T00:00:00"/>
    <s v="Standard Class"/>
    <s v="BF-10975"/>
    <s v="Barbara Fisher"/>
    <x v="1"/>
    <s v="United States"/>
    <s v="Charlotte"/>
    <x v="3"/>
    <n v="28205"/>
    <x v="0"/>
    <x v="93"/>
    <x v="0"/>
    <x v="5"/>
    <s v="9-3/4 Diameter Round Wall Clock"/>
    <n v="44.128"/>
    <n v="4"/>
    <n v="0.2"/>
    <n v="12.135200000000001"/>
  </r>
  <r>
    <n v="1840"/>
    <x v="894"/>
    <x v="2"/>
    <x v="601"/>
    <d v="2011-08-05T00:00:00"/>
    <s v="Standard Class"/>
    <s v="BF-10975"/>
    <s v="Barbara Fisher"/>
    <x v="1"/>
    <s v="United States"/>
    <s v="Charlotte"/>
    <x v="3"/>
    <n v="28205"/>
    <x v="0"/>
    <x v="1152"/>
    <x v="1"/>
    <x v="9"/>
    <s v="Honeywell Quietcare HEPA Air Cleaner"/>
    <n v="62.920000000000009"/>
    <n v="1"/>
    <n v="0.2"/>
    <n v="10.224499999999994"/>
  </r>
  <r>
    <n v="1841"/>
    <x v="894"/>
    <x v="2"/>
    <x v="601"/>
    <d v="2011-08-05T00:00:00"/>
    <s v="Standard Class"/>
    <s v="BF-10975"/>
    <s v="Barbara Fisher"/>
    <x v="1"/>
    <s v="United States"/>
    <s v="Charlotte"/>
    <x v="3"/>
    <n v="28205"/>
    <x v="0"/>
    <x v="126"/>
    <x v="1"/>
    <x v="10"/>
    <s v="Xerox 1916"/>
    <n v="78.304000000000002"/>
    <n v="2"/>
    <n v="0.2"/>
    <n v="29.363999999999997"/>
  </r>
  <r>
    <n v="1842"/>
    <x v="895"/>
    <x v="0"/>
    <x v="427"/>
    <d v="2013-07-24T00:00:00"/>
    <s v="Standard Class"/>
    <s v="KH-16330"/>
    <s v="Katharine Harms"/>
    <x v="1"/>
    <s v="United States"/>
    <s v="Bowling Green"/>
    <x v="0"/>
    <n v="42104"/>
    <x v="0"/>
    <x v="1153"/>
    <x v="0"/>
    <x v="1"/>
    <s v="Hon Olson Stacker Stools"/>
    <n v="140.81"/>
    <n v="1"/>
    <n v="0"/>
    <n v="39.4268"/>
  </r>
  <r>
    <n v="1843"/>
    <x v="896"/>
    <x v="1"/>
    <x v="97"/>
    <d v="2012-02-11T00:00:00"/>
    <s v="Second Class"/>
    <s v="FA-14230"/>
    <s v="Frank Atkinson"/>
    <x v="1"/>
    <s v="United States"/>
    <s v="San Antonio"/>
    <x v="5"/>
    <n v="78207"/>
    <x v="2"/>
    <x v="300"/>
    <x v="1"/>
    <x v="2"/>
    <s v="Round Specialty Laser Printer Labels"/>
    <n v="40.096000000000004"/>
    <n v="4"/>
    <n v="0.2"/>
    <n v="13.532399999999996"/>
  </r>
  <r>
    <n v="1844"/>
    <x v="896"/>
    <x v="1"/>
    <x v="97"/>
    <d v="2012-02-11T00:00:00"/>
    <s v="Second Class"/>
    <s v="FA-14230"/>
    <s v="Frank Atkinson"/>
    <x v="1"/>
    <s v="United States"/>
    <s v="San Antonio"/>
    <x v="5"/>
    <n v="78207"/>
    <x v="2"/>
    <x v="1154"/>
    <x v="0"/>
    <x v="5"/>
    <s v="Dana Fluorescent Magnifying Lamp, White, 36&quot;"/>
    <n v="40.783999999999999"/>
    <n v="2"/>
    <n v="0.6"/>
    <n v="-30.588000000000001"/>
  </r>
  <r>
    <n v="1845"/>
    <x v="897"/>
    <x v="3"/>
    <x v="570"/>
    <d v="2014-08-03T00:00:00"/>
    <s v="Standard Class"/>
    <s v="GW-14605"/>
    <s v="Giulietta Weimer"/>
    <x v="0"/>
    <s v="United States"/>
    <s v="Seattle"/>
    <x v="4"/>
    <n v="98115"/>
    <x v="1"/>
    <x v="25"/>
    <x v="2"/>
    <x v="11"/>
    <s v="Imation 8GB Mini TravelDrive USB 2.0 Flash Drive"/>
    <n v="90.570000000000007"/>
    <n v="3"/>
    <n v="0"/>
    <n v="11.774100000000004"/>
  </r>
  <r>
    <n v="1846"/>
    <x v="898"/>
    <x v="3"/>
    <x v="602"/>
    <d v="2014-01-18T00:00:00"/>
    <s v="Second Class"/>
    <s v="DA-13450"/>
    <s v="Dianna Arnett"/>
    <x v="2"/>
    <s v="United States"/>
    <s v="Washington"/>
    <x v="40"/>
    <n v="20016"/>
    <x v="3"/>
    <x v="128"/>
    <x v="1"/>
    <x v="10"/>
    <s v="Xerox 195"/>
    <n v="40.08"/>
    <n v="6"/>
    <n v="0"/>
    <n v="19.238399999999999"/>
  </r>
  <r>
    <n v="1847"/>
    <x v="898"/>
    <x v="3"/>
    <x v="602"/>
    <d v="2014-01-18T00:00:00"/>
    <s v="Second Class"/>
    <s v="DA-13450"/>
    <s v="Dianna Arnett"/>
    <x v="2"/>
    <s v="United States"/>
    <s v="Washington"/>
    <x v="40"/>
    <n v="20016"/>
    <x v="3"/>
    <x v="1155"/>
    <x v="0"/>
    <x v="5"/>
    <s v="Flat Face Poster Frame"/>
    <n v="37.68"/>
    <n v="2"/>
    <n v="0"/>
    <n v="15.825600000000001"/>
  </r>
  <r>
    <n v="1848"/>
    <x v="899"/>
    <x v="3"/>
    <x v="18"/>
    <d v="2014-09-11T00:00:00"/>
    <s v="Same Day"/>
    <s v="FH-14275"/>
    <s v="Frank Hawley"/>
    <x v="1"/>
    <s v="United States"/>
    <s v="Los Angeles"/>
    <x v="1"/>
    <n v="90004"/>
    <x v="1"/>
    <x v="291"/>
    <x v="0"/>
    <x v="1"/>
    <s v="DMI Arturo Collection Mission-style Design Wood Chair"/>
    <n v="362.35199999999998"/>
    <n v="3"/>
    <n v="0.2"/>
    <n v="27.176400000000015"/>
  </r>
  <r>
    <n v="1849"/>
    <x v="899"/>
    <x v="3"/>
    <x v="18"/>
    <d v="2014-09-11T00:00:00"/>
    <s v="Same Day"/>
    <s v="FH-14275"/>
    <s v="Frank Hawley"/>
    <x v="1"/>
    <s v="United States"/>
    <s v="Los Angeles"/>
    <x v="1"/>
    <n v="90004"/>
    <x v="1"/>
    <x v="307"/>
    <x v="1"/>
    <x v="8"/>
    <s v="Avery Non-Stick Binders"/>
    <n v="7.1840000000000011"/>
    <n v="2"/>
    <n v="0.2"/>
    <n v="2.2449999999999992"/>
  </r>
  <r>
    <n v="1850"/>
    <x v="900"/>
    <x v="1"/>
    <x v="603"/>
    <d v="2012-07-25T00:00:00"/>
    <s v="Second Class"/>
    <s v="RK-19300"/>
    <s v="Ralph Kennedy"/>
    <x v="0"/>
    <s v="United States"/>
    <s v="South Bend"/>
    <x v="14"/>
    <n v="46614"/>
    <x v="2"/>
    <x v="1156"/>
    <x v="1"/>
    <x v="4"/>
    <s v="Multi-Use Personal File Cart and Caster Set, Three Stacking Bins"/>
    <n v="34.76"/>
    <n v="1"/>
    <n v="0"/>
    <n v="9.732800000000001"/>
  </r>
  <r>
    <n v="1851"/>
    <x v="900"/>
    <x v="1"/>
    <x v="603"/>
    <d v="2012-07-25T00:00:00"/>
    <s v="Second Class"/>
    <s v="RK-19300"/>
    <s v="Ralph Kennedy"/>
    <x v="0"/>
    <s v="United States"/>
    <s v="South Bend"/>
    <x v="14"/>
    <n v="46614"/>
    <x v="2"/>
    <x v="577"/>
    <x v="2"/>
    <x v="11"/>
    <s v="Imation Bio 8GB USB Flash Drive Imation Corp"/>
    <n v="831.2"/>
    <n v="5"/>
    <n v="0"/>
    <n v="124.68000000000004"/>
  </r>
  <r>
    <n v="1852"/>
    <x v="900"/>
    <x v="1"/>
    <x v="603"/>
    <d v="2012-07-25T00:00:00"/>
    <s v="Second Class"/>
    <s v="RK-19300"/>
    <s v="Ralph Kennedy"/>
    <x v="0"/>
    <s v="United States"/>
    <s v="South Bend"/>
    <x v="14"/>
    <n v="46614"/>
    <x v="2"/>
    <x v="1157"/>
    <x v="1"/>
    <x v="10"/>
    <s v="Xerox 1981"/>
    <n v="26.400000000000002"/>
    <n v="5"/>
    <n v="0"/>
    <n v="11.879999999999999"/>
  </r>
  <r>
    <n v="1853"/>
    <x v="900"/>
    <x v="1"/>
    <x v="603"/>
    <d v="2012-07-25T00:00:00"/>
    <s v="Second Class"/>
    <s v="RK-19300"/>
    <s v="Ralph Kennedy"/>
    <x v="0"/>
    <s v="United States"/>
    <s v="South Bend"/>
    <x v="14"/>
    <n v="46614"/>
    <x v="2"/>
    <x v="373"/>
    <x v="1"/>
    <x v="12"/>
    <s v="White Envelopes, White Envelopes with Clear Poly Window"/>
    <n v="106.75"/>
    <n v="7"/>
    <n v="0"/>
    <n v="49.10499999999999"/>
  </r>
  <r>
    <n v="1854"/>
    <x v="900"/>
    <x v="1"/>
    <x v="603"/>
    <d v="2012-07-25T00:00:00"/>
    <s v="Second Class"/>
    <s v="RK-19300"/>
    <s v="Ralph Kennedy"/>
    <x v="0"/>
    <s v="United States"/>
    <s v="South Bend"/>
    <x v="14"/>
    <n v="46614"/>
    <x v="2"/>
    <x v="1158"/>
    <x v="1"/>
    <x v="10"/>
    <s v="Tops White Computer Printout Paper"/>
    <n v="97.82"/>
    <n v="2"/>
    <n v="0"/>
    <n v="45.975399999999993"/>
  </r>
  <r>
    <n v="1855"/>
    <x v="900"/>
    <x v="1"/>
    <x v="603"/>
    <d v="2012-07-25T00:00:00"/>
    <s v="Second Class"/>
    <s v="RK-19300"/>
    <s v="Ralph Kennedy"/>
    <x v="0"/>
    <s v="United States"/>
    <s v="South Bend"/>
    <x v="14"/>
    <n v="46614"/>
    <x v="2"/>
    <x v="86"/>
    <x v="1"/>
    <x v="4"/>
    <s v="Eldon Portable Mobile Manager"/>
    <n v="141.4"/>
    <n v="5"/>
    <n v="0"/>
    <n v="38.177999999999997"/>
  </r>
  <r>
    <n v="1856"/>
    <x v="901"/>
    <x v="2"/>
    <x v="604"/>
    <d v="2011-06-17T00:00:00"/>
    <s v="Standard Class"/>
    <s v="FM-14215"/>
    <s v="Filia McAdams"/>
    <x v="1"/>
    <s v="United States"/>
    <s v="Los Angeles"/>
    <x v="1"/>
    <n v="90032"/>
    <x v="1"/>
    <x v="1159"/>
    <x v="1"/>
    <x v="6"/>
    <s v="Staples"/>
    <n v="14.52"/>
    <n v="3"/>
    <n v="0"/>
    <n v="4.7915999999999999"/>
  </r>
  <r>
    <n v="1857"/>
    <x v="902"/>
    <x v="3"/>
    <x v="605"/>
    <d v="2014-05-16T00:00:00"/>
    <s v="Second Class"/>
    <s v="AC-10420"/>
    <s v="Alyssa Crouse"/>
    <x v="1"/>
    <s v="United States"/>
    <s v="Houston"/>
    <x v="5"/>
    <n v="77041"/>
    <x v="2"/>
    <x v="911"/>
    <x v="1"/>
    <x v="4"/>
    <s v="Fellowes Bankers Box Stor/Drawer Steel Plus"/>
    <n v="127.92000000000002"/>
    <n v="5"/>
    <n v="0.2"/>
    <n v="-15.990000000000002"/>
  </r>
  <r>
    <n v="1858"/>
    <x v="902"/>
    <x v="3"/>
    <x v="605"/>
    <d v="2014-05-16T00:00:00"/>
    <s v="Second Class"/>
    <s v="AC-10420"/>
    <s v="Alyssa Crouse"/>
    <x v="1"/>
    <s v="United States"/>
    <s v="Houston"/>
    <x v="5"/>
    <n v="77041"/>
    <x v="2"/>
    <x v="1160"/>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x v="14"/>
    <x v="1"/>
    <x v="9"/>
    <s v="Holmes Replacement Filter for HEPA Air Cleaner, Very Large Room, HEPA Filter"/>
    <n v="137.62"/>
    <n v="2"/>
    <n v="0"/>
    <n v="60.552800000000005"/>
  </r>
  <r>
    <n v="1860"/>
    <x v="903"/>
    <x v="1"/>
    <x v="37"/>
    <d v="2012-09-05T00:00:00"/>
    <s v="First Class"/>
    <s v="JB-15400"/>
    <s v="Jennifer Braxton"/>
    <x v="1"/>
    <s v="United States"/>
    <s v="Bristol"/>
    <x v="29"/>
    <n v="6010"/>
    <x v="3"/>
    <x v="1161"/>
    <x v="2"/>
    <x v="7"/>
    <s v="Classic Ivory Antique Telephone ZL1810"/>
    <n v="100.49"/>
    <n v="1"/>
    <n v="0"/>
    <n v="25.122500000000002"/>
  </r>
  <r>
    <n v="1861"/>
    <x v="904"/>
    <x v="3"/>
    <x v="606"/>
    <d v="2014-03-28T00:00:00"/>
    <s v="First Class"/>
    <s v="GM-14440"/>
    <s v="Gary McGarr"/>
    <x v="0"/>
    <s v="United States"/>
    <s v="New York City"/>
    <x v="15"/>
    <n v="10009"/>
    <x v="3"/>
    <x v="1162"/>
    <x v="0"/>
    <x v="0"/>
    <s v="Sauder Forest Hills Library with Doors, Woodland Oak Finish"/>
    <n v="257.56799999999998"/>
    <n v="2"/>
    <n v="0.2"/>
    <n v="-28.976400000000012"/>
  </r>
  <r>
    <n v="1862"/>
    <x v="904"/>
    <x v="3"/>
    <x v="606"/>
    <d v="2014-03-28T00:00:00"/>
    <s v="First Class"/>
    <s v="GM-14440"/>
    <s v="Gary McGarr"/>
    <x v="0"/>
    <s v="United States"/>
    <s v="New York City"/>
    <x v="15"/>
    <n v="10009"/>
    <x v="3"/>
    <x v="173"/>
    <x v="2"/>
    <x v="7"/>
    <s v="Nokia Lumia 521 (T-Mobile)"/>
    <n v="119.96"/>
    <n v="4"/>
    <n v="0"/>
    <n v="33.588800000000006"/>
  </r>
  <r>
    <n v="1863"/>
    <x v="905"/>
    <x v="2"/>
    <x v="607"/>
    <d v="2011-11-12T00:00:00"/>
    <s v="Same Day"/>
    <s v="RF-19840"/>
    <s v="Roy Französisch"/>
    <x v="0"/>
    <s v="United States"/>
    <s v="San Antonio"/>
    <x v="5"/>
    <n v="78207"/>
    <x v="2"/>
    <x v="177"/>
    <x v="1"/>
    <x v="4"/>
    <s v="Personal Filing Tote with Lid, Black/Gray"/>
    <n v="49.632000000000005"/>
    <n v="4"/>
    <n v="0.2"/>
    <n v="4.9632000000000005"/>
  </r>
  <r>
    <n v="1864"/>
    <x v="906"/>
    <x v="0"/>
    <x v="63"/>
    <d v="2013-10-18T00:00:00"/>
    <s v="Standard Class"/>
    <s v="NC-18625"/>
    <s v="Noah Childs"/>
    <x v="1"/>
    <s v="United States"/>
    <s v="Aurora"/>
    <x v="22"/>
    <n v="80013"/>
    <x v="1"/>
    <x v="309"/>
    <x v="0"/>
    <x v="3"/>
    <s v="Hon 5100 Series Wood Tables"/>
    <n v="727.45"/>
    <n v="5"/>
    <n v="0.5"/>
    <n v="-465.5680000000001"/>
  </r>
  <r>
    <n v="1865"/>
    <x v="906"/>
    <x v="0"/>
    <x v="63"/>
    <d v="2013-10-18T00:00:00"/>
    <s v="Standard Class"/>
    <s v="NC-18625"/>
    <s v="Noah Childs"/>
    <x v="1"/>
    <s v="United States"/>
    <s v="Aurora"/>
    <x v="22"/>
    <n v="80013"/>
    <x v="1"/>
    <x v="1163"/>
    <x v="0"/>
    <x v="5"/>
    <s v="Executive Impressions 8-1/2&quot; Career Panel/Partition Cubicle Clock"/>
    <n v="24.96"/>
    <n v="3"/>
    <n v="0.2"/>
    <n v="4.3679999999999986"/>
  </r>
  <r>
    <n v="1866"/>
    <x v="907"/>
    <x v="3"/>
    <x v="105"/>
    <d v="2014-11-13T00:00:00"/>
    <s v="Same Day"/>
    <s v="NG-18355"/>
    <s v="Nat Gilpin"/>
    <x v="1"/>
    <s v="United States"/>
    <s v="Newark"/>
    <x v="24"/>
    <n v="43055"/>
    <x v="3"/>
    <x v="1164"/>
    <x v="2"/>
    <x v="7"/>
    <s v="Jabra SPEAK 410 Multidevice Speakerphone"/>
    <n v="370.78199999999998"/>
    <n v="3"/>
    <n v="0.4"/>
    <n v="-92.695500000000038"/>
  </r>
  <r>
    <n v="1867"/>
    <x v="908"/>
    <x v="3"/>
    <x v="4"/>
    <d v="2014-04-19T00:00:00"/>
    <s v="First Class"/>
    <s v="AH-10075"/>
    <s v="Adam Hart"/>
    <x v="1"/>
    <s v="United States"/>
    <s v="Henderson"/>
    <x v="33"/>
    <n v="89015"/>
    <x v="1"/>
    <x v="795"/>
    <x v="0"/>
    <x v="5"/>
    <s v="Howard Miller 12&quot; Round Wall Clock"/>
    <n v="196.45"/>
    <n v="5"/>
    <n v="0"/>
    <n v="70.72199999999998"/>
  </r>
  <r>
    <n v="1868"/>
    <x v="909"/>
    <x v="1"/>
    <x v="608"/>
    <d v="2012-07-01T00:00:00"/>
    <s v="Standard Class"/>
    <s v="CH-12070"/>
    <s v="Cathy Hwang"/>
    <x v="2"/>
    <s v="United States"/>
    <s v="Philadelphia"/>
    <x v="9"/>
    <n v="19143"/>
    <x v="3"/>
    <x v="1165"/>
    <x v="1"/>
    <x v="10"/>
    <s v="Xerox 211"/>
    <n v="31.104000000000006"/>
    <n v="6"/>
    <n v="0.2"/>
    <n v="10.8864"/>
  </r>
  <r>
    <n v="1869"/>
    <x v="909"/>
    <x v="1"/>
    <x v="608"/>
    <d v="2012-07-01T00:00:00"/>
    <s v="Standard Class"/>
    <s v="CH-12070"/>
    <s v="Cathy Hwang"/>
    <x v="2"/>
    <s v="United States"/>
    <s v="Philadelphia"/>
    <x v="9"/>
    <n v="19143"/>
    <x v="3"/>
    <x v="1166"/>
    <x v="1"/>
    <x v="4"/>
    <s v="Tennsco Industrial Shelving"/>
    <n v="78.256"/>
    <n v="2"/>
    <n v="0.2"/>
    <n v="-17.607599999999998"/>
  </r>
  <r>
    <n v="1870"/>
    <x v="910"/>
    <x v="0"/>
    <x v="370"/>
    <d v="2013-08-30T00:00:00"/>
    <s v="Second Class"/>
    <s v="CC-12145"/>
    <s v="Charles Crestani"/>
    <x v="0"/>
    <s v="United States"/>
    <s v="Seattle"/>
    <x v="4"/>
    <n v="98103"/>
    <x v="1"/>
    <x v="712"/>
    <x v="1"/>
    <x v="10"/>
    <s v="Xerox 1931"/>
    <n v="6.48"/>
    <n v="1"/>
    <n v="0"/>
    <n v="3.1104000000000003"/>
  </r>
  <r>
    <n v="1871"/>
    <x v="911"/>
    <x v="2"/>
    <x v="609"/>
    <d v="2011-07-25T00:00:00"/>
    <s v="Standard Class"/>
    <s v="ME-18010"/>
    <s v="Michelle Ellison"/>
    <x v="1"/>
    <s v="United States"/>
    <s v="San Francisco"/>
    <x v="1"/>
    <n v="94122"/>
    <x v="1"/>
    <x v="1167"/>
    <x v="1"/>
    <x v="6"/>
    <s v="Newell 334"/>
    <n v="99.2"/>
    <n v="5"/>
    <n v="0"/>
    <n v="25.792000000000002"/>
  </r>
  <r>
    <n v="1872"/>
    <x v="911"/>
    <x v="2"/>
    <x v="609"/>
    <d v="2011-07-25T00:00:00"/>
    <s v="Standard Class"/>
    <s v="ME-18010"/>
    <s v="Michelle Ellison"/>
    <x v="1"/>
    <s v="United States"/>
    <s v="San Francisco"/>
    <x v="1"/>
    <n v="94122"/>
    <x v="1"/>
    <x v="445"/>
    <x v="0"/>
    <x v="1"/>
    <s v="Global Troy Executive Leather Low-Back Tilter"/>
    <n v="801.5680000000001"/>
    <n v="2"/>
    <n v="0.2"/>
    <n v="50.097999999999985"/>
  </r>
  <r>
    <n v="1873"/>
    <x v="911"/>
    <x v="2"/>
    <x v="609"/>
    <d v="2011-07-25T00:00:00"/>
    <s v="Standard Class"/>
    <s v="ME-18010"/>
    <s v="Michelle Ellison"/>
    <x v="1"/>
    <s v="United States"/>
    <s v="San Francisco"/>
    <x v="1"/>
    <n v="94122"/>
    <x v="1"/>
    <x v="1168"/>
    <x v="0"/>
    <x v="3"/>
    <s v="Hon 30&quot; x 60&quot; Table with Locking Drawer"/>
    <n v="272.84800000000001"/>
    <n v="1"/>
    <n v="0.2"/>
    <n v="27.284800000000004"/>
  </r>
  <r>
    <n v="1874"/>
    <x v="912"/>
    <x v="3"/>
    <x v="610"/>
    <d v="2014-11-26T00:00:00"/>
    <s v="Standard Class"/>
    <s v="BP-11230"/>
    <s v="Benjamin Patterson"/>
    <x v="0"/>
    <s v="United States"/>
    <s v="Spokane"/>
    <x v="4"/>
    <n v="99207"/>
    <x v="1"/>
    <x v="1169"/>
    <x v="0"/>
    <x v="3"/>
    <s v="Safco Drafting Table"/>
    <n v="70.98"/>
    <n v="1"/>
    <n v="0"/>
    <n v="20.584199999999996"/>
  </r>
  <r>
    <n v="1875"/>
    <x v="913"/>
    <x v="2"/>
    <x v="611"/>
    <d v="2011-06-09T00:00:00"/>
    <s v="Standard Class"/>
    <s v="MP-17470"/>
    <s v="Mark Packer"/>
    <x v="2"/>
    <s v="United States"/>
    <s v="Columbus"/>
    <x v="24"/>
    <n v="43229"/>
    <x v="3"/>
    <x v="885"/>
    <x v="1"/>
    <x v="10"/>
    <s v="Staples"/>
    <n v="16.224"/>
    <n v="2"/>
    <n v="0.2"/>
    <n v="5.8812000000000006"/>
  </r>
  <r>
    <n v="1876"/>
    <x v="914"/>
    <x v="0"/>
    <x v="612"/>
    <d v="2013-03-17T00:00:00"/>
    <s v="Standard Class"/>
    <s v="CJ-12010"/>
    <s v="Caroline Jumper"/>
    <x v="0"/>
    <s v="United States"/>
    <s v="Long Beach"/>
    <x v="15"/>
    <n v="11561"/>
    <x v="3"/>
    <x v="587"/>
    <x v="0"/>
    <x v="0"/>
    <s v="O'Sullivan Living Dimensions 5-Shelf Bookcases"/>
    <n v="176.78399999999999"/>
    <n v="1"/>
    <n v="0.2"/>
    <n v="-22.098000000000013"/>
  </r>
  <r>
    <n v="1877"/>
    <x v="915"/>
    <x v="3"/>
    <x v="613"/>
    <d v="2014-03-30T00:00:00"/>
    <s v="Standard Class"/>
    <s v="JC-15775"/>
    <s v="John Castell"/>
    <x v="0"/>
    <s v="United States"/>
    <s v="San Antonio"/>
    <x v="5"/>
    <n v="78207"/>
    <x v="2"/>
    <x v="469"/>
    <x v="2"/>
    <x v="7"/>
    <s v="Panasonic KX-TG9471B"/>
    <n v="470.37600000000009"/>
    <n v="3"/>
    <n v="0.2"/>
    <n v="47.037600000000026"/>
  </r>
  <r>
    <n v="1878"/>
    <x v="916"/>
    <x v="3"/>
    <x v="614"/>
    <d v="2015-01-03T00:00:00"/>
    <s v="Standard Class"/>
    <s v="JG-15160"/>
    <s v="James Galang"/>
    <x v="0"/>
    <s v="United States"/>
    <s v="Los Angeles"/>
    <x v="1"/>
    <n v="90049"/>
    <x v="1"/>
    <x v="812"/>
    <x v="0"/>
    <x v="1"/>
    <s v="Global High-Back Leather Tilter, Burgundy"/>
    <n v="393.56799999999998"/>
    <n v="4"/>
    <n v="0.2"/>
    <n v="-44.276400000000024"/>
  </r>
  <r>
    <n v="1879"/>
    <x v="916"/>
    <x v="3"/>
    <x v="614"/>
    <d v="2015-01-03T00:00:00"/>
    <s v="Standard Class"/>
    <s v="JG-15160"/>
    <s v="James Galang"/>
    <x v="0"/>
    <s v="United States"/>
    <s v="Los Angeles"/>
    <x v="1"/>
    <n v="90049"/>
    <x v="1"/>
    <x v="202"/>
    <x v="2"/>
    <x v="7"/>
    <s v="Adtran 1202752G1"/>
    <n v="302.37599999999998"/>
    <n v="3"/>
    <n v="0.2"/>
    <n v="22.678200000000018"/>
  </r>
  <r>
    <n v="1880"/>
    <x v="917"/>
    <x v="3"/>
    <x v="615"/>
    <d v="2014-04-03T00:00:00"/>
    <s v="Standard Class"/>
    <s v="CK-12760"/>
    <s v="Cyma Kinney"/>
    <x v="1"/>
    <s v="United States"/>
    <s v="Jacksonville"/>
    <x v="2"/>
    <n v="32216"/>
    <x v="0"/>
    <x v="986"/>
    <x v="1"/>
    <x v="8"/>
    <s v="Canvas Sectional Post Binders"/>
    <n v="68.742000000000019"/>
    <n v="9"/>
    <n v="0.7"/>
    <n v="-48.119399999999985"/>
  </r>
  <r>
    <n v="1881"/>
    <x v="918"/>
    <x v="1"/>
    <x v="616"/>
    <d v="2012-03-05T00:00:00"/>
    <s v="Same Day"/>
    <s v="LF-17185"/>
    <s v="Luke Foster"/>
    <x v="0"/>
    <s v="United States"/>
    <s v="New York City"/>
    <x v="15"/>
    <n v="10011"/>
    <x v="3"/>
    <x v="1170"/>
    <x v="1"/>
    <x v="12"/>
    <s v="Staples"/>
    <n v="29.339999999999996"/>
    <n v="3"/>
    <n v="0"/>
    <n v="14.669999999999998"/>
  </r>
  <r>
    <n v="1882"/>
    <x v="918"/>
    <x v="1"/>
    <x v="616"/>
    <d v="2012-03-05T00:00:00"/>
    <s v="Same Day"/>
    <s v="LF-17185"/>
    <s v="Luke Foster"/>
    <x v="0"/>
    <s v="United States"/>
    <s v="New York City"/>
    <x v="15"/>
    <n v="10011"/>
    <x v="3"/>
    <x v="64"/>
    <x v="0"/>
    <x v="1"/>
    <s v="Global Value Mid-Back Manager's Chair, Gray"/>
    <n v="383.60700000000003"/>
    <n v="7"/>
    <n v="0.1"/>
    <n v="63.934499999999971"/>
  </r>
  <r>
    <n v="1883"/>
    <x v="918"/>
    <x v="1"/>
    <x v="616"/>
    <d v="2012-03-05T00:00:00"/>
    <s v="Same Day"/>
    <s v="LF-17185"/>
    <s v="Luke Foster"/>
    <x v="0"/>
    <s v="United States"/>
    <s v="New York City"/>
    <x v="15"/>
    <n v="10011"/>
    <x v="3"/>
    <x v="426"/>
    <x v="1"/>
    <x v="4"/>
    <s v="Fellowes Strictly Business Drawer File, Letter/Legal Size"/>
    <n v="563.4"/>
    <n v="4"/>
    <n v="0"/>
    <n v="67.608000000000004"/>
  </r>
  <r>
    <n v="1884"/>
    <x v="919"/>
    <x v="0"/>
    <x v="373"/>
    <d v="2013-11-18T00:00:00"/>
    <s v="Standard Class"/>
    <s v="CC-12430"/>
    <s v="Chuck Clark"/>
    <x v="2"/>
    <s v="United States"/>
    <s v="Philadelphia"/>
    <x v="9"/>
    <n v="19143"/>
    <x v="3"/>
    <x v="968"/>
    <x v="1"/>
    <x v="10"/>
    <s v="White Computer Printout Paper by Universal"/>
    <n v="217.05599999999998"/>
    <n v="7"/>
    <n v="0.2"/>
    <n v="78.6828"/>
  </r>
  <r>
    <n v="1885"/>
    <x v="920"/>
    <x v="3"/>
    <x v="617"/>
    <d v="2014-01-24T00:00:00"/>
    <s v="Second Class"/>
    <s v="DL-12865"/>
    <s v="Dan Lawera"/>
    <x v="0"/>
    <s v="United States"/>
    <s v="Keller"/>
    <x v="5"/>
    <n v="76248"/>
    <x v="2"/>
    <x v="1171"/>
    <x v="1"/>
    <x v="2"/>
    <s v="Avery 510"/>
    <n v="6"/>
    <n v="2"/>
    <n v="0.2"/>
    <n v="2.0999999999999996"/>
  </r>
  <r>
    <n v="1886"/>
    <x v="921"/>
    <x v="0"/>
    <x v="183"/>
    <d v="2013-04-27T00:00:00"/>
    <s v="Second Class"/>
    <s v="PG-18895"/>
    <s v="Paul Gonzalez"/>
    <x v="0"/>
    <s v="United States"/>
    <s v="San Francisco"/>
    <x v="1"/>
    <n v="94122"/>
    <x v="1"/>
    <x v="1172"/>
    <x v="0"/>
    <x v="5"/>
    <s v="Ultra Door Pull Handle"/>
    <n v="31.56"/>
    <n v="3"/>
    <n v="0"/>
    <n v="10.4148"/>
  </r>
  <r>
    <n v="1887"/>
    <x v="922"/>
    <x v="2"/>
    <x v="8"/>
    <d v="2011-05-15T00:00:00"/>
    <s v="First Class"/>
    <s v="EH-14005"/>
    <s v="Erica Hernandez"/>
    <x v="2"/>
    <s v="United States"/>
    <s v="Hialeah"/>
    <x v="2"/>
    <n v="33012"/>
    <x v="0"/>
    <x v="462"/>
    <x v="1"/>
    <x v="13"/>
    <s v="Staples"/>
    <n v="7.104000000000001"/>
    <n v="2"/>
    <n v="0.2"/>
    <n v="2.3976000000000002"/>
  </r>
  <r>
    <n v="1888"/>
    <x v="922"/>
    <x v="2"/>
    <x v="8"/>
    <d v="2011-05-15T00:00:00"/>
    <s v="First Class"/>
    <s v="EH-14005"/>
    <s v="Erica Hernandez"/>
    <x v="2"/>
    <s v="United States"/>
    <s v="Hialeah"/>
    <x v="2"/>
    <n v="33012"/>
    <x v="0"/>
    <x v="896"/>
    <x v="1"/>
    <x v="8"/>
    <s v="GBC DocuBind P100 Manual Binding Machine"/>
    <n v="398.35200000000003"/>
    <n v="8"/>
    <n v="0.7"/>
    <n v="-331.95999999999992"/>
  </r>
  <r>
    <n v="1889"/>
    <x v="923"/>
    <x v="2"/>
    <x v="618"/>
    <d v="2011-10-22T00:00:00"/>
    <s v="First Class"/>
    <s v="TB-21520"/>
    <s v="Tracy Blumstein"/>
    <x v="0"/>
    <s v="United States"/>
    <s v="Fairfield"/>
    <x v="24"/>
    <n v="45014"/>
    <x v="3"/>
    <x v="513"/>
    <x v="1"/>
    <x v="9"/>
    <s v="Fellowes Superior 10 Outlet Split Surge Protector"/>
    <n v="121.79200000000002"/>
    <n v="4"/>
    <n v="0.2"/>
    <n v="13.701599999999988"/>
  </r>
  <r>
    <n v="1890"/>
    <x v="923"/>
    <x v="2"/>
    <x v="618"/>
    <d v="2011-10-22T00:00:00"/>
    <s v="First Class"/>
    <s v="TB-21520"/>
    <s v="Tracy Blumstein"/>
    <x v="0"/>
    <s v="United States"/>
    <s v="Fairfield"/>
    <x v="24"/>
    <n v="45014"/>
    <x v="3"/>
    <x v="342"/>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x v="523"/>
    <x v="1"/>
    <x v="10"/>
    <s v="Xerox 1972"/>
    <n v="10.56"/>
    <n v="2"/>
    <n v="0"/>
    <n v="4.7519999999999998"/>
  </r>
  <r>
    <n v="1892"/>
    <x v="924"/>
    <x v="2"/>
    <x v="619"/>
    <d v="2011-03-18T00:00:00"/>
    <s v="Standard Class"/>
    <s v="DK-13225"/>
    <s v="Dean Katz"/>
    <x v="1"/>
    <s v="United States"/>
    <s v="Huntington Beach"/>
    <x v="1"/>
    <n v="92646"/>
    <x v="1"/>
    <x v="1173"/>
    <x v="1"/>
    <x v="6"/>
    <s v="Avery Hi-Liter Fluorescent Desk Style Markers"/>
    <n v="3.38"/>
    <n v="1"/>
    <n v="0"/>
    <n v="1.2505999999999999"/>
  </r>
  <r>
    <n v="1893"/>
    <x v="925"/>
    <x v="3"/>
    <x v="66"/>
    <d v="2014-12-25T00:00:00"/>
    <s v="Second Class"/>
    <s v="JP-15520"/>
    <s v="Jeremy Pistek"/>
    <x v="0"/>
    <s v="United States"/>
    <s v="Port Orange"/>
    <x v="2"/>
    <n v="32127"/>
    <x v="0"/>
    <x v="1170"/>
    <x v="1"/>
    <x v="12"/>
    <s v="Staples"/>
    <n v="7.8239999999999998"/>
    <n v="1"/>
    <n v="0.2"/>
    <n v="2.9339999999999997"/>
  </r>
  <r>
    <n v="1894"/>
    <x v="926"/>
    <x v="0"/>
    <x v="390"/>
    <d v="2013-11-30T00:00:00"/>
    <s v="Standard Class"/>
    <s v="CD-11980"/>
    <s v="Carol Darley"/>
    <x v="0"/>
    <s v="United States"/>
    <s v="Medford"/>
    <x v="21"/>
    <n v="97504"/>
    <x v="1"/>
    <x v="1174"/>
    <x v="1"/>
    <x v="10"/>
    <s v="IBM Multi-Purpose Copy Paper, 8 1/2 x 11&quot;, Case"/>
    <n v="24.784000000000002"/>
    <n v="1"/>
    <n v="0.2"/>
    <n v="7.7449999999999983"/>
  </r>
  <r>
    <n v="1895"/>
    <x v="927"/>
    <x v="3"/>
    <x v="574"/>
    <d v="2014-12-06T00:00:00"/>
    <s v="First Class"/>
    <s v="AS-10090"/>
    <s v="Adam Shillingsburg"/>
    <x v="0"/>
    <s v="United States"/>
    <s v="Charlottesville"/>
    <x v="17"/>
    <n v="22901"/>
    <x v="0"/>
    <x v="1175"/>
    <x v="1"/>
    <x v="6"/>
    <s v="Newell 309"/>
    <n v="34.650000000000006"/>
    <n v="3"/>
    <n v="0"/>
    <n v="10.395"/>
  </r>
  <r>
    <n v="1896"/>
    <x v="928"/>
    <x v="1"/>
    <x v="620"/>
    <d v="2013-01-04T00:00:00"/>
    <s v="Standard Class"/>
    <s v="JO-15280"/>
    <s v="Jas O'Carroll"/>
    <x v="0"/>
    <s v="United States"/>
    <s v="Missoula"/>
    <x v="37"/>
    <n v="59801"/>
    <x v="1"/>
    <x v="569"/>
    <x v="1"/>
    <x v="8"/>
    <s v="Ibico Hi-Tech Manual Binding System"/>
    <n v="487.98400000000004"/>
    <n v="2"/>
    <n v="0.2"/>
    <n v="152.49499999999998"/>
  </r>
  <r>
    <n v="1897"/>
    <x v="929"/>
    <x v="3"/>
    <x v="621"/>
    <d v="2014-10-07T00:00:00"/>
    <s v="First Class"/>
    <s v="AC-10450"/>
    <s v="Amy Cox"/>
    <x v="0"/>
    <s v="United States"/>
    <s v="Minneapolis"/>
    <x v="11"/>
    <n v="55407"/>
    <x v="2"/>
    <x v="1176"/>
    <x v="1"/>
    <x v="8"/>
    <s v="GBC DocuBind TL300 Electric Binding System"/>
    <n v="1793.98"/>
    <n v="2"/>
    <n v="0"/>
    <n v="843.17059999999992"/>
  </r>
  <r>
    <n v="1898"/>
    <x v="930"/>
    <x v="2"/>
    <x v="550"/>
    <d v="2011-09-02T00:00:00"/>
    <s v="Second Class"/>
    <s v="RA-19945"/>
    <s v="Ryan Akin"/>
    <x v="0"/>
    <s v="United States"/>
    <s v="Miami"/>
    <x v="2"/>
    <n v="33178"/>
    <x v="0"/>
    <x v="1177"/>
    <x v="1"/>
    <x v="12"/>
    <s v="Jiffy Padded Mailers with Self-Seal Closure"/>
    <n v="29.808"/>
    <n v="2"/>
    <n v="0.2"/>
    <n v="10.805399999999997"/>
  </r>
  <r>
    <n v="1899"/>
    <x v="930"/>
    <x v="2"/>
    <x v="550"/>
    <d v="2011-09-02T00:00:00"/>
    <s v="Second Class"/>
    <s v="RA-19945"/>
    <s v="Ryan Akin"/>
    <x v="0"/>
    <s v="United States"/>
    <s v="Miami"/>
    <x v="2"/>
    <n v="33178"/>
    <x v="0"/>
    <x v="1178"/>
    <x v="1"/>
    <x v="8"/>
    <s v="GBC DocuBind 200 Manual Binding Machine"/>
    <n v="505.1760000000001"/>
    <n v="4"/>
    <n v="0.7"/>
    <n v="-336.78399999999988"/>
  </r>
  <r>
    <n v="1900"/>
    <x v="930"/>
    <x v="2"/>
    <x v="550"/>
    <d v="2011-09-02T00:00:00"/>
    <s v="Second Class"/>
    <s v="RA-19945"/>
    <s v="Ryan Akin"/>
    <x v="0"/>
    <s v="United States"/>
    <s v="Miami"/>
    <x v="2"/>
    <n v="33178"/>
    <x v="0"/>
    <x v="438"/>
    <x v="0"/>
    <x v="3"/>
    <s v="Balt Solid Wood Rectangular Table"/>
    <n v="174.05850000000001"/>
    <n v="3"/>
    <n v="0.45"/>
    <n v="-110.76450000000001"/>
  </r>
  <r>
    <n v="1901"/>
    <x v="931"/>
    <x v="0"/>
    <x v="622"/>
    <d v="2013-07-04T00:00:00"/>
    <s v="Second Class"/>
    <s v="Co-12640"/>
    <s v="Corey-Lock"/>
    <x v="0"/>
    <s v="United States"/>
    <s v="Florence"/>
    <x v="20"/>
    <n v="29501"/>
    <x v="0"/>
    <x v="911"/>
    <x v="1"/>
    <x v="4"/>
    <s v="Fellowes Bankers Box Stor/Drawer Steel Plus"/>
    <n v="191.88"/>
    <n v="6"/>
    <n v="0"/>
    <n v="19.188000000000002"/>
  </r>
  <r>
    <n v="1902"/>
    <x v="932"/>
    <x v="0"/>
    <x v="623"/>
    <d v="2013-08-24T00:00:00"/>
    <s v="First Class"/>
    <s v="DW-13480"/>
    <s v="Dianna Wilson"/>
    <x v="2"/>
    <s v="United States"/>
    <s v="Detroit"/>
    <x v="12"/>
    <n v="48205"/>
    <x v="2"/>
    <x v="1179"/>
    <x v="2"/>
    <x v="7"/>
    <s v="SKILCRAFT Telephone Shoulder Rest, 2&quot; x 6.5&quot; x 2.5&quot;, Black"/>
    <n v="14.78"/>
    <n v="2"/>
    <n v="0"/>
    <n v="3.9906000000000006"/>
  </r>
  <r>
    <n v="1903"/>
    <x v="933"/>
    <x v="3"/>
    <x v="208"/>
    <d v="2014-10-23T00:00:00"/>
    <s v="First Class"/>
    <s v="DK-12835"/>
    <s v="Damala Kotsonis"/>
    <x v="1"/>
    <s v="United States"/>
    <s v="Springfield"/>
    <x v="21"/>
    <n v="97477"/>
    <x v="1"/>
    <x v="644"/>
    <x v="1"/>
    <x v="10"/>
    <s v="Xerox 218"/>
    <n v="5.1840000000000011"/>
    <n v="1"/>
    <n v="0.2"/>
    <n v="1.8144"/>
  </r>
  <r>
    <n v="1904"/>
    <x v="933"/>
    <x v="3"/>
    <x v="208"/>
    <d v="2014-10-23T00:00:00"/>
    <s v="First Class"/>
    <s v="DK-12835"/>
    <s v="Damala Kotsonis"/>
    <x v="1"/>
    <s v="United States"/>
    <s v="Springfield"/>
    <x v="21"/>
    <n v="97477"/>
    <x v="1"/>
    <x v="1180"/>
    <x v="0"/>
    <x v="1"/>
    <s v="Global Comet Stacking Armless Chair"/>
    <n v="478.48"/>
    <n v="2"/>
    <n v="0.2"/>
    <n v="47.848000000000013"/>
  </r>
  <r>
    <n v="1905"/>
    <x v="933"/>
    <x v="3"/>
    <x v="208"/>
    <d v="2014-10-23T00:00:00"/>
    <s v="First Class"/>
    <s v="DK-12835"/>
    <s v="Damala Kotsonis"/>
    <x v="1"/>
    <s v="United States"/>
    <s v="Springfield"/>
    <x v="21"/>
    <n v="97477"/>
    <x v="1"/>
    <x v="936"/>
    <x v="2"/>
    <x v="11"/>
    <s v="Memorex Froggy Flash Drive 8 GB"/>
    <n v="28.400000000000002"/>
    <n v="2"/>
    <n v="0.2"/>
    <n v="6.7449999999999983"/>
  </r>
  <r>
    <n v="1906"/>
    <x v="934"/>
    <x v="3"/>
    <x v="208"/>
    <d v="2014-10-25T00:00:00"/>
    <s v="First Class"/>
    <s v="MD-17860"/>
    <s v="Michael Dominguez"/>
    <x v="1"/>
    <s v="United States"/>
    <s v="Indianapolis"/>
    <x v="14"/>
    <n v="46203"/>
    <x v="2"/>
    <x v="418"/>
    <x v="1"/>
    <x v="4"/>
    <s v="SAFCO Boltless Steel Shelving"/>
    <n v="909.12"/>
    <n v="8"/>
    <n v="0"/>
    <n v="9.091199999999958"/>
  </r>
  <r>
    <n v="1907"/>
    <x v="935"/>
    <x v="0"/>
    <x v="624"/>
    <d v="2013-05-22T00:00:00"/>
    <s v="Standard Class"/>
    <s v="RP-19855"/>
    <s v="Roy Phan"/>
    <x v="1"/>
    <s v="United States"/>
    <s v="Apopka"/>
    <x v="2"/>
    <n v="32712"/>
    <x v="0"/>
    <x v="1181"/>
    <x v="1"/>
    <x v="8"/>
    <s v="Pressboard Hanging Data Binders for Unburst Sheets"/>
    <n v="2.9520000000000004"/>
    <n v="2"/>
    <n v="0.7"/>
    <n v="-2.1648000000000005"/>
  </r>
  <r>
    <n v="1908"/>
    <x v="935"/>
    <x v="0"/>
    <x v="624"/>
    <d v="2013-05-22T00:00:00"/>
    <s v="Standard Class"/>
    <s v="RP-19855"/>
    <s v="Roy Phan"/>
    <x v="1"/>
    <s v="United States"/>
    <s v="Apopka"/>
    <x v="2"/>
    <n v="32712"/>
    <x v="0"/>
    <x v="491"/>
    <x v="1"/>
    <x v="8"/>
    <s v="GBC Prepunched Paper, 19-Hole, for Binding Systems, 24-lb"/>
    <n v="27.018000000000008"/>
    <n v="6"/>
    <n v="0.7"/>
    <n v="-21.61440000000001"/>
  </r>
  <r>
    <n v="1909"/>
    <x v="936"/>
    <x v="1"/>
    <x v="302"/>
    <d v="2012-02-04T00:00:00"/>
    <s v="First Class"/>
    <s v="RW-19540"/>
    <s v="Rick Wilson"/>
    <x v="1"/>
    <s v="United States"/>
    <s v="Los Angeles"/>
    <x v="1"/>
    <n v="90008"/>
    <x v="1"/>
    <x v="1182"/>
    <x v="0"/>
    <x v="5"/>
    <s v="Hand-Finished Solid Wood Document Frame"/>
    <n v="136.91999999999999"/>
    <n v="4"/>
    <n v="0"/>
    <n v="41.075999999999993"/>
  </r>
  <r>
    <n v="1910"/>
    <x v="937"/>
    <x v="3"/>
    <x v="404"/>
    <d v="2014-12-24T00:00:00"/>
    <s v="Standard Class"/>
    <s v="DB-13660"/>
    <s v="Duane Benoit"/>
    <x v="0"/>
    <s v="United States"/>
    <s v="Oceanside"/>
    <x v="15"/>
    <n v="11572"/>
    <x v="3"/>
    <x v="1183"/>
    <x v="0"/>
    <x v="5"/>
    <s v="DAX Charcoal/Nickel-Tone Document Frame, 5 x 7"/>
    <n v="18.96"/>
    <n v="2"/>
    <n v="0"/>
    <n v="8.532"/>
  </r>
  <r>
    <n v="1911"/>
    <x v="938"/>
    <x v="0"/>
    <x v="625"/>
    <d v="2013-11-23T00:00:00"/>
    <s v="Standard Class"/>
    <s v="SC-20770"/>
    <s v="Stewart Carmichael"/>
    <x v="1"/>
    <s v="United States"/>
    <s v="Los Angeles"/>
    <x v="1"/>
    <n v="90008"/>
    <x v="1"/>
    <x v="217"/>
    <x v="2"/>
    <x v="11"/>
    <s v="Imation 16GB Mini TravelDrive USB 2.0 Flash Drive"/>
    <n v="99.390000000000015"/>
    <n v="3"/>
    <n v="0"/>
    <n v="40.749900000000004"/>
  </r>
  <r>
    <n v="1912"/>
    <x v="939"/>
    <x v="3"/>
    <x v="445"/>
    <d v="2014-07-07T00:00:00"/>
    <s v="Second Class"/>
    <s v="FH-14275"/>
    <s v="Frank Hawley"/>
    <x v="1"/>
    <s v="United States"/>
    <s v="Houston"/>
    <x v="5"/>
    <n v="77041"/>
    <x v="2"/>
    <x v="1184"/>
    <x v="1"/>
    <x v="10"/>
    <s v="Xerox 1891"/>
    <n v="273.89600000000002"/>
    <n v="7"/>
    <n v="0.2"/>
    <n v="92.43989999999998"/>
  </r>
  <r>
    <n v="1913"/>
    <x v="939"/>
    <x v="3"/>
    <x v="445"/>
    <d v="2014-07-07T00:00:00"/>
    <s v="Second Class"/>
    <s v="FH-14275"/>
    <s v="Frank Hawley"/>
    <x v="1"/>
    <s v="United States"/>
    <s v="Houston"/>
    <x v="5"/>
    <n v="77041"/>
    <x v="2"/>
    <x v="1185"/>
    <x v="2"/>
    <x v="15"/>
    <s v="Hewlett-Packard Deskjet 5550 Printer"/>
    <n v="597.13200000000006"/>
    <n v="3"/>
    <n v="0.4"/>
    <n v="49.760999999999967"/>
  </r>
  <r>
    <n v="1914"/>
    <x v="940"/>
    <x v="2"/>
    <x v="626"/>
    <d v="2011-01-18T00:00:00"/>
    <s v="First Class"/>
    <s v="EH-13990"/>
    <s v="Erica Hackney"/>
    <x v="0"/>
    <s v="United States"/>
    <s v="Roswell"/>
    <x v="32"/>
    <n v="30076"/>
    <x v="0"/>
    <x v="246"/>
    <x v="2"/>
    <x v="11"/>
    <s v="Logitech 910-002974 M325 Wireless Mouse for Web Scrolling"/>
    <n v="149.94999999999999"/>
    <n v="5"/>
    <n v="0"/>
    <n v="65.978000000000009"/>
  </r>
  <r>
    <n v="1915"/>
    <x v="941"/>
    <x v="3"/>
    <x v="504"/>
    <d v="2014-05-06T00:00:00"/>
    <s v="Standard Class"/>
    <s v="AS-10630"/>
    <s v="Ann Steele"/>
    <x v="2"/>
    <s v="United States"/>
    <s v="Boynton Beach"/>
    <x v="2"/>
    <n v="33437"/>
    <x v="0"/>
    <x v="1186"/>
    <x v="1"/>
    <x v="2"/>
    <s v="Avery 474"/>
    <n v="4.6079999999999997"/>
    <n v="2"/>
    <n v="0.2"/>
    <n v="1.6704000000000001"/>
  </r>
  <r>
    <n v="1916"/>
    <x v="941"/>
    <x v="3"/>
    <x v="504"/>
    <d v="2014-05-06T00:00:00"/>
    <s v="Standard Class"/>
    <s v="AS-10630"/>
    <s v="Ann Steele"/>
    <x v="2"/>
    <s v="United States"/>
    <s v="Boynton Beach"/>
    <x v="2"/>
    <n v="33437"/>
    <x v="0"/>
    <x v="900"/>
    <x v="1"/>
    <x v="6"/>
    <s v="Staples"/>
    <n v="15.528"/>
    <n v="3"/>
    <n v="0.2"/>
    <n v="4.8524999999999991"/>
  </r>
  <r>
    <n v="1917"/>
    <x v="941"/>
    <x v="3"/>
    <x v="504"/>
    <d v="2014-05-06T00:00:00"/>
    <s v="Standard Class"/>
    <s v="AS-10630"/>
    <s v="Ann Steele"/>
    <x v="2"/>
    <s v="United States"/>
    <s v="Boynton Beach"/>
    <x v="2"/>
    <n v="33437"/>
    <x v="0"/>
    <x v="639"/>
    <x v="1"/>
    <x v="2"/>
    <s v="Avery 499"/>
    <n v="11.952000000000002"/>
    <n v="3"/>
    <n v="0.2"/>
    <n v="3.8843999999999994"/>
  </r>
  <r>
    <n v="1918"/>
    <x v="942"/>
    <x v="1"/>
    <x v="627"/>
    <d v="2012-11-14T00:00:00"/>
    <s v="Standard Class"/>
    <s v="HA-14905"/>
    <s v="Helen Abelman"/>
    <x v="0"/>
    <s v="United States"/>
    <s v="Franklin"/>
    <x v="31"/>
    <n v="2038"/>
    <x v="3"/>
    <x v="372"/>
    <x v="1"/>
    <x v="6"/>
    <s v="American Pencil"/>
    <n v="11.65"/>
    <n v="5"/>
    <n v="0"/>
    <n v="3.3784999999999989"/>
  </r>
  <r>
    <n v="1919"/>
    <x v="943"/>
    <x v="1"/>
    <x v="628"/>
    <d v="2012-11-01T00:00:00"/>
    <s v="Second Class"/>
    <s v="CH-12070"/>
    <s v="Cathy Hwang"/>
    <x v="2"/>
    <s v="United States"/>
    <s v="Detroit"/>
    <x v="12"/>
    <n v="48227"/>
    <x v="2"/>
    <x v="1187"/>
    <x v="2"/>
    <x v="7"/>
    <s v="Panasonic KX T7736-B Digital phone"/>
    <n v="299.89999999999998"/>
    <n v="2"/>
    <n v="0"/>
    <n v="74.974999999999994"/>
  </r>
  <r>
    <n v="1920"/>
    <x v="944"/>
    <x v="3"/>
    <x v="629"/>
    <d v="2014-08-20T00:00:00"/>
    <s v="First Class"/>
    <s v="EH-13765"/>
    <s v="Edward Hooks"/>
    <x v="1"/>
    <s v="United States"/>
    <s v="Watertown"/>
    <x v="15"/>
    <n v="13601"/>
    <x v="3"/>
    <x v="1188"/>
    <x v="1"/>
    <x v="8"/>
    <s v="GBC DocuBind TL200 Manual Binding Machine"/>
    <n v="895.92"/>
    <n v="5"/>
    <n v="0.2"/>
    <n v="302.37299999999993"/>
  </r>
  <r>
    <n v="1921"/>
    <x v="944"/>
    <x v="3"/>
    <x v="629"/>
    <d v="2014-08-20T00:00:00"/>
    <s v="First Class"/>
    <s v="EH-13765"/>
    <s v="Edward Hooks"/>
    <x v="1"/>
    <s v="United States"/>
    <s v="Watertown"/>
    <x v="15"/>
    <n v="13601"/>
    <x v="3"/>
    <x v="1189"/>
    <x v="0"/>
    <x v="1"/>
    <s v="Global Commerce Series Low-Back Swivel/Tilt Chairs"/>
    <n v="462.56400000000002"/>
    <n v="2"/>
    <n v="0.1"/>
    <n v="97.652399999999943"/>
  </r>
  <r>
    <n v="1922"/>
    <x v="945"/>
    <x v="1"/>
    <x v="292"/>
    <d v="2012-10-09T00:00:00"/>
    <s v="Standard Class"/>
    <s v="MZ-17515"/>
    <s v="Mary Zewe"/>
    <x v="1"/>
    <s v="United States"/>
    <s v="Reading"/>
    <x v="9"/>
    <n v="19601"/>
    <x v="3"/>
    <x v="1190"/>
    <x v="1"/>
    <x v="4"/>
    <s v="Staples"/>
    <n v="15.008000000000003"/>
    <n v="2"/>
    <n v="0.2"/>
    <n v="1.5007999999999999"/>
  </r>
  <r>
    <n v="1923"/>
    <x v="946"/>
    <x v="0"/>
    <x v="630"/>
    <d v="2013-07-11T00:00:00"/>
    <s v="Second Class"/>
    <s v="SC-20230"/>
    <s v="Scot Coram"/>
    <x v="1"/>
    <s v="United States"/>
    <s v="Arlington"/>
    <x v="5"/>
    <n v="76017"/>
    <x v="2"/>
    <x v="1191"/>
    <x v="2"/>
    <x v="7"/>
    <s v="Cisco SPA 502G IP Phone"/>
    <n v="863.6400000000001"/>
    <n v="9"/>
    <n v="0.2"/>
    <n v="107.95499999999998"/>
  </r>
  <r>
    <n v="1924"/>
    <x v="946"/>
    <x v="0"/>
    <x v="630"/>
    <d v="2013-07-11T00:00:00"/>
    <s v="Second Class"/>
    <s v="SC-20230"/>
    <s v="Scot Coram"/>
    <x v="1"/>
    <s v="United States"/>
    <s v="Arlington"/>
    <x v="5"/>
    <n v="76017"/>
    <x v="2"/>
    <x v="397"/>
    <x v="1"/>
    <x v="6"/>
    <s v="Newell 345"/>
    <n v="47.616"/>
    <n v="3"/>
    <n v="0.2"/>
    <n v="3.571200000000001"/>
  </r>
  <r>
    <n v="1925"/>
    <x v="947"/>
    <x v="3"/>
    <x v="256"/>
    <d v="2014-12-08T00:00:00"/>
    <s v="Second Class"/>
    <s v="NP-18325"/>
    <s v="Naresj Patel"/>
    <x v="0"/>
    <s v="United States"/>
    <s v="San Diego"/>
    <x v="1"/>
    <n v="92024"/>
    <x v="1"/>
    <x v="334"/>
    <x v="1"/>
    <x v="10"/>
    <s v="Xerox 1960"/>
    <n v="92.94"/>
    <n v="3"/>
    <n v="0"/>
    <n v="41.822999999999993"/>
  </r>
  <r>
    <n v="1926"/>
    <x v="948"/>
    <x v="3"/>
    <x v="631"/>
    <d v="2014-03-14T00:00:00"/>
    <s v="Standard Class"/>
    <s v="LW-16990"/>
    <s v="Lindsay Williams"/>
    <x v="1"/>
    <s v="United States"/>
    <s v="San Francisco"/>
    <x v="1"/>
    <n v="94110"/>
    <x v="1"/>
    <x v="295"/>
    <x v="2"/>
    <x v="11"/>
    <s v="Logitech Wireless Headset h800"/>
    <n v="199.98"/>
    <n v="2"/>
    <n v="0"/>
    <n v="69.992999999999995"/>
  </r>
  <r>
    <n v="1927"/>
    <x v="949"/>
    <x v="0"/>
    <x v="632"/>
    <d v="2013-06-16T00:00:00"/>
    <s v="Standard Class"/>
    <s v="GM-14680"/>
    <s v="Greg Matthias"/>
    <x v="0"/>
    <s v="United States"/>
    <s v="Los Angeles"/>
    <x v="1"/>
    <n v="90045"/>
    <x v="1"/>
    <x v="1192"/>
    <x v="2"/>
    <x v="7"/>
    <s v="Avaya 4621SW VoIP phone"/>
    <n v="177.48000000000002"/>
    <n v="3"/>
    <n v="0.2"/>
    <n v="19.966499999999982"/>
  </r>
  <r>
    <n v="1928"/>
    <x v="950"/>
    <x v="3"/>
    <x v="354"/>
    <d v="2014-12-02T00:00:00"/>
    <s v="First Class"/>
    <s v="RH-19495"/>
    <s v="Rick Hansen"/>
    <x v="0"/>
    <s v="United States"/>
    <s v="Denver"/>
    <x v="22"/>
    <n v="80219"/>
    <x v="1"/>
    <x v="417"/>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x v="1193"/>
    <x v="1"/>
    <x v="10"/>
    <s v="Xerox 214"/>
    <n v="6.48"/>
    <n v="1"/>
    <n v="0"/>
    <n v="3.1104000000000003"/>
  </r>
  <r>
    <n v="1930"/>
    <x v="951"/>
    <x v="3"/>
    <x v="633"/>
    <d v="2014-03-19T00:00:00"/>
    <s v="Second Class"/>
    <s v="VM-21685"/>
    <s v="Valerie Mitchum"/>
    <x v="2"/>
    <s v="United States"/>
    <s v="Seattle"/>
    <x v="4"/>
    <n v="98105"/>
    <x v="1"/>
    <x v="243"/>
    <x v="1"/>
    <x v="4"/>
    <s v="Safco Commercial Shelving"/>
    <n v="46.51"/>
    <n v="1"/>
    <n v="0"/>
    <n v="1.8603999999999985"/>
  </r>
  <r>
    <n v="1931"/>
    <x v="951"/>
    <x v="3"/>
    <x v="633"/>
    <d v="2014-03-19T00:00:00"/>
    <s v="Second Class"/>
    <s v="VM-21685"/>
    <s v="Valerie Mitchum"/>
    <x v="2"/>
    <s v="United States"/>
    <s v="Seattle"/>
    <x v="4"/>
    <n v="98105"/>
    <x v="1"/>
    <x v="903"/>
    <x v="2"/>
    <x v="7"/>
    <s v="Mitel MiVoice 5330e IP Phone"/>
    <n v="659.97600000000011"/>
    <n v="3"/>
    <n v="0.2"/>
    <n v="49.498199999999969"/>
  </r>
  <r>
    <n v="1932"/>
    <x v="952"/>
    <x v="0"/>
    <x v="581"/>
    <d v="2013-11-30T00:00:00"/>
    <s v="Second Class"/>
    <s v="CC-12670"/>
    <s v="Craig Carreira"/>
    <x v="0"/>
    <s v="United States"/>
    <s v="Scottsdale"/>
    <x v="16"/>
    <n v="85254"/>
    <x v="1"/>
    <x v="1194"/>
    <x v="2"/>
    <x v="7"/>
    <s v="Motorola Moto X"/>
    <n v="271.99200000000002"/>
    <n v="1"/>
    <n v="0.2"/>
    <n v="23.799300000000002"/>
  </r>
  <r>
    <n v="1933"/>
    <x v="953"/>
    <x v="3"/>
    <x v="634"/>
    <d v="2014-08-11T00:00:00"/>
    <s v="Second Class"/>
    <s v="SV-20365"/>
    <s v="Seth Vernon"/>
    <x v="0"/>
    <s v="United States"/>
    <s v="Lafayette"/>
    <x v="28"/>
    <n v="70506"/>
    <x v="0"/>
    <x v="1195"/>
    <x v="0"/>
    <x v="0"/>
    <s v="O'Sullivan 2-Shelf Heavy-Duty Bookcases"/>
    <n v="145.74"/>
    <n v="3"/>
    <n v="0"/>
    <n v="23.318400000000011"/>
  </r>
  <r>
    <n v="1934"/>
    <x v="953"/>
    <x v="3"/>
    <x v="634"/>
    <d v="2014-08-11T00:00:00"/>
    <s v="Second Class"/>
    <s v="SV-20365"/>
    <s v="Seth Vernon"/>
    <x v="0"/>
    <s v="United States"/>
    <s v="Lafayette"/>
    <x v="28"/>
    <n v="70506"/>
    <x v="0"/>
    <x v="50"/>
    <x v="0"/>
    <x v="5"/>
    <s v="Longer-Life Soft White Bulbs"/>
    <n v="15.4"/>
    <n v="5"/>
    <n v="0"/>
    <n v="7.3919999999999995"/>
  </r>
  <r>
    <n v="1935"/>
    <x v="954"/>
    <x v="3"/>
    <x v="344"/>
    <d v="2014-12-04T00:00:00"/>
    <s v="Standard Class"/>
    <s v="LW-16990"/>
    <s v="Lindsay Williams"/>
    <x v="1"/>
    <s v="United States"/>
    <s v="San Francisco"/>
    <x v="1"/>
    <n v="94109"/>
    <x v="1"/>
    <x v="1158"/>
    <x v="1"/>
    <x v="10"/>
    <s v="Tops White Computer Printout Paper"/>
    <n v="244.54999999999998"/>
    <n v="5"/>
    <n v="0"/>
    <n v="114.93849999999998"/>
  </r>
  <r>
    <n v="1936"/>
    <x v="954"/>
    <x v="3"/>
    <x v="344"/>
    <d v="2014-12-04T00:00:00"/>
    <s v="Standard Class"/>
    <s v="LW-16990"/>
    <s v="Lindsay Williams"/>
    <x v="1"/>
    <s v="United States"/>
    <s v="San Francisco"/>
    <x v="1"/>
    <n v="94109"/>
    <x v="1"/>
    <x v="1196"/>
    <x v="2"/>
    <x v="11"/>
    <s v="Enermax Briskie RF Wireless Keyboard and Mouse Combo"/>
    <n v="166.16"/>
    <n v="8"/>
    <n v="0"/>
    <n v="59.817599999999999"/>
  </r>
  <r>
    <n v="1937"/>
    <x v="955"/>
    <x v="1"/>
    <x v="442"/>
    <d v="2012-05-27T00:00:00"/>
    <s v="Second Class"/>
    <s v="NP-18685"/>
    <s v="Nora Pelletier"/>
    <x v="2"/>
    <s v="United States"/>
    <s v="San Francisco"/>
    <x v="1"/>
    <n v="94109"/>
    <x v="1"/>
    <x v="875"/>
    <x v="0"/>
    <x v="5"/>
    <s v="Ultra Door Push Plate"/>
    <n v="14.73"/>
    <n v="3"/>
    <n v="0"/>
    <n v="4.8608999999999991"/>
  </r>
  <r>
    <n v="1938"/>
    <x v="956"/>
    <x v="0"/>
    <x v="630"/>
    <d v="2013-07-13T00:00:00"/>
    <s v="Standard Class"/>
    <s v="JE-15715"/>
    <s v="Joe Elijah"/>
    <x v="0"/>
    <s v="United States"/>
    <s v="Broomfield"/>
    <x v="22"/>
    <n v="80020"/>
    <x v="1"/>
    <x v="1197"/>
    <x v="1"/>
    <x v="8"/>
    <s v="GBC Twin Loop Wire Binding Elements"/>
    <n v="19.968000000000004"/>
    <n v="2"/>
    <n v="0.7"/>
    <n v="-13.311999999999998"/>
  </r>
  <r>
    <n v="1939"/>
    <x v="956"/>
    <x v="0"/>
    <x v="630"/>
    <d v="2013-07-13T00:00:00"/>
    <s v="Standard Class"/>
    <s v="JE-15715"/>
    <s v="Joe Elijah"/>
    <x v="0"/>
    <s v="United States"/>
    <s v="Broomfield"/>
    <x v="22"/>
    <n v="80020"/>
    <x v="1"/>
    <x v="1198"/>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x v="24"/>
    <x v="1"/>
    <x v="8"/>
    <s v="Wilson Jones Active Use Binders"/>
    <n v="8.7360000000000024"/>
    <n v="4"/>
    <n v="0.7"/>
    <n v="-6.1151999999999997"/>
  </r>
  <r>
    <n v="1941"/>
    <x v="956"/>
    <x v="0"/>
    <x v="630"/>
    <d v="2013-07-13T00:00:00"/>
    <s v="Standard Class"/>
    <s v="JE-15715"/>
    <s v="Joe Elijah"/>
    <x v="0"/>
    <s v="United States"/>
    <s v="Broomfield"/>
    <x v="22"/>
    <n v="80020"/>
    <x v="1"/>
    <x v="157"/>
    <x v="0"/>
    <x v="1"/>
    <s v="SAFCO Arco Folding Chair"/>
    <n v="662.88"/>
    <n v="3"/>
    <n v="0.2"/>
    <n v="74.573999999999955"/>
  </r>
  <r>
    <n v="1942"/>
    <x v="957"/>
    <x v="3"/>
    <x v="635"/>
    <d v="2014-09-02T00:00:00"/>
    <s v="First Class"/>
    <s v="CP-12085"/>
    <s v="Cathy Prescott"/>
    <x v="1"/>
    <s v="United States"/>
    <s v="Quincy"/>
    <x v="10"/>
    <n v="62301"/>
    <x v="2"/>
    <x v="198"/>
    <x v="1"/>
    <x v="2"/>
    <s v="Avery 505"/>
    <n v="47.360000000000007"/>
    <n v="4"/>
    <n v="0.2"/>
    <n v="17.759999999999998"/>
  </r>
  <r>
    <n v="1943"/>
    <x v="957"/>
    <x v="3"/>
    <x v="635"/>
    <d v="2014-09-02T00:00:00"/>
    <s v="First Class"/>
    <s v="CP-12085"/>
    <s v="Cathy Prescott"/>
    <x v="1"/>
    <s v="United States"/>
    <s v="Quincy"/>
    <x v="10"/>
    <n v="62301"/>
    <x v="2"/>
    <x v="456"/>
    <x v="1"/>
    <x v="4"/>
    <s v="Advantus Rolling Storage Box"/>
    <n v="27.439999999999998"/>
    <n v="2"/>
    <n v="0.2"/>
    <n v="2.4009999999999998"/>
  </r>
  <r>
    <n v="1944"/>
    <x v="957"/>
    <x v="3"/>
    <x v="635"/>
    <d v="2014-09-02T00:00:00"/>
    <s v="First Class"/>
    <s v="CP-12085"/>
    <s v="Cathy Prescott"/>
    <x v="1"/>
    <s v="United States"/>
    <s v="Quincy"/>
    <x v="10"/>
    <n v="62301"/>
    <x v="2"/>
    <x v="751"/>
    <x v="1"/>
    <x v="8"/>
    <s v="Wilson Jones Easy Flow II Sheet Lifters"/>
    <n v="3.2399999999999993"/>
    <n v="9"/>
    <n v="0.8"/>
    <n v="-5.1840000000000011"/>
  </r>
  <r>
    <n v="1945"/>
    <x v="958"/>
    <x v="0"/>
    <x v="23"/>
    <d v="2013-06-27T00:00:00"/>
    <s v="Standard Class"/>
    <s v="EA-14035"/>
    <s v="Erin Ashbrook"/>
    <x v="1"/>
    <s v="United States"/>
    <s v="Carrollton"/>
    <x v="5"/>
    <n v="75007"/>
    <x v="2"/>
    <x v="1016"/>
    <x v="2"/>
    <x v="11"/>
    <s v="Logitech Trackman Marble Mouse"/>
    <n v="95.968000000000004"/>
    <n v="4"/>
    <n v="0.2"/>
    <n v="26.391200000000001"/>
  </r>
  <r>
    <n v="1946"/>
    <x v="958"/>
    <x v="0"/>
    <x v="23"/>
    <d v="2013-06-27T00:00:00"/>
    <s v="Standard Class"/>
    <s v="EA-14035"/>
    <s v="Erin Ashbrook"/>
    <x v="1"/>
    <s v="United States"/>
    <s v="Carrollton"/>
    <x v="5"/>
    <n v="75007"/>
    <x v="2"/>
    <x v="1145"/>
    <x v="1"/>
    <x v="10"/>
    <s v="Xerox 206"/>
    <n v="10.368000000000002"/>
    <n v="2"/>
    <n v="0.2"/>
    <n v="3.6288"/>
  </r>
  <r>
    <n v="1947"/>
    <x v="959"/>
    <x v="3"/>
    <x v="264"/>
    <d v="2014-09-07T00:00:00"/>
    <s v="Standard Class"/>
    <s v="AC-10615"/>
    <s v="Ann Chong"/>
    <x v="1"/>
    <s v="United States"/>
    <s v="New York City"/>
    <x v="15"/>
    <n v="10009"/>
    <x v="3"/>
    <x v="332"/>
    <x v="1"/>
    <x v="6"/>
    <s v="Newell 324"/>
    <n v="23.1"/>
    <n v="2"/>
    <n v="0"/>
    <n v="6.468"/>
  </r>
  <r>
    <n v="1948"/>
    <x v="959"/>
    <x v="3"/>
    <x v="264"/>
    <d v="2014-09-07T00:00:00"/>
    <s v="Standard Class"/>
    <s v="AC-10615"/>
    <s v="Ann Chong"/>
    <x v="1"/>
    <s v="United States"/>
    <s v="New York City"/>
    <x v="15"/>
    <n v="10009"/>
    <x v="3"/>
    <x v="1137"/>
    <x v="0"/>
    <x v="5"/>
    <s v="DAX Cubicle Frames - 8x10"/>
    <n v="11.54"/>
    <n v="2"/>
    <n v="0"/>
    <n v="3.4619999999999997"/>
  </r>
  <r>
    <n v="1949"/>
    <x v="959"/>
    <x v="3"/>
    <x v="264"/>
    <d v="2014-09-07T00:00:00"/>
    <s v="Standard Class"/>
    <s v="AC-10615"/>
    <s v="Ann Chong"/>
    <x v="1"/>
    <s v="United States"/>
    <s v="New York City"/>
    <x v="15"/>
    <n v="10009"/>
    <x v="3"/>
    <x v="411"/>
    <x v="0"/>
    <x v="3"/>
    <s v="Bush Advantage Collection Racetrack Conference Table"/>
    <n v="254.52599999999998"/>
    <n v="1"/>
    <n v="0.4"/>
    <n v="-93.3262"/>
  </r>
  <r>
    <n v="1950"/>
    <x v="959"/>
    <x v="3"/>
    <x v="264"/>
    <d v="2014-09-07T00:00:00"/>
    <s v="Standard Class"/>
    <s v="AC-10615"/>
    <s v="Ann Chong"/>
    <x v="1"/>
    <s v="United States"/>
    <s v="New York City"/>
    <x v="15"/>
    <n v="10009"/>
    <x v="3"/>
    <x v="95"/>
    <x v="1"/>
    <x v="9"/>
    <s v="Fellowes Basic Home/Office Series Surge Protectors"/>
    <n v="12.98"/>
    <n v="1"/>
    <n v="0"/>
    <n v="3.7641999999999989"/>
  </r>
  <r>
    <n v="1951"/>
    <x v="959"/>
    <x v="3"/>
    <x v="264"/>
    <d v="2014-09-07T00:00:00"/>
    <s v="Standard Class"/>
    <s v="AC-10615"/>
    <s v="Ann Chong"/>
    <x v="1"/>
    <s v="United States"/>
    <s v="New York City"/>
    <x v="15"/>
    <n v="10009"/>
    <x v="3"/>
    <x v="925"/>
    <x v="1"/>
    <x v="8"/>
    <s v="ACCOHIDE 3-Ring Binder, Blue, 1&quot;"/>
    <n v="26.432000000000002"/>
    <n v="8"/>
    <n v="0.2"/>
    <n v="8.9207999999999998"/>
  </r>
  <r>
    <n v="1952"/>
    <x v="959"/>
    <x v="3"/>
    <x v="264"/>
    <d v="2014-09-07T00:00:00"/>
    <s v="Standard Class"/>
    <s v="AC-10615"/>
    <s v="Ann Chong"/>
    <x v="1"/>
    <s v="United States"/>
    <s v="New York City"/>
    <x v="15"/>
    <n v="10009"/>
    <x v="3"/>
    <x v="781"/>
    <x v="2"/>
    <x v="7"/>
    <s v="Cisco SPA508G"/>
    <n v="197.96999999999997"/>
    <n v="3"/>
    <n v="0"/>
    <n v="57.41129999999999"/>
  </r>
  <r>
    <n v="1953"/>
    <x v="959"/>
    <x v="3"/>
    <x v="264"/>
    <d v="2014-09-07T00:00:00"/>
    <s v="Standard Class"/>
    <s v="AC-10615"/>
    <s v="Ann Chong"/>
    <x v="1"/>
    <s v="United States"/>
    <s v="New York City"/>
    <x v="15"/>
    <n v="10009"/>
    <x v="3"/>
    <x v="1042"/>
    <x v="1"/>
    <x v="2"/>
    <s v="Avery 518"/>
    <n v="18.899999999999999"/>
    <n v="6"/>
    <n v="0"/>
    <n v="9.0719999999999992"/>
  </r>
  <r>
    <n v="1954"/>
    <x v="959"/>
    <x v="3"/>
    <x v="264"/>
    <d v="2014-09-07T00:00:00"/>
    <s v="Standard Class"/>
    <s v="AC-10615"/>
    <s v="Ann Chong"/>
    <x v="1"/>
    <s v="United States"/>
    <s v="New York City"/>
    <x v="15"/>
    <n v="10009"/>
    <x v="3"/>
    <x v="463"/>
    <x v="0"/>
    <x v="1"/>
    <s v="Global Commerce Series High-Back Swivel/Tilt Chairs"/>
    <n v="1282.4100000000001"/>
    <n v="5"/>
    <n v="0.1"/>
    <n v="213.73500000000001"/>
  </r>
  <r>
    <n v="1955"/>
    <x v="959"/>
    <x v="3"/>
    <x v="264"/>
    <d v="2014-09-07T00:00:00"/>
    <s v="Standard Class"/>
    <s v="AC-10615"/>
    <s v="Ann Chong"/>
    <x v="1"/>
    <s v="United States"/>
    <s v="New York City"/>
    <x v="15"/>
    <n v="10009"/>
    <x v="3"/>
    <x v="1199"/>
    <x v="1"/>
    <x v="6"/>
    <s v="BIC Brite Liner Grip Highlighters"/>
    <n v="4.92"/>
    <n v="3"/>
    <n v="0"/>
    <n v="2.2139999999999995"/>
  </r>
  <r>
    <n v="1956"/>
    <x v="959"/>
    <x v="3"/>
    <x v="264"/>
    <d v="2014-09-07T00:00:00"/>
    <s v="Standard Class"/>
    <s v="AC-10615"/>
    <s v="Ann Chong"/>
    <x v="1"/>
    <s v="United States"/>
    <s v="New York City"/>
    <x v="15"/>
    <n v="10009"/>
    <x v="3"/>
    <x v="1200"/>
    <x v="2"/>
    <x v="11"/>
    <s v="WD My Passport Ultra 2TB Portable External Hard Drive"/>
    <n v="238"/>
    <n v="2"/>
    <n v="0"/>
    <n v="38.080000000000013"/>
  </r>
  <r>
    <n v="1957"/>
    <x v="959"/>
    <x v="3"/>
    <x v="264"/>
    <d v="2014-09-07T00:00:00"/>
    <s v="Standard Class"/>
    <s v="AC-10615"/>
    <s v="Ann Chong"/>
    <x v="1"/>
    <s v="United States"/>
    <s v="New York City"/>
    <x v="15"/>
    <n v="10009"/>
    <x v="3"/>
    <x v="201"/>
    <x v="2"/>
    <x v="11"/>
    <s v="Sony Micro Vault Click 16 GB USB 2.0 Flash Drive"/>
    <n v="167.97"/>
    <n v="3"/>
    <n v="0"/>
    <n v="40.31280000000001"/>
  </r>
  <r>
    <n v="1958"/>
    <x v="959"/>
    <x v="3"/>
    <x v="264"/>
    <d v="2014-09-07T00:00:00"/>
    <s v="Standard Class"/>
    <s v="AC-10615"/>
    <s v="Ann Chong"/>
    <x v="1"/>
    <s v="United States"/>
    <s v="New York City"/>
    <x v="15"/>
    <n v="10009"/>
    <x v="3"/>
    <x v="1117"/>
    <x v="1"/>
    <x v="10"/>
    <s v="Xerox 1962"/>
    <n v="17.12"/>
    <n v="4"/>
    <n v="0"/>
    <n v="7.7039999999999988"/>
  </r>
  <r>
    <n v="1959"/>
    <x v="960"/>
    <x v="3"/>
    <x v="18"/>
    <d v="2014-09-16T00:00:00"/>
    <s v="Second Class"/>
    <s v="RW-19690"/>
    <s v="Robert Waldorf"/>
    <x v="0"/>
    <s v="United States"/>
    <s v="Springfield"/>
    <x v="25"/>
    <n v="65807"/>
    <x v="2"/>
    <x v="806"/>
    <x v="1"/>
    <x v="8"/>
    <s v="3M Organizer Strips"/>
    <n v="16.200000000000003"/>
    <n v="3"/>
    <n v="0"/>
    <n v="7.7759999999999998"/>
  </r>
  <r>
    <n v="1960"/>
    <x v="960"/>
    <x v="3"/>
    <x v="18"/>
    <d v="2014-09-16T00:00:00"/>
    <s v="Second Class"/>
    <s v="RW-19690"/>
    <s v="Robert Waldorf"/>
    <x v="0"/>
    <s v="United States"/>
    <s v="Springfield"/>
    <x v="25"/>
    <n v="65807"/>
    <x v="2"/>
    <x v="1201"/>
    <x v="1"/>
    <x v="9"/>
    <s v="Holmes Replacement Filter for HEPA Air Cleaner, Medium Room"/>
    <n v="33.99"/>
    <n v="3"/>
    <n v="0"/>
    <n v="14.615700000000004"/>
  </r>
  <r>
    <n v="1961"/>
    <x v="960"/>
    <x v="3"/>
    <x v="18"/>
    <d v="2014-09-16T00:00:00"/>
    <s v="Second Class"/>
    <s v="RW-19690"/>
    <s v="Robert Waldorf"/>
    <x v="0"/>
    <s v="United States"/>
    <s v="Springfield"/>
    <x v="25"/>
    <n v="65807"/>
    <x v="2"/>
    <x v="1089"/>
    <x v="2"/>
    <x v="11"/>
    <s v="Logitech G105 Gaming Keyboard"/>
    <n v="296.84999999999997"/>
    <n v="5"/>
    <n v="0"/>
    <n v="53.432999999999993"/>
  </r>
  <r>
    <n v="1962"/>
    <x v="960"/>
    <x v="3"/>
    <x v="18"/>
    <d v="2014-09-16T00:00:00"/>
    <s v="Second Class"/>
    <s v="RW-19690"/>
    <s v="Robert Waldorf"/>
    <x v="0"/>
    <s v="United States"/>
    <s v="Springfield"/>
    <x v="25"/>
    <n v="65807"/>
    <x v="2"/>
    <x v="1202"/>
    <x v="2"/>
    <x v="11"/>
    <s v="Imation Clip USB flash drive - 8 GB"/>
    <n v="112.80000000000001"/>
    <n v="6"/>
    <n v="0"/>
    <n v="6.7680000000000007"/>
  </r>
  <r>
    <n v="1963"/>
    <x v="960"/>
    <x v="3"/>
    <x v="18"/>
    <d v="2014-09-16T00:00:00"/>
    <s v="Second Class"/>
    <s v="RW-19690"/>
    <s v="Robert Waldorf"/>
    <x v="0"/>
    <s v="United States"/>
    <s v="Springfield"/>
    <x v="25"/>
    <n v="65807"/>
    <x v="2"/>
    <x v="1203"/>
    <x v="1"/>
    <x v="8"/>
    <s v="Newell 3-Hole Punched Plastic Slotted Magazine Holders for Binders"/>
    <n v="13.71"/>
    <n v="3"/>
    <n v="0"/>
    <n v="6.5808"/>
  </r>
  <r>
    <n v="1964"/>
    <x v="960"/>
    <x v="3"/>
    <x v="18"/>
    <d v="2014-09-16T00:00:00"/>
    <s v="Second Class"/>
    <s v="RW-19690"/>
    <s v="Robert Waldorf"/>
    <x v="0"/>
    <s v="United States"/>
    <s v="Springfield"/>
    <x v="25"/>
    <n v="65807"/>
    <x v="2"/>
    <x v="1025"/>
    <x v="1"/>
    <x v="10"/>
    <s v="Xerox 1970"/>
    <n v="24.900000000000002"/>
    <n v="5"/>
    <n v="0"/>
    <n v="11.703000000000001"/>
  </r>
  <r>
    <n v="1965"/>
    <x v="960"/>
    <x v="3"/>
    <x v="18"/>
    <d v="2014-09-16T00:00:00"/>
    <s v="Second Class"/>
    <s v="RW-19690"/>
    <s v="Robert Waldorf"/>
    <x v="0"/>
    <s v="United States"/>
    <s v="Springfield"/>
    <x v="25"/>
    <n v="65807"/>
    <x v="2"/>
    <x v="621"/>
    <x v="1"/>
    <x v="4"/>
    <s v="Fellowes Stor/Drawer Steel Plus Storage Drawers"/>
    <n v="286.29000000000002"/>
    <n v="3"/>
    <n v="0"/>
    <n v="17.177399999999977"/>
  </r>
  <r>
    <n v="1966"/>
    <x v="960"/>
    <x v="3"/>
    <x v="18"/>
    <d v="2014-09-16T00:00:00"/>
    <s v="Second Class"/>
    <s v="RW-19690"/>
    <s v="Robert Waldorf"/>
    <x v="0"/>
    <s v="United States"/>
    <s v="Springfield"/>
    <x v="25"/>
    <n v="65807"/>
    <x v="2"/>
    <x v="1204"/>
    <x v="1"/>
    <x v="9"/>
    <s v="Acco 6 Outlet Guardian Standard Surge Suppressor"/>
    <n v="24.18"/>
    <n v="2"/>
    <n v="0"/>
    <n v="7.2539999999999978"/>
  </r>
  <r>
    <n v="1967"/>
    <x v="961"/>
    <x v="3"/>
    <x v="202"/>
    <d v="2014-12-29T00:00:00"/>
    <s v="Standard Class"/>
    <s v="DB-13210"/>
    <s v="Dean Braden"/>
    <x v="0"/>
    <s v="United States"/>
    <s v="Paterson"/>
    <x v="30"/>
    <n v="7501"/>
    <x v="3"/>
    <x v="539"/>
    <x v="2"/>
    <x v="7"/>
    <s v="Jabra SPEAK 410"/>
    <n v="281.96999999999997"/>
    <n v="3"/>
    <n v="0"/>
    <n v="78.951599999999999"/>
  </r>
  <r>
    <n v="1968"/>
    <x v="961"/>
    <x v="3"/>
    <x v="202"/>
    <d v="2014-12-29T00:00:00"/>
    <s v="Standard Class"/>
    <s v="DB-13210"/>
    <s v="Dean Braden"/>
    <x v="0"/>
    <s v="United States"/>
    <s v="Paterson"/>
    <x v="30"/>
    <n v="7501"/>
    <x v="3"/>
    <x v="1205"/>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x v="162"/>
    <x v="1"/>
    <x v="10"/>
    <s v="Xerox 1913"/>
    <n v="166.44"/>
    <n v="3"/>
    <n v="0"/>
    <n v="79.891199999999998"/>
  </r>
  <r>
    <n v="1970"/>
    <x v="962"/>
    <x v="3"/>
    <x v="397"/>
    <d v="2014-09-30T00:00:00"/>
    <s v="Standard Class"/>
    <s v="BD-11320"/>
    <s v="Bill Donatelli"/>
    <x v="0"/>
    <s v="United States"/>
    <s v="Tulsa"/>
    <x v="26"/>
    <n v="74133"/>
    <x v="2"/>
    <x v="171"/>
    <x v="2"/>
    <x v="11"/>
    <s v="Imation Secure+ Hardware Encrypted USB 2.0 Flash Drive; 16GB"/>
    <n v="291.95999999999998"/>
    <n v="4"/>
    <n v="0"/>
    <n v="102.18599999999998"/>
  </r>
  <r>
    <n v="1971"/>
    <x v="963"/>
    <x v="3"/>
    <x v="636"/>
    <d v="2014-05-12T00:00:00"/>
    <s v="Standard Class"/>
    <s v="ML-17755"/>
    <s v="Max Ludwig"/>
    <x v="2"/>
    <s v="United States"/>
    <s v="Chicago"/>
    <x v="10"/>
    <n v="60623"/>
    <x v="2"/>
    <x v="1126"/>
    <x v="1"/>
    <x v="6"/>
    <s v="Blackstonian Pencils"/>
    <n v="6.4080000000000004"/>
    <n v="3"/>
    <n v="0.2"/>
    <n v="0.64079999999999981"/>
  </r>
  <r>
    <n v="1972"/>
    <x v="963"/>
    <x v="3"/>
    <x v="636"/>
    <d v="2014-05-12T00:00:00"/>
    <s v="Standard Class"/>
    <s v="ML-17755"/>
    <s v="Max Ludwig"/>
    <x v="2"/>
    <s v="United States"/>
    <s v="Chicago"/>
    <x v="10"/>
    <n v="60623"/>
    <x v="2"/>
    <x v="171"/>
    <x v="2"/>
    <x v="11"/>
    <s v="Imation Secure+ Hardware Encrypted USB 2.0 Flash Drive; 16GB"/>
    <n v="408.74399999999997"/>
    <n v="7"/>
    <n v="0.2"/>
    <n v="76.639499999999984"/>
  </r>
  <r>
    <n v="1973"/>
    <x v="964"/>
    <x v="2"/>
    <x v="637"/>
    <d v="2011-12-19T00:00:00"/>
    <s v="Standard Class"/>
    <s v="JD-16015"/>
    <s v="Joy Daniels"/>
    <x v="0"/>
    <s v="United States"/>
    <s v="Chicago"/>
    <x v="10"/>
    <n v="60610"/>
    <x v="2"/>
    <x v="1206"/>
    <x v="1"/>
    <x v="8"/>
    <s v="Avery Heavy-Duty EZD View Binder with Locking Rings"/>
    <n v="5.1039999999999992"/>
    <n v="4"/>
    <n v="0.8"/>
    <n v="-8.6768000000000018"/>
  </r>
  <r>
    <n v="1974"/>
    <x v="964"/>
    <x v="2"/>
    <x v="637"/>
    <d v="2011-12-19T00:00:00"/>
    <s v="Standard Class"/>
    <s v="JD-16015"/>
    <s v="Joy Daniels"/>
    <x v="0"/>
    <s v="United States"/>
    <s v="Chicago"/>
    <x v="10"/>
    <n v="60610"/>
    <x v="2"/>
    <x v="804"/>
    <x v="1"/>
    <x v="13"/>
    <s v="Assorted Color Push Pins"/>
    <n v="2.8960000000000004"/>
    <n v="2"/>
    <n v="0.2"/>
    <n v="0.4705999999999998"/>
  </r>
  <r>
    <n v="1975"/>
    <x v="964"/>
    <x v="2"/>
    <x v="637"/>
    <d v="2011-12-19T00:00:00"/>
    <s v="Standard Class"/>
    <s v="JD-16015"/>
    <s v="Joy Daniels"/>
    <x v="0"/>
    <s v="United States"/>
    <s v="Chicago"/>
    <x v="10"/>
    <n v="60610"/>
    <x v="2"/>
    <x v="1207"/>
    <x v="2"/>
    <x v="11"/>
    <s v="Belkin Standard 104 key USB Keyboard"/>
    <n v="35.016000000000005"/>
    <n v="3"/>
    <n v="0.2"/>
    <n v="-2.188500000000003"/>
  </r>
  <r>
    <n v="1976"/>
    <x v="965"/>
    <x v="2"/>
    <x v="638"/>
    <d v="2011-10-20T00:00:00"/>
    <s v="Second Class"/>
    <s v="AS-10225"/>
    <s v="Alan Schoenberger"/>
    <x v="1"/>
    <s v="United States"/>
    <s v="Montgomery"/>
    <x v="19"/>
    <n v="36116"/>
    <x v="0"/>
    <x v="196"/>
    <x v="1"/>
    <x v="4"/>
    <s v="Gould Plastics 18-Pocket Panel Bin, 34w x 5-1/4d x 20-1/2h"/>
    <n v="275.96999999999997"/>
    <n v="3"/>
    <n v="0"/>
    <n v="11.038799999999981"/>
  </r>
  <r>
    <n v="1977"/>
    <x v="965"/>
    <x v="2"/>
    <x v="638"/>
    <d v="2011-10-20T00:00:00"/>
    <s v="Second Class"/>
    <s v="AS-10225"/>
    <s v="Alan Schoenberger"/>
    <x v="1"/>
    <s v="United States"/>
    <s v="Montgomery"/>
    <x v="19"/>
    <n v="36116"/>
    <x v="0"/>
    <x v="1208"/>
    <x v="2"/>
    <x v="7"/>
    <s v="Avaya IP Phone 1140E VoIP phone"/>
    <n v="1394.95"/>
    <n v="5"/>
    <n v="0"/>
    <n v="362.68699999999995"/>
  </r>
  <r>
    <n v="1978"/>
    <x v="965"/>
    <x v="2"/>
    <x v="638"/>
    <d v="2011-10-20T00:00:00"/>
    <s v="Second Class"/>
    <s v="AS-10225"/>
    <s v="Alan Schoenberger"/>
    <x v="1"/>
    <s v="United States"/>
    <s v="Montgomery"/>
    <x v="19"/>
    <n v="36116"/>
    <x v="0"/>
    <x v="1209"/>
    <x v="0"/>
    <x v="1"/>
    <s v="Global Wood Trimmed Manager's Task Chair, Khaki"/>
    <n v="545.88"/>
    <n v="6"/>
    <n v="0"/>
    <n v="70.964399999999983"/>
  </r>
  <r>
    <n v="1979"/>
    <x v="966"/>
    <x v="1"/>
    <x v="412"/>
    <d v="2012-05-12T00:00:00"/>
    <s v="Standard Class"/>
    <s v="AA-10375"/>
    <s v="Allen Armold"/>
    <x v="0"/>
    <s v="United States"/>
    <s v="Salem"/>
    <x v="21"/>
    <n v="97301"/>
    <x v="1"/>
    <x v="1210"/>
    <x v="1"/>
    <x v="6"/>
    <s v="Newell 321"/>
    <n v="5.2480000000000002"/>
    <n v="2"/>
    <n v="0.2"/>
    <n v="0.59039999999999915"/>
  </r>
  <r>
    <n v="1980"/>
    <x v="967"/>
    <x v="0"/>
    <x v="167"/>
    <d v="2013-04-15T00:00:00"/>
    <s v="Same Day"/>
    <s v="KT-16465"/>
    <s v="Kean Takahito"/>
    <x v="0"/>
    <s v="United States"/>
    <s v="Glendale"/>
    <x v="16"/>
    <n v="85301"/>
    <x v="1"/>
    <x v="284"/>
    <x v="0"/>
    <x v="1"/>
    <s v="Hon 4070 Series Pagoda Armless Upholstered Stacking Chairs"/>
    <n v="933.53600000000006"/>
    <n v="4"/>
    <n v="0.2"/>
    <n v="105.02279999999996"/>
  </r>
  <r>
    <n v="1981"/>
    <x v="967"/>
    <x v="0"/>
    <x v="167"/>
    <d v="2013-04-15T00:00:00"/>
    <s v="Same Day"/>
    <s v="KT-16465"/>
    <s v="Kean Takahito"/>
    <x v="0"/>
    <s v="United States"/>
    <s v="Glendale"/>
    <x v="16"/>
    <n v="85301"/>
    <x v="1"/>
    <x v="230"/>
    <x v="1"/>
    <x v="4"/>
    <s v="Fellowes Personal Hanging Folder Files, Navy"/>
    <n v="42.975999999999999"/>
    <n v="4"/>
    <n v="0.2"/>
    <n v="4.2976000000000028"/>
  </r>
  <r>
    <n v="1982"/>
    <x v="968"/>
    <x v="1"/>
    <x v="639"/>
    <d v="2012-12-16T00:00:00"/>
    <s v="Second Class"/>
    <s v="MM-18280"/>
    <s v="Muhammed MacIntyre"/>
    <x v="1"/>
    <s v="United States"/>
    <s v="Columbus"/>
    <x v="32"/>
    <n v="31907"/>
    <x v="0"/>
    <x v="620"/>
    <x v="1"/>
    <x v="8"/>
    <s v="Staples"/>
    <n v="3.76"/>
    <n v="2"/>
    <n v="0"/>
    <n v="1.8047999999999997"/>
  </r>
  <r>
    <n v="1983"/>
    <x v="969"/>
    <x v="2"/>
    <x v="640"/>
    <d v="2011-12-09T00:00:00"/>
    <s v="Standard Class"/>
    <s v="NG-18430"/>
    <s v="Nathan Gelder"/>
    <x v="0"/>
    <s v="United States"/>
    <s v="Oklahoma City"/>
    <x v="26"/>
    <n v="73120"/>
    <x v="2"/>
    <x v="1211"/>
    <x v="2"/>
    <x v="7"/>
    <s v="Jabra Supreme Plus Driver Edition Headset"/>
    <n v="479.96"/>
    <n v="4"/>
    <n v="0"/>
    <n v="134.3888"/>
  </r>
  <r>
    <n v="1984"/>
    <x v="970"/>
    <x v="2"/>
    <x v="641"/>
    <d v="2011-11-27T00:00:00"/>
    <s v="Second Class"/>
    <s v="LW-16825"/>
    <s v="Laurel Workman"/>
    <x v="1"/>
    <s v="United States"/>
    <s v="Brentwood"/>
    <x v="1"/>
    <n v="94513"/>
    <x v="1"/>
    <x v="650"/>
    <x v="1"/>
    <x v="9"/>
    <s v="Belkin F9G930V10-GRY 9 Outlet Surge"/>
    <n v="320.88"/>
    <n v="6"/>
    <n v="0"/>
    <n v="93.055199999999957"/>
  </r>
  <r>
    <n v="1985"/>
    <x v="970"/>
    <x v="2"/>
    <x v="641"/>
    <d v="2011-11-27T00:00:00"/>
    <s v="Second Class"/>
    <s v="LW-16825"/>
    <s v="Laurel Workman"/>
    <x v="1"/>
    <s v="United States"/>
    <s v="Brentwood"/>
    <x v="1"/>
    <n v="94513"/>
    <x v="1"/>
    <x v="740"/>
    <x v="0"/>
    <x v="5"/>
    <s v="Staples"/>
    <n v="23.88"/>
    <n v="3"/>
    <n v="0"/>
    <n v="10.507200000000001"/>
  </r>
  <r>
    <n v="1986"/>
    <x v="970"/>
    <x v="2"/>
    <x v="641"/>
    <d v="2011-11-27T00:00:00"/>
    <s v="Second Class"/>
    <s v="LW-16825"/>
    <s v="Laurel Workman"/>
    <x v="1"/>
    <s v="United States"/>
    <s v="Brentwood"/>
    <x v="1"/>
    <n v="94513"/>
    <x v="1"/>
    <x v="1070"/>
    <x v="1"/>
    <x v="10"/>
    <s v="Wirebound Message Books, Four 2 3/4 x 5 White Forms per Page"/>
    <n v="26.76"/>
    <n v="4"/>
    <n v="0"/>
    <n v="12.3096"/>
  </r>
  <r>
    <n v="1987"/>
    <x v="971"/>
    <x v="0"/>
    <x v="197"/>
    <d v="2013-07-28T00:00:00"/>
    <s v="First Class"/>
    <s v="CB-12415"/>
    <s v="Christy Brittain"/>
    <x v="0"/>
    <s v="United States"/>
    <s v="Columbus"/>
    <x v="24"/>
    <n v="43229"/>
    <x v="3"/>
    <x v="306"/>
    <x v="2"/>
    <x v="16"/>
    <s v="Hewlett Packard LaserJet 3310 Copier"/>
    <n v="1439.9759999999999"/>
    <n v="4"/>
    <n v="0.4"/>
    <n v="191.99680000000001"/>
  </r>
  <r>
    <n v="1988"/>
    <x v="972"/>
    <x v="1"/>
    <x v="529"/>
    <d v="2012-11-13T00:00:00"/>
    <s v="Standard Class"/>
    <s v="AS-10090"/>
    <s v="Adam Shillingsburg"/>
    <x v="0"/>
    <s v="United States"/>
    <s v="Springfield"/>
    <x v="25"/>
    <n v="65807"/>
    <x v="2"/>
    <x v="1212"/>
    <x v="1"/>
    <x v="8"/>
    <s v="Binder Posts"/>
    <n v="17.22"/>
    <n v="3"/>
    <n v="0"/>
    <n v="7.9212000000000007"/>
  </r>
  <r>
    <n v="1989"/>
    <x v="972"/>
    <x v="1"/>
    <x v="529"/>
    <d v="2012-11-13T00:00:00"/>
    <s v="Standard Class"/>
    <s v="AS-10090"/>
    <s v="Adam Shillingsburg"/>
    <x v="0"/>
    <s v="United States"/>
    <s v="Springfield"/>
    <x v="25"/>
    <n v="65807"/>
    <x v="2"/>
    <x v="1213"/>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x v="1214"/>
    <x v="1"/>
    <x v="12"/>
    <s v="#10- 4 1/8&quot; x 9 1/2&quot; Recycled Envelopes"/>
    <n v="26.22"/>
    <n v="3"/>
    <n v="0"/>
    <n v="12.323399999999999"/>
  </r>
  <r>
    <n v="1991"/>
    <x v="972"/>
    <x v="1"/>
    <x v="529"/>
    <d v="2012-11-13T00:00:00"/>
    <s v="Standard Class"/>
    <s v="AS-10090"/>
    <s v="Adam Shillingsburg"/>
    <x v="0"/>
    <s v="United States"/>
    <s v="Springfield"/>
    <x v="25"/>
    <n v="65807"/>
    <x v="2"/>
    <x v="1215"/>
    <x v="1"/>
    <x v="10"/>
    <s v="Xerox 1978"/>
    <n v="17.34"/>
    <n v="3"/>
    <n v="0"/>
    <n v="8.4966000000000008"/>
  </r>
  <r>
    <n v="1992"/>
    <x v="973"/>
    <x v="3"/>
    <x v="642"/>
    <d v="2014-03-01T00:00:00"/>
    <s v="Standard Class"/>
    <s v="CB-12415"/>
    <s v="Christy Brittain"/>
    <x v="0"/>
    <s v="United States"/>
    <s v="Philadelphia"/>
    <x v="9"/>
    <n v="19134"/>
    <x v="3"/>
    <x v="925"/>
    <x v="1"/>
    <x v="8"/>
    <s v="ACCOHIDE 3-Ring Binder, Blue, 1&quot;"/>
    <n v="4.9560000000000004"/>
    <n v="4"/>
    <n v="0.7"/>
    <n v="-3.7995999999999981"/>
  </r>
  <r>
    <n v="1993"/>
    <x v="974"/>
    <x v="3"/>
    <x v="643"/>
    <d v="2014-07-03T00:00:00"/>
    <s v="Standard Class"/>
    <s v="ML-17755"/>
    <s v="Max Ludwig"/>
    <x v="2"/>
    <s v="United States"/>
    <s v="Springfield"/>
    <x v="21"/>
    <n v="97477"/>
    <x v="1"/>
    <x v="429"/>
    <x v="1"/>
    <x v="2"/>
    <s v="Alphabetical Labels for Top Tab Filing"/>
    <n v="71.040000000000006"/>
    <n v="6"/>
    <n v="0.2"/>
    <n v="26.640000000000004"/>
  </r>
  <r>
    <n v="1994"/>
    <x v="974"/>
    <x v="3"/>
    <x v="643"/>
    <d v="2014-07-03T00:00:00"/>
    <s v="Standard Class"/>
    <s v="ML-17755"/>
    <s v="Max Ludwig"/>
    <x v="2"/>
    <s v="United States"/>
    <s v="Springfield"/>
    <x v="21"/>
    <n v="97477"/>
    <x v="1"/>
    <x v="1216"/>
    <x v="1"/>
    <x v="6"/>
    <s v="Eldon Spacemaker Box, Quick-Snap Lid, Clear"/>
    <n v="5.3440000000000003"/>
    <n v="2"/>
    <n v="0.2"/>
    <n v="0.73479999999999923"/>
  </r>
  <r>
    <n v="1995"/>
    <x v="974"/>
    <x v="3"/>
    <x v="643"/>
    <d v="2014-07-03T00:00:00"/>
    <s v="Standard Class"/>
    <s v="ML-17755"/>
    <s v="Max Ludwig"/>
    <x v="2"/>
    <s v="United States"/>
    <s v="Springfield"/>
    <x v="21"/>
    <n v="97477"/>
    <x v="1"/>
    <x v="1217"/>
    <x v="1"/>
    <x v="13"/>
    <s v="Plymouth Boxed Rubber Bands by Plymouth"/>
    <n v="11.304"/>
    <n v="3"/>
    <n v="0.2"/>
    <n v="-2.1194999999999999"/>
  </r>
  <r>
    <n v="1996"/>
    <x v="975"/>
    <x v="3"/>
    <x v="574"/>
    <d v="2014-12-05T00:00:00"/>
    <s v="Second Class"/>
    <s v="JS-16030"/>
    <s v="Joy Smith"/>
    <x v="0"/>
    <s v="United States"/>
    <s v="Houston"/>
    <x v="5"/>
    <n v="77036"/>
    <x v="2"/>
    <x v="1218"/>
    <x v="1"/>
    <x v="9"/>
    <s v="3.6 Cubic Foot Counter Height Office Refrigerator"/>
    <n v="294.61999999999995"/>
    <n v="5"/>
    <n v="0.8"/>
    <n v="-766.01199999999994"/>
  </r>
  <r>
    <n v="1997"/>
    <x v="975"/>
    <x v="3"/>
    <x v="574"/>
    <d v="2014-12-05T00:00:00"/>
    <s v="Second Class"/>
    <s v="JS-16030"/>
    <s v="Joy Smith"/>
    <x v="0"/>
    <s v="United States"/>
    <s v="Houston"/>
    <x v="5"/>
    <n v="77036"/>
    <x v="2"/>
    <x v="493"/>
    <x v="0"/>
    <x v="5"/>
    <s v="Advantus Panel Wall Acrylic Frame"/>
    <n v="8.7520000000000007"/>
    <n v="4"/>
    <n v="0.6"/>
    <n v="-3.719599999999998"/>
  </r>
  <r>
    <n v="1998"/>
    <x v="976"/>
    <x v="2"/>
    <x v="644"/>
    <d v="2011-02-10T00:00:00"/>
    <s v="First Class"/>
    <s v="ND-18460"/>
    <s v="Neil Ducich"/>
    <x v="1"/>
    <s v="United States"/>
    <s v="Chesapeake"/>
    <x v="17"/>
    <n v="23320"/>
    <x v="0"/>
    <x v="547"/>
    <x v="1"/>
    <x v="2"/>
    <s v="Avery 480"/>
    <n v="15"/>
    <n v="4"/>
    <n v="0"/>
    <n v="7.1999999999999993"/>
  </r>
  <r>
    <n v="1999"/>
    <x v="976"/>
    <x v="2"/>
    <x v="644"/>
    <d v="2011-02-10T00:00:00"/>
    <s v="First Class"/>
    <s v="ND-18460"/>
    <s v="Neil Ducich"/>
    <x v="1"/>
    <s v="United States"/>
    <s v="Chesapeake"/>
    <x v="17"/>
    <n v="23320"/>
    <x v="0"/>
    <x v="297"/>
    <x v="2"/>
    <x v="7"/>
    <s v="Aastra 57i VoIP phone"/>
    <n v="161.61000000000001"/>
    <n v="1"/>
    <n v="0"/>
    <n v="42.018600000000006"/>
  </r>
  <r>
    <n v="2000"/>
    <x v="976"/>
    <x v="2"/>
    <x v="644"/>
    <d v="2011-02-10T00:00:00"/>
    <s v="First Class"/>
    <s v="ND-18460"/>
    <s v="Neil Ducich"/>
    <x v="1"/>
    <s v="United States"/>
    <s v="Chesapeake"/>
    <x v="17"/>
    <n v="23320"/>
    <x v="0"/>
    <x v="1129"/>
    <x v="2"/>
    <x v="7"/>
    <s v="AT&amp;T CL82213"/>
    <n v="144.94999999999999"/>
    <n v="5"/>
    <n v="0"/>
    <n v="42.035499999999985"/>
  </r>
  <r>
    <n v="2001"/>
    <x v="977"/>
    <x v="3"/>
    <x v="645"/>
    <d v="2014-04-19T00:00:00"/>
    <s v="Standard Class"/>
    <s v="LW-17215"/>
    <s v="Luke Weiss"/>
    <x v="0"/>
    <s v="United States"/>
    <s v="Pasadena"/>
    <x v="1"/>
    <n v="91104"/>
    <x v="1"/>
    <x v="97"/>
    <x v="2"/>
    <x v="11"/>
    <s v="SanDisk Ultra 64 GB MicroSDHC Class 10 Memory Card"/>
    <n v="199.95000000000002"/>
    <n v="5"/>
    <n v="0"/>
    <n v="21.994499999999988"/>
  </r>
  <r>
    <n v="2002"/>
    <x v="977"/>
    <x v="3"/>
    <x v="645"/>
    <d v="2014-04-19T00:00:00"/>
    <s v="Standard Class"/>
    <s v="LW-17215"/>
    <s v="Luke Weiss"/>
    <x v="0"/>
    <s v="United States"/>
    <s v="Pasadena"/>
    <x v="1"/>
    <n v="91104"/>
    <x v="1"/>
    <x v="1054"/>
    <x v="1"/>
    <x v="6"/>
    <s v="Dixon Ticonderoga Erasable Colored Pencil Set, 12-Color"/>
    <n v="41.86"/>
    <n v="7"/>
    <n v="0"/>
    <n v="14.232399999999998"/>
  </r>
  <r>
    <n v="2003"/>
    <x v="978"/>
    <x v="3"/>
    <x v="53"/>
    <d v="2014-12-29T00:00:00"/>
    <s v="Second Class"/>
    <s v="JW-15955"/>
    <s v="Joni Wasserman"/>
    <x v="0"/>
    <s v="United States"/>
    <s v="Louisville"/>
    <x v="0"/>
    <n v="40214"/>
    <x v="0"/>
    <x v="911"/>
    <x v="1"/>
    <x v="4"/>
    <s v="Fellowes Bankers Box Stor/Drawer Steel Plus"/>
    <n v="95.94"/>
    <n v="3"/>
    <n v="0"/>
    <n v="9.5940000000000012"/>
  </r>
  <r>
    <n v="2004"/>
    <x v="978"/>
    <x v="3"/>
    <x v="53"/>
    <d v="2014-12-29T00:00:00"/>
    <s v="Second Class"/>
    <s v="JW-15955"/>
    <s v="Joni Wasserman"/>
    <x v="0"/>
    <s v="United States"/>
    <s v="Louisville"/>
    <x v="0"/>
    <n v="40214"/>
    <x v="0"/>
    <x v="64"/>
    <x v="0"/>
    <x v="1"/>
    <s v="Global Value Mid-Back Manager's Chair, Gray"/>
    <n v="304.45"/>
    <n v="5"/>
    <n v="0"/>
    <n v="76.112499999999983"/>
  </r>
  <r>
    <n v="2005"/>
    <x v="979"/>
    <x v="3"/>
    <x v="645"/>
    <d v="2014-04-19T00:00:00"/>
    <s v="Standard Class"/>
    <s v="SC-20050"/>
    <s v="Sample Company A"/>
    <x v="2"/>
    <s v="United States"/>
    <s v="Lubbock"/>
    <x v="5"/>
    <n v="79424"/>
    <x v="2"/>
    <x v="92"/>
    <x v="1"/>
    <x v="8"/>
    <s v="Flexible Leather- Look Classic Collection Ring Binder"/>
    <n v="11.363999999999997"/>
    <n v="3"/>
    <n v="0.8"/>
    <n v="-17.045999999999999"/>
  </r>
  <r>
    <n v="2006"/>
    <x v="980"/>
    <x v="2"/>
    <x v="520"/>
    <d v="2012-01-04T00:00:00"/>
    <s v="Standard Class"/>
    <s v="RW-19630"/>
    <s v="Rob Williams"/>
    <x v="1"/>
    <s v="United States"/>
    <s v="Columbia"/>
    <x v="25"/>
    <n v="65203"/>
    <x v="2"/>
    <x v="753"/>
    <x v="1"/>
    <x v="6"/>
    <s v="BIC Brite Liner Grip Highlighters, Assorted, 5/Pack"/>
    <n v="29.68"/>
    <n v="7"/>
    <n v="0"/>
    <n v="11.575199999999999"/>
  </r>
  <r>
    <n v="2007"/>
    <x v="980"/>
    <x v="2"/>
    <x v="520"/>
    <d v="2012-01-04T00:00:00"/>
    <s v="Standard Class"/>
    <s v="RW-19630"/>
    <s v="Rob Williams"/>
    <x v="1"/>
    <s v="United States"/>
    <s v="Columbia"/>
    <x v="25"/>
    <n v="65203"/>
    <x v="2"/>
    <x v="234"/>
    <x v="2"/>
    <x v="11"/>
    <s v="Sabrent 4-Port USB 2.0 Hub"/>
    <n v="47.53"/>
    <n v="7"/>
    <n v="0"/>
    <n v="16.160200000000003"/>
  </r>
  <r>
    <n v="2008"/>
    <x v="981"/>
    <x v="3"/>
    <x v="646"/>
    <d v="2014-08-05T00:00:00"/>
    <s v="First Class"/>
    <s v="CM-12190"/>
    <s v="Charlotte Melton"/>
    <x v="0"/>
    <s v="United States"/>
    <s v="Chicago"/>
    <x v="10"/>
    <n v="60623"/>
    <x v="2"/>
    <x v="1219"/>
    <x v="0"/>
    <x v="0"/>
    <s v="O'Sullivan Elevations Bookcase, Cherry Finish"/>
    <n v="183.37199999999999"/>
    <n v="2"/>
    <n v="0.3"/>
    <n v="-36.674399999999991"/>
  </r>
  <r>
    <n v="2009"/>
    <x v="982"/>
    <x v="2"/>
    <x v="647"/>
    <d v="2011-11-21T00:00:00"/>
    <s v="Standard Class"/>
    <s v="JF-15190"/>
    <s v="Jamie Frazer"/>
    <x v="0"/>
    <s v="United States"/>
    <s v="Johnson City"/>
    <x v="18"/>
    <n v="37604"/>
    <x v="0"/>
    <x v="1039"/>
    <x v="1"/>
    <x v="6"/>
    <s v="Newell 310"/>
    <n v="4.2240000000000002"/>
    <n v="3"/>
    <n v="0.2"/>
    <n v="0.47519999999999984"/>
  </r>
  <r>
    <n v="2010"/>
    <x v="982"/>
    <x v="2"/>
    <x v="647"/>
    <d v="2011-11-21T00:00:00"/>
    <s v="Standard Class"/>
    <s v="JF-15190"/>
    <s v="Jamie Frazer"/>
    <x v="0"/>
    <s v="United States"/>
    <s v="Johnson City"/>
    <x v="18"/>
    <n v="37604"/>
    <x v="0"/>
    <x v="77"/>
    <x v="1"/>
    <x v="9"/>
    <s v="1.7 Cubic Foot Compact &quot;Cube&quot; Office Refrigerators"/>
    <n v="333.05600000000004"/>
    <n v="2"/>
    <n v="0.2"/>
    <n v="29.142400000000009"/>
  </r>
  <r>
    <n v="2011"/>
    <x v="982"/>
    <x v="2"/>
    <x v="647"/>
    <d v="2011-11-21T00:00:00"/>
    <s v="Standard Class"/>
    <s v="JF-15190"/>
    <s v="Jamie Frazer"/>
    <x v="0"/>
    <s v="United States"/>
    <s v="Johnson City"/>
    <x v="18"/>
    <n v="37604"/>
    <x v="0"/>
    <x v="565"/>
    <x v="1"/>
    <x v="10"/>
    <s v="Southworth 100% Résumé Paper, 24lb."/>
    <n v="24.896000000000001"/>
    <n v="4"/>
    <n v="0.2"/>
    <n v="7.7799999999999976"/>
  </r>
  <r>
    <n v="2012"/>
    <x v="983"/>
    <x v="1"/>
    <x v="555"/>
    <d v="2012-12-11T00:00:00"/>
    <s v="Same Day"/>
    <s v="SC-20800"/>
    <s v="Stuart Calhoun"/>
    <x v="0"/>
    <s v="United States"/>
    <s v="Houston"/>
    <x v="5"/>
    <n v="77041"/>
    <x v="2"/>
    <x v="590"/>
    <x v="2"/>
    <x v="11"/>
    <s v="Logitech Wireless Performance Mouse MX for PC and Mac"/>
    <n v="159.98400000000001"/>
    <n v="2"/>
    <n v="0.2"/>
    <n v="35.996400000000001"/>
  </r>
  <r>
    <n v="2013"/>
    <x v="983"/>
    <x v="1"/>
    <x v="555"/>
    <d v="2012-12-11T00:00:00"/>
    <s v="Same Day"/>
    <s v="SC-20800"/>
    <s v="Stuart Calhoun"/>
    <x v="0"/>
    <s v="United States"/>
    <s v="Houston"/>
    <x v="5"/>
    <n v="77041"/>
    <x v="2"/>
    <x v="1220"/>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x v="1131"/>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x v="1221"/>
    <x v="1"/>
    <x v="10"/>
    <s v="Southworth Parchment Paper &amp; Envelopes"/>
    <n v="13.08"/>
    <n v="2"/>
    <n v="0"/>
    <n v="6.0167999999999999"/>
  </r>
  <r>
    <n v="2016"/>
    <x v="984"/>
    <x v="0"/>
    <x v="31"/>
    <d v="2013-09-24T00:00:00"/>
    <s v="Standard Class"/>
    <s v="AM-10705"/>
    <s v="Anne McFarland"/>
    <x v="0"/>
    <s v="United States"/>
    <s v="Auburn"/>
    <x v="19"/>
    <n v="36830"/>
    <x v="0"/>
    <x v="906"/>
    <x v="1"/>
    <x v="4"/>
    <s v="Tennsco Double-Tier Lockers"/>
    <n v="900.08"/>
    <n v="4"/>
    <n v="0"/>
    <n v="117.0104"/>
  </r>
  <r>
    <n v="2017"/>
    <x v="985"/>
    <x v="1"/>
    <x v="531"/>
    <d v="2012-03-23T00:00:00"/>
    <s v="Standard Class"/>
    <s v="BK-11260"/>
    <s v="Berenike Kampe"/>
    <x v="0"/>
    <s v="United States"/>
    <s v="San Bernardino"/>
    <x v="1"/>
    <n v="92404"/>
    <x v="1"/>
    <x v="1045"/>
    <x v="1"/>
    <x v="8"/>
    <s v="GBC Imprintable Covers"/>
    <n v="17.568000000000001"/>
    <n v="2"/>
    <n v="0.2"/>
    <n v="6.3684000000000003"/>
  </r>
  <r>
    <n v="2018"/>
    <x v="985"/>
    <x v="1"/>
    <x v="531"/>
    <d v="2012-03-23T00:00:00"/>
    <s v="Standard Class"/>
    <s v="BK-11260"/>
    <s v="Berenike Kampe"/>
    <x v="0"/>
    <s v="United States"/>
    <s v="San Bernardino"/>
    <x v="1"/>
    <n v="92404"/>
    <x v="1"/>
    <x v="2"/>
    <x v="1"/>
    <x v="2"/>
    <s v="Self-Adhesive Address Labels for Typewriters by Universal"/>
    <n v="14.62"/>
    <n v="2"/>
    <n v="0"/>
    <n v="6.8713999999999995"/>
  </r>
  <r>
    <n v="2019"/>
    <x v="985"/>
    <x v="1"/>
    <x v="531"/>
    <d v="2012-03-23T00:00:00"/>
    <s v="Standard Class"/>
    <s v="BK-11260"/>
    <s v="Berenike Kampe"/>
    <x v="0"/>
    <s v="United States"/>
    <s v="San Bernardino"/>
    <x v="1"/>
    <n v="92404"/>
    <x v="1"/>
    <x v="1059"/>
    <x v="1"/>
    <x v="14"/>
    <s v="Acme Elite Stainless Steel Scissors"/>
    <n v="33.36"/>
    <n v="4"/>
    <n v="0"/>
    <n v="8.6736000000000004"/>
  </r>
  <r>
    <n v="2020"/>
    <x v="985"/>
    <x v="1"/>
    <x v="531"/>
    <d v="2012-03-23T00:00:00"/>
    <s v="Standard Class"/>
    <s v="BK-11260"/>
    <s v="Berenike Kampe"/>
    <x v="0"/>
    <s v="United States"/>
    <s v="San Bernardino"/>
    <x v="1"/>
    <n v="92404"/>
    <x v="1"/>
    <x v="186"/>
    <x v="1"/>
    <x v="10"/>
    <s v="Wirebound Message Books, 5-1/2 x 4 Forms, 2 or 4 Forms per Page"/>
    <n v="40.14"/>
    <n v="6"/>
    <n v="0"/>
    <n v="19.668600000000001"/>
  </r>
  <r>
    <n v="2021"/>
    <x v="986"/>
    <x v="0"/>
    <x v="251"/>
    <d v="2013-09-22T00:00:00"/>
    <s v="First Class"/>
    <s v="RH-19510"/>
    <s v="Rick Huthwaite"/>
    <x v="2"/>
    <s v="United States"/>
    <s v="Providence"/>
    <x v="34"/>
    <n v="2908"/>
    <x v="3"/>
    <x v="518"/>
    <x v="1"/>
    <x v="4"/>
    <s v="Hot File 7-Pocket, Floor Stand"/>
    <n v="1606.23"/>
    <n v="9"/>
    <n v="0"/>
    <n v="481.86899999999986"/>
  </r>
  <r>
    <n v="2022"/>
    <x v="986"/>
    <x v="0"/>
    <x v="251"/>
    <d v="2013-09-22T00:00:00"/>
    <s v="First Class"/>
    <s v="RH-19510"/>
    <s v="Rick Huthwaite"/>
    <x v="2"/>
    <s v="United States"/>
    <s v="Providence"/>
    <x v="34"/>
    <n v="2908"/>
    <x v="3"/>
    <x v="126"/>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x v="729"/>
    <x v="1"/>
    <x v="8"/>
    <s v="JM Magazine Binder"/>
    <n v="49.53"/>
    <n v="3"/>
    <n v="0"/>
    <n v="23.774400000000004"/>
  </r>
  <r>
    <n v="2024"/>
    <x v="986"/>
    <x v="0"/>
    <x v="251"/>
    <d v="2013-09-22T00:00:00"/>
    <s v="First Class"/>
    <s v="RH-19510"/>
    <s v="Rick Huthwaite"/>
    <x v="2"/>
    <s v="United States"/>
    <s v="Providence"/>
    <x v="34"/>
    <n v="2908"/>
    <x v="3"/>
    <x v="635"/>
    <x v="0"/>
    <x v="1"/>
    <s v="Lifetime Advantage Folding Chairs, 4/Carton"/>
    <n v="872.32"/>
    <n v="4"/>
    <n v="0"/>
    <n v="244.24959999999999"/>
  </r>
  <r>
    <n v="2025"/>
    <x v="987"/>
    <x v="3"/>
    <x v="648"/>
    <d v="2014-08-23T00:00:00"/>
    <s v="Second Class"/>
    <s v="GM-14500"/>
    <s v="Gene McClure"/>
    <x v="0"/>
    <s v="United States"/>
    <s v="Fresno"/>
    <x v="1"/>
    <n v="93727"/>
    <x v="1"/>
    <x v="979"/>
    <x v="1"/>
    <x v="8"/>
    <s v="GBC Recycled Regency Composition Covers"/>
    <n v="239.12000000000003"/>
    <n v="5"/>
    <n v="0.2"/>
    <n v="77.71399999999997"/>
  </r>
  <r>
    <n v="2026"/>
    <x v="988"/>
    <x v="1"/>
    <x v="649"/>
    <d v="2012-03-15T00:00:00"/>
    <s v="First Class"/>
    <s v="MC-17275"/>
    <s v="Marc Crier"/>
    <x v="0"/>
    <s v="United States"/>
    <s v="Seattle"/>
    <x v="4"/>
    <n v="98103"/>
    <x v="1"/>
    <x v="631"/>
    <x v="0"/>
    <x v="0"/>
    <s v="Safco Value Mate Series Steel Bookcases, Baked Enamel Finish on Steel, Gray"/>
    <n v="141.96"/>
    <n v="2"/>
    <n v="0"/>
    <n v="39.748800000000003"/>
  </r>
  <r>
    <n v="2027"/>
    <x v="989"/>
    <x v="0"/>
    <x v="162"/>
    <d v="2013-09-11T00:00:00"/>
    <s v="Second Class"/>
    <s v="VM-21685"/>
    <s v="Valerie Mitchum"/>
    <x v="2"/>
    <s v="United States"/>
    <s v="Lancaster"/>
    <x v="1"/>
    <n v="93534"/>
    <x v="1"/>
    <x v="340"/>
    <x v="1"/>
    <x v="8"/>
    <s v="Square Ring Data Binders, Rigid 75 Pt. Covers, 11&quot; x 14-7/8&quot;"/>
    <n v="33.024000000000001"/>
    <n v="2"/>
    <n v="0.2"/>
    <n v="11.558399999999999"/>
  </r>
  <r>
    <n v="2028"/>
    <x v="989"/>
    <x v="0"/>
    <x v="162"/>
    <d v="2013-09-11T00:00:00"/>
    <s v="Second Class"/>
    <s v="VM-21685"/>
    <s v="Valerie Mitchum"/>
    <x v="2"/>
    <s v="United States"/>
    <s v="Lancaster"/>
    <x v="1"/>
    <n v="93534"/>
    <x v="1"/>
    <x v="542"/>
    <x v="1"/>
    <x v="8"/>
    <s v="Premium Transparent Presentation Covers by GBC"/>
    <n v="67.13600000000001"/>
    <n v="4"/>
    <n v="0.2"/>
    <n v="23.497599999999995"/>
  </r>
  <r>
    <n v="2029"/>
    <x v="990"/>
    <x v="1"/>
    <x v="650"/>
    <d v="2012-11-30T00:00:00"/>
    <s v="Standard Class"/>
    <s v="GP-14740"/>
    <s v="Guy Phonely"/>
    <x v="1"/>
    <s v="United States"/>
    <s v="Leominster"/>
    <x v="31"/>
    <n v="1453"/>
    <x v="3"/>
    <x v="185"/>
    <x v="1"/>
    <x v="8"/>
    <s v="Pressboard Covers with Storage Hooks, 9 1/2&quot; x 11&quot;, Light Blue"/>
    <n v="14.73"/>
    <n v="3"/>
    <n v="0"/>
    <n v="6.9230999999999998"/>
  </r>
  <r>
    <n v="2030"/>
    <x v="990"/>
    <x v="1"/>
    <x v="650"/>
    <d v="2012-11-30T00:00:00"/>
    <s v="Standard Class"/>
    <s v="GP-14740"/>
    <s v="Guy Phonely"/>
    <x v="1"/>
    <s v="United States"/>
    <s v="Leominster"/>
    <x v="31"/>
    <n v="1453"/>
    <x v="3"/>
    <x v="1222"/>
    <x v="1"/>
    <x v="4"/>
    <s v="Tennsco Lockers, Sand"/>
    <n v="104.9"/>
    <n v="5"/>
    <n v="0"/>
    <n v="25.175999999999998"/>
  </r>
  <r>
    <n v="2031"/>
    <x v="990"/>
    <x v="1"/>
    <x v="650"/>
    <d v="2012-11-30T00:00:00"/>
    <s v="Standard Class"/>
    <s v="GP-14740"/>
    <s v="Guy Phonely"/>
    <x v="1"/>
    <s v="United States"/>
    <s v="Leominster"/>
    <x v="31"/>
    <n v="1453"/>
    <x v="3"/>
    <x v="785"/>
    <x v="1"/>
    <x v="8"/>
    <s v="Aluminum Screw Posts"/>
    <n v="61.04"/>
    <n v="4"/>
    <n v="0"/>
    <n v="30.52"/>
  </r>
  <r>
    <n v="2032"/>
    <x v="990"/>
    <x v="1"/>
    <x v="650"/>
    <d v="2012-11-30T00:00:00"/>
    <s v="Standard Class"/>
    <s v="GP-14740"/>
    <s v="Guy Phonely"/>
    <x v="1"/>
    <s v="United States"/>
    <s v="Leominster"/>
    <x v="31"/>
    <n v="1453"/>
    <x v="3"/>
    <x v="1029"/>
    <x v="1"/>
    <x v="10"/>
    <s v="Loose Memo Sheets"/>
    <n v="10.95"/>
    <n v="3"/>
    <n v="0"/>
    <n v="5.1464999999999996"/>
  </r>
  <r>
    <n v="2033"/>
    <x v="991"/>
    <x v="0"/>
    <x v="10"/>
    <d v="2013-12-14T00:00:00"/>
    <s v="Standard Class"/>
    <s v="GB-14530"/>
    <s v="George Bell"/>
    <x v="1"/>
    <s v="United States"/>
    <s v="Fort Worth"/>
    <x v="5"/>
    <n v="76106"/>
    <x v="2"/>
    <x v="707"/>
    <x v="1"/>
    <x v="10"/>
    <s v="Things To Do Today Pad"/>
    <n v="9.3920000000000012"/>
    <n v="2"/>
    <n v="0.2"/>
    <n v="3.2871999999999999"/>
  </r>
  <r>
    <n v="2034"/>
    <x v="991"/>
    <x v="0"/>
    <x v="10"/>
    <d v="2013-12-14T00:00:00"/>
    <s v="Standard Class"/>
    <s v="GB-14530"/>
    <s v="George Bell"/>
    <x v="1"/>
    <s v="United States"/>
    <s v="Fort Worth"/>
    <x v="5"/>
    <n v="76106"/>
    <x v="2"/>
    <x v="1132"/>
    <x v="1"/>
    <x v="6"/>
    <s v="Hunt BOSTON Vista Battery-Operated Pencil Sharpener, Black"/>
    <n v="9.3280000000000012"/>
    <n v="1"/>
    <n v="0.2"/>
    <n v="0.8162000000000007"/>
  </r>
  <r>
    <n v="2035"/>
    <x v="992"/>
    <x v="3"/>
    <x v="145"/>
    <d v="2014-09-30T00:00:00"/>
    <s v="Standard Class"/>
    <s v="CT-11995"/>
    <s v="Carol Triggs"/>
    <x v="0"/>
    <s v="United States"/>
    <s v="Rochester"/>
    <x v="11"/>
    <n v="55901"/>
    <x v="2"/>
    <x v="863"/>
    <x v="1"/>
    <x v="8"/>
    <s v="ACCOHIDE Binder by Acco"/>
    <n v="8.26"/>
    <n v="2"/>
    <n v="0"/>
    <n v="3.8822000000000001"/>
  </r>
  <r>
    <n v="2036"/>
    <x v="992"/>
    <x v="3"/>
    <x v="145"/>
    <d v="2014-09-30T00:00:00"/>
    <s v="Standard Class"/>
    <s v="CT-11995"/>
    <s v="Carol Triggs"/>
    <x v="0"/>
    <s v="United States"/>
    <s v="Rochester"/>
    <x v="11"/>
    <n v="55901"/>
    <x v="2"/>
    <x v="51"/>
    <x v="0"/>
    <x v="1"/>
    <s v="Global Leather Task Chair, Black"/>
    <n v="269.96999999999997"/>
    <n v="3"/>
    <n v="0"/>
    <n v="51.294299999999964"/>
  </r>
  <r>
    <n v="2037"/>
    <x v="993"/>
    <x v="1"/>
    <x v="651"/>
    <d v="2012-01-27T00:00:00"/>
    <s v="Standard Class"/>
    <s v="CW-11905"/>
    <s v="Carl Weiss"/>
    <x v="2"/>
    <s v="United States"/>
    <s v="Bozeman"/>
    <x v="37"/>
    <n v="59715"/>
    <x v="1"/>
    <x v="364"/>
    <x v="1"/>
    <x v="10"/>
    <s v="Wirebound Service Call Books, 5 1/2&quot; x 4&quot;"/>
    <n v="29.04"/>
    <n v="3"/>
    <n v="0"/>
    <n v="13.9392"/>
  </r>
  <r>
    <n v="2038"/>
    <x v="993"/>
    <x v="1"/>
    <x v="651"/>
    <d v="2012-01-27T00:00:00"/>
    <s v="Standard Class"/>
    <s v="CW-11905"/>
    <s v="Carl Weiss"/>
    <x v="2"/>
    <s v="United States"/>
    <s v="Bozeman"/>
    <x v="37"/>
    <n v="59715"/>
    <x v="1"/>
    <x v="1100"/>
    <x v="1"/>
    <x v="2"/>
    <s v="Avery 500"/>
    <n v="14.62"/>
    <n v="2"/>
    <n v="0"/>
    <n v="6.8713999999999995"/>
  </r>
  <r>
    <n v="2039"/>
    <x v="994"/>
    <x v="1"/>
    <x v="652"/>
    <d v="2012-06-23T00:00:00"/>
    <s v="Standard Class"/>
    <s v="SN-20560"/>
    <s v="Skye Norling"/>
    <x v="2"/>
    <s v="United States"/>
    <s v="Peoria"/>
    <x v="16"/>
    <n v="85345"/>
    <x v="1"/>
    <x v="1223"/>
    <x v="1"/>
    <x v="10"/>
    <s v="Xerox 1922"/>
    <n v="11.952000000000002"/>
    <n v="3"/>
    <n v="0.2"/>
    <n v="4.3326000000000002"/>
  </r>
  <r>
    <n v="2040"/>
    <x v="994"/>
    <x v="1"/>
    <x v="652"/>
    <d v="2012-06-23T00:00:00"/>
    <s v="Standard Class"/>
    <s v="SN-20560"/>
    <s v="Skye Norling"/>
    <x v="2"/>
    <s v="United States"/>
    <s v="Peoria"/>
    <x v="16"/>
    <n v="85345"/>
    <x v="1"/>
    <x v="870"/>
    <x v="1"/>
    <x v="8"/>
    <s v="Peel &amp; Stick Add-On Corner Pockets"/>
    <n v="4.5360000000000014"/>
    <n v="7"/>
    <n v="0.7"/>
    <n v="-3.3263999999999996"/>
  </r>
  <r>
    <n v="2041"/>
    <x v="994"/>
    <x v="1"/>
    <x v="652"/>
    <d v="2012-06-23T00:00:00"/>
    <s v="Standard Class"/>
    <s v="SN-20560"/>
    <s v="Skye Norling"/>
    <x v="2"/>
    <s v="United States"/>
    <s v="Peoria"/>
    <x v="16"/>
    <n v="85345"/>
    <x v="1"/>
    <x v="785"/>
    <x v="1"/>
    <x v="8"/>
    <s v="Aluminum Screw Posts"/>
    <n v="9.1560000000000006"/>
    <n v="2"/>
    <n v="0.7"/>
    <n v="-6.1039999999999974"/>
  </r>
  <r>
    <n v="2042"/>
    <x v="994"/>
    <x v="1"/>
    <x v="652"/>
    <d v="2012-06-23T00:00:00"/>
    <s v="Standard Class"/>
    <s v="SN-20560"/>
    <s v="Skye Norling"/>
    <x v="2"/>
    <s v="United States"/>
    <s v="Peoria"/>
    <x v="16"/>
    <n v="85345"/>
    <x v="1"/>
    <x v="1155"/>
    <x v="0"/>
    <x v="5"/>
    <s v="Flat Face Poster Frame"/>
    <n v="75.36"/>
    <n v="5"/>
    <n v="0.2"/>
    <n v="20.724000000000007"/>
  </r>
  <r>
    <n v="2043"/>
    <x v="995"/>
    <x v="1"/>
    <x v="653"/>
    <d v="2012-10-08T00:00:00"/>
    <s v="Standard Class"/>
    <s v="EB-13705"/>
    <s v="Ed Braxton"/>
    <x v="1"/>
    <s v="United States"/>
    <s v="San Diego"/>
    <x v="1"/>
    <n v="92105"/>
    <x v="1"/>
    <x v="1224"/>
    <x v="1"/>
    <x v="8"/>
    <s v="GBC Personal VeloBind Strips"/>
    <n v="57.504000000000005"/>
    <n v="6"/>
    <n v="0.2"/>
    <n v="20.1264"/>
  </r>
  <r>
    <n v="2044"/>
    <x v="996"/>
    <x v="3"/>
    <x v="551"/>
    <d v="2014-11-24T00:00:00"/>
    <s v="Standard Class"/>
    <s v="JW-15220"/>
    <s v="Jane Waco"/>
    <x v="1"/>
    <s v="United States"/>
    <s v="Lakewood"/>
    <x v="24"/>
    <n v="44107"/>
    <x v="3"/>
    <x v="924"/>
    <x v="1"/>
    <x v="6"/>
    <s v="BIC Liqua Brite Liner"/>
    <n v="38.864000000000004"/>
    <n v="7"/>
    <n v="0.2"/>
    <n v="7.7728000000000002"/>
  </r>
  <r>
    <n v="2045"/>
    <x v="997"/>
    <x v="2"/>
    <x v="654"/>
    <d v="2011-08-23T00:00:00"/>
    <s v="Standard Class"/>
    <s v="KB-16585"/>
    <s v="Ken Black"/>
    <x v="1"/>
    <s v="United States"/>
    <s v="Houston"/>
    <x v="5"/>
    <n v="77095"/>
    <x v="2"/>
    <x v="988"/>
    <x v="1"/>
    <x v="10"/>
    <s v="Xerox 203"/>
    <n v="15.552000000000003"/>
    <n v="3"/>
    <n v="0.2"/>
    <n v="5.4432"/>
  </r>
  <r>
    <n v="2046"/>
    <x v="998"/>
    <x v="0"/>
    <x v="19"/>
    <d v="2013-07-22T00:00:00"/>
    <s v="Standard Class"/>
    <s v="MC-17590"/>
    <s v="Matt Collister"/>
    <x v="1"/>
    <s v="United States"/>
    <s v="Perth Amboy"/>
    <x v="30"/>
    <n v="8861"/>
    <x v="3"/>
    <x v="723"/>
    <x v="1"/>
    <x v="9"/>
    <s v="Kensington 4 Outlet MasterPiece Compact Power Control Center"/>
    <n v="162.63999999999999"/>
    <n v="2"/>
    <n v="0"/>
    <n v="45.539199999999994"/>
  </r>
  <r>
    <n v="2047"/>
    <x v="998"/>
    <x v="0"/>
    <x v="19"/>
    <d v="2013-07-22T00:00:00"/>
    <s v="Standard Class"/>
    <s v="MC-17590"/>
    <s v="Matt Collister"/>
    <x v="1"/>
    <s v="United States"/>
    <s v="Perth Amboy"/>
    <x v="30"/>
    <n v="8861"/>
    <x v="3"/>
    <x v="256"/>
    <x v="2"/>
    <x v="7"/>
    <s v="Bose SoundLink Bluetooth Speaker"/>
    <n v="597"/>
    <n v="3"/>
    <n v="0"/>
    <n v="280.59000000000003"/>
  </r>
  <r>
    <n v="2048"/>
    <x v="998"/>
    <x v="0"/>
    <x v="19"/>
    <d v="2013-07-22T00:00:00"/>
    <s v="Standard Class"/>
    <s v="MC-17590"/>
    <s v="Matt Collister"/>
    <x v="1"/>
    <s v="United States"/>
    <s v="Perth Amboy"/>
    <x v="30"/>
    <n v="8861"/>
    <x v="3"/>
    <x v="417"/>
    <x v="1"/>
    <x v="10"/>
    <s v="Eaton Premium Continuous-Feed Paper, 25% Cotton, Letter Size, White, 1000 Shts/Box"/>
    <n v="55.48"/>
    <n v="1"/>
    <n v="0"/>
    <n v="26.630399999999998"/>
  </r>
  <r>
    <n v="2049"/>
    <x v="999"/>
    <x v="1"/>
    <x v="655"/>
    <d v="2012-07-13T00:00:00"/>
    <s v="First Class"/>
    <s v="CK-12595"/>
    <s v="Clytie Kelty"/>
    <x v="0"/>
    <s v="United States"/>
    <s v="Philadelphia"/>
    <x v="9"/>
    <n v="19134"/>
    <x v="3"/>
    <x v="2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x v="757"/>
    <x v="1"/>
    <x v="8"/>
    <s v="Acco Suede Grain Vinyl Round Ring Binder"/>
    <n v="2.5020000000000002"/>
    <n v="3"/>
    <n v="0.7"/>
    <n v="-2.0015999999999998"/>
  </r>
  <r>
    <n v="2051"/>
    <x v="999"/>
    <x v="1"/>
    <x v="655"/>
    <d v="2012-07-13T00:00:00"/>
    <s v="First Class"/>
    <s v="CK-12595"/>
    <s v="Clytie Kelty"/>
    <x v="0"/>
    <s v="United States"/>
    <s v="Philadelphia"/>
    <x v="9"/>
    <n v="19134"/>
    <x v="3"/>
    <x v="806"/>
    <x v="1"/>
    <x v="8"/>
    <s v="3M Organizer Strips"/>
    <n v="6.4800000000000013"/>
    <n v="4"/>
    <n v="0.7"/>
    <n v="-4.7519999999999989"/>
  </r>
  <r>
    <n v="2052"/>
    <x v="999"/>
    <x v="1"/>
    <x v="655"/>
    <d v="2012-07-13T00:00:00"/>
    <s v="First Class"/>
    <s v="CK-12595"/>
    <s v="Clytie Kelty"/>
    <x v="0"/>
    <s v="United States"/>
    <s v="Philadelphia"/>
    <x v="9"/>
    <n v="19134"/>
    <x v="3"/>
    <x v="1225"/>
    <x v="0"/>
    <x v="1"/>
    <s v="Novimex Fabric Task Chair"/>
    <n v="341.48799999999994"/>
    <n v="8"/>
    <n v="0.3"/>
    <n v="-73.175999999999988"/>
  </r>
  <r>
    <n v="2053"/>
    <x v="999"/>
    <x v="1"/>
    <x v="655"/>
    <d v="2012-07-13T00:00:00"/>
    <s v="First Class"/>
    <s v="CK-12595"/>
    <s v="Clytie Kelty"/>
    <x v="0"/>
    <s v="United States"/>
    <s v="Philadelphia"/>
    <x v="9"/>
    <n v="19134"/>
    <x v="3"/>
    <x v="324"/>
    <x v="1"/>
    <x v="6"/>
    <s v="Newell 333"/>
    <n v="11.12"/>
    <n v="5"/>
    <n v="0.2"/>
    <n v="0.83399999999999963"/>
  </r>
  <r>
    <n v="2054"/>
    <x v="999"/>
    <x v="1"/>
    <x v="655"/>
    <d v="2012-07-13T00:00:00"/>
    <s v="First Class"/>
    <s v="CK-12595"/>
    <s v="Clytie Kelty"/>
    <x v="0"/>
    <s v="United States"/>
    <s v="Philadelphia"/>
    <x v="9"/>
    <n v="19134"/>
    <x v="3"/>
    <x v="1226"/>
    <x v="0"/>
    <x v="5"/>
    <s v="Master Big Foot Doorstop, Beige"/>
    <n v="25.344000000000001"/>
    <n v="6"/>
    <n v="0.2"/>
    <n v="3.4847999999999981"/>
  </r>
  <r>
    <n v="2055"/>
    <x v="1000"/>
    <x v="0"/>
    <x v="49"/>
    <d v="2013-12-08T00:00:00"/>
    <s v="Standard Class"/>
    <s v="RD-19480"/>
    <s v="Rick Duston"/>
    <x v="0"/>
    <s v="United States"/>
    <s v="Richmond"/>
    <x v="14"/>
    <n v="47374"/>
    <x v="2"/>
    <x v="1137"/>
    <x v="0"/>
    <x v="5"/>
    <s v="DAX Cubicle Frames - 8x10"/>
    <n v="17.309999999999999"/>
    <n v="3"/>
    <n v="0"/>
    <n v="5.1929999999999996"/>
  </r>
  <r>
    <n v="2056"/>
    <x v="1001"/>
    <x v="3"/>
    <x v="66"/>
    <d v="2014-12-26T00:00:00"/>
    <s v="First Class"/>
    <s v="TP-21130"/>
    <s v="Theone Pippenger"/>
    <x v="0"/>
    <s v="United States"/>
    <s v="Detroit"/>
    <x v="12"/>
    <n v="48227"/>
    <x v="2"/>
    <x v="1227"/>
    <x v="2"/>
    <x v="11"/>
    <s v="Microsoft Wireless Mobile Mouse 4000"/>
    <n v="199.95000000000002"/>
    <n v="5"/>
    <n v="0"/>
    <n v="63.983999999999988"/>
  </r>
  <r>
    <n v="2057"/>
    <x v="1001"/>
    <x v="3"/>
    <x v="66"/>
    <d v="2014-12-26T00:00:00"/>
    <s v="First Class"/>
    <s v="TP-21130"/>
    <s v="Theone Pippenger"/>
    <x v="0"/>
    <s v="United States"/>
    <s v="Detroit"/>
    <x v="12"/>
    <n v="48227"/>
    <x v="2"/>
    <x v="629"/>
    <x v="0"/>
    <x v="1"/>
    <s v="Hon GuestStacker Chair"/>
    <n v="1586.6899999999998"/>
    <n v="7"/>
    <n v="0"/>
    <n v="412.5394"/>
  </r>
  <r>
    <n v="2058"/>
    <x v="1001"/>
    <x v="3"/>
    <x v="66"/>
    <d v="2014-12-26T00:00:00"/>
    <s v="First Class"/>
    <s v="TP-21130"/>
    <s v="Theone Pippenger"/>
    <x v="0"/>
    <s v="United States"/>
    <s v="Detroit"/>
    <x v="12"/>
    <n v="48227"/>
    <x v="2"/>
    <x v="106"/>
    <x v="2"/>
    <x v="11"/>
    <s v="Logitech Gaming G510s - Keyboard"/>
    <n v="84.99"/>
    <n v="1"/>
    <n v="0"/>
    <n v="30.596399999999996"/>
  </r>
  <r>
    <n v="2059"/>
    <x v="1001"/>
    <x v="3"/>
    <x v="66"/>
    <d v="2014-12-26T00:00:00"/>
    <s v="First Class"/>
    <s v="TP-21130"/>
    <s v="Theone Pippenger"/>
    <x v="0"/>
    <s v="United States"/>
    <s v="Detroit"/>
    <x v="12"/>
    <n v="48227"/>
    <x v="2"/>
    <x v="121"/>
    <x v="0"/>
    <x v="3"/>
    <s v="Bevis 44 x 96 Conference Tables"/>
    <n v="411.8"/>
    <n v="2"/>
    <n v="0"/>
    <n v="70.005999999999972"/>
  </r>
  <r>
    <n v="2060"/>
    <x v="1002"/>
    <x v="2"/>
    <x v="656"/>
    <d v="2011-11-04T00:00:00"/>
    <s v="Standard Class"/>
    <s v="GG-14650"/>
    <s v="Greg Guthrie"/>
    <x v="1"/>
    <s v="United States"/>
    <s v="Los Angeles"/>
    <x v="1"/>
    <n v="90049"/>
    <x v="1"/>
    <x v="1228"/>
    <x v="1"/>
    <x v="13"/>
    <s v="Staples"/>
    <n v="11.34"/>
    <n v="3"/>
    <n v="0"/>
    <n v="5.2164000000000001"/>
  </r>
  <r>
    <n v="2061"/>
    <x v="1002"/>
    <x v="2"/>
    <x v="656"/>
    <d v="2011-11-04T00:00:00"/>
    <s v="Standard Class"/>
    <s v="GG-14650"/>
    <s v="Greg Guthrie"/>
    <x v="1"/>
    <s v="United States"/>
    <s v="Los Angeles"/>
    <x v="1"/>
    <n v="90049"/>
    <x v="1"/>
    <x v="1229"/>
    <x v="1"/>
    <x v="4"/>
    <s v="Letter/Legal File Tote with Clear Snap-On Lid, Black Granite"/>
    <n v="80.3"/>
    <n v="5"/>
    <n v="0"/>
    <n v="20.877999999999997"/>
  </r>
  <r>
    <n v="2062"/>
    <x v="1002"/>
    <x v="2"/>
    <x v="656"/>
    <d v="2011-11-04T00:00:00"/>
    <s v="Standard Class"/>
    <s v="GG-14650"/>
    <s v="Greg Guthrie"/>
    <x v="1"/>
    <s v="United States"/>
    <s v="Los Angeles"/>
    <x v="1"/>
    <n v="90049"/>
    <x v="1"/>
    <x v="1230"/>
    <x v="1"/>
    <x v="8"/>
    <s v="Avery Framed View Binder, EZD Ring (Locking), Navy, 1 1/2&quot;"/>
    <n v="15.968000000000002"/>
    <n v="2"/>
    <n v="0.2"/>
    <n v="5.3891999999999989"/>
  </r>
  <r>
    <n v="2063"/>
    <x v="1002"/>
    <x v="2"/>
    <x v="656"/>
    <d v="2011-11-04T00:00:00"/>
    <s v="Standard Class"/>
    <s v="GG-14650"/>
    <s v="Greg Guthrie"/>
    <x v="1"/>
    <s v="United States"/>
    <s v="Los Angeles"/>
    <x v="1"/>
    <n v="90049"/>
    <x v="1"/>
    <x v="1231"/>
    <x v="1"/>
    <x v="10"/>
    <s v="Xerox 1952"/>
    <n v="64.740000000000009"/>
    <n v="13"/>
    <n v="0"/>
    <n v="30.427800000000005"/>
  </r>
  <r>
    <n v="2064"/>
    <x v="1002"/>
    <x v="2"/>
    <x v="656"/>
    <d v="2011-11-04T00:00:00"/>
    <s v="Standard Class"/>
    <s v="GG-14650"/>
    <s v="Greg Guthrie"/>
    <x v="1"/>
    <s v="United States"/>
    <s v="Los Angeles"/>
    <x v="1"/>
    <n v="90049"/>
    <x v="1"/>
    <x v="1232"/>
    <x v="1"/>
    <x v="8"/>
    <s v="Fellowes Twister Kit, Gray/Clear, 3/pkg"/>
    <n v="19.295999999999999"/>
    <n v="3"/>
    <n v="0.2"/>
    <n v="6.0299999999999994"/>
  </r>
  <r>
    <n v="2065"/>
    <x v="1002"/>
    <x v="2"/>
    <x v="656"/>
    <d v="2011-11-04T00:00:00"/>
    <s v="Standard Class"/>
    <s v="GG-14650"/>
    <s v="Greg Guthrie"/>
    <x v="1"/>
    <s v="United States"/>
    <s v="Los Angeles"/>
    <x v="1"/>
    <n v="90049"/>
    <x v="1"/>
    <x v="537"/>
    <x v="1"/>
    <x v="4"/>
    <s v="Tennsco Regal Shelving Units"/>
    <n v="405.64"/>
    <n v="4"/>
    <n v="0"/>
    <n v="12.169199999999989"/>
  </r>
  <r>
    <n v="2066"/>
    <x v="1002"/>
    <x v="2"/>
    <x v="656"/>
    <d v="2011-11-04T00:00:00"/>
    <s v="Standard Class"/>
    <s v="GG-14650"/>
    <s v="Greg Guthrie"/>
    <x v="1"/>
    <s v="United States"/>
    <s v="Los Angeles"/>
    <x v="1"/>
    <n v="90049"/>
    <x v="1"/>
    <x v="1225"/>
    <x v="0"/>
    <x v="1"/>
    <s v="Novimex Fabric Task Chair"/>
    <n v="146.352"/>
    <n v="3"/>
    <n v="0.2"/>
    <n v="-9.1470000000000056"/>
  </r>
  <r>
    <n v="2067"/>
    <x v="1002"/>
    <x v="2"/>
    <x v="656"/>
    <d v="2011-11-04T00:00:00"/>
    <s v="Standard Class"/>
    <s v="GG-14650"/>
    <s v="Greg Guthrie"/>
    <x v="1"/>
    <s v="United States"/>
    <s v="Los Angeles"/>
    <x v="1"/>
    <n v="90049"/>
    <x v="1"/>
    <x v="1130"/>
    <x v="2"/>
    <x v="11"/>
    <s v="Maxell LTO Ultrium - 800 GB"/>
    <n v="251.91"/>
    <n v="9"/>
    <n v="0"/>
    <n v="47.862899999999982"/>
  </r>
  <r>
    <n v="2068"/>
    <x v="1002"/>
    <x v="2"/>
    <x v="656"/>
    <d v="2011-11-04T00:00:00"/>
    <s v="Standard Class"/>
    <s v="GG-14650"/>
    <s v="Greg Guthrie"/>
    <x v="1"/>
    <s v="United States"/>
    <s v="Los Angeles"/>
    <x v="1"/>
    <n v="90049"/>
    <x v="1"/>
    <x v="1024"/>
    <x v="1"/>
    <x v="6"/>
    <s v="Newell 325"/>
    <n v="12.39"/>
    <n v="3"/>
    <n v="0"/>
    <n v="3.7169999999999996"/>
  </r>
  <r>
    <n v="2069"/>
    <x v="1003"/>
    <x v="1"/>
    <x v="657"/>
    <d v="2012-04-19T00:00:00"/>
    <s v="Standard Class"/>
    <s v="ZC-21910"/>
    <s v="Zuschuss Carroll"/>
    <x v="0"/>
    <s v="United States"/>
    <s v="Pomona"/>
    <x v="1"/>
    <n v="91767"/>
    <x v="1"/>
    <x v="1233"/>
    <x v="2"/>
    <x v="11"/>
    <s v="Plantronics Audio 478 Stereo USB Headset"/>
    <n v="199.96"/>
    <n v="4"/>
    <n v="0"/>
    <n v="69.98599999999999"/>
  </r>
  <r>
    <n v="2070"/>
    <x v="1003"/>
    <x v="1"/>
    <x v="657"/>
    <d v="2012-04-19T00:00:00"/>
    <s v="Standard Class"/>
    <s v="ZC-21910"/>
    <s v="Zuschuss Carroll"/>
    <x v="0"/>
    <s v="United States"/>
    <s v="Pomona"/>
    <x v="1"/>
    <n v="91767"/>
    <x v="1"/>
    <x v="1234"/>
    <x v="0"/>
    <x v="3"/>
    <s v="Hon 94000 Series Round Tables"/>
    <n v="710.83200000000011"/>
    <n v="3"/>
    <n v="0.2"/>
    <n v="-97.739399999999989"/>
  </r>
  <r>
    <n v="2071"/>
    <x v="1004"/>
    <x v="0"/>
    <x v="658"/>
    <d v="2013-07-24T00:00:00"/>
    <s v="Second Class"/>
    <s v="CC-12610"/>
    <s v="Corey Catlett"/>
    <x v="1"/>
    <s v="United States"/>
    <s v="Philadelphia"/>
    <x v="9"/>
    <n v="19134"/>
    <x v="3"/>
    <x v="625"/>
    <x v="1"/>
    <x v="8"/>
    <s v="GBC Instant Report Kit"/>
    <n v="1.9410000000000003"/>
    <n v="1"/>
    <n v="0.7"/>
    <n v="-1.294"/>
  </r>
  <r>
    <n v="2072"/>
    <x v="1005"/>
    <x v="3"/>
    <x v="225"/>
    <d v="2014-11-26T00:00:00"/>
    <s v="Standard Class"/>
    <s v="KA-16525"/>
    <s v="Kelly Andreada"/>
    <x v="0"/>
    <s v="United States"/>
    <s v="Ontario"/>
    <x v="1"/>
    <n v="91761"/>
    <x v="1"/>
    <x v="367"/>
    <x v="0"/>
    <x v="1"/>
    <s v="Novimex High-Tech Fabric Mesh Task Chair"/>
    <n v="283.92"/>
    <n v="5"/>
    <n v="0.2"/>
    <n v="-46.137000000000029"/>
  </r>
  <r>
    <n v="2073"/>
    <x v="1006"/>
    <x v="0"/>
    <x v="491"/>
    <d v="2013-12-03T00:00:00"/>
    <s v="Standard Class"/>
    <s v="TC-20980"/>
    <s v="Tamara Chand"/>
    <x v="1"/>
    <s v="United States"/>
    <s v="Seattle"/>
    <x v="4"/>
    <n v="98105"/>
    <x v="1"/>
    <x v="1203"/>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x v="1235"/>
    <x v="2"/>
    <x v="11"/>
    <s v="Anker Ultra-Slim Mini Bluetooth 3.0 Wireless Keyboard"/>
    <n v="59.97"/>
    <n v="3"/>
    <n v="0"/>
    <n v="13.793099999999999"/>
  </r>
  <r>
    <n v="2075"/>
    <x v="1007"/>
    <x v="3"/>
    <x v="659"/>
    <d v="2014-11-13T00:00:00"/>
    <s v="Second Class"/>
    <s v="DB-13270"/>
    <s v="Deborah Brumfield"/>
    <x v="2"/>
    <s v="United States"/>
    <s v="Brentwood"/>
    <x v="1"/>
    <n v="94513"/>
    <x v="1"/>
    <x v="1236"/>
    <x v="2"/>
    <x v="7"/>
    <s v="Plantronics CS 50-USB - headset - Convertible, Monaural"/>
    <n v="761.5440000000001"/>
    <n v="7"/>
    <n v="0.2"/>
    <n v="66.635100000000023"/>
  </r>
  <r>
    <n v="2076"/>
    <x v="1008"/>
    <x v="2"/>
    <x v="588"/>
    <d v="2011-12-05T00:00:00"/>
    <s v="Standard Class"/>
    <s v="TR-21325"/>
    <s v="Toby Ritter"/>
    <x v="0"/>
    <s v="United States"/>
    <s v="San Francisco"/>
    <x v="1"/>
    <n v="94122"/>
    <x v="1"/>
    <x v="275"/>
    <x v="0"/>
    <x v="5"/>
    <s v="Floodlight Indoor Halogen Bulbs, 1 Bulb per Pack, 60 Watts"/>
    <n v="58.199999999999996"/>
    <n v="3"/>
    <n v="0"/>
    <n v="28.517999999999994"/>
  </r>
  <r>
    <n v="2077"/>
    <x v="1009"/>
    <x v="3"/>
    <x v="510"/>
    <d v="2014-09-16T00:00:00"/>
    <s v="First Class"/>
    <s v="BF-11080"/>
    <s v="Bart Folk"/>
    <x v="0"/>
    <s v="United States"/>
    <s v="Baltimore"/>
    <x v="39"/>
    <n v="21215"/>
    <x v="3"/>
    <x v="226"/>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x v="95"/>
    <x v="1"/>
    <x v="9"/>
    <s v="Fellowes Basic Home/Office Series Surge Protectors"/>
    <n v="90.86"/>
    <n v="7"/>
    <n v="0"/>
    <n v="26.349399999999992"/>
  </r>
  <r>
    <n v="2079"/>
    <x v="1009"/>
    <x v="3"/>
    <x v="510"/>
    <d v="2014-09-16T00:00:00"/>
    <s v="First Class"/>
    <s v="BF-11080"/>
    <s v="Bart Folk"/>
    <x v="0"/>
    <s v="United States"/>
    <s v="Baltimore"/>
    <x v="39"/>
    <n v="21215"/>
    <x v="3"/>
    <x v="274"/>
    <x v="1"/>
    <x v="10"/>
    <s v="Xerox 1939"/>
    <n v="94.85"/>
    <n v="5"/>
    <n v="0"/>
    <n v="45.527999999999992"/>
  </r>
  <r>
    <n v="2080"/>
    <x v="1010"/>
    <x v="1"/>
    <x v="100"/>
    <d v="2012-12-29T00:00:00"/>
    <s v="Standard Class"/>
    <s v="MS-17365"/>
    <s v="Maribeth Schnelling"/>
    <x v="0"/>
    <s v="United States"/>
    <s v="Phoenix"/>
    <x v="16"/>
    <n v="85023"/>
    <x v="1"/>
    <x v="1237"/>
    <x v="1"/>
    <x v="10"/>
    <s v="Computer Printout Paper with Letter-Trim Perforations"/>
    <n v="106.232"/>
    <n v="7"/>
    <n v="0.2"/>
    <n v="37.181199999999997"/>
  </r>
  <r>
    <n v="2081"/>
    <x v="1010"/>
    <x v="1"/>
    <x v="100"/>
    <d v="2012-12-29T00:00:00"/>
    <s v="Standard Class"/>
    <s v="MS-17365"/>
    <s v="Maribeth Schnelling"/>
    <x v="0"/>
    <s v="United States"/>
    <s v="Phoenix"/>
    <x v="16"/>
    <n v="85023"/>
    <x v="1"/>
    <x v="599"/>
    <x v="2"/>
    <x v="7"/>
    <s v="ClearSounds CSC500 Amplified Spirit Phone Corded phone"/>
    <n v="111.98399999999999"/>
    <n v="2"/>
    <n v="0.2"/>
    <n v="11.198400000000003"/>
  </r>
  <r>
    <n v="2082"/>
    <x v="1010"/>
    <x v="1"/>
    <x v="100"/>
    <d v="2012-12-29T00:00:00"/>
    <s v="Standard Class"/>
    <s v="MS-17365"/>
    <s v="Maribeth Schnelling"/>
    <x v="0"/>
    <s v="United States"/>
    <s v="Phoenix"/>
    <x v="16"/>
    <n v="85023"/>
    <x v="1"/>
    <x v="763"/>
    <x v="0"/>
    <x v="5"/>
    <s v="Magna Visual Magnetic Picture Hangers"/>
    <n v="7.7120000000000006"/>
    <n v="2"/>
    <n v="0.2"/>
    <n v="1.7352000000000005"/>
  </r>
  <r>
    <n v="2083"/>
    <x v="1011"/>
    <x v="3"/>
    <x v="660"/>
    <d v="2014-03-02T00:00:00"/>
    <s v="Standard Class"/>
    <s v="CK-12595"/>
    <s v="Clytie Kelty"/>
    <x v="0"/>
    <s v="United States"/>
    <s v="Los Angeles"/>
    <x v="1"/>
    <n v="90008"/>
    <x v="1"/>
    <x v="910"/>
    <x v="1"/>
    <x v="10"/>
    <s v="Ampad Phone Message Book, Recycled, 400 Message Capacity, 5 ¾” x 11”"/>
    <n v="37.44"/>
    <n v="6"/>
    <n v="0"/>
    <n v="16.847999999999999"/>
  </r>
  <r>
    <n v="2084"/>
    <x v="1012"/>
    <x v="2"/>
    <x v="533"/>
    <d v="2011-11-29T00:00:00"/>
    <s v="Standard Class"/>
    <s v="ED-13885"/>
    <s v="Emily Ducich"/>
    <x v="2"/>
    <s v="United States"/>
    <s v="Houston"/>
    <x v="5"/>
    <n v="77036"/>
    <x v="2"/>
    <x v="429"/>
    <x v="1"/>
    <x v="2"/>
    <s v="Alphabetical Labels for Top Tab Filing"/>
    <n v="23.680000000000003"/>
    <n v="2"/>
    <n v="0.2"/>
    <n v="8.879999999999999"/>
  </r>
  <r>
    <n v="2085"/>
    <x v="1013"/>
    <x v="0"/>
    <x v="661"/>
    <d v="2013-06-29T00:00:00"/>
    <s v="Standard Class"/>
    <s v="IM-15070"/>
    <s v="Irene Maddox"/>
    <x v="0"/>
    <s v="United States"/>
    <s v="New York City"/>
    <x v="15"/>
    <n v="10009"/>
    <x v="3"/>
    <x v="58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x v="1238"/>
    <x v="1"/>
    <x v="2"/>
    <s v="Avery 52"/>
    <n v="18.45"/>
    <n v="5"/>
    <n v="0"/>
    <n v="8.6715"/>
  </r>
  <r>
    <n v="2087"/>
    <x v="1013"/>
    <x v="0"/>
    <x v="661"/>
    <d v="2013-06-29T00:00:00"/>
    <s v="Standard Class"/>
    <s v="IM-15070"/>
    <s v="Irene Maddox"/>
    <x v="0"/>
    <s v="United States"/>
    <s v="New York City"/>
    <x v="15"/>
    <n v="10009"/>
    <x v="3"/>
    <x v="391"/>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x v="1158"/>
    <x v="1"/>
    <x v="10"/>
    <s v="Tops White Computer Printout Paper"/>
    <n v="146.72999999999999"/>
    <n v="3"/>
    <n v="0"/>
    <n v="68.963099999999997"/>
  </r>
  <r>
    <n v="2089"/>
    <x v="1013"/>
    <x v="0"/>
    <x v="661"/>
    <d v="2013-06-29T00:00:00"/>
    <s v="Standard Class"/>
    <s v="IM-15070"/>
    <s v="Irene Maddox"/>
    <x v="0"/>
    <s v="United States"/>
    <s v="New York City"/>
    <x v="15"/>
    <n v="10009"/>
    <x v="3"/>
    <x v="1239"/>
    <x v="1"/>
    <x v="13"/>
    <s v="Translucent Push Pins by OIC"/>
    <n v="3.96"/>
    <n v="2"/>
    <n v="0"/>
    <n v="1.4651999999999998"/>
  </r>
  <r>
    <n v="2090"/>
    <x v="1014"/>
    <x v="1"/>
    <x v="662"/>
    <d v="2012-10-30T00:00:00"/>
    <s v="Standard Class"/>
    <s v="MY-17380"/>
    <s v="Maribeth Yedwab"/>
    <x v="1"/>
    <s v="United States"/>
    <s v="Rancho Cucamonga"/>
    <x v="1"/>
    <n v="91730"/>
    <x v="1"/>
    <x v="1240"/>
    <x v="1"/>
    <x v="2"/>
    <s v="Avery 507"/>
    <n v="5.76"/>
    <n v="2"/>
    <n v="0"/>
    <n v="2.6495999999999995"/>
  </r>
  <r>
    <n v="2091"/>
    <x v="1015"/>
    <x v="3"/>
    <x v="663"/>
    <d v="2014-07-20T00:00:00"/>
    <s v="Standard Class"/>
    <s v="MM-17260"/>
    <s v="Magdelene Morse"/>
    <x v="0"/>
    <s v="United States"/>
    <s v="Wilmington"/>
    <x v="13"/>
    <n v="19805"/>
    <x v="3"/>
    <x v="608"/>
    <x v="1"/>
    <x v="8"/>
    <s v="GBC Standard Plastic Binding Systems Combs"/>
    <n v="26.549999999999997"/>
    <n v="3"/>
    <n v="0"/>
    <n v="13.009499999999999"/>
  </r>
  <r>
    <n v="2092"/>
    <x v="1015"/>
    <x v="3"/>
    <x v="663"/>
    <d v="2014-07-20T00:00:00"/>
    <s v="Standard Class"/>
    <s v="MM-17260"/>
    <s v="Magdelene Morse"/>
    <x v="0"/>
    <s v="United States"/>
    <s v="Wilmington"/>
    <x v="13"/>
    <n v="19805"/>
    <x v="3"/>
    <x v="1116"/>
    <x v="0"/>
    <x v="3"/>
    <s v="Hon 2111 Invitation Series Straight Table"/>
    <n v="310.44300000000004"/>
    <n v="3"/>
    <n v="0.3"/>
    <n v="-48.783900000000031"/>
  </r>
  <r>
    <n v="2093"/>
    <x v="1016"/>
    <x v="2"/>
    <x v="664"/>
    <d v="2011-11-21T00:00:00"/>
    <s v="Standard Class"/>
    <s v="MP-17470"/>
    <s v="Mark Packer"/>
    <x v="2"/>
    <s v="United States"/>
    <s v="Moorhead"/>
    <x v="11"/>
    <n v="56560"/>
    <x v="2"/>
    <x v="992"/>
    <x v="0"/>
    <x v="1"/>
    <s v="Global Super Steno Chair"/>
    <n v="479.90000000000003"/>
    <n v="5"/>
    <n v="0"/>
    <n v="81.58299999999997"/>
  </r>
  <r>
    <n v="2094"/>
    <x v="1017"/>
    <x v="1"/>
    <x v="657"/>
    <d v="2012-04-15T00:00:00"/>
    <s v="Second Class"/>
    <s v="AW-10840"/>
    <s v="Anthony Witt"/>
    <x v="0"/>
    <s v="United States"/>
    <s v="Farmington"/>
    <x v="27"/>
    <n v="87401"/>
    <x v="1"/>
    <x v="505"/>
    <x v="1"/>
    <x v="14"/>
    <s v="Martin-Yale Premier Letter Opener"/>
    <n v="12.88"/>
    <n v="1"/>
    <n v="0"/>
    <n v="0.38640000000000008"/>
  </r>
  <r>
    <n v="2095"/>
    <x v="1018"/>
    <x v="1"/>
    <x v="665"/>
    <d v="2012-11-29T00:00:00"/>
    <s v="Standard Class"/>
    <s v="SF-20065"/>
    <s v="Sandra Flanagan"/>
    <x v="0"/>
    <s v="United States"/>
    <s v="Wilmington"/>
    <x v="3"/>
    <n v="28403"/>
    <x v="0"/>
    <x v="1241"/>
    <x v="1"/>
    <x v="6"/>
    <s v="Newell 349"/>
    <n v="13.120000000000001"/>
    <n v="5"/>
    <n v="0.2"/>
    <n v="1.4759999999999982"/>
  </r>
  <r>
    <n v="2096"/>
    <x v="1019"/>
    <x v="0"/>
    <x v="666"/>
    <d v="2013-05-21T00:00:00"/>
    <s v="Standard Class"/>
    <s v="SN-20710"/>
    <s v="Steve Nguyen"/>
    <x v="2"/>
    <s v="United States"/>
    <s v="Jackson"/>
    <x v="35"/>
    <n v="39212"/>
    <x v="0"/>
    <x v="1242"/>
    <x v="1"/>
    <x v="8"/>
    <s v="GBC DocuBind P50 Personal Binding Machine"/>
    <n v="511.84"/>
    <n v="8"/>
    <n v="0"/>
    <n v="240.56479999999999"/>
  </r>
  <r>
    <n v="2097"/>
    <x v="1019"/>
    <x v="0"/>
    <x v="666"/>
    <d v="2013-05-21T00:00:00"/>
    <s v="Standard Class"/>
    <s v="SN-20710"/>
    <s v="Steve Nguyen"/>
    <x v="2"/>
    <s v="United States"/>
    <s v="Jackson"/>
    <x v="35"/>
    <n v="39212"/>
    <x v="0"/>
    <x v="1243"/>
    <x v="1"/>
    <x v="6"/>
    <s v="Boston KS Multi-Size Manual Pencil Sharpener"/>
    <n v="91.96"/>
    <n v="4"/>
    <n v="0"/>
    <n v="25.748800000000003"/>
  </r>
  <r>
    <n v="2098"/>
    <x v="1019"/>
    <x v="0"/>
    <x v="666"/>
    <d v="2013-05-21T00:00:00"/>
    <s v="Standard Class"/>
    <s v="SN-20710"/>
    <s v="Steve Nguyen"/>
    <x v="2"/>
    <s v="United States"/>
    <s v="Jackson"/>
    <x v="35"/>
    <n v="39212"/>
    <x v="0"/>
    <x v="449"/>
    <x v="1"/>
    <x v="6"/>
    <s v="Newell 344"/>
    <n v="8.34"/>
    <n v="3"/>
    <n v="0"/>
    <n v="2.1683999999999997"/>
  </r>
  <r>
    <n v="2099"/>
    <x v="1020"/>
    <x v="3"/>
    <x v="210"/>
    <d v="2014-09-13T00:00:00"/>
    <s v="Standard Class"/>
    <s v="RD-19900"/>
    <s v="Ruben Dartt"/>
    <x v="0"/>
    <s v="United States"/>
    <s v="Portland"/>
    <x v="21"/>
    <n v="97206"/>
    <x v="1"/>
    <x v="953"/>
    <x v="1"/>
    <x v="4"/>
    <s v="Hanging Personal Folder File"/>
    <n v="37.68"/>
    <n v="3"/>
    <n v="0.2"/>
    <n v="2.3550000000000022"/>
  </r>
  <r>
    <n v="2100"/>
    <x v="1020"/>
    <x v="3"/>
    <x v="210"/>
    <d v="2014-09-13T00:00:00"/>
    <s v="Standard Class"/>
    <s v="RD-19900"/>
    <s v="Ruben Dartt"/>
    <x v="0"/>
    <s v="United States"/>
    <s v="Portland"/>
    <x v="21"/>
    <n v="97206"/>
    <x v="1"/>
    <x v="1135"/>
    <x v="2"/>
    <x v="11"/>
    <s v="Logitech Wireless Marathon Mouse M705"/>
    <n v="279.94400000000002"/>
    <n v="7"/>
    <n v="0.2"/>
    <n v="80.48390000000002"/>
  </r>
  <r>
    <n v="2101"/>
    <x v="1021"/>
    <x v="2"/>
    <x v="418"/>
    <d v="2011-03-17T00:00:00"/>
    <s v="Standard Class"/>
    <s v="KT-16480"/>
    <s v="Kean Thornton"/>
    <x v="0"/>
    <s v="United States"/>
    <s v="Denver"/>
    <x v="22"/>
    <n v="80219"/>
    <x v="1"/>
    <x v="1244"/>
    <x v="1"/>
    <x v="4"/>
    <s v="Tennsco 6- and 18-Compartment Lockers"/>
    <n v="636.40800000000013"/>
    <n v="3"/>
    <n v="0.2"/>
    <n v="-15.910200000000088"/>
  </r>
  <r>
    <n v="2102"/>
    <x v="1021"/>
    <x v="2"/>
    <x v="418"/>
    <d v="2011-03-17T00:00:00"/>
    <s v="Standard Class"/>
    <s v="KT-16480"/>
    <s v="Kean Thornton"/>
    <x v="0"/>
    <s v="United States"/>
    <s v="Denver"/>
    <x v="22"/>
    <n v="80219"/>
    <x v="1"/>
    <x v="1062"/>
    <x v="1"/>
    <x v="6"/>
    <s v="BOSTON Ranger #55 Pencil Sharpener, Black"/>
    <n v="83.168000000000006"/>
    <n v="4"/>
    <n v="0.2"/>
    <n v="9.3563999999999936"/>
  </r>
  <r>
    <n v="2103"/>
    <x v="1022"/>
    <x v="2"/>
    <x v="667"/>
    <d v="2011-07-18T00:00:00"/>
    <s v="Same Day"/>
    <s v="AH-10120"/>
    <s v="Adrian Hane"/>
    <x v="2"/>
    <s v="United States"/>
    <s v="Tucson"/>
    <x v="16"/>
    <n v="85705"/>
    <x v="1"/>
    <x v="394"/>
    <x v="0"/>
    <x v="1"/>
    <s v="Office Star - Ergonomically Designed Knee Chair"/>
    <n v="259.13600000000002"/>
    <n v="4"/>
    <n v="0.2"/>
    <n v="-25.913599999999988"/>
  </r>
  <r>
    <n v="2104"/>
    <x v="1023"/>
    <x v="3"/>
    <x v="668"/>
    <d v="2014-03-29T00:00:00"/>
    <s v="Second Class"/>
    <s v="BM-11650"/>
    <s v="Brian Moss"/>
    <x v="1"/>
    <s v="United States"/>
    <s v="New York City"/>
    <x v="15"/>
    <n v="10009"/>
    <x v="3"/>
    <x v="447"/>
    <x v="1"/>
    <x v="10"/>
    <s v="Xerox 1888"/>
    <n v="221.92"/>
    <n v="4"/>
    <n v="0"/>
    <n v="106.52159999999999"/>
  </r>
  <r>
    <n v="2105"/>
    <x v="1023"/>
    <x v="3"/>
    <x v="668"/>
    <d v="2014-03-29T00:00:00"/>
    <s v="Second Class"/>
    <s v="BM-11650"/>
    <s v="Brian Moss"/>
    <x v="1"/>
    <s v="United States"/>
    <s v="New York City"/>
    <x v="15"/>
    <n v="10009"/>
    <x v="3"/>
    <x v="197"/>
    <x v="2"/>
    <x v="11"/>
    <s v="Memorex Micro Travel Drive 8 GB"/>
    <n v="26"/>
    <n v="2"/>
    <n v="0"/>
    <n v="11.7"/>
  </r>
  <r>
    <n v="2106"/>
    <x v="1024"/>
    <x v="2"/>
    <x v="587"/>
    <d v="2011-10-05T00:00:00"/>
    <s v="Standard Class"/>
    <s v="BW-11200"/>
    <s v="Ben Wallace"/>
    <x v="0"/>
    <s v="United States"/>
    <s v="Boynton Beach"/>
    <x v="2"/>
    <n v="33437"/>
    <x v="0"/>
    <x v="974"/>
    <x v="1"/>
    <x v="10"/>
    <s v="Xerox 217"/>
    <n v="15.552000000000003"/>
    <n v="3"/>
    <n v="0.2"/>
    <n v="5.4432"/>
  </r>
  <r>
    <n v="2107"/>
    <x v="1025"/>
    <x v="2"/>
    <x v="467"/>
    <d v="2011-09-26T00:00:00"/>
    <s v="Same Day"/>
    <s v="HG-14965"/>
    <s v="Henry Goldwyn"/>
    <x v="1"/>
    <s v="United States"/>
    <s v="Mesquite"/>
    <x v="5"/>
    <n v="75150"/>
    <x v="2"/>
    <x v="236"/>
    <x v="1"/>
    <x v="8"/>
    <s v="Acco 3-Hole Punch"/>
    <n v="0.87599999999999978"/>
    <n v="1"/>
    <n v="0.8"/>
    <n v="-1.4016000000000002"/>
  </r>
  <r>
    <n v="2108"/>
    <x v="1026"/>
    <x v="1"/>
    <x v="89"/>
    <d v="2012-10-31T00:00:00"/>
    <s v="Same Day"/>
    <s v="SG-20080"/>
    <s v="Sandra Glassco"/>
    <x v="0"/>
    <s v="United States"/>
    <s v="Redlands"/>
    <x v="1"/>
    <n v="92374"/>
    <x v="1"/>
    <x v="368"/>
    <x v="1"/>
    <x v="10"/>
    <s v="Xerox 191"/>
    <n v="19.98"/>
    <n v="1"/>
    <n v="0"/>
    <n v="9.3905999999999992"/>
  </r>
  <r>
    <n v="2109"/>
    <x v="1026"/>
    <x v="1"/>
    <x v="89"/>
    <d v="2012-10-31T00:00:00"/>
    <s v="Same Day"/>
    <s v="SG-20080"/>
    <s v="Sandra Glassco"/>
    <x v="0"/>
    <s v="United States"/>
    <s v="Redlands"/>
    <x v="1"/>
    <n v="92374"/>
    <x v="1"/>
    <x v="896"/>
    <x v="1"/>
    <x v="8"/>
    <s v="GBC DocuBind P100 Manual Binding Machine"/>
    <n v="398.35199999999998"/>
    <n v="3"/>
    <n v="0.2"/>
    <n v="124.48499999999999"/>
  </r>
  <r>
    <n v="2110"/>
    <x v="1026"/>
    <x v="1"/>
    <x v="89"/>
    <d v="2012-10-31T00:00:00"/>
    <s v="Same Day"/>
    <s v="SG-20080"/>
    <s v="Sandra Glassco"/>
    <x v="0"/>
    <s v="United States"/>
    <s v="Redlands"/>
    <x v="1"/>
    <n v="92374"/>
    <x v="1"/>
    <x v="1245"/>
    <x v="1"/>
    <x v="6"/>
    <s v="Newell 308"/>
    <n v="5.04"/>
    <n v="3"/>
    <n v="0"/>
    <n v="1.2599999999999998"/>
  </r>
  <r>
    <n v="2111"/>
    <x v="1026"/>
    <x v="1"/>
    <x v="89"/>
    <d v="2012-10-31T00:00:00"/>
    <s v="Same Day"/>
    <s v="SG-20080"/>
    <s v="Sandra Glassco"/>
    <x v="0"/>
    <s v="United States"/>
    <s v="Redlands"/>
    <x v="1"/>
    <n v="92374"/>
    <x v="1"/>
    <x v="203"/>
    <x v="1"/>
    <x v="13"/>
    <s v="OIC Bulk Pack Metal Binder Clips"/>
    <n v="17.450000000000003"/>
    <n v="5"/>
    <n v="0"/>
    <n v="8.0269999999999992"/>
  </r>
  <r>
    <n v="2112"/>
    <x v="1026"/>
    <x v="1"/>
    <x v="89"/>
    <d v="2012-10-31T00:00:00"/>
    <s v="Same Day"/>
    <s v="SG-20080"/>
    <s v="Sandra Glassco"/>
    <x v="0"/>
    <s v="United States"/>
    <s v="Redlands"/>
    <x v="1"/>
    <n v="92374"/>
    <x v="1"/>
    <x v="38"/>
    <x v="0"/>
    <x v="1"/>
    <s v="Global Fabric Manager's Chair, Dark Gray"/>
    <n v="323.13600000000002"/>
    <n v="4"/>
    <n v="0.2"/>
    <n v="20.196000000000012"/>
  </r>
  <r>
    <n v="2113"/>
    <x v="1026"/>
    <x v="1"/>
    <x v="89"/>
    <d v="2012-10-31T00:00:00"/>
    <s v="Same Day"/>
    <s v="SG-20080"/>
    <s v="Sandra Glassco"/>
    <x v="0"/>
    <s v="United States"/>
    <s v="Redlands"/>
    <x v="1"/>
    <n v="92374"/>
    <x v="1"/>
    <x v="558"/>
    <x v="1"/>
    <x v="14"/>
    <s v="Acme Tagit Stainless Steel Antibacterial Scissors"/>
    <n v="29.700000000000003"/>
    <n v="3"/>
    <n v="0"/>
    <n v="8.0190000000000001"/>
  </r>
  <r>
    <n v="2114"/>
    <x v="1026"/>
    <x v="1"/>
    <x v="89"/>
    <d v="2012-10-31T00:00:00"/>
    <s v="Same Day"/>
    <s v="SG-20080"/>
    <s v="Sandra Glassco"/>
    <x v="0"/>
    <s v="United States"/>
    <s v="Redlands"/>
    <x v="1"/>
    <n v="92374"/>
    <x v="1"/>
    <x v="1246"/>
    <x v="2"/>
    <x v="7"/>
    <s v="Polycom SoundStation2 EX Conference phone"/>
    <n v="1295.8400000000001"/>
    <n v="4"/>
    <n v="0.2"/>
    <n v="145.78199999999993"/>
  </r>
  <r>
    <n v="2115"/>
    <x v="1026"/>
    <x v="1"/>
    <x v="89"/>
    <d v="2012-10-31T00:00:00"/>
    <s v="Same Day"/>
    <s v="SG-20080"/>
    <s v="Sandra Glassco"/>
    <x v="0"/>
    <s v="United States"/>
    <s v="Redlands"/>
    <x v="1"/>
    <n v="92374"/>
    <x v="1"/>
    <x v="1247"/>
    <x v="1"/>
    <x v="4"/>
    <s v="Mobile Personal File Cube"/>
    <n v="46.84"/>
    <n v="2"/>
    <n v="0"/>
    <n v="12.646799999999999"/>
  </r>
  <r>
    <n v="2116"/>
    <x v="1026"/>
    <x v="1"/>
    <x v="89"/>
    <d v="2012-10-31T00:00:00"/>
    <s v="Same Day"/>
    <s v="SG-20080"/>
    <s v="Sandra Glassco"/>
    <x v="0"/>
    <s v="United States"/>
    <s v="Redlands"/>
    <x v="1"/>
    <n v="92374"/>
    <x v="1"/>
    <x v="1248"/>
    <x v="0"/>
    <x v="0"/>
    <s v="DMI Eclipse Executive Suite Bookcases"/>
    <n v="425.83300000000003"/>
    <n v="1"/>
    <n v="0.15"/>
    <n v="20.03919999999998"/>
  </r>
  <r>
    <n v="2117"/>
    <x v="1027"/>
    <x v="1"/>
    <x v="88"/>
    <d v="2012-10-17T00:00:00"/>
    <s v="Second Class"/>
    <s v="RK-19300"/>
    <s v="Ralph Kennedy"/>
    <x v="0"/>
    <s v="United States"/>
    <s v="Rochester"/>
    <x v="15"/>
    <n v="14609"/>
    <x v="3"/>
    <x v="1110"/>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x v="393"/>
    <x v="1"/>
    <x v="10"/>
    <s v="Xerox Color Copier Paper, 11&quot; x 17&quot;, Ream"/>
    <n v="159.88"/>
    <n v="7"/>
    <n v="0"/>
    <n v="73.544799999999995"/>
  </r>
  <r>
    <n v="2119"/>
    <x v="1029"/>
    <x v="3"/>
    <x v="669"/>
    <d v="2014-04-16T00:00:00"/>
    <s v="First Class"/>
    <s v="RW-19630"/>
    <s v="Rob Williams"/>
    <x v="1"/>
    <s v="United States"/>
    <s v="Seattle"/>
    <x v="4"/>
    <n v="98105"/>
    <x v="1"/>
    <x v="218"/>
    <x v="1"/>
    <x v="10"/>
    <s v="Xerox 4200 Series MultiUse Premium Copy Paper (20Lb. and 84 Bright)"/>
    <n v="5.28"/>
    <n v="1"/>
    <n v="0"/>
    <n v="2.3759999999999999"/>
  </r>
  <r>
    <n v="2120"/>
    <x v="1029"/>
    <x v="3"/>
    <x v="669"/>
    <d v="2014-04-16T00:00:00"/>
    <s v="First Class"/>
    <s v="RW-19630"/>
    <s v="Rob Williams"/>
    <x v="1"/>
    <s v="United States"/>
    <s v="Seattle"/>
    <x v="4"/>
    <n v="98105"/>
    <x v="1"/>
    <x v="1188"/>
    <x v="1"/>
    <x v="8"/>
    <s v="GBC DocuBind TL200 Manual Binding Machine"/>
    <n v="895.92"/>
    <n v="5"/>
    <n v="0.2"/>
    <n v="302.37299999999993"/>
  </r>
  <r>
    <n v="2121"/>
    <x v="1030"/>
    <x v="3"/>
    <x v="363"/>
    <d v="2014-01-14T00:00:00"/>
    <s v="Standard Class"/>
    <s v="TS-21085"/>
    <s v="Thais Sissman"/>
    <x v="0"/>
    <s v="United States"/>
    <s v="Ormond Beach"/>
    <x v="2"/>
    <n v="32174"/>
    <x v="0"/>
    <x v="744"/>
    <x v="1"/>
    <x v="8"/>
    <s v="Zipper Ring Binder Pockets"/>
    <n v="2.8080000000000007"/>
    <n v="3"/>
    <n v="0.7"/>
    <n v="-1.9656000000000002"/>
  </r>
  <r>
    <n v="2122"/>
    <x v="1031"/>
    <x v="3"/>
    <x v="45"/>
    <d v="2014-11-12T00:00:00"/>
    <s v="First Class"/>
    <s v="JB-15400"/>
    <s v="Jennifer Braxton"/>
    <x v="1"/>
    <s v="United States"/>
    <s v="Sunnyvale"/>
    <x v="1"/>
    <n v="94086"/>
    <x v="1"/>
    <x v="51"/>
    <x v="0"/>
    <x v="1"/>
    <s v="Global Leather Task Chair, Black"/>
    <n v="215.976"/>
    <n v="3"/>
    <n v="0.2"/>
    <n v="-2.6997000000000355"/>
  </r>
  <r>
    <n v="2123"/>
    <x v="1032"/>
    <x v="3"/>
    <x v="585"/>
    <d v="2014-09-25T00:00:00"/>
    <s v="Second Class"/>
    <s v="EH-14005"/>
    <s v="Erica Hernandez"/>
    <x v="2"/>
    <s v="United States"/>
    <s v="Lansing"/>
    <x v="12"/>
    <n v="48911"/>
    <x v="2"/>
    <x v="366"/>
    <x v="0"/>
    <x v="0"/>
    <s v="O'Sullivan 4-Shelf Bookcase in Odessa Pine"/>
    <n v="241.96"/>
    <n v="2"/>
    <n v="0"/>
    <n v="41.133199999999988"/>
  </r>
  <r>
    <n v="2124"/>
    <x v="1032"/>
    <x v="3"/>
    <x v="585"/>
    <d v="2014-09-25T00:00:00"/>
    <s v="Second Class"/>
    <s v="EH-14005"/>
    <s v="Erica Hernandez"/>
    <x v="2"/>
    <s v="United States"/>
    <s v="Lansing"/>
    <x v="12"/>
    <n v="48911"/>
    <x v="2"/>
    <x v="85"/>
    <x v="1"/>
    <x v="2"/>
    <s v="Avery 511"/>
    <n v="27.72"/>
    <n v="9"/>
    <n v="0"/>
    <n v="13.3056"/>
  </r>
  <r>
    <n v="2125"/>
    <x v="1033"/>
    <x v="3"/>
    <x v="96"/>
    <d v="2014-12-06T00:00:00"/>
    <s v="Standard Class"/>
    <s v="EH-14005"/>
    <s v="Erica Hernandez"/>
    <x v="2"/>
    <s v="United States"/>
    <s v="Philadelphia"/>
    <x v="9"/>
    <n v="19143"/>
    <x v="3"/>
    <x v="1249"/>
    <x v="1"/>
    <x v="12"/>
    <s v="Quality Park Security Envelopes"/>
    <n v="104.68000000000002"/>
    <n v="5"/>
    <n v="0.2"/>
    <n v="35.329499999999996"/>
  </r>
  <r>
    <n v="2126"/>
    <x v="1033"/>
    <x v="3"/>
    <x v="96"/>
    <d v="2014-12-06T00:00:00"/>
    <s v="Standard Class"/>
    <s v="EH-14005"/>
    <s v="Erica Hernandez"/>
    <x v="2"/>
    <s v="United States"/>
    <s v="Philadelphia"/>
    <x v="9"/>
    <n v="19143"/>
    <x v="3"/>
    <x v="1250"/>
    <x v="2"/>
    <x v="7"/>
    <s v="Belkin SportFit Armband For iPhone 5s/5c, Fuchsia"/>
    <n v="62.957999999999998"/>
    <n v="7"/>
    <n v="0.4"/>
    <n v="9.4436999999999998"/>
  </r>
  <r>
    <n v="2127"/>
    <x v="1034"/>
    <x v="2"/>
    <x v="670"/>
    <d v="2011-06-28T00:00:00"/>
    <s v="Standard Class"/>
    <s v="BS-11665"/>
    <s v="Brian Stugart"/>
    <x v="0"/>
    <s v="United States"/>
    <s v="Philadelphia"/>
    <x v="9"/>
    <n v="19143"/>
    <x v="3"/>
    <x v="357"/>
    <x v="2"/>
    <x v="11"/>
    <s v="Sony 64GB Class 10 Micro SDHC R40 Memory Card"/>
    <n v="86.376000000000005"/>
    <n v="3"/>
    <n v="0.2"/>
    <n v="1.079699999999999"/>
  </r>
  <r>
    <n v="2128"/>
    <x v="1035"/>
    <x v="1"/>
    <x v="242"/>
    <d v="2012-10-09T00:00:00"/>
    <s v="Standard Class"/>
    <s v="JK-16120"/>
    <s v="Julie Kriz"/>
    <x v="2"/>
    <s v="United States"/>
    <s v="Philadelphia"/>
    <x v="9"/>
    <n v="19134"/>
    <x v="3"/>
    <x v="1251"/>
    <x v="0"/>
    <x v="5"/>
    <s v="DataProducts Ampli Magnifier Task Lamp, Black,"/>
    <n v="64.944000000000003"/>
    <n v="3"/>
    <n v="0.2"/>
    <n v="6.4943999999999953"/>
  </r>
  <r>
    <n v="2129"/>
    <x v="1035"/>
    <x v="1"/>
    <x v="242"/>
    <d v="2012-10-09T00:00:00"/>
    <s v="Standard Class"/>
    <s v="JK-16120"/>
    <s v="Julie Kriz"/>
    <x v="2"/>
    <s v="United States"/>
    <s v="Philadelphia"/>
    <x v="9"/>
    <n v="19134"/>
    <x v="3"/>
    <x v="1004"/>
    <x v="1"/>
    <x v="10"/>
    <s v="Xerox 1946"/>
    <n v="20.736000000000004"/>
    <n v="4"/>
    <n v="0.2"/>
    <n v="7.2576000000000001"/>
  </r>
  <r>
    <n v="2130"/>
    <x v="1036"/>
    <x v="2"/>
    <x v="671"/>
    <d v="2011-05-22T00:00:00"/>
    <s v="Second Class"/>
    <s v="RF-19345"/>
    <s v="Randy Ferguson"/>
    <x v="1"/>
    <s v="United States"/>
    <s v="Dover"/>
    <x v="38"/>
    <n v="3820"/>
    <x v="3"/>
    <x v="1252"/>
    <x v="1"/>
    <x v="9"/>
    <s v="Acco 6 Outlet Guardian Basic Surge Suppressor"/>
    <n v="33.28"/>
    <n v="4"/>
    <n v="0"/>
    <n v="9.3184000000000005"/>
  </r>
  <r>
    <n v="2131"/>
    <x v="1036"/>
    <x v="2"/>
    <x v="671"/>
    <d v="2011-05-22T00:00:00"/>
    <s v="Second Class"/>
    <s v="RF-19345"/>
    <s v="Randy Ferguson"/>
    <x v="1"/>
    <s v="United States"/>
    <s v="Dover"/>
    <x v="38"/>
    <n v="3820"/>
    <x v="3"/>
    <x v="1253"/>
    <x v="1"/>
    <x v="6"/>
    <s v="Sanford Colorific Scented Colored Pencils, 12/Pack"/>
    <n v="38.520000000000003"/>
    <n v="9"/>
    <n v="0"/>
    <n v="11.9412"/>
  </r>
  <r>
    <n v="2132"/>
    <x v="1036"/>
    <x v="2"/>
    <x v="671"/>
    <d v="2011-05-22T00:00:00"/>
    <s v="Second Class"/>
    <s v="RF-19345"/>
    <s v="Randy Ferguson"/>
    <x v="1"/>
    <s v="United States"/>
    <s v="Dover"/>
    <x v="38"/>
    <n v="3820"/>
    <x v="3"/>
    <x v="891"/>
    <x v="0"/>
    <x v="5"/>
    <s v="24-Hour Round Wall Clock"/>
    <n v="139.86000000000001"/>
    <n v="7"/>
    <n v="0"/>
    <n v="60.139800000000015"/>
  </r>
  <r>
    <n v="2133"/>
    <x v="1037"/>
    <x v="1"/>
    <x v="312"/>
    <d v="2012-11-26T00:00:00"/>
    <s v="Standard Class"/>
    <s v="DL-12865"/>
    <s v="Dan Lawera"/>
    <x v="0"/>
    <s v="United States"/>
    <s v="New York City"/>
    <x v="15"/>
    <n v="10011"/>
    <x v="3"/>
    <x v="1254"/>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x v="13"/>
    <x v="1"/>
    <x v="8"/>
    <s v="Fellowes PB200 Plastic Comb Binding Machine"/>
    <n v="152.99100000000001"/>
    <n v="3"/>
    <n v="0.7"/>
    <n v="-122.39280000000002"/>
  </r>
  <r>
    <n v="2135"/>
    <x v="1038"/>
    <x v="1"/>
    <x v="672"/>
    <d v="2012-12-04T00:00:00"/>
    <s v="Standard Class"/>
    <s v="WB-21850"/>
    <s v="William Brown"/>
    <x v="0"/>
    <s v="United States"/>
    <s v="Philadelphia"/>
    <x v="9"/>
    <n v="19134"/>
    <x v="3"/>
    <x v="969"/>
    <x v="1"/>
    <x v="13"/>
    <s v="Revere Boxed Rubber Bands by Revere"/>
    <n v="10.584"/>
    <n v="7"/>
    <n v="0.2"/>
    <n v="-2.3813999999999993"/>
  </r>
  <r>
    <n v="2136"/>
    <x v="1038"/>
    <x v="1"/>
    <x v="672"/>
    <d v="2012-12-04T00:00:00"/>
    <s v="Standard Class"/>
    <s v="WB-21850"/>
    <s v="William Brown"/>
    <x v="0"/>
    <s v="United States"/>
    <s v="Philadelphia"/>
    <x v="9"/>
    <n v="19134"/>
    <x v="3"/>
    <x v="1255"/>
    <x v="2"/>
    <x v="7"/>
    <s v="Motorla HX550 Universal Bluetooth Headset"/>
    <n v="94.919999999999987"/>
    <n v="4"/>
    <n v="0.4"/>
    <n v="15.819999999999993"/>
  </r>
  <r>
    <n v="2137"/>
    <x v="1039"/>
    <x v="1"/>
    <x v="620"/>
    <d v="2013-01-05T00:00:00"/>
    <s v="Standard Class"/>
    <s v="TB-21625"/>
    <s v="Trudy Brown"/>
    <x v="0"/>
    <s v="United States"/>
    <s v="Grand Prairie"/>
    <x v="5"/>
    <n v="75051"/>
    <x v="2"/>
    <x v="1256"/>
    <x v="0"/>
    <x v="5"/>
    <s v="Eldon Expressions Wood Desk Accessories, Oak"/>
    <n v="14.76"/>
    <n v="5"/>
    <n v="0.6"/>
    <n v="-11.439000000000004"/>
  </r>
  <r>
    <n v="2138"/>
    <x v="1039"/>
    <x v="1"/>
    <x v="620"/>
    <d v="2013-01-05T00:00:00"/>
    <s v="Standard Class"/>
    <s v="TB-21625"/>
    <s v="Trudy Brown"/>
    <x v="0"/>
    <s v="United States"/>
    <s v="Grand Prairie"/>
    <x v="5"/>
    <n v="75051"/>
    <x v="2"/>
    <x v="1203"/>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x v="593"/>
    <x v="1"/>
    <x v="10"/>
    <s v="Tops Green Bar Computer Printout Paper"/>
    <n v="146.82"/>
    <n v="3"/>
    <n v="0"/>
    <n v="73.41"/>
  </r>
  <r>
    <n v="2140"/>
    <x v="1041"/>
    <x v="2"/>
    <x v="571"/>
    <d v="2011-06-11T00:00:00"/>
    <s v="Standard Class"/>
    <s v="GT-14635"/>
    <s v="Grant Thornton"/>
    <x v="1"/>
    <s v="United States"/>
    <s v="Long Beach"/>
    <x v="15"/>
    <n v="11561"/>
    <x v="3"/>
    <x v="350"/>
    <x v="1"/>
    <x v="8"/>
    <s v="Wilson Jones Century Plastic Molded Ring Binders"/>
    <n v="149.54399999999998"/>
    <n v="9"/>
    <n v="0.2"/>
    <n v="50.471099999999993"/>
  </r>
  <r>
    <n v="2141"/>
    <x v="1041"/>
    <x v="2"/>
    <x v="571"/>
    <d v="2011-06-11T00:00:00"/>
    <s v="Standard Class"/>
    <s v="GT-14635"/>
    <s v="Grant Thornton"/>
    <x v="1"/>
    <s v="United States"/>
    <s v="Long Beach"/>
    <x v="15"/>
    <n v="11561"/>
    <x v="3"/>
    <x v="1257"/>
    <x v="1"/>
    <x v="14"/>
    <s v="Acme Office Executive Series Stainless Steel Trimmers"/>
    <n v="17.14"/>
    <n v="2"/>
    <n v="0"/>
    <n v="4.4564000000000004"/>
  </r>
  <r>
    <n v="2142"/>
    <x v="1041"/>
    <x v="2"/>
    <x v="571"/>
    <d v="2011-06-11T00:00:00"/>
    <s v="Standard Class"/>
    <s v="GT-14635"/>
    <s v="Grant Thornton"/>
    <x v="1"/>
    <s v="United States"/>
    <s v="Long Beach"/>
    <x v="15"/>
    <n v="11561"/>
    <x v="3"/>
    <x v="125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x v="69"/>
    <x v="1"/>
    <x v="10"/>
    <s v="Telephone Message Books with Fax/Mobile Section, 5 1/2&quot; x 3 3/16&quot;"/>
    <n v="30.48"/>
    <n v="6"/>
    <n v="0.2"/>
    <n v="9.9059999999999988"/>
  </r>
  <r>
    <n v="2144"/>
    <x v="1042"/>
    <x v="0"/>
    <x v="142"/>
    <d v="2013-09-06T00:00:00"/>
    <s v="Standard Class"/>
    <s v="DK-13225"/>
    <s v="Dean Katz"/>
    <x v="1"/>
    <s v="United States"/>
    <s v="Philadelphia"/>
    <x v="9"/>
    <n v="19140"/>
    <x v="3"/>
    <x v="125"/>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x v="127"/>
    <x v="1"/>
    <x v="13"/>
    <s v="Staples"/>
    <n v="16.687999999999999"/>
    <n v="7"/>
    <n v="0.2"/>
    <n v="5.4235999999999995"/>
  </r>
  <r>
    <n v="2146"/>
    <x v="1043"/>
    <x v="0"/>
    <x v="674"/>
    <d v="2013-06-30T00:00:00"/>
    <s v="Standard Class"/>
    <s v="TS-21160"/>
    <s v="Theresa Swint"/>
    <x v="1"/>
    <s v="United States"/>
    <s v="York"/>
    <x v="9"/>
    <n v="17403"/>
    <x v="3"/>
    <x v="228"/>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x v="132"/>
    <x v="1"/>
    <x v="8"/>
    <s v="GBC Wire Binding Strips"/>
    <n v="38.088000000000001"/>
    <n v="4"/>
    <n v="0.7"/>
    <n v="-27.93119999999999"/>
  </r>
  <r>
    <n v="2148"/>
    <x v="1043"/>
    <x v="0"/>
    <x v="674"/>
    <d v="2013-06-30T00:00:00"/>
    <s v="Standard Class"/>
    <s v="TS-21160"/>
    <s v="Theresa Swint"/>
    <x v="1"/>
    <s v="United States"/>
    <s v="York"/>
    <x v="9"/>
    <n v="17403"/>
    <x v="3"/>
    <x v="45"/>
    <x v="1"/>
    <x v="4"/>
    <s v="Gould Plastics 9-Pocket Panel Bin, 18-3/8w x 5-1/4d x 20-1/2h, Black"/>
    <n v="254.35200000000003"/>
    <n v="6"/>
    <n v="0.2"/>
    <n v="-50.870400000000018"/>
  </r>
  <r>
    <n v="2149"/>
    <x v="1044"/>
    <x v="2"/>
    <x v="432"/>
    <d v="2011-12-17T00:00:00"/>
    <s v="Standard Class"/>
    <s v="WB-21850"/>
    <s v="William Brown"/>
    <x v="0"/>
    <s v="United States"/>
    <s v="Concord"/>
    <x v="1"/>
    <n v="94521"/>
    <x v="1"/>
    <x v="784"/>
    <x v="0"/>
    <x v="5"/>
    <s v="Eldon Advantage Chair Mats for Low to Medium Pile Carpets"/>
    <n v="43.31"/>
    <n v="1"/>
    <n v="0"/>
    <n v="4.330999999999996"/>
  </r>
  <r>
    <n v="2150"/>
    <x v="1045"/>
    <x v="3"/>
    <x v="185"/>
    <d v="2014-04-06T00:00:00"/>
    <s v="Standard Class"/>
    <s v="DO-13435"/>
    <s v="Denny Ordway"/>
    <x v="0"/>
    <s v="United States"/>
    <s v="New York City"/>
    <x v="15"/>
    <n v="10035"/>
    <x v="3"/>
    <x v="1259"/>
    <x v="2"/>
    <x v="7"/>
    <s v="Spigen Samsung Galaxy S5 Case Wallet"/>
    <n v="84.949999999999989"/>
    <n v="5"/>
    <n v="0"/>
    <n v="22.086999999999996"/>
  </r>
  <r>
    <n v="2151"/>
    <x v="1046"/>
    <x v="3"/>
    <x v="123"/>
    <d v="2014-11-27T00:00:00"/>
    <s v="Standard Class"/>
    <s v="AF-10870"/>
    <s v="Art Ferguson"/>
    <x v="0"/>
    <s v="United States"/>
    <s v="College Station"/>
    <x v="5"/>
    <n v="77840"/>
    <x v="2"/>
    <x v="913"/>
    <x v="0"/>
    <x v="1"/>
    <s v="Office Star Flex Back Scooter Chair with White Frame"/>
    <n v="233.05799999999999"/>
    <n v="3"/>
    <n v="0.3"/>
    <n v="-53.270399999999995"/>
  </r>
  <r>
    <n v="2152"/>
    <x v="1047"/>
    <x v="2"/>
    <x v="156"/>
    <d v="2011-11-29T00:00:00"/>
    <s v="Second Class"/>
    <s v="RB-19435"/>
    <s v="Richard Bierner"/>
    <x v="0"/>
    <s v="United States"/>
    <s v="Saint Louis"/>
    <x v="25"/>
    <n v="63116"/>
    <x v="2"/>
    <x v="404"/>
    <x v="2"/>
    <x v="11"/>
    <s v="Memorex Mini Travel Drive 16 GB USB 2.0 Flash Drive"/>
    <n v="111.79"/>
    <n v="7"/>
    <n v="0"/>
    <n v="43.598100000000002"/>
  </r>
  <r>
    <n v="2153"/>
    <x v="1048"/>
    <x v="1"/>
    <x v="6"/>
    <d v="2012-11-26T00:00:00"/>
    <s v="Standard Class"/>
    <s v="AR-10540"/>
    <s v="Andy Reiter"/>
    <x v="0"/>
    <s v="United States"/>
    <s v="Quincy"/>
    <x v="31"/>
    <n v="2169"/>
    <x v="3"/>
    <x v="1025"/>
    <x v="1"/>
    <x v="10"/>
    <s v="Xerox 1970"/>
    <n v="14.940000000000001"/>
    <n v="3"/>
    <n v="0"/>
    <n v="7.0218000000000007"/>
  </r>
  <r>
    <n v="2154"/>
    <x v="1049"/>
    <x v="0"/>
    <x v="216"/>
    <d v="2013-07-19T00:00:00"/>
    <s v="Standard Class"/>
    <s v="DR-12880"/>
    <s v="Dan Reichenbach"/>
    <x v="1"/>
    <s v="United States"/>
    <s v="New York City"/>
    <x v="15"/>
    <n v="10009"/>
    <x v="3"/>
    <x v="608"/>
    <x v="1"/>
    <x v="8"/>
    <s v="GBC Standard Plastic Binding Systems Combs"/>
    <n v="14.16"/>
    <n v="2"/>
    <n v="0.2"/>
    <n v="5.133"/>
  </r>
  <r>
    <n v="2155"/>
    <x v="1050"/>
    <x v="0"/>
    <x v="567"/>
    <d v="2013-05-06T00:00:00"/>
    <s v="Standard Class"/>
    <s v="BF-11170"/>
    <s v="Ben Ferrer"/>
    <x v="2"/>
    <s v="United States"/>
    <s v="Dallas"/>
    <x v="5"/>
    <n v="75081"/>
    <x v="2"/>
    <x v="1155"/>
    <x v="0"/>
    <x v="5"/>
    <s v="Flat Face Poster Frame"/>
    <n v="22.608000000000001"/>
    <n v="3"/>
    <n v="0.6"/>
    <n v="-10.173599999999997"/>
  </r>
  <r>
    <n v="2156"/>
    <x v="1051"/>
    <x v="0"/>
    <x v="197"/>
    <d v="2013-07-28T00:00:00"/>
    <s v="Second Class"/>
    <s v="LB-16735"/>
    <s v="Larry Blacks"/>
    <x v="0"/>
    <s v="United States"/>
    <s v="Los Angeles"/>
    <x v="1"/>
    <n v="90032"/>
    <x v="1"/>
    <x v="294"/>
    <x v="1"/>
    <x v="13"/>
    <s v="OIC Binder Clips"/>
    <n v="21.48"/>
    <n v="6"/>
    <n v="0"/>
    <n v="10.74"/>
  </r>
  <r>
    <n v="2157"/>
    <x v="1052"/>
    <x v="2"/>
    <x v="169"/>
    <d v="2011-06-24T00:00:00"/>
    <s v="First Class"/>
    <s v="DV-13465"/>
    <s v="Dianna Vittorini"/>
    <x v="0"/>
    <s v="United States"/>
    <s v="Minneapolis"/>
    <x v="11"/>
    <n v="55407"/>
    <x v="2"/>
    <x v="749"/>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x v="398"/>
    <x v="1"/>
    <x v="4"/>
    <s v="Fellowes Bankers Box Recycled Super Stor/Drawer"/>
    <n v="161.94"/>
    <n v="3"/>
    <n v="0"/>
    <n v="9.716399999999993"/>
  </r>
  <r>
    <n v="2159"/>
    <x v="1053"/>
    <x v="3"/>
    <x v="208"/>
    <d v="2014-10-27T00:00:00"/>
    <s v="Standard Class"/>
    <s v="NK-18490"/>
    <s v="Neil Knudson"/>
    <x v="2"/>
    <s v="United States"/>
    <s v="Deltona"/>
    <x v="2"/>
    <n v="32725"/>
    <x v="0"/>
    <x v="1260"/>
    <x v="1"/>
    <x v="6"/>
    <s v="Newell 33"/>
    <n v="17.856000000000002"/>
    <n v="4"/>
    <n v="0.2"/>
    <n v="2.0087999999999973"/>
  </r>
  <r>
    <n v="2160"/>
    <x v="1054"/>
    <x v="0"/>
    <x v="323"/>
    <d v="2013-09-10T00:00:00"/>
    <s v="Standard Class"/>
    <s v="CS-11950"/>
    <s v="Carlos Soltero"/>
    <x v="0"/>
    <s v="United States"/>
    <s v="Chicago"/>
    <x v="10"/>
    <n v="60610"/>
    <x v="2"/>
    <x v="908"/>
    <x v="1"/>
    <x v="8"/>
    <s v="XtraLife ClearVue Slant-D Ring Binder, White, 3&quot;"/>
    <n v="8.8079999999999981"/>
    <n v="3"/>
    <n v="0.8"/>
    <n v="-14.973600000000001"/>
  </r>
  <r>
    <n v="2161"/>
    <x v="1055"/>
    <x v="0"/>
    <x v="675"/>
    <d v="2013-05-15T00:00:00"/>
    <s v="Same Day"/>
    <s v="LH-17155"/>
    <s v="Logan Haushalter"/>
    <x v="0"/>
    <s v="United States"/>
    <s v="Cincinnati"/>
    <x v="24"/>
    <n v="45231"/>
    <x v="3"/>
    <x v="1071"/>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x v="1261"/>
    <x v="1"/>
    <x v="6"/>
    <s v="Panasonic KP-350BK Electric Pencil Sharpener with Auto Stop"/>
    <n v="34.58"/>
    <n v="1"/>
    <n v="0"/>
    <n v="10.028199999999998"/>
  </r>
  <r>
    <n v="2163"/>
    <x v="1057"/>
    <x v="3"/>
    <x v="677"/>
    <d v="2014-03-20T00:00:00"/>
    <s v="Standard Class"/>
    <s v="KF-16285"/>
    <s v="Karen Ferguson"/>
    <x v="2"/>
    <s v="United States"/>
    <s v="Manteca"/>
    <x v="1"/>
    <n v="95336"/>
    <x v="1"/>
    <x v="1078"/>
    <x v="1"/>
    <x v="10"/>
    <s v="Multicolor Computer Printout Paper"/>
    <n v="314.54999999999995"/>
    <n v="3"/>
    <n v="0"/>
    <n v="150.98399999999998"/>
  </r>
  <r>
    <n v="2164"/>
    <x v="1058"/>
    <x v="0"/>
    <x v="63"/>
    <d v="2013-10-20T00:00:00"/>
    <s v="Standard Class"/>
    <s v="HA-14920"/>
    <s v="Helen Andreada"/>
    <x v="0"/>
    <s v="United States"/>
    <s v="Laredo"/>
    <x v="5"/>
    <n v="78041"/>
    <x v="2"/>
    <x v="657"/>
    <x v="2"/>
    <x v="11"/>
    <s v="Razer Kraken PRO Over Ear PC and Music Headset"/>
    <n v="191.976"/>
    <n v="3"/>
    <n v="0.2"/>
    <n v="23.996999999999986"/>
  </r>
  <r>
    <n v="2165"/>
    <x v="1058"/>
    <x v="0"/>
    <x v="63"/>
    <d v="2013-10-20T00:00:00"/>
    <s v="Standard Class"/>
    <s v="HA-14920"/>
    <s v="Helen Andreada"/>
    <x v="0"/>
    <s v="United States"/>
    <s v="Laredo"/>
    <x v="5"/>
    <n v="78041"/>
    <x v="2"/>
    <x v="1262"/>
    <x v="1"/>
    <x v="10"/>
    <s v="Array Memo Cubes"/>
    <n v="8.2880000000000003"/>
    <n v="2"/>
    <n v="0.2"/>
    <n v="3.0043999999999995"/>
  </r>
  <r>
    <n v="2166"/>
    <x v="1058"/>
    <x v="0"/>
    <x v="63"/>
    <d v="2013-10-20T00:00:00"/>
    <s v="Standard Class"/>
    <s v="HA-14920"/>
    <s v="Helen Andreada"/>
    <x v="0"/>
    <s v="United States"/>
    <s v="Laredo"/>
    <x v="5"/>
    <n v="78041"/>
    <x v="2"/>
    <x v="583"/>
    <x v="0"/>
    <x v="5"/>
    <s v="Tenex &quot;The Solids&quot; Textured Chair Mats"/>
    <n v="139.91999999999999"/>
    <n v="5"/>
    <n v="0.6"/>
    <n v="-150.41399999999999"/>
  </r>
  <r>
    <n v="2167"/>
    <x v="1058"/>
    <x v="0"/>
    <x v="63"/>
    <d v="2013-10-20T00:00:00"/>
    <s v="Standard Class"/>
    <s v="HA-14920"/>
    <s v="Helen Andreada"/>
    <x v="0"/>
    <s v="United States"/>
    <s v="Laredo"/>
    <x v="5"/>
    <n v="78041"/>
    <x v="2"/>
    <x v="1167"/>
    <x v="1"/>
    <x v="6"/>
    <s v="Newell 334"/>
    <n v="15.872"/>
    <n v="1"/>
    <n v="0.2"/>
    <n v="1.1904000000000003"/>
  </r>
  <r>
    <n v="2168"/>
    <x v="1058"/>
    <x v="0"/>
    <x v="63"/>
    <d v="2013-10-20T00:00:00"/>
    <s v="Standard Class"/>
    <s v="HA-14920"/>
    <s v="Helen Andreada"/>
    <x v="0"/>
    <s v="United States"/>
    <s v="Laredo"/>
    <x v="5"/>
    <n v="78041"/>
    <x v="2"/>
    <x v="307"/>
    <x v="1"/>
    <x v="8"/>
    <s v="Avery Non-Stick Binders"/>
    <n v="6.2859999999999987"/>
    <n v="7"/>
    <n v="0.8"/>
    <n v="-11.000500000000008"/>
  </r>
  <r>
    <n v="2169"/>
    <x v="1059"/>
    <x v="3"/>
    <x v="678"/>
    <d v="2014-01-31T00:00:00"/>
    <s v="Second Class"/>
    <s v="JH-15820"/>
    <s v="John Huston"/>
    <x v="0"/>
    <s v="United States"/>
    <s v="Kent"/>
    <x v="24"/>
    <n v="44240"/>
    <x v="3"/>
    <x v="512"/>
    <x v="1"/>
    <x v="6"/>
    <s v="Newell 312"/>
    <n v="14.015999999999998"/>
    <n v="3"/>
    <n v="0.2"/>
    <n v="1.7519999999999998"/>
  </r>
  <r>
    <n v="2170"/>
    <x v="1059"/>
    <x v="3"/>
    <x v="678"/>
    <d v="2014-01-31T00:00:00"/>
    <s v="Second Class"/>
    <s v="JH-15820"/>
    <s v="John Huston"/>
    <x v="0"/>
    <s v="United States"/>
    <s v="Kent"/>
    <x v="24"/>
    <n v="44240"/>
    <x v="3"/>
    <x v="701"/>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x v="160"/>
    <x v="2"/>
    <x v="7"/>
    <s v="JBL Micro Wireless Portable Bluetooth Speaker"/>
    <n v="107.982"/>
    <n v="3"/>
    <n v="0.4"/>
    <n v="-26.995499999999993"/>
  </r>
  <r>
    <n v="2172"/>
    <x v="1060"/>
    <x v="3"/>
    <x v="123"/>
    <d v="2014-11-26T00:00:00"/>
    <s v="Standard Class"/>
    <s v="LC-16930"/>
    <s v="Linda Cazamias"/>
    <x v="1"/>
    <s v="United States"/>
    <s v="San Angelo"/>
    <x v="5"/>
    <n v="76903"/>
    <x v="2"/>
    <x v="635"/>
    <x v="0"/>
    <x v="1"/>
    <s v="Lifetime Advantage Folding Chairs, 4/Carton"/>
    <n v="305.31200000000001"/>
    <n v="2"/>
    <n v="0.3"/>
    <n v="-8.7232000000000198"/>
  </r>
  <r>
    <n v="2173"/>
    <x v="1061"/>
    <x v="2"/>
    <x v="601"/>
    <d v="2011-08-03T00:00:00"/>
    <s v="First Class"/>
    <s v="IL-15100"/>
    <s v="Ivan Liston"/>
    <x v="0"/>
    <s v="United States"/>
    <s v="San Francisco"/>
    <x v="1"/>
    <n v="94122"/>
    <x v="1"/>
    <x v="1263"/>
    <x v="1"/>
    <x v="8"/>
    <s v="Wilson Jones data.warehouse D-Ring Binders with DublLock"/>
    <n v="19.752000000000002"/>
    <n v="3"/>
    <n v="0.2"/>
    <n v="6.9131999999999998"/>
  </r>
  <r>
    <n v="2174"/>
    <x v="1062"/>
    <x v="0"/>
    <x v="679"/>
    <d v="2013-08-05T00:00:00"/>
    <s v="Standard Class"/>
    <s v="LS-16975"/>
    <s v="Lindsay Shagiari"/>
    <x v="2"/>
    <s v="United States"/>
    <s v="Houston"/>
    <x v="5"/>
    <n v="77070"/>
    <x v="2"/>
    <x v="1087"/>
    <x v="1"/>
    <x v="8"/>
    <s v="GBC VeloBind Cover Sets"/>
    <n v="9.2639999999999976"/>
    <n v="3"/>
    <n v="0.8"/>
    <n v="-13.895999999999997"/>
  </r>
  <r>
    <n v="2175"/>
    <x v="1063"/>
    <x v="1"/>
    <x v="117"/>
    <d v="2012-08-03T00:00:00"/>
    <s v="Second Class"/>
    <s v="CC-12610"/>
    <s v="Corey Catlett"/>
    <x v="1"/>
    <s v="United States"/>
    <s v="Houston"/>
    <x v="5"/>
    <n v="77041"/>
    <x v="2"/>
    <x v="1220"/>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x v="1264"/>
    <x v="1"/>
    <x v="10"/>
    <s v="Xerox 1982"/>
    <n v="45.68"/>
    <n v="2"/>
    <n v="0"/>
    <n v="21.012799999999999"/>
  </r>
  <r>
    <n v="2177"/>
    <x v="1064"/>
    <x v="0"/>
    <x v="680"/>
    <d v="2013-10-22T00:00:00"/>
    <s v="Standard Class"/>
    <s v="PB-18805"/>
    <s v="Patrick Bzostek"/>
    <x v="2"/>
    <s v="United States"/>
    <s v="Salt Lake City"/>
    <x v="7"/>
    <n v="84106"/>
    <x v="1"/>
    <x v="1083"/>
    <x v="1"/>
    <x v="10"/>
    <s v="Xerox 1986"/>
    <n v="60.12"/>
    <n v="9"/>
    <n v="0"/>
    <n v="28.857599999999998"/>
  </r>
  <r>
    <n v="2178"/>
    <x v="1064"/>
    <x v="0"/>
    <x v="680"/>
    <d v="2013-10-22T00:00:00"/>
    <s v="Standard Class"/>
    <s v="PB-18805"/>
    <s v="Patrick Bzostek"/>
    <x v="2"/>
    <s v="United States"/>
    <s v="Salt Lake City"/>
    <x v="7"/>
    <n v="84106"/>
    <x v="1"/>
    <x v="1124"/>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x v="422"/>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x v="338"/>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x v="429"/>
    <x v="1"/>
    <x v="2"/>
    <s v="Alphabetical Labels for Top Tab Filing"/>
    <n v="44.400000000000006"/>
    <n v="3"/>
    <n v="0"/>
    <n v="22.200000000000003"/>
  </r>
  <r>
    <n v="2182"/>
    <x v="1065"/>
    <x v="0"/>
    <x v="681"/>
    <d v="2013-05-12T00:00:00"/>
    <s v="Standard Class"/>
    <s v="CJ-12010"/>
    <s v="Caroline Jumper"/>
    <x v="0"/>
    <s v="United States"/>
    <s v="New York City"/>
    <x v="15"/>
    <n v="10009"/>
    <x v="3"/>
    <x v="1265"/>
    <x v="0"/>
    <x v="1"/>
    <s v="Hon Mobius Operator's Chair"/>
    <n v="442.76400000000001"/>
    <n v="4"/>
    <n v="0.1"/>
    <n v="59.035200000000003"/>
  </r>
  <r>
    <n v="2183"/>
    <x v="1065"/>
    <x v="0"/>
    <x v="681"/>
    <d v="2013-05-12T00:00:00"/>
    <s v="Standard Class"/>
    <s v="CJ-12010"/>
    <s v="Caroline Jumper"/>
    <x v="0"/>
    <s v="United States"/>
    <s v="New York City"/>
    <x v="15"/>
    <n v="10009"/>
    <x v="3"/>
    <x v="1150"/>
    <x v="2"/>
    <x v="15"/>
    <s v="Bady BDG101FRU Card Printer"/>
    <n v="3999.95"/>
    <n v="5"/>
    <n v="0"/>
    <n v="1159.9854999999998"/>
  </r>
  <r>
    <n v="2184"/>
    <x v="1065"/>
    <x v="0"/>
    <x v="681"/>
    <d v="2013-05-12T00:00:00"/>
    <s v="Standard Class"/>
    <s v="CJ-12010"/>
    <s v="Caroline Jumper"/>
    <x v="0"/>
    <s v="United States"/>
    <s v="New York City"/>
    <x v="15"/>
    <n v="10009"/>
    <x v="3"/>
    <x v="97"/>
    <x v="2"/>
    <x v="11"/>
    <s v="SanDisk Ultra 64 GB MicroSDHC Class 10 Memory Card"/>
    <n v="199.95000000000002"/>
    <n v="5"/>
    <n v="0"/>
    <n v="21.994499999999988"/>
  </r>
  <r>
    <n v="2185"/>
    <x v="1065"/>
    <x v="0"/>
    <x v="681"/>
    <d v="2013-05-12T00:00:00"/>
    <s v="Standard Class"/>
    <s v="CJ-12010"/>
    <s v="Caroline Jumper"/>
    <x v="0"/>
    <s v="United States"/>
    <s v="New York City"/>
    <x v="15"/>
    <n v="10009"/>
    <x v="3"/>
    <x v="740"/>
    <x v="0"/>
    <x v="5"/>
    <s v="Staples"/>
    <n v="63.68"/>
    <n v="8"/>
    <n v="0"/>
    <n v="28.019200000000005"/>
  </r>
  <r>
    <n v="2186"/>
    <x v="1066"/>
    <x v="3"/>
    <x v="378"/>
    <d v="2014-08-05T00:00:00"/>
    <s v="Second Class"/>
    <s v="HK-14890"/>
    <s v="Heather Kirkland"/>
    <x v="1"/>
    <s v="United States"/>
    <s v="Salinas"/>
    <x v="1"/>
    <n v="93905"/>
    <x v="1"/>
    <x v="141"/>
    <x v="1"/>
    <x v="8"/>
    <s v="GBC Prestige Therm-A-Bind Covers"/>
    <n v="54.896000000000008"/>
    <n v="2"/>
    <n v="0.2"/>
    <n v="18.5274"/>
  </r>
  <r>
    <n v="2187"/>
    <x v="1067"/>
    <x v="0"/>
    <x v="216"/>
    <d v="2013-07-15T00:00:00"/>
    <s v="Same Day"/>
    <s v="RH-19600"/>
    <s v="Rob Haberlin"/>
    <x v="0"/>
    <s v="United States"/>
    <s v="Huntsville"/>
    <x v="19"/>
    <n v="35810"/>
    <x v="0"/>
    <x v="174"/>
    <x v="2"/>
    <x v="11"/>
    <s v="HP Standard 104 key PS/2 Keyboard"/>
    <n v="29"/>
    <n v="2"/>
    <n v="0"/>
    <n v="7.25"/>
  </r>
  <r>
    <n v="2188"/>
    <x v="1068"/>
    <x v="3"/>
    <x v="682"/>
    <d v="2014-08-16T00:00:00"/>
    <s v="Standard Class"/>
    <s v="IL-15100"/>
    <s v="Ivan Liston"/>
    <x v="0"/>
    <s v="United States"/>
    <s v="Columbus"/>
    <x v="14"/>
    <n v="47201"/>
    <x v="2"/>
    <x v="1040"/>
    <x v="1"/>
    <x v="12"/>
    <s v="Staples"/>
    <n v="70.08"/>
    <n v="6"/>
    <n v="0"/>
    <n v="35.04"/>
  </r>
  <r>
    <n v="2189"/>
    <x v="1068"/>
    <x v="3"/>
    <x v="682"/>
    <d v="2014-08-16T00:00:00"/>
    <s v="Standard Class"/>
    <s v="IL-15100"/>
    <s v="Ivan Liston"/>
    <x v="0"/>
    <s v="United States"/>
    <s v="Columbus"/>
    <x v="14"/>
    <n v="47201"/>
    <x v="2"/>
    <x v="71"/>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x v="297"/>
    <x v="2"/>
    <x v="7"/>
    <s v="Aastra 57i VoIP phone"/>
    <n v="1454.4900000000002"/>
    <n v="9"/>
    <n v="0"/>
    <n v="378.16740000000004"/>
  </r>
  <r>
    <n v="2191"/>
    <x v="1069"/>
    <x v="0"/>
    <x v="674"/>
    <d v="2013-06-30T00:00:00"/>
    <s v="Standard Class"/>
    <s v="AS-10240"/>
    <s v="Alan Shonely"/>
    <x v="0"/>
    <s v="United States"/>
    <s v="Los Angeles"/>
    <x v="1"/>
    <n v="90049"/>
    <x v="1"/>
    <x v="1266"/>
    <x v="1"/>
    <x v="9"/>
    <s v="Fellowes Mighty 8 Compact Surge Protector"/>
    <n v="60.81"/>
    <n v="3"/>
    <n v="0"/>
    <n v="17.026800000000001"/>
  </r>
  <r>
    <n v="2192"/>
    <x v="1070"/>
    <x v="0"/>
    <x v="107"/>
    <d v="2013-12-18T00:00:00"/>
    <s v="Standard Class"/>
    <s v="AP-10915"/>
    <s v="Arthur Prichep"/>
    <x v="0"/>
    <s v="United States"/>
    <s v="Seattle"/>
    <x v="4"/>
    <n v="98105"/>
    <x v="1"/>
    <x v="1242"/>
    <x v="1"/>
    <x v="8"/>
    <s v="GBC DocuBind P50 Personal Binding Machine"/>
    <n v="153.55199999999999"/>
    <n v="3"/>
    <n v="0.2"/>
    <n v="51.823799999999999"/>
  </r>
  <r>
    <n v="2193"/>
    <x v="1070"/>
    <x v="0"/>
    <x v="107"/>
    <d v="2013-12-18T00:00:00"/>
    <s v="Standard Class"/>
    <s v="AP-10915"/>
    <s v="Arthur Prichep"/>
    <x v="0"/>
    <s v="United States"/>
    <s v="Seattle"/>
    <x v="4"/>
    <n v="98105"/>
    <x v="1"/>
    <x v="1112"/>
    <x v="1"/>
    <x v="9"/>
    <s v="Holmes HEPA Air Purifier"/>
    <n v="65.34"/>
    <n v="3"/>
    <n v="0"/>
    <n v="22.869"/>
  </r>
  <r>
    <n v="2194"/>
    <x v="1070"/>
    <x v="0"/>
    <x v="107"/>
    <d v="2013-12-18T00:00:00"/>
    <s v="Standard Class"/>
    <s v="AP-10915"/>
    <s v="Arthur Prichep"/>
    <x v="0"/>
    <s v="United States"/>
    <s v="Seattle"/>
    <x v="4"/>
    <n v="98105"/>
    <x v="1"/>
    <x v="1030"/>
    <x v="1"/>
    <x v="10"/>
    <s v="Xerox 1988"/>
    <n v="123.92"/>
    <n v="4"/>
    <n v="0"/>
    <n v="55.763999999999996"/>
  </r>
  <r>
    <n v="2195"/>
    <x v="1070"/>
    <x v="0"/>
    <x v="107"/>
    <d v="2013-12-18T00:00:00"/>
    <s v="Standard Class"/>
    <s v="AP-10915"/>
    <s v="Arthur Prichep"/>
    <x v="0"/>
    <s v="United States"/>
    <s v="Seattle"/>
    <x v="4"/>
    <n v="98105"/>
    <x v="1"/>
    <x v="1267"/>
    <x v="1"/>
    <x v="9"/>
    <s v="Harmony HEPA Quiet Air Purifiers"/>
    <n v="35.099999999999994"/>
    <n v="3"/>
    <n v="0"/>
    <n v="12.285"/>
  </r>
  <r>
    <n v="2196"/>
    <x v="1070"/>
    <x v="0"/>
    <x v="107"/>
    <d v="2013-12-18T00:00:00"/>
    <s v="Standard Class"/>
    <s v="AP-10915"/>
    <s v="Arthur Prichep"/>
    <x v="0"/>
    <s v="United States"/>
    <s v="Seattle"/>
    <x v="4"/>
    <n v="98105"/>
    <x v="1"/>
    <x v="1044"/>
    <x v="2"/>
    <x v="11"/>
    <s v="Kingston Digital DataTraveler 16GB USB 2.0"/>
    <n v="44.75"/>
    <n v="5"/>
    <n v="0"/>
    <n v="8.5024999999999942"/>
  </r>
  <r>
    <n v="2197"/>
    <x v="1071"/>
    <x v="0"/>
    <x v="49"/>
    <d v="2013-12-07T00:00:00"/>
    <s v="Standard Class"/>
    <s v="AG-10390"/>
    <s v="Allen Goldenen"/>
    <x v="0"/>
    <s v="United States"/>
    <s v="Knoxville"/>
    <x v="18"/>
    <n v="37918"/>
    <x v="0"/>
    <x v="134"/>
    <x v="1"/>
    <x v="6"/>
    <s v="Newell 343"/>
    <n v="4.7039999999999997"/>
    <n v="2"/>
    <n v="0.2"/>
    <n v="0.41160000000000019"/>
  </r>
  <r>
    <n v="2198"/>
    <x v="1072"/>
    <x v="2"/>
    <x v="683"/>
    <d v="2011-12-04T00:00:00"/>
    <s v="Standard Class"/>
    <s v="BF-11080"/>
    <s v="Bart Folk"/>
    <x v="0"/>
    <s v="United States"/>
    <s v="Montgomery"/>
    <x v="19"/>
    <n v="36116"/>
    <x v="0"/>
    <x v="563"/>
    <x v="1"/>
    <x v="6"/>
    <s v="Newell 331"/>
    <n v="14.669999999999998"/>
    <n v="3"/>
    <n v="0"/>
    <n v="3.9609000000000001"/>
  </r>
  <r>
    <n v="2199"/>
    <x v="1073"/>
    <x v="1"/>
    <x v="262"/>
    <d v="2012-04-02T00:00:00"/>
    <s v="Standard Class"/>
    <s v="CK-12205"/>
    <s v="Chloris Kastensmidt"/>
    <x v="0"/>
    <s v="United States"/>
    <s v="Philadelphia"/>
    <x v="9"/>
    <n v="19120"/>
    <x v="3"/>
    <x v="89"/>
    <x v="1"/>
    <x v="10"/>
    <s v="Xerox 1999"/>
    <n v="15.552000000000003"/>
    <n v="3"/>
    <n v="0.2"/>
    <n v="5.4432"/>
  </r>
  <r>
    <n v="2200"/>
    <x v="1073"/>
    <x v="1"/>
    <x v="262"/>
    <d v="2012-04-02T00:00:00"/>
    <s v="Standard Class"/>
    <s v="CK-12205"/>
    <s v="Chloris Kastensmidt"/>
    <x v="0"/>
    <s v="United States"/>
    <s v="Philadelphia"/>
    <x v="9"/>
    <n v="19120"/>
    <x v="3"/>
    <x v="1221"/>
    <x v="1"/>
    <x v="10"/>
    <s v="Southworth Parchment Paper &amp; Envelopes"/>
    <n v="5.2320000000000002"/>
    <n v="1"/>
    <n v="0.2"/>
    <n v="1.7003999999999999"/>
  </r>
  <r>
    <n v="2201"/>
    <x v="1074"/>
    <x v="2"/>
    <x v="106"/>
    <d v="2011-06-06T00:00:00"/>
    <s v="Standard Class"/>
    <s v="LT-17110"/>
    <s v="Liz Thompson"/>
    <x v="0"/>
    <s v="United States"/>
    <s v="Little Rock"/>
    <x v="36"/>
    <n v="72209"/>
    <x v="0"/>
    <x v="345"/>
    <x v="0"/>
    <x v="5"/>
    <s v="3M Hangers With Command Adhesive"/>
    <n v="22.200000000000003"/>
    <n v="6"/>
    <n v="0"/>
    <n v="9.1020000000000021"/>
  </r>
  <r>
    <n v="2202"/>
    <x v="1074"/>
    <x v="2"/>
    <x v="106"/>
    <d v="2011-06-06T00:00:00"/>
    <s v="Standard Class"/>
    <s v="LT-17110"/>
    <s v="Liz Thompson"/>
    <x v="0"/>
    <s v="United States"/>
    <s v="Little Rock"/>
    <x v="36"/>
    <n v="72209"/>
    <x v="0"/>
    <x v="202"/>
    <x v="2"/>
    <x v="7"/>
    <s v="Adtran 1202752G1"/>
    <n v="881.93"/>
    <n v="7"/>
    <n v="0"/>
    <n v="229.30180000000001"/>
  </r>
  <r>
    <n v="2203"/>
    <x v="1075"/>
    <x v="1"/>
    <x v="684"/>
    <d v="2012-09-12T00:00:00"/>
    <s v="Standard Class"/>
    <s v="BT-11305"/>
    <s v="Beth Thompson"/>
    <x v="2"/>
    <s v="United States"/>
    <s v="Seattle"/>
    <x v="4"/>
    <n v="98103"/>
    <x v="1"/>
    <x v="315"/>
    <x v="1"/>
    <x v="8"/>
    <s v="Acco Hanging Data Binders"/>
    <n v="6.0960000000000001"/>
    <n v="2"/>
    <n v="0.2"/>
    <n v="2.1335999999999999"/>
  </r>
  <r>
    <n v="2204"/>
    <x v="1075"/>
    <x v="1"/>
    <x v="684"/>
    <d v="2012-09-12T00:00:00"/>
    <s v="Standard Class"/>
    <s v="BT-11305"/>
    <s v="Beth Thompson"/>
    <x v="2"/>
    <s v="United States"/>
    <s v="Seattle"/>
    <x v="4"/>
    <n v="98103"/>
    <x v="1"/>
    <x v="1268"/>
    <x v="0"/>
    <x v="5"/>
    <s v="Howard Miller 16&quot; Diameter Gallery Wall Clock"/>
    <n v="191.82"/>
    <n v="3"/>
    <n v="0"/>
    <n v="74.809799999999996"/>
  </r>
  <r>
    <n v="2205"/>
    <x v="1076"/>
    <x v="1"/>
    <x v="685"/>
    <d v="2012-07-05T00:00:00"/>
    <s v="Standard Class"/>
    <s v="SC-20725"/>
    <s v="Steven Cartwright"/>
    <x v="0"/>
    <s v="United States"/>
    <s v="Lancaster"/>
    <x v="9"/>
    <n v="17602"/>
    <x v="3"/>
    <x v="1001"/>
    <x v="0"/>
    <x v="5"/>
    <s v="Eldon Executive Woodline II Desk Accessories, Mahogany"/>
    <n v="20.103999999999999"/>
    <n v="1"/>
    <n v="0.2"/>
    <n v="1.7591000000000001"/>
  </r>
  <r>
    <n v="2206"/>
    <x v="1077"/>
    <x v="0"/>
    <x v="545"/>
    <d v="2013-09-13T00:00:00"/>
    <s v="Second Class"/>
    <s v="CG-12040"/>
    <s v="Catherine Glotzbach"/>
    <x v="2"/>
    <s v="United States"/>
    <s v="Bristol"/>
    <x v="18"/>
    <n v="37620"/>
    <x v="0"/>
    <x v="1269"/>
    <x v="1"/>
    <x v="6"/>
    <s v="Boston Model 1800 Electric Pencil Sharpener, Gray"/>
    <n v="67.56"/>
    <n v="3"/>
    <n v="0.2"/>
    <n v="8.4449999999999896"/>
  </r>
  <r>
    <n v="2207"/>
    <x v="1078"/>
    <x v="2"/>
    <x v="686"/>
    <d v="2011-07-20T00:00:00"/>
    <s v="Standard Class"/>
    <s v="AW-10930"/>
    <s v="Arthur Wiediger"/>
    <x v="2"/>
    <s v="United States"/>
    <s v="Aurora"/>
    <x v="10"/>
    <n v="60505"/>
    <x v="2"/>
    <x v="410"/>
    <x v="1"/>
    <x v="8"/>
    <s v="Acco D-Ring Binder w/DublLock"/>
    <n v="29.931999999999992"/>
    <n v="7"/>
    <n v="0.8"/>
    <n v="-46.394600000000011"/>
  </r>
  <r>
    <n v="2208"/>
    <x v="1078"/>
    <x v="2"/>
    <x v="686"/>
    <d v="2011-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x v="105"/>
    <x v="1"/>
    <x v="6"/>
    <s v="Newell Chalk Holder"/>
    <n v="16.52"/>
    <n v="4"/>
    <n v="0"/>
    <n v="7.5991999999999997"/>
  </r>
  <r>
    <n v="2210"/>
    <x v="1080"/>
    <x v="2"/>
    <x v="687"/>
    <d v="2011-11-16T00:00:00"/>
    <s v="Second Class"/>
    <s v="ML-17410"/>
    <s v="Maris LaWare"/>
    <x v="0"/>
    <s v="United States"/>
    <s v="Fairfield"/>
    <x v="29"/>
    <n v="6824"/>
    <x v="3"/>
    <x v="1270"/>
    <x v="2"/>
    <x v="7"/>
    <s v="Polycom SoundPoint Pro SE-225 Corded phone"/>
    <n v="832.93"/>
    <n v="7"/>
    <n v="0"/>
    <n v="233.22039999999998"/>
  </r>
  <r>
    <n v="2211"/>
    <x v="1080"/>
    <x v="2"/>
    <x v="687"/>
    <d v="2011-11-16T00:00:00"/>
    <s v="Second Class"/>
    <s v="ML-17410"/>
    <s v="Maris LaWare"/>
    <x v="0"/>
    <s v="United States"/>
    <s v="Fairfield"/>
    <x v="29"/>
    <n v="6824"/>
    <x v="3"/>
    <x v="236"/>
    <x v="1"/>
    <x v="8"/>
    <s v="Acco 3-Hole Punch"/>
    <n v="43.8"/>
    <n v="10"/>
    <n v="0"/>
    <n v="21.023999999999997"/>
  </r>
  <r>
    <n v="2212"/>
    <x v="1081"/>
    <x v="0"/>
    <x v="581"/>
    <d v="2013-12-01T00:00:00"/>
    <s v="First Class"/>
    <s v="VB-21745"/>
    <s v="Victoria Brennan"/>
    <x v="1"/>
    <s v="United States"/>
    <s v="Lincoln Park"/>
    <x v="12"/>
    <n v="48146"/>
    <x v="2"/>
    <x v="1271"/>
    <x v="1"/>
    <x v="9"/>
    <s v="Euro-Pro Shark Turbo Vacuum"/>
    <n v="167.292"/>
    <n v="6"/>
    <n v="0.1"/>
    <n v="29.7408"/>
  </r>
  <r>
    <n v="2213"/>
    <x v="1082"/>
    <x v="3"/>
    <x v="610"/>
    <d v="2014-11-26T00:00:00"/>
    <s v="Standard Class"/>
    <s v="SW-20275"/>
    <s v="Scott Williamson"/>
    <x v="0"/>
    <s v="United States"/>
    <s v="New York City"/>
    <x v="15"/>
    <n v="10035"/>
    <x v="3"/>
    <x v="905"/>
    <x v="0"/>
    <x v="5"/>
    <s v="Howard Miller Distant Time Traveler Alarm Clock"/>
    <n v="27.42"/>
    <n v="1"/>
    <n v="0"/>
    <n v="11.2422"/>
  </r>
  <r>
    <n v="2214"/>
    <x v="1083"/>
    <x v="3"/>
    <x v="172"/>
    <d v="2014-10-03T00:00:00"/>
    <s v="First Class"/>
    <s v="NS-18505"/>
    <s v="Neola Schneider"/>
    <x v="0"/>
    <s v="United States"/>
    <s v="San Jose"/>
    <x v="1"/>
    <n v="95123"/>
    <x v="1"/>
    <x v="751"/>
    <x v="1"/>
    <x v="8"/>
    <s v="Wilson Jones Easy Flow II Sheet Lifters"/>
    <n v="1.4400000000000002"/>
    <n v="1"/>
    <n v="0.2"/>
    <n v="0.504"/>
  </r>
  <r>
    <n v="2215"/>
    <x v="1083"/>
    <x v="3"/>
    <x v="172"/>
    <d v="2014-10-03T00:00:00"/>
    <s v="First Class"/>
    <s v="NS-18505"/>
    <s v="Neola Schneider"/>
    <x v="0"/>
    <s v="United States"/>
    <s v="San Jose"/>
    <x v="1"/>
    <n v="95123"/>
    <x v="1"/>
    <x v="305"/>
    <x v="1"/>
    <x v="8"/>
    <s v="Storex Dura Pro Binders"/>
    <n v="61.77600000000001"/>
    <n v="13"/>
    <n v="0.2"/>
    <n v="20.849399999999996"/>
  </r>
  <r>
    <n v="2216"/>
    <x v="1083"/>
    <x v="3"/>
    <x v="172"/>
    <d v="2014-10-03T00:00:00"/>
    <s v="First Class"/>
    <s v="NS-18505"/>
    <s v="Neola Schneider"/>
    <x v="0"/>
    <s v="United States"/>
    <s v="San Jose"/>
    <x v="1"/>
    <n v="95123"/>
    <x v="1"/>
    <x v="643"/>
    <x v="1"/>
    <x v="9"/>
    <s v="Belkin 325VA UPS Surge Protector, 6'"/>
    <n v="241.96"/>
    <n v="2"/>
    <n v="0"/>
    <n v="60.490000000000009"/>
  </r>
  <r>
    <n v="2217"/>
    <x v="1083"/>
    <x v="3"/>
    <x v="172"/>
    <d v="2014-10-03T00:00:00"/>
    <s v="First Class"/>
    <s v="NS-18505"/>
    <s v="Neola Schneider"/>
    <x v="0"/>
    <s v="United States"/>
    <s v="San Jose"/>
    <x v="1"/>
    <n v="95123"/>
    <x v="1"/>
    <x v="1272"/>
    <x v="0"/>
    <x v="1"/>
    <s v="Metal Folding Chairs, Beige, 4/Carton"/>
    <n v="108.608"/>
    <n v="4"/>
    <n v="0.2"/>
    <n v="9.5031999999999925"/>
  </r>
  <r>
    <n v="2218"/>
    <x v="1084"/>
    <x v="2"/>
    <x v="59"/>
    <d v="2011-09-25T00:00:00"/>
    <s v="Standard Class"/>
    <s v="DB-13555"/>
    <s v="Dorothy Badders"/>
    <x v="1"/>
    <s v="United States"/>
    <s v="Jacksonville"/>
    <x v="2"/>
    <n v="32216"/>
    <x v="0"/>
    <x v="1273"/>
    <x v="1"/>
    <x v="6"/>
    <s v="Nontoxic Chalk"/>
    <n v="2.8160000000000003"/>
    <n v="2"/>
    <n v="0.2"/>
    <n v="0.98559999999999992"/>
  </r>
  <r>
    <n v="2219"/>
    <x v="1085"/>
    <x v="3"/>
    <x v="688"/>
    <d v="2014-08-02T00:00:00"/>
    <s v="Standard Class"/>
    <s v="MH-17620"/>
    <s v="Matt Hagelstein"/>
    <x v="1"/>
    <s v="United States"/>
    <s v="San Francisco"/>
    <x v="1"/>
    <n v="94110"/>
    <x v="1"/>
    <x v="744"/>
    <x v="1"/>
    <x v="8"/>
    <s v="Zipper Ring Binder Pockets"/>
    <n v="9.9840000000000018"/>
    <n v="4"/>
    <n v="0.2"/>
    <n v="3.6191999999999993"/>
  </r>
  <r>
    <n v="2220"/>
    <x v="1085"/>
    <x v="3"/>
    <x v="688"/>
    <d v="2014-08-02T00:00:00"/>
    <s v="Standard Class"/>
    <s v="MH-17620"/>
    <s v="Matt Hagelstein"/>
    <x v="1"/>
    <s v="United States"/>
    <s v="San Francisco"/>
    <x v="1"/>
    <n v="94110"/>
    <x v="1"/>
    <x v="355"/>
    <x v="1"/>
    <x v="4"/>
    <s v="Super Decoflex Portable Personal File"/>
    <n v="14.98"/>
    <n v="1"/>
    <n v="0"/>
    <n v="4.1943999999999999"/>
  </r>
  <r>
    <n v="2221"/>
    <x v="1085"/>
    <x v="3"/>
    <x v="688"/>
    <d v="2014-08-02T00:00:00"/>
    <s v="Standard Class"/>
    <s v="MH-17620"/>
    <s v="Matt Hagelstein"/>
    <x v="1"/>
    <s v="United States"/>
    <s v="San Francisco"/>
    <x v="1"/>
    <n v="94110"/>
    <x v="1"/>
    <x v="1118"/>
    <x v="2"/>
    <x v="7"/>
    <s v="Wilson Electronics DB Pro Signal Booster"/>
    <n v="1145.6000000000001"/>
    <n v="4"/>
    <n v="0.2"/>
    <n v="100.24000000000007"/>
  </r>
  <r>
    <n v="2222"/>
    <x v="1086"/>
    <x v="1"/>
    <x v="401"/>
    <d v="2012-12-06T00:00:00"/>
    <s v="Same Day"/>
    <s v="DK-13375"/>
    <s v="Dennis Kane"/>
    <x v="0"/>
    <s v="United States"/>
    <s v="Marion"/>
    <x v="24"/>
    <n v="43302"/>
    <x v="3"/>
    <x v="1246"/>
    <x v="2"/>
    <x v="7"/>
    <s v="Polycom SoundStation2 EX Conference phone"/>
    <n v="485.93999999999994"/>
    <n v="2"/>
    <n v="0.4"/>
    <n v="-89.089000000000055"/>
  </r>
  <r>
    <n v="2223"/>
    <x v="1086"/>
    <x v="1"/>
    <x v="401"/>
    <d v="2012-12-06T00:00:00"/>
    <s v="Same Day"/>
    <s v="DK-13375"/>
    <s v="Dennis Kane"/>
    <x v="0"/>
    <s v="United States"/>
    <s v="Marion"/>
    <x v="24"/>
    <n v="43302"/>
    <x v="3"/>
    <x v="512"/>
    <x v="1"/>
    <x v="6"/>
    <s v="Newell 312"/>
    <n v="37.375999999999998"/>
    <n v="8"/>
    <n v="0.2"/>
    <n v="4.6719999999999988"/>
  </r>
  <r>
    <n v="2224"/>
    <x v="1086"/>
    <x v="1"/>
    <x v="401"/>
    <d v="2012-12-06T00:00:00"/>
    <s v="Same Day"/>
    <s v="DK-13375"/>
    <s v="Dennis Kane"/>
    <x v="0"/>
    <s v="United States"/>
    <s v="Marion"/>
    <x v="24"/>
    <n v="43302"/>
    <x v="3"/>
    <x v="211"/>
    <x v="0"/>
    <x v="1"/>
    <s v="Global Low Back Tilter Chair"/>
    <n v="70.685999999999993"/>
    <n v="1"/>
    <n v="0.3"/>
    <n v="-24.23520000000001"/>
  </r>
  <r>
    <n v="2225"/>
    <x v="1087"/>
    <x v="3"/>
    <x v="689"/>
    <d v="2014-08-06T00:00:00"/>
    <s v="Standard Class"/>
    <s v="EA-14035"/>
    <s v="Erin Ashbrook"/>
    <x v="1"/>
    <s v="United States"/>
    <s v="Philadelphia"/>
    <x v="9"/>
    <n v="19134"/>
    <x v="3"/>
    <x v="1274"/>
    <x v="1"/>
    <x v="10"/>
    <s v="Xerox 1991"/>
    <n v="54.816000000000003"/>
    <n v="3"/>
    <n v="0.2"/>
    <n v="17.815199999999997"/>
  </r>
  <r>
    <n v="2226"/>
    <x v="1088"/>
    <x v="0"/>
    <x v="690"/>
    <d v="2013-03-22T00:00:00"/>
    <s v="Second Class"/>
    <s v="BT-11440"/>
    <s v="Bobby Trafton"/>
    <x v="0"/>
    <s v="United States"/>
    <s v="Littleton"/>
    <x v="22"/>
    <n v="80122"/>
    <x v="1"/>
    <x v="1275"/>
    <x v="0"/>
    <x v="0"/>
    <s v="Atlantic Metals Mobile 2-Shelf Bookcases, Custom Colors"/>
    <n v="72.294000000000011"/>
    <n v="1"/>
    <n v="0.7"/>
    <n v="-98.801799999999986"/>
  </r>
  <r>
    <n v="2227"/>
    <x v="1089"/>
    <x v="3"/>
    <x v="570"/>
    <d v="2014-08-04T00:00:00"/>
    <s v="Standard Class"/>
    <s v="LA-16780"/>
    <s v="Laura Armstrong"/>
    <x v="1"/>
    <s v="United States"/>
    <s v="Austin"/>
    <x v="5"/>
    <n v="78745"/>
    <x v="2"/>
    <x v="804"/>
    <x v="1"/>
    <x v="13"/>
    <s v="Assorted Color Push Pins"/>
    <n v="2.8960000000000004"/>
    <n v="2"/>
    <n v="0.2"/>
    <n v="0.4705999999999998"/>
  </r>
  <r>
    <n v="2228"/>
    <x v="1089"/>
    <x v="3"/>
    <x v="570"/>
    <d v="2014-08-04T00:00:00"/>
    <s v="Standard Class"/>
    <s v="LA-16780"/>
    <s v="Laura Armstrong"/>
    <x v="1"/>
    <s v="United States"/>
    <s v="Austin"/>
    <x v="5"/>
    <n v="78745"/>
    <x v="2"/>
    <x v="495"/>
    <x v="2"/>
    <x v="7"/>
    <s v="Cisco SPA301"/>
    <n v="124.79200000000002"/>
    <n v="1"/>
    <n v="0.2"/>
    <n v="15.598999999999993"/>
  </r>
  <r>
    <n v="2229"/>
    <x v="1090"/>
    <x v="0"/>
    <x v="393"/>
    <d v="2013-10-06T00:00:00"/>
    <s v="Standard Class"/>
    <s v="GM-14680"/>
    <s v="Greg Matthias"/>
    <x v="0"/>
    <s v="United States"/>
    <s v="New York City"/>
    <x v="15"/>
    <n v="10024"/>
    <x v="3"/>
    <x v="125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x v="1178"/>
    <x v="1"/>
    <x v="8"/>
    <s v="GBC DocuBind 200 Manual Binding Machine"/>
    <n v="673.5680000000001"/>
    <n v="2"/>
    <n v="0.2"/>
    <n v="252.58799999999999"/>
  </r>
  <r>
    <n v="2231"/>
    <x v="1091"/>
    <x v="2"/>
    <x v="691"/>
    <d v="2011-04-05T00:00:00"/>
    <s v="Standard Class"/>
    <s v="AA-10315"/>
    <s v="Alex Avila"/>
    <x v="0"/>
    <s v="United States"/>
    <s v="San Francisco"/>
    <x v="1"/>
    <n v="94122"/>
    <x v="1"/>
    <x v="1276"/>
    <x v="1"/>
    <x v="9"/>
    <s v="Fellowes Advanced Computer Series Surge Protectors"/>
    <n v="52.98"/>
    <n v="2"/>
    <n v="0"/>
    <n v="14.834400000000002"/>
  </r>
  <r>
    <n v="2232"/>
    <x v="1092"/>
    <x v="3"/>
    <x v="335"/>
    <d v="2014-07-02T00:00:00"/>
    <s v="Standard Class"/>
    <s v="DB-13405"/>
    <s v="Denny Blanton"/>
    <x v="0"/>
    <s v="United States"/>
    <s v="La Porte"/>
    <x v="14"/>
    <n v="46350"/>
    <x v="2"/>
    <x v="793"/>
    <x v="0"/>
    <x v="5"/>
    <s v="Eldon Antistatic Chair Mats for Low to Medium Pile Carpets"/>
    <n v="526.45000000000005"/>
    <n v="5"/>
    <n v="0"/>
    <n v="31.586999999999961"/>
  </r>
  <r>
    <n v="2233"/>
    <x v="1093"/>
    <x v="3"/>
    <x v="362"/>
    <d v="2014-07-15T00:00:00"/>
    <s v="Standard Class"/>
    <s v="JH-15820"/>
    <s v="John Huston"/>
    <x v="0"/>
    <s v="United States"/>
    <s v="Chicago"/>
    <x v="10"/>
    <n v="60610"/>
    <x v="2"/>
    <x v="1277"/>
    <x v="1"/>
    <x v="4"/>
    <s v="Recycled Steel Personal File for Hanging File Folders"/>
    <n v="228.92"/>
    <n v="5"/>
    <n v="0.2"/>
    <n v="14.307499999999997"/>
  </r>
  <r>
    <n v="2234"/>
    <x v="1094"/>
    <x v="1"/>
    <x v="639"/>
    <d v="2012-12-16T00:00:00"/>
    <s v="Second Class"/>
    <s v="DJ-13630"/>
    <s v="Doug Jacobs"/>
    <x v="0"/>
    <s v="United States"/>
    <s v="Portland"/>
    <x v="21"/>
    <n v="97206"/>
    <x v="1"/>
    <x v="1278"/>
    <x v="2"/>
    <x v="7"/>
    <s v="HTC One"/>
    <n v="319.96800000000002"/>
    <n v="4"/>
    <n v="0.2"/>
    <n v="35.996399999999952"/>
  </r>
  <r>
    <n v="2235"/>
    <x v="1095"/>
    <x v="3"/>
    <x v="256"/>
    <d v="2014-12-11T00:00:00"/>
    <s v="Standard Class"/>
    <s v="QJ-19255"/>
    <s v="Quincy Jones"/>
    <x v="1"/>
    <s v="United States"/>
    <s v="Burlington"/>
    <x v="42"/>
    <n v="5408"/>
    <x v="3"/>
    <x v="825"/>
    <x v="2"/>
    <x v="11"/>
    <s v="Logitech ClearChat Comfort/USB Headset H390"/>
    <n v="205.03"/>
    <n v="7"/>
    <n v="0"/>
    <n v="67.659899999999979"/>
  </r>
  <r>
    <n v="2236"/>
    <x v="1096"/>
    <x v="1"/>
    <x v="426"/>
    <d v="2012-09-17T00:00:00"/>
    <s v="Second Class"/>
    <s v="CT-11995"/>
    <s v="Carol Triggs"/>
    <x v="0"/>
    <s v="United States"/>
    <s v="Indianapolis"/>
    <x v="14"/>
    <n v="46203"/>
    <x v="2"/>
    <x v="621"/>
    <x v="1"/>
    <x v="4"/>
    <s v="Fellowes Stor/Drawer Steel Plus Storage Drawers"/>
    <n v="190.86"/>
    <n v="2"/>
    <n v="0"/>
    <n v="11.451599999999985"/>
  </r>
  <r>
    <n v="2237"/>
    <x v="1096"/>
    <x v="1"/>
    <x v="426"/>
    <d v="2012-09-17T00:00:00"/>
    <s v="Second Class"/>
    <s v="CT-11995"/>
    <s v="Carol Triggs"/>
    <x v="0"/>
    <s v="United States"/>
    <s v="Indianapolis"/>
    <x v="14"/>
    <n v="46203"/>
    <x v="2"/>
    <x v="1279"/>
    <x v="1"/>
    <x v="6"/>
    <s v="Manco Dry-Lighter Erasable Highlighter"/>
    <n v="24.32"/>
    <n v="8"/>
    <n v="0"/>
    <n v="8.2687999999999988"/>
  </r>
  <r>
    <n v="2238"/>
    <x v="1097"/>
    <x v="0"/>
    <x v="692"/>
    <d v="2013-07-22T00:00:00"/>
    <s v="Standard Class"/>
    <s v="RH-19510"/>
    <s v="Rick Huthwaite"/>
    <x v="2"/>
    <s v="United States"/>
    <s v="Provo"/>
    <x v="7"/>
    <n v="84604"/>
    <x v="1"/>
    <x v="1280"/>
    <x v="1"/>
    <x v="14"/>
    <s v="Fiskars Home &amp; Office Scissors"/>
    <n v="44.400000000000006"/>
    <n v="5"/>
    <n v="0"/>
    <n v="12.432000000000002"/>
  </r>
  <r>
    <n v="2239"/>
    <x v="1098"/>
    <x v="3"/>
    <x v="693"/>
    <d v="2014-04-27T00:00:00"/>
    <s v="Standard Class"/>
    <s v="SJ-20125"/>
    <s v="Sanjit Jacobs"/>
    <x v="2"/>
    <s v="United States"/>
    <s v="Chicago"/>
    <x v="10"/>
    <n v="60610"/>
    <x v="2"/>
    <x v="1281"/>
    <x v="0"/>
    <x v="5"/>
    <s v="Eldon Cleatmat Chair Mats for Medium Pile Carpets"/>
    <n v="44.400000000000006"/>
    <n v="2"/>
    <n v="0.6"/>
    <n v="-52.169999999999987"/>
  </r>
  <r>
    <n v="2240"/>
    <x v="1099"/>
    <x v="0"/>
    <x v="625"/>
    <d v="2013-11-18T00:00:00"/>
    <s v="Second Class"/>
    <s v="TG-21310"/>
    <s v="Toby Gnade"/>
    <x v="0"/>
    <s v="United States"/>
    <s v="Los Angeles"/>
    <x v="1"/>
    <n v="90049"/>
    <x v="1"/>
    <x v="450"/>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x v="1282"/>
    <x v="1"/>
    <x v="8"/>
    <s v="Avery Self-Adhesive Photo Pockets for Polaroid Photos"/>
    <n v="38.136000000000003"/>
    <n v="7"/>
    <n v="0.2"/>
    <n v="13.347599999999998"/>
  </r>
  <r>
    <n v="2242"/>
    <x v="1100"/>
    <x v="0"/>
    <x v="491"/>
    <d v="2013-12-02T00:00:00"/>
    <s v="Standard Class"/>
    <s v="CT-11995"/>
    <s v="Carol Triggs"/>
    <x v="0"/>
    <s v="United States"/>
    <s v="Philadelphia"/>
    <x v="9"/>
    <n v="19134"/>
    <x v="3"/>
    <x v="903"/>
    <x v="2"/>
    <x v="7"/>
    <s v="Mitel MiVoice 5330e IP Phone"/>
    <n v="494.98199999999997"/>
    <n v="3"/>
    <n v="0.4"/>
    <n v="-115.49580000000006"/>
  </r>
  <r>
    <n v="2243"/>
    <x v="1101"/>
    <x v="3"/>
    <x v="610"/>
    <d v="2014-11-26T00:00:00"/>
    <s v="Standard Class"/>
    <s v="BF-11005"/>
    <s v="Barry Franz"/>
    <x v="2"/>
    <s v="United States"/>
    <s v="Pasadena"/>
    <x v="1"/>
    <n v="91104"/>
    <x v="1"/>
    <x v="86"/>
    <x v="1"/>
    <x v="4"/>
    <s v="Eldon Portable Mobile Manager"/>
    <n v="56.56"/>
    <n v="2"/>
    <n v="0"/>
    <n v="15.2712"/>
  </r>
  <r>
    <n v="2244"/>
    <x v="1101"/>
    <x v="3"/>
    <x v="610"/>
    <d v="2014-11-26T00:00:00"/>
    <s v="Standard Class"/>
    <s v="BF-11005"/>
    <s v="Barry Franz"/>
    <x v="2"/>
    <s v="United States"/>
    <s v="Pasadena"/>
    <x v="1"/>
    <n v="91104"/>
    <x v="1"/>
    <x v="449"/>
    <x v="1"/>
    <x v="6"/>
    <s v="Newell 344"/>
    <n v="5.56"/>
    <n v="2"/>
    <n v="0"/>
    <n v="1.4455999999999998"/>
  </r>
  <r>
    <n v="2245"/>
    <x v="1101"/>
    <x v="3"/>
    <x v="610"/>
    <d v="2014-11-26T00:00:00"/>
    <s v="Standard Class"/>
    <s v="BF-11005"/>
    <s v="Barry Franz"/>
    <x v="2"/>
    <s v="United States"/>
    <s v="Pasadena"/>
    <x v="1"/>
    <n v="91104"/>
    <x v="1"/>
    <x v="485"/>
    <x v="1"/>
    <x v="13"/>
    <s v="Advantus T-Pin Paper Clips"/>
    <n v="9.02"/>
    <n v="2"/>
    <n v="0"/>
    <n v="3.5178000000000003"/>
  </r>
  <r>
    <n v="2246"/>
    <x v="1101"/>
    <x v="3"/>
    <x v="610"/>
    <d v="2014-11-26T00:00:00"/>
    <s v="Standard Class"/>
    <s v="BF-11005"/>
    <s v="Barry Franz"/>
    <x v="2"/>
    <s v="United States"/>
    <s v="Pasadena"/>
    <x v="1"/>
    <n v="91104"/>
    <x v="1"/>
    <x v="22"/>
    <x v="1"/>
    <x v="9"/>
    <s v="Acco Six-Outlet Power Strip, 4' Cord Length"/>
    <n v="8.6199999999999992"/>
    <n v="1"/>
    <n v="0"/>
    <n v="2.2412000000000001"/>
  </r>
  <r>
    <n v="2247"/>
    <x v="1101"/>
    <x v="3"/>
    <x v="610"/>
    <d v="2014-11-26T00:00:00"/>
    <s v="Standard Class"/>
    <s v="BF-11005"/>
    <s v="Barry Franz"/>
    <x v="2"/>
    <s v="United States"/>
    <s v="Pasadena"/>
    <x v="1"/>
    <n v="91104"/>
    <x v="1"/>
    <x v="903"/>
    <x v="2"/>
    <x v="7"/>
    <s v="Mitel MiVoice 5330e IP Phone"/>
    <n v="659.97600000000011"/>
    <n v="3"/>
    <n v="0.2"/>
    <n v="49.498199999999969"/>
  </r>
  <r>
    <n v="2248"/>
    <x v="1102"/>
    <x v="1"/>
    <x v="586"/>
    <d v="2012-02-18T00:00:00"/>
    <s v="Second Class"/>
    <s v="JM-16195"/>
    <s v="Justin MacKendrick"/>
    <x v="0"/>
    <s v="United States"/>
    <s v="Los Angeles"/>
    <x v="1"/>
    <n v="90004"/>
    <x v="1"/>
    <x v="1283"/>
    <x v="1"/>
    <x v="10"/>
    <s v="Xerox 1959"/>
    <n v="13.36"/>
    <n v="2"/>
    <n v="0"/>
    <n v="6.4127999999999998"/>
  </r>
  <r>
    <n v="2249"/>
    <x v="1102"/>
    <x v="1"/>
    <x v="586"/>
    <d v="2012-02-18T00:00:00"/>
    <s v="Second Class"/>
    <s v="JM-16195"/>
    <s v="Justin MacKendrick"/>
    <x v="0"/>
    <s v="United States"/>
    <s v="Los Angeles"/>
    <x v="1"/>
    <n v="90004"/>
    <x v="1"/>
    <x v="1124"/>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x v="614"/>
    <x v="1"/>
    <x v="8"/>
    <s v="Avery Durable Binders"/>
    <n v="11.52"/>
    <n v="5"/>
    <n v="0.2"/>
    <n v="4.1760000000000002"/>
  </r>
  <r>
    <n v="2251"/>
    <x v="1102"/>
    <x v="1"/>
    <x v="586"/>
    <d v="2012-02-18T00:00:00"/>
    <s v="Second Class"/>
    <s v="JM-16195"/>
    <s v="Justin MacKendrick"/>
    <x v="0"/>
    <s v="United States"/>
    <s v="Los Angeles"/>
    <x v="1"/>
    <n v="90004"/>
    <x v="1"/>
    <x v="1284"/>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x v="1231"/>
    <x v="1"/>
    <x v="10"/>
    <s v="Xerox 22"/>
    <n v="19.440000000000001"/>
    <n v="3"/>
    <n v="0"/>
    <n v="9.3312000000000008"/>
  </r>
  <r>
    <n v="2253"/>
    <x v="1103"/>
    <x v="0"/>
    <x v="173"/>
    <d v="2013-04-18T00:00:00"/>
    <s v="Second Class"/>
    <s v="JK-16120"/>
    <s v="Julie Kriz"/>
    <x v="2"/>
    <s v="United States"/>
    <s v="San Diego"/>
    <x v="1"/>
    <n v="92105"/>
    <x v="1"/>
    <x v="136"/>
    <x v="1"/>
    <x v="10"/>
    <s v="Xerox 1911"/>
    <n v="143.69999999999999"/>
    <n v="3"/>
    <n v="0"/>
    <n v="68.975999999999999"/>
  </r>
  <r>
    <n v="2254"/>
    <x v="1104"/>
    <x v="1"/>
    <x v="694"/>
    <d v="2012-10-01T00:00:00"/>
    <s v="First Class"/>
    <s v="HG-14965"/>
    <s v="Henry Goldwyn"/>
    <x v="1"/>
    <s v="United States"/>
    <s v="San Francisco"/>
    <x v="1"/>
    <n v="94110"/>
    <x v="1"/>
    <x v="336"/>
    <x v="1"/>
    <x v="9"/>
    <s v="Holmes Odor Grabber"/>
    <n v="43.26"/>
    <n v="3"/>
    <n v="0"/>
    <n v="14.275799999999998"/>
  </r>
  <r>
    <n v="2255"/>
    <x v="1104"/>
    <x v="1"/>
    <x v="694"/>
    <d v="2012-10-01T00:00:00"/>
    <s v="First Class"/>
    <s v="HG-14965"/>
    <s v="Henry Goldwyn"/>
    <x v="1"/>
    <s v="United States"/>
    <s v="San Francisco"/>
    <x v="1"/>
    <n v="94110"/>
    <x v="1"/>
    <x v="1112"/>
    <x v="1"/>
    <x v="9"/>
    <s v="Holmes HEPA Air Purifier"/>
    <n v="43.56"/>
    <n v="2"/>
    <n v="0"/>
    <n v="15.245999999999999"/>
  </r>
  <r>
    <n v="2256"/>
    <x v="1105"/>
    <x v="0"/>
    <x v="42"/>
    <d v="2013-09-23T00:00:00"/>
    <s v="Standard Class"/>
    <s v="LA-16780"/>
    <s v="Laura Armstrong"/>
    <x v="1"/>
    <s v="United States"/>
    <s v="Bangor"/>
    <x v="43"/>
    <n v="4401"/>
    <x v="3"/>
    <x v="1285"/>
    <x v="2"/>
    <x v="7"/>
    <s v="Wi-Ex zBoost YX540 Cellular Phone Signal Booster"/>
    <n v="437.84999999999997"/>
    <n v="3"/>
    <n v="0"/>
    <n v="131.35499999999996"/>
  </r>
  <r>
    <n v="2257"/>
    <x v="1105"/>
    <x v="0"/>
    <x v="42"/>
    <d v="2013-09-23T00:00:00"/>
    <s v="Standard Class"/>
    <s v="LA-16780"/>
    <s v="Laura Armstrong"/>
    <x v="1"/>
    <s v="United States"/>
    <s v="Bangor"/>
    <x v="43"/>
    <n v="4401"/>
    <x v="3"/>
    <x v="859"/>
    <x v="0"/>
    <x v="5"/>
    <s v="C-Line Cubicle Keepers Polyproplyene Holder w/Velcro Back, 8-1/2x11, 25/Bx"/>
    <n v="109.48"/>
    <n v="2"/>
    <n v="0"/>
    <n v="33.938800000000001"/>
  </r>
  <r>
    <n v="2258"/>
    <x v="1106"/>
    <x v="3"/>
    <x v="114"/>
    <d v="2014-06-20T00:00:00"/>
    <s v="First Class"/>
    <s v="TS-21610"/>
    <s v="Troy Staebel"/>
    <x v="0"/>
    <s v="United States"/>
    <s v="San Francisco"/>
    <x v="1"/>
    <n v="94122"/>
    <x v="1"/>
    <x v="377"/>
    <x v="0"/>
    <x v="1"/>
    <s v="Hon Multipurpose Stacking Arm Chairs"/>
    <n v="1212.96"/>
    <n v="7"/>
    <n v="0.2"/>
    <n v="90.97199999999998"/>
  </r>
  <r>
    <n v="2259"/>
    <x v="1106"/>
    <x v="3"/>
    <x v="114"/>
    <d v="2014-06-20T00:00:00"/>
    <s v="First Class"/>
    <s v="TS-21610"/>
    <s v="Troy Staebel"/>
    <x v="0"/>
    <s v="United States"/>
    <s v="San Francisco"/>
    <x v="1"/>
    <n v="94122"/>
    <x v="1"/>
    <x v="128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x v="659"/>
    <x v="1"/>
    <x v="13"/>
    <s v="Advantus Plastic Paper Clips"/>
    <n v="5"/>
    <n v="1"/>
    <n v="0"/>
    <n v="2.4"/>
  </r>
  <r>
    <n v="2261"/>
    <x v="1107"/>
    <x v="1"/>
    <x v="627"/>
    <d v="2012-11-10T00:00:00"/>
    <s v="Second Class"/>
    <s v="MZ-17335"/>
    <s v="Maria Zettner"/>
    <x v="2"/>
    <s v="United States"/>
    <s v="San Diego"/>
    <x v="1"/>
    <n v="92024"/>
    <x v="1"/>
    <x v="695"/>
    <x v="2"/>
    <x v="11"/>
    <s v="Logitech G19 Programmable Gaming Keyboard"/>
    <n v="371.96999999999997"/>
    <n v="3"/>
    <n v="0"/>
    <n v="66.954599999999971"/>
  </r>
  <r>
    <n v="2262"/>
    <x v="1108"/>
    <x v="1"/>
    <x v="217"/>
    <d v="2012-12-18T00:00:00"/>
    <s v="Same Day"/>
    <s v="MW-18220"/>
    <s v="Mitch Webber"/>
    <x v="0"/>
    <s v="United States"/>
    <s v="New York City"/>
    <x v="15"/>
    <n v="10035"/>
    <x v="3"/>
    <x v="577"/>
    <x v="2"/>
    <x v="11"/>
    <s v="Imation Bio 8GB USB Flash Drive Imation Corp"/>
    <n v="166.24"/>
    <n v="1"/>
    <n v="0"/>
    <n v="24.936000000000007"/>
  </r>
  <r>
    <n v="2263"/>
    <x v="1109"/>
    <x v="3"/>
    <x v="695"/>
    <d v="2014-02-10T00:00:00"/>
    <s v="First Class"/>
    <s v="MV-17485"/>
    <s v="Mark Van Huff"/>
    <x v="0"/>
    <s v="United States"/>
    <s v="Arlington"/>
    <x v="17"/>
    <n v="22204"/>
    <x v="0"/>
    <x v="574"/>
    <x v="0"/>
    <x v="0"/>
    <s v="Bush Andora Bookcase, Maple/Graphite Gray Finish"/>
    <n v="359.96999999999997"/>
    <n v="3"/>
    <n v="0"/>
    <n v="79.193399999999968"/>
  </r>
  <r>
    <n v="2264"/>
    <x v="1110"/>
    <x v="0"/>
    <x v="696"/>
    <d v="2013-11-17T00:00:00"/>
    <s v="Second Class"/>
    <s v="AA-10375"/>
    <s v="Allen Armold"/>
    <x v="0"/>
    <s v="United States"/>
    <s v="Atlanta"/>
    <x v="32"/>
    <n v="30318"/>
    <x v="0"/>
    <x v="1287"/>
    <x v="2"/>
    <x v="11"/>
    <s v="Logitech diNovo Edge Keyboard"/>
    <n v="499.98"/>
    <n v="2"/>
    <n v="0"/>
    <n v="114.99540000000002"/>
  </r>
  <r>
    <n v="2265"/>
    <x v="1110"/>
    <x v="0"/>
    <x v="696"/>
    <d v="2013-11-17T00:00:00"/>
    <s v="Second Class"/>
    <s v="AA-10375"/>
    <s v="Allen Armold"/>
    <x v="0"/>
    <s v="United States"/>
    <s v="Atlanta"/>
    <x v="32"/>
    <n v="30318"/>
    <x v="0"/>
    <x v="218"/>
    <x v="1"/>
    <x v="10"/>
    <s v="Xerox 4200 Series MultiUse Premium Copy Paper (20Lb. and 84 Bright)"/>
    <n v="5.28"/>
    <n v="1"/>
    <n v="0"/>
    <n v="2.3759999999999999"/>
  </r>
  <r>
    <n v="2266"/>
    <x v="1110"/>
    <x v="0"/>
    <x v="696"/>
    <d v="2013-11-17T00:00:00"/>
    <s v="Second Class"/>
    <s v="AA-10375"/>
    <s v="Allen Armold"/>
    <x v="0"/>
    <s v="United States"/>
    <s v="Atlanta"/>
    <x v="32"/>
    <n v="30318"/>
    <x v="0"/>
    <x v="925"/>
    <x v="1"/>
    <x v="8"/>
    <s v="ACCOHIDE 3-Ring Binder, Blue, 1&quot;"/>
    <n v="8.26"/>
    <n v="2"/>
    <n v="0"/>
    <n v="3.8822000000000001"/>
  </r>
  <r>
    <n v="2267"/>
    <x v="1111"/>
    <x v="3"/>
    <x v="386"/>
    <d v="2014-10-13T00:00:00"/>
    <s v="Same Day"/>
    <s v="SM-20320"/>
    <s v="Sean Miller"/>
    <x v="2"/>
    <s v="United States"/>
    <s v="Monroe"/>
    <x v="3"/>
    <n v="28110"/>
    <x v="0"/>
    <x v="1288"/>
    <x v="1"/>
    <x v="10"/>
    <s v="Xerox 1989"/>
    <n v="7.9680000000000009"/>
    <n v="2"/>
    <n v="0.2"/>
    <n v="2.6892000000000005"/>
  </r>
  <r>
    <n v="2268"/>
    <x v="1112"/>
    <x v="3"/>
    <x v="697"/>
    <d v="2014-09-18T00:00:00"/>
    <s v="Same Day"/>
    <s v="TP-21415"/>
    <s v="Tom Prescott"/>
    <x v="0"/>
    <s v="United States"/>
    <s v="Seattle"/>
    <x v="4"/>
    <n v="98115"/>
    <x v="1"/>
    <x v="1289"/>
    <x v="1"/>
    <x v="10"/>
    <s v="Xerox 1984"/>
    <n v="12.96"/>
    <n v="2"/>
    <n v="0"/>
    <n v="6.3504000000000005"/>
  </r>
  <r>
    <n v="2269"/>
    <x v="1113"/>
    <x v="3"/>
    <x v="698"/>
    <d v="2014-12-27T00:00:00"/>
    <s v="Standard Class"/>
    <s v="DK-13225"/>
    <s v="Dean Katz"/>
    <x v="1"/>
    <s v="United States"/>
    <s v="Rochester"/>
    <x v="15"/>
    <n v="14609"/>
    <x v="3"/>
    <x v="1290"/>
    <x v="1"/>
    <x v="10"/>
    <s v="Xerox 227"/>
    <n v="6.48"/>
    <n v="1"/>
    <n v="0"/>
    <n v="3.1104000000000003"/>
  </r>
  <r>
    <n v="2270"/>
    <x v="1113"/>
    <x v="3"/>
    <x v="698"/>
    <d v="2014-12-27T00:00:00"/>
    <s v="Standard Class"/>
    <s v="DK-13225"/>
    <s v="Dean Katz"/>
    <x v="1"/>
    <s v="United States"/>
    <s v="Rochester"/>
    <x v="15"/>
    <n v="14609"/>
    <x v="3"/>
    <x v="44"/>
    <x v="1"/>
    <x v="8"/>
    <s v="Wilson Jones Leather-Like Binders with DublLock Round Rings"/>
    <n v="6.9840000000000009"/>
    <n v="1"/>
    <n v="0.2"/>
    <n v="2.3570999999999991"/>
  </r>
  <r>
    <n v="2271"/>
    <x v="1114"/>
    <x v="3"/>
    <x v="574"/>
    <d v="2014-12-08T00:00:00"/>
    <s v="Standard Class"/>
    <s v="MK-17905"/>
    <s v="Michael Kennedy"/>
    <x v="1"/>
    <s v="United States"/>
    <s v="Miami"/>
    <x v="2"/>
    <n v="33180"/>
    <x v="0"/>
    <x v="369"/>
    <x v="1"/>
    <x v="6"/>
    <s v="Bulldog Vacuum Base Pencil Sharpener"/>
    <n v="47.96"/>
    <n v="5"/>
    <n v="0.2"/>
    <n v="4.196499999999995"/>
  </r>
  <r>
    <n v="2272"/>
    <x v="1115"/>
    <x v="1"/>
    <x v="481"/>
    <d v="2012-09-27T00:00:00"/>
    <s v="Standard Class"/>
    <s v="CS-12130"/>
    <s v="Chad Sievert"/>
    <x v="0"/>
    <s v="United States"/>
    <s v="Seattle"/>
    <x v="4"/>
    <n v="98105"/>
    <x v="1"/>
    <x v="1291"/>
    <x v="1"/>
    <x v="4"/>
    <s v="Fellowes Bases and Tops For Staxonsteel/High-Stak Systems"/>
    <n v="199.74"/>
    <n v="6"/>
    <n v="0"/>
    <n v="47.937599999999996"/>
  </r>
  <r>
    <n v="2273"/>
    <x v="1116"/>
    <x v="1"/>
    <x v="699"/>
    <d v="2012-03-11T00:00:00"/>
    <s v="Standard Class"/>
    <s v="JL-15850"/>
    <s v="John Lucas"/>
    <x v="0"/>
    <s v="United States"/>
    <s v="San Francisco"/>
    <x v="1"/>
    <n v="94122"/>
    <x v="1"/>
    <x v="1292"/>
    <x v="0"/>
    <x v="5"/>
    <s v="Deflect-o Glass Clear Studded Chair Mats"/>
    <n v="435.26"/>
    <n v="7"/>
    <n v="0"/>
    <n v="95.757200000000012"/>
  </r>
  <r>
    <n v="2274"/>
    <x v="1116"/>
    <x v="1"/>
    <x v="699"/>
    <d v="2012-03-11T00:00:00"/>
    <s v="Standard Class"/>
    <s v="JL-15850"/>
    <s v="John Lucas"/>
    <x v="0"/>
    <s v="United States"/>
    <s v="San Francisco"/>
    <x v="1"/>
    <n v="94122"/>
    <x v="1"/>
    <x v="1293"/>
    <x v="2"/>
    <x v="16"/>
    <s v="Canon PC1060 Personal Laser Copier"/>
    <n v="1119.9840000000002"/>
    <n v="2"/>
    <n v="0.2"/>
    <n v="377.99459999999993"/>
  </r>
  <r>
    <n v="2275"/>
    <x v="1117"/>
    <x v="2"/>
    <x v="462"/>
    <d v="2011-10-08T00:00:00"/>
    <s v="Second Class"/>
    <s v="AR-10405"/>
    <s v="Allen Rosenblatt"/>
    <x v="1"/>
    <s v="United States"/>
    <s v="Los Angeles"/>
    <x v="1"/>
    <n v="90036"/>
    <x v="1"/>
    <x v="1294"/>
    <x v="0"/>
    <x v="3"/>
    <s v="Bevis Round Conference Room Tables and Bases"/>
    <n v="143.43199999999999"/>
    <n v="1"/>
    <n v="0.2"/>
    <n v="3.5857999999999848"/>
  </r>
  <r>
    <n v="2276"/>
    <x v="1117"/>
    <x v="2"/>
    <x v="462"/>
    <d v="2011-10-08T00:00:00"/>
    <s v="Second Class"/>
    <s v="AR-10405"/>
    <s v="Allen Rosenblatt"/>
    <x v="1"/>
    <s v="United States"/>
    <s v="Los Angeles"/>
    <x v="1"/>
    <n v="90036"/>
    <x v="1"/>
    <x v="23"/>
    <x v="0"/>
    <x v="1"/>
    <s v="Global Deluxe Stacking Chair, Gray"/>
    <n v="122.352"/>
    <n v="3"/>
    <n v="0.2"/>
    <n v="13.764599999999994"/>
  </r>
  <r>
    <n v="2277"/>
    <x v="1118"/>
    <x v="2"/>
    <x v="700"/>
    <d v="2011-07-01T00:00:00"/>
    <s v="Standard Class"/>
    <s v="LM-17065"/>
    <s v="Liz MacKendrick"/>
    <x v="0"/>
    <s v="United States"/>
    <s v="Southaven"/>
    <x v="35"/>
    <n v="38671"/>
    <x v="0"/>
    <x v="854"/>
    <x v="1"/>
    <x v="4"/>
    <s v="SAFCO Commercial Wire Shelving, 72h"/>
    <n v="306.2"/>
    <n v="5"/>
    <n v="0"/>
    <n v="0"/>
  </r>
  <r>
    <n v="2278"/>
    <x v="1118"/>
    <x v="2"/>
    <x v="700"/>
    <d v="2011-07-01T00:00:00"/>
    <s v="Standard Class"/>
    <s v="LM-17065"/>
    <s v="Liz MacKendrick"/>
    <x v="0"/>
    <s v="United States"/>
    <s v="Southaven"/>
    <x v="35"/>
    <n v="38671"/>
    <x v="0"/>
    <x v="977"/>
    <x v="0"/>
    <x v="3"/>
    <s v="KI Adjustable-Height Table"/>
    <n v="85.98"/>
    <n v="1"/>
    <n v="0"/>
    <n v="22.354800000000004"/>
  </r>
  <r>
    <n v="2279"/>
    <x v="1118"/>
    <x v="2"/>
    <x v="700"/>
    <d v="2011-07-01T00:00:00"/>
    <s v="Standard Class"/>
    <s v="LM-17065"/>
    <s v="Liz MacKendrick"/>
    <x v="0"/>
    <s v="United States"/>
    <s v="Southaven"/>
    <x v="35"/>
    <n v="38671"/>
    <x v="0"/>
    <x v="201"/>
    <x v="2"/>
    <x v="11"/>
    <s v="Sony Micro Vault Click 16 GB USB 2.0 Flash Drive"/>
    <n v="223.96"/>
    <n v="4"/>
    <n v="0"/>
    <n v="53.750400000000013"/>
  </r>
  <r>
    <n v="2280"/>
    <x v="1119"/>
    <x v="3"/>
    <x v="505"/>
    <d v="2014-11-03T00:00:00"/>
    <s v="First Class"/>
    <s v="JK-15625"/>
    <s v="Jim Karlsson"/>
    <x v="0"/>
    <s v="United States"/>
    <s v="Seattle"/>
    <x v="4"/>
    <n v="98115"/>
    <x v="1"/>
    <x v="1225"/>
    <x v="0"/>
    <x v="1"/>
    <s v="Novimex Fabric Task Chair"/>
    <n v="97.567999999999998"/>
    <n v="2"/>
    <n v="0.2"/>
    <n v="-6.0980000000000025"/>
  </r>
  <r>
    <n v="2281"/>
    <x v="1119"/>
    <x v="3"/>
    <x v="505"/>
    <d v="2014-11-03T00:00:00"/>
    <s v="First Class"/>
    <s v="JK-15625"/>
    <s v="Jim Karlsson"/>
    <x v="0"/>
    <s v="United States"/>
    <s v="Seattle"/>
    <x v="4"/>
    <n v="98115"/>
    <x v="1"/>
    <x v="992"/>
    <x v="0"/>
    <x v="1"/>
    <s v="Global Super Steno Chair"/>
    <n v="614.27200000000005"/>
    <n v="8"/>
    <n v="0.2"/>
    <n v="-23.03520000000006"/>
  </r>
  <r>
    <n v="2282"/>
    <x v="1119"/>
    <x v="3"/>
    <x v="505"/>
    <d v="2014-11-03T00:00:00"/>
    <s v="First Class"/>
    <s v="JK-15625"/>
    <s v="Jim Karlsson"/>
    <x v="0"/>
    <s v="United States"/>
    <s v="Seattle"/>
    <x v="4"/>
    <n v="98115"/>
    <x v="1"/>
    <x v="899"/>
    <x v="0"/>
    <x v="0"/>
    <s v="Bestar Classic Bookcase"/>
    <n v="199.98"/>
    <n v="2"/>
    <n v="0"/>
    <n v="37.996199999999988"/>
  </r>
  <r>
    <n v="2283"/>
    <x v="1120"/>
    <x v="0"/>
    <x v="323"/>
    <d v="2013-09-06T00:00:00"/>
    <s v="First Class"/>
    <s v="FM-14215"/>
    <s v="Filia McAdams"/>
    <x v="1"/>
    <s v="United States"/>
    <s v="Middletown"/>
    <x v="29"/>
    <n v="6457"/>
    <x v="3"/>
    <x v="320"/>
    <x v="1"/>
    <x v="10"/>
    <s v="Adams Phone Message Book, 200 Message Capacity, 8 1/16” x 11”"/>
    <n v="48.16"/>
    <n v="7"/>
    <n v="0"/>
    <n v="22.153599999999997"/>
  </r>
  <r>
    <n v="2284"/>
    <x v="1121"/>
    <x v="1"/>
    <x v="616"/>
    <d v="2012-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x v="1295"/>
    <x v="1"/>
    <x v="9"/>
    <s v="Staples"/>
    <n v="60.69"/>
    <n v="7"/>
    <n v="0"/>
    <n v="16.386300000000002"/>
  </r>
  <r>
    <n v="2286"/>
    <x v="1122"/>
    <x v="0"/>
    <x v="465"/>
    <d v="2013-05-09T00:00:00"/>
    <s v="First Class"/>
    <s v="PJ-18835"/>
    <s v="Patrick Jones"/>
    <x v="1"/>
    <s v="United States"/>
    <s v="Murfreesboro"/>
    <x v="18"/>
    <n v="37130"/>
    <x v="0"/>
    <x v="1296"/>
    <x v="1"/>
    <x v="10"/>
    <s v="Xerox 1965"/>
    <n v="14.352000000000002"/>
    <n v="3"/>
    <n v="0.2"/>
    <n v="5.2026000000000003"/>
  </r>
  <r>
    <n v="2287"/>
    <x v="1123"/>
    <x v="3"/>
    <x v="701"/>
    <d v="2014-11-24T00:00:00"/>
    <s v="Standard Class"/>
    <s v="CS-12355"/>
    <s v="Christine Sundaresam"/>
    <x v="0"/>
    <s v="United States"/>
    <s v="Salem"/>
    <x v="17"/>
    <n v="24153"/>
    <x v="0"/>
    <x v="1297"/>
    <x v="1"/>
    <x v="9"/>
    <s v="Bionaire 99.97% HEPA Air Cleaner"/>
    <n v="35.04"/>
    <n v="2"/>
    <n v="0"/>
    <n v="12.263999999999999"/>
  </r>
  <r>
    <n v="2288"/>
    <x v="1124"/>
    <x v="3"/>
    <x v="702"/>
    <d v="2014-06-06T00:00:00"/>
    <s v="Second Class"/>
    <s v="BB-10990"/>
    <s v="Barry Blumstein"/>
    <x v="1"/>
    <s v="United States"/>
    <s v="Toledo"/>
    <x v="24"/>
    <n v="43615"/>
    <x v="3"/>
    <x v="1298"/>
    <x v="1"/>
    <x v="9"/>
    <s v="Eureka Sanitaire  Multi-Pro Heavy-Duty Upright, Disposable Bags"/>
    <n v="17.480000000000004"/>
    <n v="5"/>
    <n v="0.2"/>
    <n v="1.3109999999999999"/>
  </r>
  <r>
    <n v="2289"/>
    <x v="1125"/>
    <x v="3"/>
    <x v="193"/>
    <d v="2014-06-14T00:00:00"/>
    <s v="First Class"/>
    <s v="BW-11200"/>
    <s v="Ben Wallace"/>
    <x v="0"/>
    <s v="United States"/>
    <s v="Los Angeles"/>
    <x v="1"/>
    <n v="90032"/>
    <x v="1"/>
    <x v="836"/>
    <x v="1"/>
    <x v="6"/>
    <s v="Newell 351"/>
    <n v="16.399999999999999"/>
    <n v="5"/>
    <n v="0"/>
    <n v="4.7559999999999985"/>
  </r>
  <r>
    <n v="2290"/>
    <x v="1126"/>
    <x v="3"/>
    <x v="703"/>
    <d v="2014-01-12T00:00:00"/>
    <s v="First Class"/>
    <s v="RS-19420"/>
    <s v="Ricardo Sperren"/>
    <x v="1"/>
    <s v="United States"/>
    <s v="Seattle"/>
    <x v="4"/>
    <n v="98115"/>
    <x v="1"/>
    <x v="1299"/>
    <x v="0"/>
    <x v="3"/>
    <s v="Balt Solid Wood Round Tables"/>
    <n v="892.98"/>
    <n v="2"/>
    <n v="0"/>
    <n v="80.368200000000002"/>
  </r>
  <r>
    <n v="2291"/>
    <x v="1127"/>
    <x v="1"/>
    <x v="704"/>
    <d v="2012-04-25T00:00:00"/>
    <s v="Standard Class"/>
    <s v="TS-21160"/>
    <s v="Theresa Swint"/>
    <x v="1"/>
    <s v="United States"/>
    <s v="Columbus"/>
    <x v="32"/>
    <n v="31907"/>
    <x v="0"/>
    <x v="664"/>
    <x v="2"/>
    <x v="7"/>
    <s v="Pyle PMP37LED"/>
    <n v="287.96999999999997"/>
    <n v="3"/>
    <n v="0"/>
    <n v="77.751899999999992"/>
  </r>
  <r>
    <n v="2292"/>
    <x v="1127"/>
    <x v="1"/>
    <x v="704"/>
    <d v="2012-04-25T00:00:00"/>
    <s v="Standard Class"/>
    <s v="TS-21160"/>
    <s v="Theresa Swint"/>
    <x v="1"/>
    <s v="United States"/>
    <s v="Columbus"/>
    <x v="32"/>
    <n v="31907"/>
    <x v="0"/>
    <x v="1071"/>
    <x v="0"/>
    <x v="5"/>
    <s v="GE 48&quot; Fluorescent Tube, Cool White Energy Saver, 34 Watts, 30/Box"/>
    <n v="595.38"/>
    <n v="6"/>
    <n v="0"/>
    <n v="297.69"/>
  </r>
  <r>
    <n v="2293"/>
    <x v="1127"/>
    <x v="1"/>
    <x v="704"/>
    <d v="2012-04-25T00:00:00"/>
    <s v="Standard Class"/>
    <s v="TS-21160"/>
    <s v="Theresa Swint"/>
    <x v="1"/>
    <s v="United States"/>
    <s v="Columbus"/>
    <x v="32"/>
    <n v="31907"/>
    <x v="0"/>
    <x v="778"/>
    <x v="1"/>
    <x v="10"/>
    <s v="Xerox 2"/>
    <n v="12.96"/>
    <n v="2"/>
    <n v="0"/>
    <n v="6.2208000000000006"/>
  </r>
  <r>
    <n v="2294"/>
    <x v="1128"/>
    <x v="1"/>
    <x v="549"/>
    <d v="2012-11-06T00:00:00"/>
    <s v="Standard Class"/>
    <s v="QJ-19255"/>
    <s v="Quincy Jones"/>
    <x v="1"/>
    <s v="United States"/>
    <s v="New York City"/>
    <x v="15"/>
    <n v="10009"/>
    <x v="3"/>
    <x v="500"/>
    <x v="2"/>
    <x v="7"/>
    <s v="Cush Cases Heavy Duty Rugged Cover Case for Samsung Galaxy S5 - Purple"/>
    <n v="4.95"/>
    <n v="1"/>
    <n v="0"/>
    <n v="1.3365"/>
  </r>
  <r>
    <n v="2295"/>
    <x v="1129"/>
    <x v="3"/>
    <x v="331"/>
    <d v="2014-12-28T00:00:00"/>
    <s v="Standard Class"/>
    <s v="FM-14215"/>
    <s v="Filia McAdams"/>
    <x v="1"/>
    <s v="United States"/>
    <s v="Middletown"/>
    <x v="29"/>
    <n v="6457"/>
    <x v="3"/>
    <x v="71"/>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x v="938"/>
    <x v="1"/>
    <x v="10"/>
    <s v="Avoid Verbal Orders Carbonless Minifold Book"/>
    <n v="13.52"/>
    <n v="4"/>
    <n v="0"/>
    <n v="6.219199999999999"/>
  </r>
  <r>
    <n v="2297"/>
    <x v="1130"/>
    <x v="1"/>
    <x v="549"/>
    <d v="2012-11-05T00:00:00"/>
    <s v="Standard Class"/>
    <s v="VD-21670"/>
    <s v="Valerie Dominguez"/>
    <x v="0"/>
    <s v="United States"/>
    <s v="New York City"/>
    <x v="15"/>
    <n v="10011"/>
    <x v="3"/>
    <x v="689"/>
    <x v="0"/>
    <x v="5"/>
    <s v="Howard Miller 11-1/2&quot; Diameter Ridgewood Wall Clock"/>
    <n v="259.7"/>
    <n v="5"/>
    <n v="0"/>
    <n v="106.477"/>
  </r>
  <r>
    <n v="2298"/>
    <x v="1130"/>
    <x v="1"/>
    <x v="549"/>
    <d v="2012-11-05T00:00:00"/>
    <s v="Standard Class"/>
    <s v="VD-21670"/>
    <s v="Valerie Dominguez"/>
    <x v="0"/>
    <s v="United States"/>
    <s v="New York City"/>
    <x v="15"/>
    <n v="10011"/>
    <x v="3"/>
    <x v="1300"/>
    <x v="2"/>
    <x v="7"/>
    <s v="Plantronics MX500i Earset"/>
    <n v="42.95"/>
    <n v="1"/>
    <n v="0"/>
    <n v="1.2884999999999991"/>
  </r>
  <r>
    <n v="2299"/>
    <x v="1130"/>
    <x v="1"/>
    <x v="549"/>
    <d v="2012-11-05T00:00:00"/>
    <s v="Standard Class"/>
    <s v="VD-21670"/>
    <s v="Valerie Dominguez"/>
    <x v="0"/>
    <s v="United States"/>
    <s v="New York City"/>
    <x v="15"/>
    <n v="10011"/>
    <x v="3"/>
    <x v="651"/>
    <x v="2"/>
    <x v="11"/>
    <s v="Razer Tiamat Over Ear 7.1 Surround Sound PC Gaming Headset"/>
    <n v="1399.93"/>
    <n v="7"/>
    <n v="0"/>
    <n v="601.96990000000005"/>
  </r>
  <r>
    <n v="2300"/>
    <x v="1130"/>
    <x v="1"/>
    <x v="549"/>
    <d v="2012-11-05T00:00:00"/>
    <s v="Standard Class"/>
    <s v="VD-21670"/>
    <s v="Valerie Dominguez"/>
    <x v="0"/>
    <s v="United States"/>
    <s v="New York City"/>
    <x v="15"/>
    <n v="10011"/>
    <x v="3"/>
    <x v="478"/>
    <x v="2"/>
    <x v="7"/>
    <s v="Xblue XB-1670-86 X16 Small Office Telephone - Titanium"/>
    <n v="503.96"/>
    <n v="4"/>
    <n v="0"/>
    <n v="125.99000000000001"/>
  </r>
  <r>
    <n v="2301"/>
    <x v="1131"/>
    <x v="2"/>
    <x v="687"/>
    <d v="2011-11-18T00:00:00"/>
    <s v="Standard Class"/>
    <s v="JL-15505"/>
    <s v="Jeremy Lonsdale"/>
    <x v="0"/>
    <s v="United States"/>
    <s v="Midland"/>
    <x v="12"/>
    <n v="48640"/>
    <x v="2"/>
    <x v="15"/>
    <x v="1"/>
    <x v="8"/>
    <s v="Storex DuraTech Recycled Plastic Frosted Binders"/>
    <n v="12.72"/>
    <n v="3"/>
    <n v="0"/>
    <n v="6.36"/>
  </r>
  <r>
    <n v="2302"/>
    <x v="1131"/>
    <x v="2"/>
    <x v="687"/>
    <d v="2011-11-18T00:00:00"/>
    <s v="Standard Class"/>
    <s v="JL-15505"/>
    <s v="Jeremy Lonsdale"/>
    <x v="0"/>
    <s v="United States"/>
    <s v="Midland"/>
    <x v="12"/>
    <n v="48640"/>
    <x v="2"/>
    <x v="614"/>
    <x v="1"/>
    <x v="8"/>
    <s v="Avery Durable Binders"/>
    <n v="11.52"/>
    <n v="4"/>
    <n v="0"/>
    <n v="5.6448"/>
  </r>
  <r>
    <n v="2303"/>
    <x v="1132"/>
    <x v="0"/>
    <x v="327"/>
    <d v="2013-01-21T00:00:00"/>
    <s v="Standard Class"/>
    <s v="DL-13495"/>
    <s v="Dionis Lloyd"/>
    <x v="1"/>
    <s v="United States"/>
    <s v="Columbus"/>
    <x v="32"/>
    <n v="31907"/>
    <x v="0"/>
    <x v="552"/>
    <x v="2"/>
    <x v="11"/>
    <s v="First Data FD10 PIN Pad"/>
    <n v="316"/>
    <n v="4"/>
    <n v="0"/>
    <n v="31.599999999999966"/>
  </r>
  <r>
    <n v="2304"/>
    <x v="1133"/>
    <x v="3"/>
    <x v="697"/>
    <d v="2014-09-23T00:00:00"/>
    <s v="Second Class"/>
    <s v="MO-17800"/>
    <s v="Meg O'Connel"/>
    <x v="2"/>
    <s v="United States"/>
    <s v="Roswell"/>
    <x v="32"/>
    <n v="30076"/>
    <x v="0"/>
    <x v="323"/>
    <x v="0"/>
    <x v="1"/>
    <s v="Global Ergonomic Managers Chair"/>
    <n v="723.92"/>
    <n v="4"/>
    <n v="0"/>
    <n v="188.2192"/>
  </r>
  <r>
    <n v="2305"/>
    <x v="1133"/>
    <x v="3"/>
    <x v="697"/>
    <d v="2014-09-23T00:00:00"/>
    <s v="Second Class"/>
    <s v="MO-17800"/>
    <s v="Meg O'Connel"/>
    <x v="2"/>
    <s v="United States"/>
    <s v="Roswell"/>
    <x v="32"/>
    <n v="30076"/>
    <x v="0"/>
    <x v="258"/>
    <x v="1"/>
    <x v="10"/>
    <s v="Staples"/>
    <n v="106.32"/>
    <n v="3"/>
    <n v="0"/>
    <n v="49.970399999999991"/>
  </r>
  <r>
    <n v="2306"/>
    <x v="1134"/>
    <x v="0"/>
    <x v="443"/>
    <d v="2013-12-25T00:00:00"/>
    <s v="First Class"/>
    <s v="BP-11185"/>
    <s v="Ben Peterman"/>
    <x v="1"/>
    <s v="United States"/>
    <s v="Chicago"/>
    <x v="10"/>
    <n v="60623"/>
    <x v="2"/>
    <x v="713"/>
    <x v="0"/>
    <x v="0"/>
    <s v="Bush Westfield Collection Bookcases, Fully Assembled"/>
    <n v="141.37199999999999"/>
    <n v="2"/>
    <n v="0.3"/>
    <n v="-14.137200000000014"/>
  </r>
  <r>
    <n v="2307"/>
    <x v="1135"/>
    <x v="1"/>
    <x v="705"/>
    <d v="2012-08-08T00:00:00"/>
    <s v="First Class"/>
    <s v="MS-17980"/>
    <s v="Michael Stewart"/>
    <x v="1"/>
    <s v="United States"/>
    <s v="Houston"/>
    <x v="5"/>
    <n v="77041"/>
    <x v="2"/>
    <x v="752"/>
    <x v="1"/>
    <x v="10"/>
    <s v="Xerox 188"/>
    <n v="27.216000000000001"/>
    <n v="3"/>
    <n v="0.2"/>
    <n v="9.8657999999999983"/>
  </r>
  <r>
    <n v="2308"/>
    <x v="1136"/>
    <x v="3"/>
    <x v="60"/>
    <d v="2014-11-10T00:00:00"/>
    <s v="Standard Class"/>
    <s v="SV-20935"/>
    <s v="Susan Vittorini"/>
    <x v="0"/>
    <s v="United States"/>
    <s v="New York City"/>
    <x v="15"/>
    <n v="10009"/>
    <x v="3"/>
    <x v="475"/>
    <x v="2"/>
    <x v="11"/>
    <s v="Enermax Aurora Lite Keyboard"/>
    <n v="390.75"/>
    <n v="5"/>
    <n v="0"/>
    <n v="171.93000000000006"/>
  </r>
  <r>
    <n v="2309"/>
    <x v="1137"/>
    <x v="3"/>
    <x v="532"/>
    <d v="2014-06-13T00:00:00"/>
    <s v="First Class"/>
    <s v="BC-11125"/>
    <s v="Becky Castell"/>
    <x v="2"/>
    <s v="United States"/>
    <s v="Peoria"/>
    <x v="16"/>
    <n v="85345"/>
    <x v="1"/>
    <x v="654"/>
    <x v="0"/>
    <x v="1"/>
    <s v="Global Leather Executive Chair"/>
    <n v="280.79200000000003"/>
    <n v="1"/>
    <n v="0.2"/>
    <n v="35.098999999999961"/>
  </r>
  <r>
    <n v="2310"/>
    <x v="1137"/>
    <x v="3"/>
    <x v="532"/>
    <d v="2014-06-13T00:00:00"/>
    <s v="First Class"/>
    <s v="BC-11125"/>
    <s v="Becky Castell"/>
    <x v="2"/>
    <s v="United States"/>
    <s v="Peoria"/>
    <x v="16"/>
    <n v="85345"/>
    <x v="1"/>
    <x v="80"/>
    <x v="1"/>
    <x v="4"/>
    <s v="Sortfiler Multipurpose Personal File Organizer, Black"/>
    <n v="68.448000000000008"/>
    <n v="4"/>
    <n v="0.2"/>
    <n v="7.7003999999999948"/>
  </r>
  <r>
    <n v="2311"/>
    <x v="1137"/>
    <x v="3"/>
    <x v="532"/>
    <d v="2014-06-13T00:00:00"/>
    <s v="First Class"/>
    <s v="BC-11125"/>
    <s v="Becky Castell"/>
    <x v="2"/>
    <s v="United States"/>
    <s v="Peoria"/>
    <x v="16"/>
    <n v="85345"/>
    <x v="1"/>
    <x v="666"/>
    <x v="1"/>
    <x v="6"/>
    <s v="Boston 16801 Nautilus Battery Pencil Sharpener"/>
    <n v="88.04"/>
    <n v="5"/>
    <n v="0.2"/>
    <n v="6.602999999999998"/>
  </r>
  <r>
    <n v="2312"/>
    <x v="1137"/>
    <x v="3"/>
    <x v="532"/>
    <d v="2014-06-13T00:00:00"/>
    <s v="First Class"/>
    <s v="BC-11125"/>
    <s v="Becky Castell"/>
    <x v="2"/>
    <s v="United States"/>
    <s v="Peoria"/>
    <x v="16"/>
    <n v="85345"/>
    <x v="1"/>
    <x v="1041"/>
    <x v="1"/>
    <x v="6"/>
    <s v="Newell 319"/>
    <n v="15.872"/>
    <n v="1"/>
    <n v="0.2"/>
    <n v="1.9839999999999982"/>
  </r>
  <r>
    <n v="2313"/>
    <x v="1137"/>
    <x v="3"/>
    <x v="532"/>
    <d v="2014-06-13T00:00:00"/>
    <s v="First Class"/>
    <s v="BC-11125"/>
    <s v="Becky Castell"/>
    <x v="2"/>
    <s v="United States"/>
    <s v="Peoria"/>
    <x v="16"/>
    <n v="85345"/>
    <x v="1"/>
    <x v="435"/>
    <x v="1"/>
    <x v="4"/>
    <s v="Fellowes Officeware Wire Shelving"/>
    <n v="215.59200000000001"/>
    <n v="3"/>
    <n v="0.2"/>
    <n v="-48.508200000000009"/>
  </r>
  <r>
    <n v="2314"/>
    <x v="1138"/>
    <x v="3"/>
    <x v="228"/>
    <d v="2014-07-26T00:00:00"/>
    <s v="Standard Class"/>
    <s v="EM-13825"/>
    <s v="Elizabeth Moffitt"/>
    <x v="1"/>
    <s v="United States"/>
    <s v="Sioux Falls"/>
    <x v="44"/>
    <n v="57103"/>
    <x v="2"/>
    <x v="676"/>
    <x v="1"/>
    <x v="2"/>
    <s v="Avery 486"/>
    <n v="14.62"/>
    <n v="2"/>
    <n v="0"/>
    <n v="6.8713999999999995"/>
  </r>
  <r>
    <n v="2315"/>
    <x v="1138"/>
    <x v="3"/>
    <x v="228"/>
    <d v="2014-07-26T00:00:00"/>
    <s v="Standard Class"/>
    <s v="EM-13825"/>
    <s v="Elizabeth Moffitt"/>
    <x v="1"/>
    <s v="United States"/>
    <s v="Sioux Falls"/>
    <x v="44"/>
    <n v="57103"/>
    <x v="2"/>
    <x v="77"/>
    <x v="1"/>
    <x v="9"/>
    <s v="1.7 Cubic Foot Compact &quot;Cube&quot; Office Refrigerators"/>
    <n v="416.32"/>
    <n v="2"/>
    <n v="0"/>
    <n v="112.40640000000002"/>
  </r>
  <r>
    <n v="2316"/>
    <x v="1138"/>
    <x v="3"/>
    <x v="228"/>
    <d v="2014-07-26T00:00:00"/>
    <s v="Standard Class"/>
    <s v="EM-13825"/>
    <s v="Elizabeth Moffitt"/>
    <x v="1"/>
    <s v="United States"/>
    <s v="Sioux Falls"/>
    <x v="44"/>
    <n v="57103"/>
    <x v="2"/>
    <x v="480"/>
    <x v="1"/>
    <x v="8"/>
    <s v="Avery Printable Repositionable Plastic Tabs"/>
    <n v="43"/>
    <n v="5"/>
    <n v="0"/>
    <n v="20.21"/>
  </r>
  <r>
    <n v="2317"/>
    <x v="1138"/>
    <x v="3"/>
    <x v="228"/>
    <d v="2014-07-26T00:00:00"/>
    <s v="Standard Class"/>
    <s v="EM-13825"/>
    <s v="Elizabeth Moffitt"/>
    <x v="1"/>
    <s v="United States"/>
    <s v="Sioux Falls"/>
    <x v="44"/>
    <n v="57103"/>
    <x v="2"/>
    <x v="1225"/>
    <x v="0"/>
    <x v="1"/>
    <s v="Novimex Fabric Task Chair"/>
    <n v="182.94"/>
    <n v="3"/>
    <n v="0"/>
    <n v="27.440999999999995"/>
  </r>
  <r>
    <n v="2318"/>
    <x v="1138"/>
    <x v="3"/>
    <x v="228"/>
    <d v="2014-07-26T00:00:00"/>
    <s v="Standard Class"/>
    <s v="EM-13825"/>
    <s v="Elizabeth Moffitt"/>
    <x v="1"/>
    <s v="United States"/>
    <s v="Sioux Falls"/>
    <x v="44"/>
    <n v="57103"/>
    <x v="2"/>
    <x v="844"/>
    <x v="1"/>
    <x v="8"/>
    <s v="Cardinal Slant-D Ring Binders"/>
    <n v="60.83"/>
    <n v="7"/>
    <n v="0"/>
    <n v="30.414999999999999"/>
  </r>
  <r>
    <n v="2319"/>
    <x v="1138"/>
    <x v="3"/>
    <x v="228"/>
    <d v="2014-07-26T00:00:00"/>
    <s v="Standard Class"/>
    <s v="EM-13825"/>
    <s v="Elizabeth Moffitt"/>
    <x v="1"/>
    <s v="United States"/>
    <s v="Sioux Falls"/>
    <x v="44"/>
    <n v="57103"/>
    <x v="2"/>
    <x v="1301"/>
    <x v="2"/>
    <x v="11"/>
    <s v="Logitech G35 7.1-Channel Surround Sound Headset"/>
    <n v="389.97"/>
    <n v="3"/>
    <n v="0"/>
    <n v="132.58980000000003"/>
  </r>
  <r>
    <n v="2320"/>
    <x v="1139"/>
    <x v="1"/>
    <x v="706"/>
    <d v="2012-12-26T00:00:00"/>
    <s v="First Class"/>
    <s v="BD-11500"/>
    <s v="Bradley Drucker"/>
    <x v="0"/>
    <s v="United States"/>
    <s v="Richmond"/>
    <x v="17"/>
    <n v="23223"/>
    <x v="0"/>
    <x v="535"/>
    <x v="1"/>
    <x v="9"/>
    <s v="Belkin Premiere Surge Master II 8-outlet surge protector"/>
    <n v="194.32"/>
    <n v="4"/>
    <n v="0"/>
    <n v="56.352799999999974"/>
  </r>
  <r>
    <n v="2321"/>
    <x v="1140"/>
    <x v="3"/>
    <x v="177"/>
    <d v="2014-03-25T00:00:00"/>
    <s v="Standard Class"/>
    <s v="HW-14935"/>
    <s v="Helen Wasserman"/>
    <x v="1"/>
    <s v="United States"/>
    <s v="Seattle"/>
    <x v="4"/>
    <n v="98115"/>
    <x v="1"/>
    <x v="1302"/>
    <x v="2"/>
    <x v="11"/>
    <s v="Imation Secure Drive + Hardware Encrypted USB flash drive - 16 GB"/>
    <n v="265.93"/>
    <n v="7"/>
    <n v="0"/>
    <n v="63.8232"/>
  </r>
  <r>
    <n v="2322"/>
    <x v="1141"/>
    <x v="1"/>
    <x v="620"/>
    <d v="2013-01-03T00:00:00"/>
    <s v="Second Class"/>
    <s v="KC-16255"/>
    <s v="Karen Carlisle"/>
    <x v="1"/>
    <s v="United States"/>
    <s v="Henderson"/>
    <x v="0"/>
    <n v="42420"/>
    <x v="0"/>
    <x v="351"/>
    <x v="1"/>
    <x v="8"/>
    <s v="Tuf-Vin Binders"/>
    <n v="94.74"/>
    <n v="3"/>
    <n v="0"/>
    <n v="44.527799999999992"/>
  </r>
  <r>
    <n v="2323"/>
    <x v="1141"/>
    <x v="1"/>
    <x v="620"/>
    <d v="2013-01-03T00:00:00"/>
    <s v="Second Class"/>
    <s v="KC-16255"/>
    <s v="Karen Carlisle"/>
    <x v="1"/>
    <s v="United States"/>
    <s v="Henderson"/>
    <x v="0"/>
    <n v="42420"/>
    <x v="0"/>
    <x v="280"/>
    <x v="1"/>
    <x v="8"/>
    <s v="GBC Clear Cover, 8-1/2 x 11, unpunched, 25 covers per pack"/>
    <n v="60.64"/>
    <n v="4"/>
    <n v="0"/>
    <n v="27.894399999999997"/>
  </r>
  <r>
    <n v="2324"/>
    <x v="1141"/>
    <x v="1"/>
    <x v="620"/>
    <d v="2013-01-03T00:00:00"/>
    <s v="Second Class"/>
    <s v="KC-16255"/>
    <s v="Karen Carlisle"/>
    <x v="1"/>
    <s v="United States"/>
    <s v="Henderson"/>
    <x v="0"/>
    <n v="42420"/>
    <x v="0"/>
    <x v="785"/>
    <x v="1"/>
    <x v="8"/>
    <s v="Aluminum Screw Posts"/>
    <n v="76.3"/>
    <n v="5"/>
    <n v="0"/>
    <n v="38.15"/>
  </r>
  <r>
    <n v="2325"/>
    <x v="1141"/>
    <x v="1"/>
    <x v="620"/>
    <d v="2013-01-03T00:00:00"/>
    <s v="Second Class"/>
    <s v="KC-16255"/>
    <s v="Karen Carlisle"/>
    <x v="1"/>
    <s v="United States"/>
    <s v="Henderson"/>
    <x v="0"/>
    <n v="42420"/>
    <x v="0"/>
    <x v="999"/>
    <x v="1"/>
    <x v="8"/>
    <s v="Ibico Plastic Spiral Binding Combs"/>
    <n v="364.79999999999995"/>
    <n v="12"/>
    <n v="0"/>
    <n v="167.80799999999999"/>
  </r>
  <r>
    <n v="2326"/>
    <x v="1142"/>
    <x v="1"/>
    <x v="426"/>
    <d v="2012-09-19T00:00:00"/>
    <s v="Second Class"/>
    <s v="BM-11575"/>
    <s v="Brendan Murry"/>
    <x v="1"/>
    <s v="United States"/>
    <s v="New York City"/>
    <x v="15"/>
    <n v="10035"/>
    <x v="3"/>
    <x v="1197"/>
    <x v="1"/>
    <x v="8"/>
    <s v="GBC Twin Loop Wire Binding Elements"/>
    <n v="79.872000000000014"/>
    <n v="3"/>
    <n v="0.2"/>
    <n v="29.951999999999998"/>
  </r>
  <r>
    <n v="2327"/>
    <x v="1142"/>
    <x v="1"/>
    <x v="426"/>
    <d v="2012-09-19T00:00:00"/>
    <s v="Second Class"/>
    <s v="BM-11575"/>
    <s v="Brendan Murry"/>
    <x v="1"/>
    <s v="United States"/>
    <s v="New York City"/>
    <x v="15"/>
    <n v="10035"/>
    <x v="3"/>
    <x v="266"/>
    <x v="0"/>
    <x v="0"/>
    <s v="Bush Westfield Collection Bookcases, Medium Cherry Finish"/>
    <n v="46.384"/>
    <n v="1"/>
    <n v="0.2"/>
    <n v="1.1596000000000011"/>
  </r>
  <r>
    <n v="2328"/>
    <x v="1142"/>
    <x v="1"/>
    <x v="426"/>
    <d v="2012-09-19T00:00:00"/>
    <s v="Second Class"/>
    <s v="BM-11575"/>
    <s v="Brendan Murry"/>
    <x v="1"/>
    <s v="United States"/>
    <s v="New York City"/>
    <x v="15"/>
    <n v="10035"/>
    <x v="3"/>
    <x v="12"/>
    <x v="1"/>
    <x v="10"/>
    <s v="Xerox 1967"/>
    <n v="12.96"/>
    <n v="2"/>
    <n v="0"/>
    <n v="6.2208000000000006"/>
  </r>
  <r>
    <n v="2329"/>
    <x v="1143"/>
    <x v="3"/>
    <x v="397"/>
    <d v="2014-09-27T00:00:00"/>
    <s v="First Class"/>
    <s v="KN-16705"/>
    <s v="Kristina Nunn"/>
    <x v="2"/>
    <s v="United States"/>
    <s v="Fort Collins"/>
    <x v="22"/>
    <n v="80525"/>
    <x v="1"/>
    <x v="1303"/>
    <x v="1"/>
    <x v="12"/>
    <s v="Wausau Papers Astrobrights Colored Envelopes"/>
    <n v="14.352000000000002"/>
    <n v="3"/>
    <n v="0.2"/>
    <n v="5.2026000000000003"/>
  </r>
  <r>
    <n v="2330"/>
    <x v="1144"/>
    <x v="1"/>
    <x v="707"/>
    <d v="2012-12-29T00:00:00"/>
    <s v="Standard Class"/>
    <s v="JD-16150"/>
    <s v="Justin Deggeller"/>
    <x v="1"/>
    <s v="United States"/>
    <s v="Philadelphia"/>
    <x v="9"/>
    <n v="19140"/>
    <x v="3"/>
    <x v="1304"/>
    <x v="0"/>
    <x v="5"/>
    <s v="Tenex Antistatic Computer Chair Mats"/>
    <n v="547.13599999999997"/>
    <n v="4"/>
    <n v="0.2"/>
    <n v="-68.392000000000053"/>
  </r>
  <r>
    <n v="2331"/>
    <x v="1145"/>
    <x v="0"/>
    <x v="446"/>
    <d v="2013-09-27T00:00:00"/>
    <s v="Second Class"/>
    <s v="LA-16780"/>
    <s v="Laura Armstrong"/>
    <x v="1"/>
    <s v="United States"/>
    <s v="Los Angeles"/>
    <x v="1"/>
    <n v="90004"/>
    <x v="1"/>
    <x v="193"/>
    <x v="1"/>
    <x v="4"/>
    <s v="Tennsco Lockers, Gray"/>
    <n v="41.96"/>
    <n v="2"/>
    <n v="0"/>
    <n v="2.9371999999999971"/>
  </r>
  <r>
    <n v="2332"/>
    <x v="1145"/>
    <x v="0"/>
    <x v="446"/>
    <d v="2013-09-27T00:00:00"/>
    <s v="Second Class"/>
    <s v="LA-16780"/>
    <s v="Laura Armstrong"/>
    <x v="1"/>
    <s v="United States"/>
    <s v="Los Angeles"/>
    <x v="1"/>
    <n v="90004"/>
    <x v="1"/>
    <x v="1305"/>
    <x v="1"/>
    <x v="10"/>
    <s v="REDIFORM Incoming/Outgoing Call Register, 11&quot; X 8 1/2&quot;, 100 Messages"/>
    <n v="41.7"/>
    <n v="5"/>
    <n v="0"/>
    <n v="20.85"/>
  </r>
  <r>
    <n v="2333"/>
    <x v="1146"/>
    <x v="3"/>
    <x v="708"/>
    <d v="2014-03-26T00:00:00"/>
    <s v="Standard Class"/>
    <s v="RW-19690"/>
    <s v="Robert Waldorf"/>
    <x v="0"/>
    <s v="United States"/>
    <s v="Lafayette"/>
    <x v="14"/>
    <n v="47905"/>
    <x v="2"/>
    <x v="417"/>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x v="609"/>
    <x v="1"/>
    <x v="10"/>
    <s v="Xerox 196"/>
    <n v="5.78"/>
    <n v="1"/>
    <n v="0"/>
    <n v="2.8322000000000003"/>
  </r>
  <r>
    <n v="2335"/>
    <x v="1147"/>
    <x v="2"/>
    <x v="587"/>
    <d v="2011-10-04T00:00:00"/>
    <s v="Standard Class"/>
    <s v="KW-16570"/>
    <s v="Kelly Williams"/>
    <x v="0"/>
    <s v="United States"/>
    <s v="Clarksville"/>
    <x v="18"/>
    <n v="37042"/>
    <x v="0"/>
    <x v="336"/>
    <x v="1"/>
    <x v="9"/>
    <s v="Holmes Odor Grabber"/>
    <n v="69.216000000000008"/>
    <n v="6"/>
    <n v="0.2"/>
    <n v="11.247599999999995"/>
  </r>
  <r>
    <n v="2336"/>
    <x v="1148"/>
    <x v="3"/>
    <x v="389"/>
    <d v="2014-12-11T00:00:00"/>
    <s v="Same Day"/>
    <s v="CC-12220"/>
    <s v="Chris Cortes"/>
    <x v="0"/>
    <s v="United States"/>
    <s v="Fairfield"/>
    <x v="29"/>
    <n v="6824"/>
    <x v="3"/>
    <x v="135"/>
    <x v="1"/>
    <x v="12"/>
    <s v="Convenience Packs of Business Envelopes"/>
    <n v="10.86"/>
    <n v="3"/>
    <n v="0"/>
    <n v="5.1042000000000005"/>
  </r>
  <r>
    <n v="2337"/>
    <x v="1148"/>
    <x v="3"/>
    <x v="389"/>
    <d v="2014-12-11T00:00:00"/>
    <s v="Same Day"/>
    <s v="CC-12220"/>
    <s v="Chris Cortes"/>
    <x v="0"/>
    <s v="United States"/>
    <s v="Fairfield"/>
    <x v="29"/>
    <n v="6824"/>
    <x v="3"/>
    <x v="130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x v="1307"/>
    <x v="1"/>
    <x v="10"/>
    <s v="Xerox 1994"/>
    <n v="25.92"/>
    <n v="4"/>
    <n v="0"/>
    <n v="12.441600000000001"/>
  </r>
  <r>
    <n v="2339"/>
    <x v="1149"/>
    <x v="2"/>
    <x v="709"/>
    <d v="2011-08-23T00:00:00"/>
    <s v="Same Day"/>
    <s v="RH-19495"/>
    <s v="Rick Hansen"/>
    <x v="0"/>
    <s v="United States"/>
    <s v="New York City"/>
    <x v="15"/>
    <n v="10009"/>
    <x v="3"/>
    <x v="496"/>
    <x v="1"/>
    <x v="10"/>
    <s v="Personal Creations Ink Jet Cards and Labels"/>
    <n v="45.92"/>
    <n v="4"/>
    <n v="0"/>
    <n v="22.500800000000002"/>
  </r>
  <r>
    <n v="2340"/>
    <x v="1150"/>
    <x v="2"/>
    <x v="710"/>
    <d v="2011-08-24T00:00:00"/>
    <s v="Standard Class"/>
    <s v="JK-15625"/>
    <s v="Jim Karlsson"/>
    <x v="0"/>
    <s v="United States"/>
    <s v="Columbus"/>
    <x v="24"/>
    <n v="43229"/>
    <x v="3"/>
    <x v="87"/>
    <x v="1"/>
    <x v="6"/>
    <s v="Turquoise Lead Holder with Pocket Clip"/>
    <n v="10.72"/>
    <n v="2"/>
    <n v="0.2"/>
    <n v="1.7419999999999987"/>
  </r>
  <r>
    <n v="2341"/>
    <x v="1151"/>
    <x v="0"/>
    <x v="338"/>
    <d v="2013-11-16T00:00:00"/>
    <s v="Standard Class"/>
    <s v="DC-13285"/>
    <s v="Debra Catini"/>
    <x v="0"/>
    <s v="United States"/>
    <s v="Warner Robins"/>
    <x v="32"/>
    <n v="31088"/>
    <x v="0"/>
    <x v="879"/>
    <x v="1"/>
    <x v="6"/>
    <s v="Newell 315"/>
    <n v="41.86"/>
    <n v="7"/>
    <n v="0"/>
    <n v="10.465"/>
  </r>
  <r>
    <n v="2342"/>
    <x v="1152"/>
    <x v="2"/>
    <x v="520"/>
    <d v="2012-01-03T00:00:00"/>
    <s v="First Class"/>
    <s v="GM-14455"/>
    <s v="Gary Mitchum"/>
    <x v="2"/>
    <s v="United States"/>
    <s v="Franklin"/>
    <x v="31"/>
    <n v="2038"/>
    <x v="3"/>
    <x v="1308"/>
    <x v="0"/>
    <x v="5"/>
    <s v="Nu-Dell Executive Frame"/>
    <n v="63.2"/>
    <n v="5"/>
    <n v="0"/>
    <n v="23.384"/>
  </r>
  <r>
    <n v="2343"/>
    <x v="1152"/>
    <x v="2"/>
    <x v="520"/>
    <d v="2012-01-03T00:00:00"/>
    <s v="First Class"/>
    <s v="GM-14455"/>
    <s v="Gary Mitchum"/>
    <x v="2"/>
    <s v="United States"/>
    <s v="Franklin"/>
    <x v="31"/>
    <n v="2038"/>
    <x v="3"/>
    <x v="1302"/>
    <x v="2"/>
    <x v="11"/>
    <s v="Imation Secure Drive + Hardware Encrypted USB flash drive - 16 GB"/>
    <n v="113.97"/>
    <n v="3"/>
    <n v="0"/>
    <n v="27.352799999999998"/>
  </r>
  <r>
    <n v="2344"/>
    <x v="1153"/>
    <x v="2"/>
    <x v="711"/>
    <d v="2011-07-30T00:00:00"/>
    <s v="Second Class"/>
    <s v="CL-11890"/>
    <s v="Carl Ludwig"/>
    <x v="0"/>
    <s v="United States"/>
    <s v="Chicago"/>
    <x v="10"/>
    <n v="60623"/>
    <x v="2"/>
    <x v="232"/>
    <x v="1"/>
    <x v="4"/>
    <s v="Belkin 19&quot; Vented Equipment Shelf, Black"/>
    <n v="123.55199999999999"/>
    <n v="3"/>
    <n v="0.2"/>
    <n v="-29.343599999999995"/>
  </r>
  <r>
    <n v="2345"/>
    <x v="1154"/>
    <x v="0"/>
    <x v="712"/>
    <d v="2013-02-28T00:00:00"/>
    <s v="Standard Class"/>
    <s v="PV-18985"/>
    <s v="Paul Van Hugh"/>
    <x v="2"/>
    <s v="United States"/>
    <s v="Milwaukee"/>
    <x v="6"/>
    <n v="53209"/>
    <x v="2"/>
    <x v="1309"/>
    <x v="1"/>
    <x v="9"/>
    <s v="Belkin 5 Outlet SurgeMaster Power Centers"/>
    <n v="490.32"/>
    <n v="9"/>
    <n v="0"/>
    <n v="137.28960000000004"/>
  </r>
  <r>
    <n v="2346"/>
    <x v="1155"/>
    <x v="0"/>
    <x v="69"/>
    <d v="2013-03-19T00:00:00"/>
    <s v="Standard Class"/>
    <s v="LT-17110"/>
    <s v="Liz Thompson"/>
    <x v="0"/>
    <s v="United States"/>
    <s v="San Antonio"/>
    <x v="5"/>
    <n v="78207"/>
    <x v="2"/>
    <x v="161"/>
    <x v="1"/>
    <x v="10"/>
    <s v="TOPS Carbonless Receipt Book, Four 2-3/4 x 7-1/4 Money Receipts per Page"/>
    <n v="70.08"/>
    <n v="5"/>
    <n v="0.2"/>
    <n v="24.527999999999995"/>
  </r>
  <r>
    <n v="2347"/>
    <x v="1155"/>
    <x v="0"/>
    <x v="69"/>
    <d v="2013-03-19T00:00:00"/>
    <s v="Standard Class"/>
    <s v="LT-17110"/>
    <s v="Liz Thompson"/>
    <x v="0"/>
    <s v="United States"/>
    <s v="San Antonio"/>
    <x v="5"/>
    <n v="78207"/>
    <x v="2"/>
    <x v="1310"/>
    <x v="1"/>
    <x v="8"/>
    <s v="Insertable Tab Indexes For Data Binders"/>
    <n v="1.2719999999999998"/>
    <n v="2"/>
    <n v="0.8"/>
    <n v="-2.1624000000000012"/>
  </r>
  <r>
    <n v="2348"/>
    <x v="1155"/>
    <x v="0"/>
    <x v="69"/>
    <d v="2013-03-19T00:00:00"/>
    <s v="Standard Class"/>
    <s v="LT-17110"/>
    <s v="Liz Thompson"/>
    <x v="0"/>
    <s v="United States"/>
    <s v="San Antonio"/>
    <x v="5"/>
    <n v="78207"/>
    <x v="2"/>
    <x v="898"/>
    <x v="0"/>
    <x v="3"/>
    <s v="Hon Non-Folding Utility Tables"/>
    <n v="557.58500000000004"/>
    <n v="5"/>
    <n v="0.3"/>
    <n v="0"/>
  </r>
  <r>
    <n v="2349"/>
    <x v="1156"/>
    <x v="3"/>
    <x v="574"/>
    <d v="2014-12-04T00:00:00"/>
    <s v="Same Day"/>
    <s v="AM-10360"/>
    <s v="Alice McCarthy"/>
    <x v="1"/>
    <s v="United States"/>
    <s v="Los Angeles"/>
    <x v="1"/>
    <n v="90032"/>
    <x v="1"/>
    <x v="620"/>
    <x v="1"/>
    <x v="8"/>
    <s v="Staples"/>
    <n v="9.0240000000000009"/>
    <n v="6"/>
    <n v="0.2"/>
    <n v="3.1583999999999985"/>
  </r>
  <r>
    <n v="2350"/>
    <x v="1156"/>
    <x v="3"/>
    <x v="574"/>
    <d v="2014-12-04T00:00:00"/>
    <s v="Same Day"/>
    <s v="AM-10360"/>
    <s v="Alice McCarthy"/>
    <x v="1"/>
    <s v="United States"/>
    <s v="Los Angeles"/>
    <x v="1"/>
    <n v="90032"/>
    <x v="1"/>
    <x v="1311"/>
    <x v="1"/>
    <x v="8"/>
    <s v="Satellite Sectional Post Binders"/>
    <n v="69.456000000000003"/>
    <n v="2"/>
    <n v="0.2"/>
    <n v="22.573199999999996"/>
  </r>
  <r>
    <n v="2351"/>
    <x v="1156"/>
    <x v="3"/>
    <x v="574"/>
    <d v="2014-12-04T00:00:00"/>
    <s v="Same Day"/>
    <s v="AM-10360"/>
    <s v="Alice McCarthy"/>
    <x v="1"/>
    <s v="United States"/>
    <s v="Los Angeles"/>
    <x v="1"/>
    <n v="90032"/>
    <x v="1"/>
    <x v="362"/>
    <x v="1"/>
    <x v="10"/>
    <s v="Wirebound Message Book, 4 per Page"/>
    <n v="10.86"/>
    <n v="2"/>
    <n v="0"/>
    <n v="5.3213999999999997"/>
  </r>
  <r>
    <n v="2352"/>
    <x v="1156"/>
    <x v="3"/>
    <x v="574"/>
    <d v="2014-12-04T00:00:00"/>
    <s v="Same Day"/>
    <s v="AM-10360"/>
    <s v="Alice McCarthy"/>
    <x v="1"/>
    <s v="United States"/>
    <s v="Los Angeles"/>
    <x v="1"/>
    <n v="90032"/>
    <x v="1"/>
    <x v="1276"/>
    <x v="1"/>
    <x v="9"/>
    <s v="Fellowes Advanced Computer Series Surge Protectors"/>
    <n v="79.47"/>
    <n v="3"/>
    <n v="0"/>
    <n v="22.251600000000003"/>
  </r>
  <r>
    <n v="2353"/>
    <x v="1156"/>
    <x v="3"/>
    <x v="574"/>
    <d v="2014-12-04T00:00:00"/>
    <s v="Same Day"/>
    <s v="AM-10360"/>
    <s v="Alice McCarthy"/>
    <x v="1"/>
    <s v="United States"/>
    <s v="Los Angeles"/>
    <x v="1"/>
    <n v="90032"/>
    <x v="1"/>
    <x v="59"/>
    <x v="1"/>
    <x v="6"/>
    <s v="Prang Dustless Chalk Sticks"/>
    <n v="10.08"/>
    <n v="6"/>
    <n v="0"/>
    <n v="5.04"/>
  </r>
  <r>
    <n v="2354"/>
    <x v="1157"/>
    <x v="1"/>
    <x v="284"/>
    <d v="2012-09-02T00:00:00"/>
    <s v="First Class"/>
    <s v="SC-20260"/>
    <s v="Scott Cohen"/>
    <x v="1"/>
    <s v="United States"/>
    <s v="San Francisco"/>
    <x v="1"/>
    <n v="94122"/>
    <x v="1"/>
    <x v="37"/>
    <x v="0"/>
    <x v="0"/>
    <s v="Atlantic Metals Mobile 3-Shelf Bookcases, Custom Colors"/>
    <n v="1552.8309999999999"/>
    <n v="7"/>
    <n v="0.15"/>
    <n v="200.95460000000008"/>
  </r>
  <r>
    <n v="2355"/>
    <x v="1157"/>
    <x v="1"/>
    <x v="284"/>
    <d v="2012-09-02T00:00:00"/>
    <s v="First Class"/>
    <s v="SC-20260"/>
    <s v="Scott Cohen"/>
    <x v="1"/>
    <s v="United States"/>
    <s v="San Francisco"/>
    <x v="1"/>
    <n v="94122"/>
    <x v="1"/>
    <x v="141"/>
    <x v="1"/>
    <x v="8"/>
    <s v="GBC Prestige Therm-A-Bind Covers"/>
    <n v="137.24"/>
    <n v="5"/>
    <n v="0.2"/>
    <n v="46.3185"/>
  </r>
  <r>
    <n v="2356"/>
    <x v="1157"/>
    <x v="1"/>
    <x v="284"/>
    <d v="2012-09-02T00:00:00"/>
    <s v="First Class"/>
    <s v="SC-20260"/>
    <s v="Scott Cohen"/>
    <x v="1"/>
    <s v="United States"/>
    <s v="San Francisco"/>
    <x v="1"/>
    <n v="94122"/>
    <x v="1"/>
    <x v="1312"/>
    <x v="2"/>
    <x v="11"/>
    <s v="Memorex Micro Travel Drive 32 GB"/>
    <n v="36.51"/>
    <n v="1"/>
    <n v="0"/>
    <n v="15.699300000000001"/>
  </r>
  <r>
    <n v="2357"/>
    <x v="1157"/>
    <x v="1"/>
    <x v="284"/>
    <d v="2012-09-02T00:00:00"/>
    <s v="First Class"/>
    <s v="SC-20260"/>
    <s v="Scott Cohen"/>
    <x v="1"/>
    <s v="United States"/>
    <s v="San Francisco"/>
    <x v="1"/>
    <n v="94122"/>
    <x v="1"/>
    <x v="1313"/>
    <x v="2"/>
    <x v="15"/>
    <s v="Lexmark S315 Color Inkjet Printer"/>
    <n v="239.976"/>
    <n v="3"/>
    <n v="0.2"/>
    <n v="80.991899999999987"/>
  </r>
  <r>
    <n v="2358"/>
    <x v="1158"/>
    <x v="2"/>
    <x v="461"/>
    <d v="2011-03-21T00:00:00"/>
    <s v="Standard Class"/>
    <s v="CP-12340"/>
    <s v="Christine Phan"/>
    <x v="1"/>
    <s v="United States"/>
    <s v="New York City"/>
    <x v="15"/>
    <n v="10024"/>
    <x v="3"/>
    <x v="215"/>
    <x v="0"/>
    <x v="3"/>
    <s v="Bretford Rectangular Conference Table Tops"/>
    <n v="1579.7460000000001"/>
    <n v="7"/>
    <n v="0.4"/>
    <n v="-447.59469999999988"/>
  </r>
  <r>
    <n v="2359"/>
    <x v="1158"/>
    <x v="2"/>
    <x v="461"/>
    <d v="2011-03-21T00:00:00"/>
    <s v="Standard Class"/>
    <s v="CP-12340"/>
    <s v="Christine Phan"/>
    <x v="1"/>
    <s v="United States"/>
    <s v="New York City"/>
    <x v="15"/>
    <n v="10024"/>
    <x v="3"/>
    <x v="1299"/>
    <x v="0"/>
    <x v="3"/>
    <s v="Balt Solid Wood Round Tables"/>
    <n v="1071.576"/>
    <n v="4"/>
    <n v="0.4"/>
    <n v="-553.64760000000001"/>
  </r>
  <r>
    <n v="2360"/>
    <x v="1158"/>
    <x v="2"/>
    <x v="461"/>
    <d v="2011-03-21T00:00:00"/>
    <s v="Standard Class"/>
    <s v="CP-12340"/>
    <s v="Christine Phan"/>
    <x v="1"/>
    <s v="United States"/>
    <s v="New York City"/>
    <x v="15"/>
    <n v="10024"/>
    <x v="3"/>
    <x v="1168"/>
    <x v="0"/>
    <x v="3"/>
    <s v="Hon 30&quot; x 60&quot; Table with Locking Drawer"/>
    <n v="613.90800000000002"/>
    <n v="3"/>
    <n v="0.4"/>
    <n v="-122.78160000000003"/>
  </r>
  <r>
    <n v="2361"/>
    <x v="1158"/>
    <x v="2"/>
    <x v="461"/>
    <d v="2011-03-21T00:00:00"/>
    <s v="Standard Class"/>
    <s v="CP-12340"/>
    <s v="Christine Phan"/>
    <x v="1"/>
    <s v="United States"/>
    <s v="New York City"/>
    <x v="15"/>
    <n v="10024"/>
    <x v="3"/>
    <x v="1314"/>
    <x v="1"/>
    <x v="10"/>
    <s v="Xerox 1926"/>
    <n v="34.86"/>
    <n v="7"/>
    <n v="0"/>
    <n v="16.3842"/>
  </r>
  <r>
    <n v="2362"/>
    <x v="1158"/>
    <x v="2"/>
    <x v="461"/>
    <d v="2011-03-21T00:00:00"/>
    <s v="Standard Class"/>
    <s v="CP-12340"/>
    <s v="Christine Phan"/>
    <x v="1"/>
    <s v="United States"/>
    <s v="New York City"/>
    <x v="15"/>
    <n v="10024"/>
    <x v="3"/>
    <x v="1315"/>
    <x v="1"/>
    <x v="10"/>
    <s v="Xerox 1918"/>
    <n v="155.04"/>
    <n v="4"/>
    <n v="0"/>
    <n v="75.9696"/>
  </r>
  <r>
    <n v="2363"/>
    <x v="1159"/>
    <x v="3"/>
    <x v="513"/>
    <d v="2014-04-21T00:00:00"/>
    <s v="Standard Class"/>
    <s v="RF-19840"/>
    <s v="Roy Französisch"/>
    <x v="0"/>
    <s v="United States"/>
    <s v="Columbus"/>
    <x v="24"/>
    <n v="43229"/>
    <x v="3"/>
    <x v="1316"/>
    <x v="1"/>
    <x v="8"/>
    <s v="SpineVue Locking Slant-D Ring Binders by Cardinal"/>
    <n v="13.710000000000003"/>
    <n v="5"/>
    <n v="0.7"/>
    <n v="-10.053999999999998"/>
  </r>
  <r>
    <n v="2364"/>
    <x v="1160"/>
    <x v="0"/>
    <x v="69"/>
    <d v="2013-03-19T00:00:00"/>
    <s v="Standard Class"/>
    <s v="AB-10060"/>
    <s v="Adam Bellavance"/>
    <x v="2"/>
    <s v="United States"/>
    <s v="Waynesboro"/>
    <x v="17"/>
    <n v="22980"/>
    <x v="0"/>
    <x v="441"/>
    <x v="0"/>
    <x v="5"/>
    <s v="Howard Miller 14-1/2&quot; Diameter Chrome Round Wall Clock"/>
    <n v="127.88"/>
    <n v="2"/>
    <n v="0"/>
    <n v="40.921599999999998"/>
  </r>
  <r>
    <n v="2365"/>
    <x v="1160"/>
    <x v="0"/>
    <x v="69"/>
    <d v="2013-03-19T00:00:00"/>
    <s v="Standard Class"/>
    <s v="AB-10060"/>
    <s v="Adam Bellavance"/>
    <x v="2"/>
    <s v="United States"/>
    <s v="Waynesboro"/>
    <x v="17"/>
    <n v="22980"/>
    <x v="0"/>
    <x v="1317"/>
    <x v="1"/>
    <x v="9"/>
    <s v="Eureka The Boss Lite 10-Amp Upright Vacuum, Blue"/>
    <n v="160.32"/>
    <n v="2"/>
    <n v="0"/>
    <n v="44.889600000000002"/>
  </r>
  <r>
    <n v="2366"/>
    <x v="1160"/>
    <x v="0"/>
    <x v="69"/>
    <d v="2013-03-19T00:00:00"/>
    <s v="Standard Class"/>
    <s v="AB-10060"/>
    <s v="Adam Bellavance"/>
    <x v="2"/>
    <s v="United States"/>
    <s v="Waynesboro"/>
    <x v="17"/>
    <n v="22980"/>
    <x v="0"/>
    <x v="1023"/>
    <x v="1"/>
    <x v="8"/>
    <s v="Ibico Covers for Plastic or Wire Binding Elements"/>
    <n v="46"/>
    <n v="4"/>
    <n v="0"/>
    <n v="20.7"/>
  </r>
  <r>
    <n v="2367"/>
    <x v="1161"/>
    <x v="2"/>
    <x v="156"/>
    <d v="2011-11-26T00:00:00"/>
    <s v="Second Class"/>
    <s v="EH-13990"/>
    <s v="Erica Hackney"/>
    <x v="0"/>
    <s v="United States"/>
    <s v="Sacramento"/>
    <x v="1"/>
    <n v="95823"/>
    <x v="1"/>
    <x v="1318"/>
    <x v="0"/>
    <x v="1"/>
    <s v="Global Leather &amp; Oak Executive Chair, Burgundy"/>
    <n v="120.71199999999999"/>
    <n v="1"/>
    <n v="0.2"/>
    <n v="-18.106799999999993"/>
  </r>
  <r>
    <n v="2368"/>
    <x v="1162"/>
    <x v="3"/>
    <x v="516"/>
    <d v="2014-02-14T00:00:00"/>
    <s v="First Class"/>
    <s v="MN-17935"/>
    <s v="Michael Nguyen"/>
    <x v="0"/>
    <s v="United States"/>
    <s v="Clinton"/>
    <x v="39"/>
    <n v="20735"/>
    <x v="3"/>
    <x v="1010"/>
    <x v="1"/>
    <x v="10"/>
    <s v="HP Office Recycled Paper (20Lb. and 87 Bright)"/>
    <n v="23.12"/>
    <n v="4"/>
    <n v="0"/>
    <n v="11.328800000000001"/>
  </r>
  <r>
    <n v="2369"/>
    <x v="1163"/>
    <x v="0"/>
    <x v="713"/>
    <d v="2013-09-28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x v="1320"/>
    <x v="1"/>
    <x v="6"/>
    <s v="Dixon Ticonderoga Maple Cedar Pencil, #2"/>
    <n v="4.9119999999999999"/>
    <n v="2"/>
    <n v="0.2"/>
    <n v="0.30700000000000016"/>
  </r>
  <r>
    <n v="2371"/>
    <x v="1164"/>
    <x v="3"/>
    <x v="437"/>
    <d v="2014-07-10T00:00:00"/>
    <s v="Second Class"/>
    <s v="MP-17965"/>
    <s v="Michael Paige"/>
    <x v="1"/>
    <s v="United States"/>
    <s v="Warwick"/>
    <x v="34"/>
    <n v="2886"/>
    <x v="3"/>
    <x v="725"/>
    <x v="2"/>
    <x v="11"/>
    <s v="Hypercom P1300 Pinpad"/>
    <n v="252"/>
    <n v="4"/>
    <n v="0"/>
    <n v="93.240000000000009"/>
  </r>
  <r>
    <n v="2372"/>
    <x v="1165"/>
    <x v="0"/>
    <x v="274"/>
    <d v="2013-07-12T00:00:00"/>
    <s v="Second Class"/>
    <s v="BF-11020"/>
    <s v="Barry Französisch"/>
    <x v="1"/>
    <s v="United States"/>
    <s v="Aurora"/>
    <x v="10"/>
    <n v="60505"/>
    <x v="2"/>
    <x v="1155"/>
    <x v="0"/>
    <x v="5"/>
    <s v="Flat Face Poster Frame"/>
    <n v="60.288000000000004"/>
    <n v="8"/>
    <n v="0.6"/>
    <n v="-27.129599999999996"/>
  </r>
  <r>
    <n v="2373"/>
    <x v="1165"/>
    <x v="0"/>
    <x v="274"/>
    <d v="2013-07-12T00:00:00"/>
    <s v="Second Class"/>
    <s v="BF-11020"/>
    <s v="Barry Französisch"/>
    <x v="1"/>
    <s v="United States"/>
    <s v="Aurora"/>
    <x v="10"/>
    <n v="60505"/>
    <x v="2"/>
    <x v="1321"/>
    <x v="1"/>
    <x v="13"/>
    <s v="Acco Hot Clips Clips to Go"/>
    <n v="2.6320000000000001"/>
    <n v="1"/>
    <n v="0.2"/>
    <n v="0.8224999999999999"/>
  </r>
  <r>
    <n v="2374"/>
    <x v="1165"/>
    <x v="0"/>
    <x v="274"/>
    <d v="2013-07-12T00:00:00"/>
    <s v="Second Class"/>
    <s v="BF-11020"/>
    <s v="Barry Französisch"/>
    <x v="1"/>
    <s v="United States"/>
    <s v="Aurora"/>
    <x v="10"/>
    <n v="60505"/>
    <x v="2"/>
    <x v="1128"/>
    <x v="1"/>
    <x v="10"/>
    <s v="Tops Wirebound Message Log Books"/>
    <n v="23.688000000000002"/>
    <n v="9"/>
    <n v="0.2"/>
    <n v="7.698599999999999"/>
  </r>
  <r>
    <n v="2375"/>
    <x v="1165"/>
    <x v="0"/>
    <x v="274"/>
    <d v="2013-07-12T00:00:00"/>
    <s v="Second Class"/>
    <s v="BF-11020"/>
    <s v="Barry Französisch"/>
    <x v="1"/>
    <s v="United States"/>
    <s v="Aurora"/>
    <x v="10"/>
    <n v="60505"/>
    <x v="2"/>
    <x v="323"/>
    <x v="0"/>
    <x v="1"/>
    <s v="Global Ergonomic Managers Chair"/>
    <n v="253.37199999999996"/>
    <n v="2"/>
    <n v="0.3"/>
    <n v="-14.478399999999993"/>
  </r>
  <r>
    <n v="2376"/>
    <x v="1166"/>
    <x v="3"/>
    <x v="714"/>
    <d v="2014-01-31T00:00:00"/>
    <s v="Standard Class"/>
    <s v="TP-21130"/>
    <s v="Theone Pippenger"/>
    <x v="0"/>
    <s v="United States"/>
    <s v="Smyrna"/>
    <x v="32"/>
    <n v="30080"/>
    <x v="0"/>
    <x v="969"/>
    <x v="1"/>
    <x v="13"/>
    <s v="Revere Boxed Rubber Bands by Revere"/>
    <n v="5.67"/>
    <n v="3"/>
    <n v="0"/>
    <n v="0.11340000000000017"/>
  </r>
  <r>
    <n v="2377"/>
    <x v="1167"/>
    <x v="2"/>
    <x v="710"/>
    <d v="2011-08-21T00:00:00"/>
    <s v="Second Class"/>
    <s v="MS-17770"/>
    <s v="Maxwell Schwartz"/>
    <x v="0"/>
    <s v="United States"/>
    <s v="Columbus"/>
    <x v="24"/>
    <n v="43229"/>
    <x v="3"/>
    <x v="1242"/>
    <x v="1"/>
    <x v="8"/>
    <s v="GBC DocuBind P50 Personal Binding Machine"/>
    <n v="76.77600000000001"/>
    <n v="4"/>
    <n v="0.7"/>
    <n v="-58.861599999999981"/>
  </r>
  <r>
    <n v="2378"/>
    <x v="1167"/>
    <x v="2"/>
    <x v="710"/>
    <d v="2011-08-21T00:00:00"/>
    <s v="Second Class"/>
    <s v="MS-17770"/>
    <s v="Maxwell Schwartz"/>
    <x v="0"/>
    <s v="United States"/>
    <s v="Columbus"/>
    <x v="24"/>
    <n v="43229"/>
    <x v="3"/>
    <x v="1322"/>
    <x v="1"/>
    <x v="14"/>
    <s v="Acme Kleencut Forged Steel Scissors"/>
    <n v="9.1840000000000011"/>
    <n v="2"/>
    <n v="0.2"/>
    <n v="1.1479999999999988"/>
  </r>
  <r>
    <n v="2379"/>
    <x v="1168"/>
    <x v="1"/>
    <x v="401"/>
    <d v="2012-12-11T00:00:00"/>
    <s v="Standard Class"/>
    <s v="KM-16375"/>
    <s v="Katherine Murray"/>
    <x v="2"/>
    <s v="United States"/>
    <s v="Thousand Oaks"/>
    <x v="1"/>
    <n v="91360"/>
    <x v="1"/>
    <x v="1254"/>
    <x v="1"/>
    <x v="10"/>
    <s v="Message Book, Phone, Wirebound Standard Line Memo, 2 3/4&quot; X 5&quot;"/>
    <n v="32.75"/>
    <n v="5"/>
    <n v="0"/>
    <n v="15.065"/>
  </r>
  <r>
    <n v="2380"/>
    <x v="1169"/>
    <x v="0"/>
    <x v="715"/>
    <d v="2013-05-11T00:00:00"/>
    <s v="Standard Class"/>
    <s v="BE-11455"/>
    <s v="Brad Eason"/>
    <x v="2"/>
    <s v="United States"/>
    <s v="Lorain"/>
    <x v="24"/>
    <n v="44052"/>
    <x v="3"/>
    <x v="485"/>
    <x v="1"/>
    <x v="13"/>
    <s v="Advantus T-Pin Paper Clips"/>
    <n v="7.2160000000000002"/>
    <n v="2"/>
    <n v="0.2"/>
    <n v="1.7138000000000002"/>
  </r>
  <r>
    <n v="2381"/>
    <x v="1169"/>
    <x v="0"/>
    <x v="715"/>
    <d v="2013-05-11T00:00:00"/>
    <s v="Standard Class"/>
    <s v="BE-11455"/>
    <s v="Brad Eason"/>
    <x v="2"/>
    <s v="United States"/>
    <s v="Lorain"/>
    <x v="24"/>
    <n v="44052"/>
    <x v="3"/>
    <x v="1323"/>
    <x v="1"/>
    <x v="10"/>
    <s v="Xerox 1951"/>
    <n v="49.568000000000005"/>
    <n v="2"/>
    <n v="0.2"/>
    <n v="15.489999999999997"/>
  </r>
  <r>
    <n v="2382"/>
    <x v="1169"/>
    <x v="0"/>
    <x v="715"/>
    <d v="2013-05-11T00:00:00"/>
    <s v="Standard Class"/>
    <s v="BE-11455"/>
    <s v="Brad Eason"/>
    <x v="2"/>
    <s v="United States"/>
    <s v="Lorain"/>
    <x v="24"/>
    <n v="44052"/>
    <x v="3"/>
    <x v="28"/>
    <x v="0"/>
    <x v="5"/>
    <s v="DAX Solid Wood Frames"/>
    <n v="54.711999999999996"/>
    <n v="7"/>
    <n v="0.2"/>
    <n v="11.626299999999999"/>
  </r>
  <r>
    <n v="2383"/>
    <x v="1170"/>
    <x v="3"/>
    <x v="613"/>
    <d v="2014-03-27T00:00:00"/>
    <s v="First Class"/>
    <s v="CV-12295"/>
    <s v="Christina VanderZanden"/>
    <x v="0"/>
    <s v="United States"/>
    <s v="Fresno"/>
    <x v="1"/>
    <n v="93727"/>
    <x v="1"/>
    <x v="1324"/>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x v="1325"/>
    <x v="1"/>
    <x v="6"/>
    <s v="Staples"/>
    <n v="16.02"/>
    <n v="9"/>
    <n v="0"/>
    <n v="4.4855999999999998"/>
  </r>
  <r>
    <n v="2385"/>
    <x v="1170"/>
    <x v="3"/>
    <x v="613"/>
    <d v="2014-03-27T00:00:00"/>
    <s v="First Class"/>
    <s v="CV-12295"/>
    <s v="Christina VanderZanden"/>
    <x v="0"/>
    <s v="United States"/>
    <s v="Fresno"/>
    <x v="1"/>
    <n v="93727"/>
    <x v="1"/>
    <x v="920"/>
    <x v="1"/>
    <x v="8"/>
    <s v="Avery Arch Ring Binders"/>
    <n v="185.92000000000002"/>
    <n v="4"/>
    <n v="0.2"/>
    <n v="62.74799999999999"/>
  </r>
  <r>
    <n v="2386"/>
    <x v="1170"/>
    <x v="3"/>
    <x v="613"/>
    <d v="2014-03-27T00:00:00"/>
    <s v="First Class"/>
    <s v="CV-12295"/>
    <s v="Christina VanderZanden"/>
    <x v="0"/>
    <s v="United States"/>
    <s v="Fresno"/>
    <x v="1"/>
    <n v="93727"/>
    <x v="1"/>
    <x v="1326"/>
    <x v="2"/>
    <x v="7"/>
    <s v="Clearsounds A400"/>
    <n v="211.16800000000001"/>
    <n v="4"/>
    <n v="0.2"/>
    <n v="15.837600000000009"/>
  </r>
  <r>
    <n v="2387"/>
    <x v="1170"/>
    <x v="3"/>
    <x v="613"/>
    <d v="2014-03-27T00:00:00"/>
    <s v="First Class"/>
    <s v="CV-12295"/>
    <s v="Christina VanderZanden"/>
    <x v="0"/>
    <s v="United States"/>
    <s v="Fresno"/>
    <x v="1"/>
    <n v="93727"/>
    <x v="1"/>
    <x v="1327"/>
    <x v="2"/>
    <x v="16"/>
    <s v="Hewlett Packard 310 Color Digital Copier"/>
    <n v="479.98400000000004"/>
    <n v="2"/>
    <n v="0.2"/>
    <n v="59.997999999999962"/>
  </r>
  <r>
    <n v="2388"/>
    <x v="1171"/>
    <x v="1"/>
    <x v="295"/>
    <d v="2012-12-15T00:00:00"/>
    <s v="First Class"/>
    <s v="DK-13375"/>
    <s v="Dennis Kane"/>
    <x v="0"/>
    <s v="United States"/>
    <s v="San Diego"/>
    <x v="1"/>
    <n v="92105"/>
    <x v="1"/>
    <x v="1328"/>
    <x v="1"/>
    <x v="13"/>
    <s v="Staples"/>
    <n v="7.86"/>
    <n v="2"/>
    <n v="0"/>
    <n v="3.6155999999999997"/>
  </r>
  <r>
    <n v="2389"/>
    <x v="1171"/>
    <x v="1"/>
    <x v="295"/>
    <d v="2012-12-15T00:00:00"/>
    <s v="First Class"/>
    <s v="DK-13375"/>
    <s v="Dennis Kane"/>
    <x v="0"/>
    <s v="United States"/>
    <s v="San Diego"/>
    <x v="1"/>
    <n v="92105"/>
    <x v="1"/>
    <x v="1329"/>
    <x v="1"/>
    <x v="8"/>
    <s v="Recycled Premium Regency Composition Covers"/>
    <n v="24.448"/>
    <n v="2"/>
    <n v="0.2"/>
    <n v="8.8623999999999992"/>
  </r>
  <r>
    <n v="2390"/>
    <x v="1172"/>
    <x v="1"/>
    <x v="401"/>
    <d v="2012-12-10T00:00:00"/>
    <s v="Standard Class"/>
    <s v="SG-20605"/>
    <s v="Speros Goranitis"/>
    <x v="0"/>
    <s v="United States"/>
    <s v="New York City"/>
    <x v="15"/>
    <n v="10009"/>
    <x v="3"/>
    <x v="1330"/>
    <x v="1"/>
    <x v="10"/>
    <s v="Xerox 219"/>
    <n v="6.48"/>
    <n v="1"/>
    <n v="0"/>
    <n v="3.1104000000000003"/>
  </r>
  <r>
    <n v="2391"/>
    <x v="1172"/>
    <x v="1"/>
    <x v="401"/>
    <d v="2012-12-10T00:00:00"/>
    <s v="Standard Class"/>
    <s v="SG-20605"/>
    <s v="Speros Goranitis"/>
    <x v="0"/>
    <s v="United States"/>
    <s v="New York City"/>
    <x v="15"/>
    <n v="10009"/>
    <x v="3"/>
    <x v="1331"/>
    <x v="1"/>
    <x v="10"/>
    <s v="Xerox 1903"/>
    <n v="41.86"/>
    <n v="7"/>
    <n v="0"/>
    <n v="20.511400000000002"/>
  </r>
  <r>
    <n v="2392"/>
    <x v="1172"/>
    <x v="1"/>
    <x v="401"/>
    <d v="2012-12-10T00:00:00"/>
    <s v="Standard Class"/>
    <s v="SG-20605"/>
    <s v="Speros Goranitis"/>
    <x v="0"/>
    <s v="United States"/>
    <s v="New York City"/>
    <x v="15"/>
    <n v="10009"/>
    <x v="3"/>
    <x v="1332"/>
    <x v="2"/>
    <x v="11"/>
    <s v="Logitech VX Revolution Cordless Laser Mouse for Notebooks (Black)"/>
    <n v="1619.91"/>
    <n v="9"/>
    <n v="0"/>
    <n v="97.194599999999923"/>
  </r>
  <r>
    <n v="2393"/>
    <x v="1172"/>
    <x v="1"/>
    <x v="401"/>
    <d v="2012-12-10T00:00:00"/>
    <s v="Standard Class"/>
    <s v="SG-20605"/>
    <s v="Speros Goranitis"/>
    <x v="0"/>
    <s v="United States"/>
    <s v="New York City"/>
    <x v="15"/>
    <n v="10009"/>
    <x v="3"/>
    <x v="1146"/>
    <x v="0"/>
    <x v="5"/>
    <s v="Seth Thomas 14&quot; Day/Date Wall Clock"/>
    <n v="113.92"/>
    <n v="4"/>
    <n v="0"/>
    <n v="42.150400000000005"/>
  </r>
  <r>
    <n v="2394"/>
    <x v="1173"/>
    <x v="0"/>
    <x v="716"/>
    <d v="2013-03-24T00:00:00"/>
    <s v="Standard Class"/>
    <s v="CS-12355"/>
    <s v="Christine Sundaresam"/>
    <x v="0"/>
    <s v="United States"/>
    <s v="Malden"/>
    <x v="31"/>
    <n v="2148"/>
    <x v="3"/>
    <x v="397"/>
    <x v="1"/>
    <x v="6"/>
    <s v="Newell 345"/>
    <n v="39.68"/>
    <n v="2"/>
    <n v="0"/>
    <n v="10.316800000000001"/>
  </r>
  <r>
    <n v="2395"/>
    <x v="1174"/>
    <x v="1"/>
    <x v="717"/>
    <d v="2012-11-19T00:00:00"/>
    <s v="Standard Class"/>
    <s v="PJ-18835"/>
    <s v="Patrick Jones"/>
    <x v="1"/>
    <s v="United States"/>
    <s v="New York City"/>
    <x v="15"/>
    <n v="10035"/>
    <x v="3"/>
    <x v="1202"/>
    <x v="2"/>
    <x v="11"/>
    <s v="Imation Clip USB flash drive - 8 GB"/>
    <n v="37.6"/>
    <n v="2"/>
    <n v="0"/>
    <n v="2.2560000000000002"/>
  </r>
  <r>
    <n v="2396"/>
    <x v="1174"/>
    <x v="1"/>
    <x v="717"/>
    <d v="2012-11-19T00:00:00"/>
    <s v="Standard Class"/>
    <s v="PJ-18835"/>
    <s v="Patrick Jones"/>
    <x v="1"/>
    <s v="United States"/>
    <s v="New York City"/>
    <x v="15"/>
    <n v="10035"/>
    <x v="3"/>
    <x v="538"/>
    <x v="2"/>
    <x v="11"/>
    <s v="Imation 32GB Pocket Pro USB 3.0 Flash Drive - 32 GB - Black - 1 P ..."/>
    <n v="59.9"/>
    <n v="2"/>
    <n v="0"/>
    <n v="23.96"/>
  </r>
  <r>
    <n v="2397"/>
    <x v="1174"/>
    <x v="1"/>
    <x v="717"/>
    <d v="2012-11-19T00:00:00"/>
    <s v="Standard Class"/>
    <s v="PJ-18835"/>
    <s v="Patrick Jones"/>
    <x v="1"/>
    <s v="United States"/>
    <s v="New York City"/>
    <x v="15"/>
    <n v="10035"/>
    <x v="3"/>
    <x v="956"/>
    <x v="1"/>
    <x v="10"/>
    <s v="It's Hot Message Books with Stickers, 2 3/4&quot; x 5&quot;"/>
    <n v="37"/>
    <n v="5"/>
    <n v="0"/>
    <n v="16.649999999999999"/>
  </r>
  <r>
    <n v="2398"/>
    <x v="1175"/>
    <x v="3"/>
    <x v="718"/>
    <d v="2014-08-17T00:00:00"/>
    <s v="Second Class"/>
    <s v="NP-18700"/>
    <s v="Nora Preis"/>
    <x v="0"/>
    <s v="United States"/>
    <s v="San Francisco"/>
    <x v="1"/>
    <n v="94109"/>
    <x v="1"/>
    <x v="745"/>
    <x v="1"/>
    <x v="2"/>
    <s v="Avery File Folder Labels"/>
    <n v="5.76"/>
    <n v="2"/>
    <n v="0"/>
    <n v="2.8224"/>
  </r>
  <r>
    <n v="2399"/>
    <x v="1175"/>
    <x v="3"/>
    <x v="718"/>
    <d v="2014-08-17T00:00:00"/>
    <s v="Second Class"/>
    <s v="NP-18700"/>
    <s v="Nora Preis"/>
    <x v="0"/>
    <s v="United States"/>
    <s v="San Francisco"/>
    <x v="1"/>
    <n v="94109"/>
    <x v="1"/>
    <x v="21"/>
    <x v="1"/>
    <x v="6"/>
    <s v="Newell 318"/>
    <n v="16.68"/>
    <n v="6"/>
    <n v="0"/>
    <n v="4.3367999999999993"/>
  </r>
  <r>
    <n v="2400"/>
    <x v="1176"/>
    <x v="3"/>
    <x v="428"/>
    <d v="2014-09-16T00:00:00"/>
    <s v="Standard Class"/>
    <s v="SB-20290"/>
    <s v="Sean Braxton"/>
    <x v="1"/>
    <s v="United States"/>
    <s v="Florence"/>
    <x v="20"/>
    <n v="29501"/>
    <x v="0"/>
    <x v="435"/>
    <x v="1"/>
    <x v="4"/>
    <s v="Fellowes Officeware Wire Shelving"/>
    <n v="628.80999999999995"/>
    <n v="7"/>
    <n v="0"/>
    <n v="12.576199999999986"/>
  </r>
  <r>
    <n v="2401"/>
    <x v="1176"/>
    <x v="3"/>
    <x v="428"/>
    <d v="2014-09-16T00:00:00"/>
    <s v="Standard Class"/>
    <s v="SB-20290"/>
    <s v="Sean Braxton"/>
    <x v="1"/>
    <s v="United States"/>
    <s v="Florence"/>
    <x v="20"/>
    <n v="29501"/>
    <x v="0"/>
    <x v="1011"/>
    <x v="1"/>
    <x v="4"/>
    <s v="X-Rack File for Hanging Folders"/>
    <n v="56.449999999999996"/>
    <n v="5"/>
    <n v="0"/>
    <n v="14.676999999999998"/>
  </r>
  <r>
    <n v="2402"/>
    <x v="1177"/>
    <x v="3"/>
    <x v="719"/>
    <d v="2014-04-05T00:00:00"/>
    <s v="Second Class"/>
    <s v="AS-10090"/>
    <s v="Adam Shillingsburg"/>
    <x v="0"/>
    <s v="United States"/>
    <s v="Springfield"/>
    <x v="25"/>
    <n v="65807"/>
    <x v="2"/>
    <x v="953"/>
    <x v="1"/>
    <x v="4"/>
    <s v="Hanging Personal Folder File"/>
    <n v="94.199999999999989"/>
    <n v="6"/>
    <n v="0"/>
    <n v="23.550000000000004"/>
  </r>
  <r>
    <n v="2403"/>
    <x v="1177"/>
    <x v="3"/>
    <x v="719"/>
    <d v="2014-04-05T00:00:00"/>
    <s v="Second Class"/>
    <s v="AS-10090"/>
    <s v="Adam Shillingsburg"/>
    <x v="0"/>
    <s v="United States"/>
    <s v="Springfield"/>
    <x v="25"/>
    <n v="65807"/>
    <x v="2"/>
    <x v="152"/>
    <x v="1"/>
    <x v="12"/>
    <s v="Staples"/>
    <n v="28.4"/>
    <n v="5"/>
    <n v="0"/>
    <n v="13.347999999999997"/>
  </r>
  <r>
    <n v="2404"/>
    <x v="1178"/>
    <x v="0"/>
    <x v="720"/>
    <d v="2013-10-04T00:00:00"/>
    <s v="Standard Class"/>
    <s v="HM-14860"/>
    <s v="Harry Marie"/>
    <x v="1"/>
    <s v="United States"/>
    <s v="Huntsville"/>
    <x v="5"/>
    <n v="77340"/>
    <x v="2"/>
    <x v="1333"/>
    <x v="0"/>
    <x v="0"/>
    <s v="O'Sullivan Plantations 2-Door Library in Landvery Oak"/>
    <n v="956.6647999999999"/>
    <n v="7"/>
    <n v="0.32"/>
    <n v="-225.09759999999991"/>
  </r>
  <r>
    <n v="2405"/>
    <x v="1179"/>
    <x v="3"/>
    <x v="566"/>
    <d v="2014-10-12T00:00:00"/>
    <s v="Standard Class"/>
    <s v="MG-18145"/>
    <s v="Mike Gockenbach"/>
    <x v="0"/>
    <s v="United States"/>
    <s v="Los Angeles"/>
    <x v="1"/>
    <n v="90045"/>
    <x v="1"/>
    <x v="695"/>
    <x v="2"/>
    <x v="11"/>
    <s v="Logitech G19 Programmable Gaming Keyboard"/>
    <n v="1115.9099999999999"/>
    <n v="9"/>
    <n v="0"/>
    <n v="200.86379999999991"/>
  </r>
  <r>
    <n v="2406"/>
    <x v="1179"/>
    <x v="3"/>
    <x v="566"/>
    <d v="2014-10-12T00:00:00"/>
    <s v="Standard Class"/>
    <s v="MG-18145"/>
    <s v="Mike Gockenbach"/>
    <x v="0"/>
    <s v="United States"/>
    <s v="Los Angeles"/>
    <x v="1"/>
    <n v="90045"/>
    <x v="1"/>
    <x v="461"/>
    <x v="2"/>
    <x v="7"/>
    <s v="Motorola HK250 Universal Bluetooth Headset"/>
    <n v="128.744"/>
    <n v="7"/>
    <n v="0.2"/>
    <n v="-28.967399999999991"/>
  </r>
  <r>
    <n v="2407"/>
    <x v="1179"/>
    <x v="3"/>
    <x v="566"/>
    <d v="2014-10-12T00:00:00"/>
    <s v="Standard Class"/>
    <s v="MG-18145"/>
    <s v="Mike Gockenbach"/>
    <x v="0"/>
    <s v="United States"/>
    <s v="Los Angeles"/>
    <x v="1"/>
    <n v="90045"/>
    <x v="1"/>
    <x v="31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x v="1159"/>
    <x v="1"/>
    <x v="6"/>
    <s v="Staples"/>
    <n v="24.2"/>
    <n v="5"/>
    <n v="0"/>
    <n v="7.9859999999999998"/>
  </r>
  <r>
    <n v="2409"/>
    <x v="1180"/>
    <x v="3"/>
    <x v="176"/>
    <d v="2014-01-26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x v="1092"/>
    <x v="0"/>
    <x v="5"/>
    <s v="DAX Natural Wood-Tone Poster Frame"/>
    <n v="211.84"/>
    <n v="8"/>
    <n v="0"/>
    <n v="76.262399999999985"/>
  </r>
  <r>
    <n v="2411"/>
    <x v="1182"/>
    <x v="2"/>
    <x v="601"/>
    <d v="2011-08-06T00:00:00"/>
    <s v="Standard Class"/>
    <s v="AS-10630"/>
    <s v="Ann Steele"/>
    <x v="2"/>
    <s v="United States"/>
    <s v="Philadelphia"/>
    <x v="9"/>
    <n v="19120"/>
    <x v="3"/>
    <x v="1053"/>
    <x v="1"/>
    <x v="13"/>
    <s v="Acco Clips to Go Binder Clips, 24 Clips in Two Sizes"/>
    <n v="5.68"/>
    <n v="2"/>
    <n v="0.2"/>
    <n v="1.9169999999999998"/>
  </r>
  <r>
    <n v="2412"/>
    <x v="1183"/>
    <x v="1"/>
    <x v="722"/>
    <d v="2012-06-09T00:00:00"/>
    <s v="Second Class"/>
    <s v="EM-13810"/>
    <s v="Eleni McCrary"/>
    <x v="1"/>
    <s v="United States"/>
    <s v="Los Angeles"/>
    <x v="1"/>
    <n v="90036"/>
    <x v="1"/>
    <x v="620"/>
    <x v="1"/>
    <x v="8"/>
    <s v="Staples"/>
    <n v="7.52"/>
    <n v="5"/>
    <n v="0.2"/>
    <n v="2.6319999999999997"/>
  </r>
  <r>
    <n v="2413"/>
    <x v="1184"/>
    <x v="2"/>
    <x v="607"/>
    <d v="2011-11-16T00:00:00"/>
    <s v="Standard Class"/>
    <s v="JA-15970"/>
    <s v="Joseph Airdo"/>
    <x v="0"/>
    <s v="United States"/>
    <s v="Los Angeles"/>
    <x v="1"/>
    <n v="90045"/>
    <x v="1"/>
    <x v="358"/>
    <x v="1"/>
    <x v="10"/>
    <s v="Xerox 1974"/>
    <n v="11.96"/>
    <n v="2"/>
    <n v="0"/>
    <n v="5.8604000000000003"/>
  </r>
  <r>
    <n v="2414"/>
    <x v="1184"/>
    <x v="2"/>
    <x v="607"/>
    <d v="2011-11-16T00:00:00"/>
    <s v="Standard Class"/>
    <s v="JA-15970"/>
    <s v="Joseph Airdo"/>
    <x v="0"/>
    <s v="United States"/>
    <s v="Los Angeles"/>
    <x v="1"/>
    <n v="90045"/>
    <x v="1"/>
    <x v="736"/>
    <x v="0"/>
    <x v="3"/>
    <s v="Bevis Boat-Shaped Conference Table"/>
    <n v="629.06400000000008"/>
    <n v="3"/>
    <n v="0.2"/>
    <n v="31.453199999999953"/>
  </r>
  <r>
    <n v="2415"/>
    <x v="1185"/>
    <x v="0"/>
    <x v="723"/>
    <d v="2014-01-03T00:00:00"/>
    <s v="Standard Class"/>
    <s v="TB-21595"/>
    <s v="Troy Blackwell"/>
    <x v="0"/>
    <s v="United States"/>
    <s v="Milwaukee"/>
    <x v="6"/>
    <n v="53209"/>
    <x v="2"/>
    <x v="1318"/>
    <x v="0"/>
    <x v="1"/>
    <s v="Global Leather &amp; Oak Executive Chair, Burgundy"/>
    <n v="754.44999999999993"/>
    <n v="5"/>
    <n v="0"/>
    <n v="60.356000000000023"/>
  </r>
  <r>
    <n v="2416"/>
    <x v="1186"/>
    <x v="1"/>
    <x v="380"/>
    <d v="2012-07-11T00:00:00"/>
    <s v="Standard Class"/>
    <s v="PP-18955"/>
    <s v="Paul Prost"/>
    <x v="2"/>
    <s v="United States"/>
    <s v="Holyoke"/>
    <x v="31"/>
    <n v="1040"/>
    <x v="3"/>
    <x v="415"/>
    <x v="0"/>
    <x v="0"/>
    <s v="Bush Mission Pointe Library"/>
    <n v="301.95999999999998"/>
    <n v="2"/>
    <n v="0"/>
    <n v="60.391999999999996"/>
  </r>
  <r>
    <n v="2417"/>
    <x v="1187"/>
    <x v="3"/>
    <x v="386"/>
    <d v="2014-10-19T00:00:00"/>
    <s v="Standard Class"/>
    <s v="ML-18040"/>
    <s v="Michelle Lonsdale"/>
    <x v="1"/>
    <s v="United States"/>
    <s v="Albuquerque"/>
    <x v="27"/>
    <n v="87105"/>
    <x v="1"/>
    <x v="1200"/>
    <x v="2"/>
    <x v="11"/>
    <s v="WD My Passport Ultra 2TB Portable External Hard Drive"/>
    <n v="595"/>
    <n v="5"/>
    <n v="0"/>
    <n v="95.200000000000031"/>
  </r>
  <r>
    <n v="2418"/>
    <x v="1187"/>
    <x v="3"/>
    <x v="386"/>
    <d v="2014-10-19T00:00:00"/>
    <s v="Standard Class"/>
    <s v="ML-18040"/>
    <s v="Michelle Lonsdale"/>
    <x v="1"/>
    <s v="United States"/>
    <s v="Albuquerque"/>
    <x v="27"/>
    <n v="87105"/>
    <x v="1"/>
    <x v="1197"/>
    <x v="1"/>
    <x v="8"/>
    <s v="GBC Twin Loop Wire Binding Elements"/>
    <n v="79.872000000000014"/>
    <n v="3"/>
    <n v="0.2"/>
    <n v="29.951999999999998"/>
  </r>
  <r>
    <n v="2419"/>
    <x v="1188"/>
    <x v="0"/>
    <x v="206"/>
    <d v="2013-05-29T00:00:00"/>
    <s v="Standard Class"/>
    <s v="LC-16930"/>
    <s v="Linda Cazamias"/>
    <x v="1"/>
    <s v="United States"/>
    <s v="Sparks"/>
    <x v="33"/>
    <n v="89431"/>
    <x v="1"/>
    <x v="1335"/>
    <x v="2"/>
    <x v="15"/>
    <s v="Panasonic KX MB2061 Multifunction Printer"/>
    <n v="2396.4"/>
    <n v="10"/>
    <n v="0.2"/>
    <n v="179.73000000000013"/>
  </r>
  <r>
    <n v="2420"/>
    <x v="1189"/>
    <x v="3"/>
    <x v="45"/>
    <d v="2014-11-15T00:00:00"/>
    <s v="Standard Class"/>
    <s v="MC-17590"/>
    <s v="Matt Collister"/>
    <x v="1"/>
    <s v="United States"/>
    <s v="Coachella"/>
    <x v="1"/>
    <n v="92236"/>
    <x v="1"/>
    <x v="967"/>
    <x v="1"/>
    <x v="4"/>
    <s v="Safco Wire Cube Shelving System, For Use as 4 or 5 14&quot; Cubes, Black"/>
    <n v="63.56"/>
    <n v="2"/>
    <n v="0"/>
    <n v="3.1779999999999973"/>
  </r>
  <r>
    <n v="2421"/>
    <x v="1189"/>
    <x v="3"/>
    <x v="45"/>
    <d v="2014-11-15T00:00:00"/>
    <s v="Standard Class"/>
    <s v="MC-17590"/>
    <s v="Matt Collister"/>
    <x v="1"/>
    <s v="United States"/>
    <s v="Coachella"/>
    <x v="1"/>
    <n v="92236"/>
    <x v="1"/>
    <x v="1336"/>
    <x v="2"/>
    <x v="11"/>
    <s v="Razer Kraken 7.1 Surround Sound Over Ear USB Gaming Headset"/>
    <n v="99.99"/>
    <n v="1"/>
    <n v="0"/>
    <n v="43.995600000000003"/>
  </r>
  <r>
    <n v="2422"/>
    <x v="1190"/>
    <x v="0"/>
    <x v="724"/>
    <d v="2013-04-24T00:00:00"/>
    <s v="Standard Class"/>
    <s v="CR-12580"/>
    <s v="Clay Rozendal"/>
    <x v="2"/>
    <s v="United States"/>
    <s v="Elmhurst"/>
    <x v="10"/>
    <n v="60126"/>
    <x v="2"/>
    <x v="82"/>
    <x v="1"/>
    <x v="4"/>
    <s v="Safco Industrial Wire Shelving"/>
    <n v="230.376"/>
    <n v="3"/>
    <n v="0.2"/>
    <n v="-48.954900000000002"/>
  </r>
  <r>
    <n v="2423"/>
    <x v="1190"/>
    <x v="0"/>
    <x v="724"/>
    <d v="2013-04-24T00:00:00"/>
    <s v="Standard Class"/>
    <s v="CR-12580"/>
    <s v="Clay Rozendal"/>
    <x v="2"/>
    <s v="United States"/>
    <s v="Elmhurst"/>
    <x v="10"/>
    <n v="60126"/>
    <x v="2"/>
    <x v="670"/>
    <x v="1"/>
    <x v="10"/>
    <s v="Adams Telephone Message Books, 5 1/4” x 11”"/>
    <n v="9.6640000000000015"/>
    <n v="2"/>
    <n v="0.2"/>
    <n v="3.2615999999999996"/>
  </r>
  <r>
    <n v="2424"/>
    <x v="1191"/>
    <x v="3"/>
    <x v="53"/>
    <d v="2014-12-31T00:00:00"/>
    <s v="Standard Class"/>
    <s v="SV-20935"/>
    <s v="Susan Vittorini"/>
    <x v="0"/>
    <s v="United States"/>
    <s v="Fairfield"/>
    <x v="24"/>
    <n v="45014"/>
    <x v="3"/>
    <x v="721"/>
    <x v="2"/>
    <x v="11"/>
    <s v="Maxell 4.7GB DVD-R"/>
    <n v="158.928"/>
    <n v="7"/>
    <n v="0.2"/>
    <n v="41.718599999999995"/>
  </r>
  <r>
    <n v="2425"/>
    <x v="1191"/>
    <x v="3"/>
    <x v="53"/>
    <d v="2014-12-31T00:00:00"/>
    <s v="Standard Class"/>
    <s v="SV-20935"/>
    <s v="Susan Vittorini"/>
    <x v="0"/>
    <s v="United States"/>
    <s v="Fairfield"/>
    <x v="24"/>
    <n v="45014"/>
    <x v="3"/>
    <x v="1311"/>
    <x v="1"/>
    <x v="8"/>
    <s v="Satellite Sectional Post Binders"/>
    <n v="13.023000000000001"/>
    <n v="1"/>
    <n v="0.7"/>
    <n v="-10.418399999999998"/>
  </r>
  <r>
    <n v="2426"/>
    <x v="1191"/>
    <x v="3"/>
    <x v="53"/>
    <d v="2014-12-31T00:00:00"/>
    <s v="Standard Class"/>
    <s v="SV-20935"/>
    <s v="Susan Vittorini"/>
    <x v="0"/>
    <s v="United States"/>
    <s v="Fairfield"/>
    <x v="24"/>
    <n v="45014"/>
    <x v="3"/>
    <x v="1337"/>
    <x v="0"/>
    <x v="3"/>
    <s v="Hon Rectangular Conference Tables"/>
    <n v="273.06"/>
    <n v="2"/>
    <n v="0.4"/>
    <n v="-104.67300000000006"/>
  </r>
  <r>
    <n v="2427"/>
    <x v="1191"/>
    <x v="3"/>
    <x v="53"/>
    <d v="2014-12-31T00:00:00"/>
    <s v="Standard Class"/>
    <s v="SV-20935"/>
    <s v="Susan Vittorini"/>
    <x v="0"/>
    <s v="United States"/>
    <s v="Fairfield"/>
    <x v="24"/>
    <n v="45014"/>
    <x v="3"/>
    <x v="1228"/>
    <x v="1"/>
    <x v="13"/>
    <s v="Staples"/>
    <n v="39.311999999999998"/>
    <n v="13"/>
    <n v="0.2"/>
    <n v="12.776399999999999"/>
  </r>
  <r>
    <n v="2428"/>
    <x v="1192"/>
    <x v="0"/>
    <x v="725"/>
    <d v="2013-06-18T00:00:00"/>
    <s v="Standard Class"/>
    <s v="MZ-17515"/>
    <s v="Mary Zewe"/>
    <x v="1"/>
    <s v="United States"/>
    <s v="Arlington"/>
    <x v="5"/>
    <n v="76017"/>
    <x v="2"/>
    <x v="1338"/>
    <x v="1"/>
    <x v="8"/>
    <s v="Computer Printout Index Tabs"/>
    <n v="1.3439999999999996"/>
    <n v="4"/>
    <n v="0.8"/>
    <n v="-2.1504000000000008"/>
  </r>
  <r>
    <n v="2429"/>
    <x v="1192"/>
    <x v="0"/>
    <x v="725"/>
    <d v="2013-06-18T00:00:00"/>
    <s v="Standard Class"/>
    <s v="MZ-17515"/>
    <s v="Mary Zewe"/>
    <x v="1"/>
    <s v="United States"/>
    <s v="Arlington"/>
    <x v="5"/>
    <n v="76017"/>
    <x v="2"/>
    <x v="1339"/>
    <x v="1"/>
    <x v="8"/>
    <s v="GBC Wire Binding Combs"/>
    <n v="8.2719999999999985"/>
    <n v="4"/>
    <n v="0.8"/>
    <n v="-13.648800000000001"/>
  </r>
  <r>
    <n v="2430"/>
    <x v="1192"/>
    <x v="0"/>
    <x v="725"/>
    <d v="2013-06-18T00:00:00"/>
    <s v="Standard Class"/>
    <s v="MZ-17515"/>
    <s v="Mary Zewe"/>
    <x v="1"/>
    <s v="United States"/>
    <s v="Arlington"/>
    <x v="5"/>
    <n v="76017"/>
    <x v="2"/>
    <x v="1073"/>
    <x v="0"/>
    <x v="5"/>
    <s v="Stacking Tray, Side-Loading, Legal, Smoke"/>
    <n v="12.544000000000002"/>
    <n v="7"/>
    <n v="0.6"/>
    <n v="-9.0944000000000038"/>
  </r>
  <r>
    <n v="2431"/>
    <x v="1193"/>
    <x v="3"/>
    <x v="726"/>
    <d v="2014-05-21T00:00:00"/>
    <s v="Standard Class"/>
    <s v="RB-19795"/>
    <s v="Ross Baird"/>
    <x v="2"/>
    <s v="United States"/>
    <s v="San Francisco"/>
    <x v="1"/>
    <n v="94110"/>
    <x v="1"/>
    <x v="2"/>
    <x v="1"/>
    <x v="2"/>
    <s v="Self-Adhesive Address Labels for Typewriters by Universal"/>
    <n v="58.48"/>
    <n v="8"/>
    <n v="0"/>
    <n v="27.485599999999998"/>
  </r>
  <r>
    <n v="2432"/>
    <x v="1194"/>
    <x v="3"/>
    <x v="116"/>
    <d v="2015-01-03T00:00:00"/>
    <s v="Standard Class"/>
    <s v="HM-14860"/>
    <s v="Harry Marie"/>
    <x v="1"/>
    <s v="United States"/>
    <s v="Seattle"/>
    <x v="4"/>
    <n v="98103"/>
    <x v="1"/>
    <x v="345"/>
    <x v="0"/>
    <x v="5"/>
    <s v="3M Hangers With Command Adhesive"/>
    <n v="7.4"/>
    <n v="2"/>
    <n v="0"/>
    <n v="3.0340000000000007"/>
  </r>
  <r>
    <n v="2433"/>
    <x v="1195"/>
    <x v="2"/>
    <x v="727"/>
    <d v="2011-04-01T00:00:00"/>
    <s v="Standard Class"/>
    <s v="AZ-10750"/>
    <s v="Annie Zypern"/>
    <x v="0"/>
    <s v="United States"/>
    <s v="New York City"/>
    <x v="15"/>
    <n v="10009"/>
    <x v="3"/>
    <x v="1340"/>
    <x v="0"/>
    <x v="1"/>
    <s v="Iceberg Nesting Folding Chair, 19w x 6d x 43h"/>
    <n v="366.786"/>
    <n v="7"/>
    <n v="0.1"/>
    <n v="65.206400000000002"/>
  </r>
  <r>
    <n v="2434"/>
    <x v="1196"/>
    <x v="3"/>
    <x v="39"/>
    <d v="2014-06-02T00:00:00"/>
    <s v="Standard Class"/>
    <s v="JH-15910"/>
    <s v="Jonathan Howell"/>
    <x v="0"/>
    <s v="United States"/>
    <s v="Houston"/>
    <x v="5"/>
    <n v="77070"/>
    <x v="2"/>
    <x v="1259"/>
    <x v="2"/>
    <x v="7"/>
    <s v="Spigen Samsung Galaxy S5 Case Wallet"/>
    <n v="54.367999999999995"/>
    <n v="4"/>
    <n v="0.2"/>
    <n v="4.0775999999999968"/>
  </r>
  <r>
    <n v="2435"/>
    <x v="1197"/>
    <x v="1"/>
    <x v="717"/>
    <d v="2012-11-17T00:00:00"/>
    <s v="First Class"/>
    <s v="PJ-18835"/>
    <s v="Patrick Jones"/>
    <x v="1"/>
    <s v="United States"/>
    <s v="Springfield"/>
    <x v="17"/>
    <n v="22153"/>
    <x v="0"/>
    <x v="618"/>
    <x v="1"/>
    <x v="12"/>
    <s v="Brown Kraft Recycled Envelopes"/>
    <n v="33.96"/>
    <n v="2"/>
    <n v="0"/>
    <n v="16.98"/>
  </r>
  <r>
    <n v="2436"/>
    <x v="1197"/>
    <x v="1"/>
    <x v="717"/>
    <d v="2012-11-17T00:00:00"/>
    <s v="First Class"/>
    <s v="PJ-18835"/>
    <s v="Patrick Jones"/>
    <x v="1"/>
    <s v="United States"/>
    <s v="Springfield"/>
    <x v="17"/>
    <n v="22153"/>
    <x v="0"/>
    <x v="1341"/>
    <x v="1"/>
    <x v="9"/>
    <s v="Honeywell Enviracaire Portable HEPA Air Cleaner for 16' x 20' Room"/>
    <n v="826.11"/>
    <n v="3"/>
    <n v="0"/>
    <n v="322.18290000000002"/>
  </r>
  <r>
    <n v="2437"/>
    <x v="1198"/>
    <x v="3"/>
    <x v="445"/>
    <d v="2014-07-11T00:00:00"/>
    <s v="Standard Class"/>
    <s v="CA-12265"/>
    <s v="Christina Anderson"/>
    <x v="0"/>
    <s v="United States"/>
    <s v="Farmington"/>
    <x v="27"/>
    <n v="87401"/>
    <x v="1"/>
    <x v="71"/>
    <x v="0"/>
    <x v="5"/>
    <s v="Tenex Traditional Chairmats for Medium Pile Carpet, Standard Lip, 36&quot; x 48&quot;"/>
    <n v="545.85"/>
    <n v="9"/>
    <n v="0"/>
    <n v="114.6285"/>
  </r>
  <r>
    <n v="2438"/>
    <x v="1199"/>
    <x v="2"/>
    <x v="728"/>
    <d v="2011-11-20T00:00:00"/>
    <s v="Second Class"/>
    <s v="PW-19240"/>
    <s v="Pierre Wener"/>
    <x v="0"/>
    <s v="United States"/>
    <s v="Louisville"/>
    <x v="22"/>
    <n v="80027"/>
    <x v="1"/>
    <x v="1342"/>
    <x v="0"/>
    <x v="3"/>
    <s v="Bevis Rectangular Conference Tables"/>
    <n v="145.97999999999999"/>
    <n v="2"/>
    <n v="0.5"/>
    <n v="-99.266399999999976"/>
  </r>
  <r>
    <n v="2439"/>
    <x v="1199"/>
    <x v="2"/>
    <x v="728"/>
    <d v="2011-11-20T00:00:00"/>
    <s v="Second Class"/>
    <s v="PW-19240"/>
    <s v="Pierre Wener"/>
    <x v="0"/>
    <s v="United States"/>
    <s v="Louisville"/>
    <x v="22"/>
    <n v="80027"/>
    <x v="1"/>
    <x v="862"/>
    <x v="1"/>
    <x v="10"/>
    <s v="Geographics Note Cards, Blank, White, 8 1/2&quot; x 11&quot;"/>
    <n v="35.808"/>
    <n v="4"/>
    <n v="0.2"/>
    <n v="12.5328"/>
  </r>
  <r>
    <n v="2440"/>
    <x v="1200"/>
    <x v="3"/>
    <x v="729"/>
    <d v="2014-07-23T00:00:00"/>
    <s v="Standard Class"/>
    <s v="SW-20455"/>
    <s v="Shaun Weien"/>
    <x v="0"/>
    <s v="United States"/>
    <s v="Tampa"/>
    <x v="2"/>
    <n v="33614"/>
    <x v="0"/>
    <x v="627"/>
    <x v="0"/>
    <x v="5"/>
    <s v="C-Line Magnetic Cubicle Keepers, Clear Polypropylene"/>
    <n v="7.9040000000000008"/>
    <n v="2"/>
    <n v="0.2"/>
    <n v="2.1736000000000004"/>
  </r>
  <r>
    <n v="2441"/>
    <x v="1201"/>
    <x v="0"/>
    <x v="730"/>
    <d v="2013-05-28T00:00:00"/>
    <s v="Standard Class"/>
    <s v="AF-10870"/>
    <s v="Art Ferguson"/>
    <x v="0"/>
    <s v="United States"/>
    <s v="Passaic"/>
    <x v="30"/>
    <n v="7055"/>
    <x v="3"/>
    <x v="302"/>
    <x v="2"/>
    <x v="7"/>
    <s v="AT&amp;T 841000 Phone"/>
    <n v="345"/>
    <n v="5"/>
    <n v="0"/>
    <n v="86.25"/>
  </r>
  <r>
    <n v="2442"/>
    <x v="1201"/>
    <x v="0"/>
    <x v="730"/>
    <d v="2013-05-28T00:00:00"/>
    <s v="Standard Class"/>
    <s v="AF-10870"/>
    <s v="Art Ferguson"/>
    <x v="0"/>
    <s v="United States"/>
    <s v="Passaic"/>
    <x v="30"/>
    <n v="7055"/>
    <x v="3"/>
    <x v="209"/>
    <x v="0"/>
    <x v="3"/>
    <s v="Bevis 36 x 72 Conference Tables"/>
    <n v="174.28599999999997"/>
    <n v="2"/>
    <n v="0.3"/>
    <n v="-19.918399999999991"/>
  </r>
  <r>
    <n v="2443"/>
    <x v="1201"/>
    <x v="0"/>
    <x v="730"/>
    <d v="2013-05-28T00:00:00"/>
    <s v="Standard Class"/>
    <s v="AF-10870"/>
    <s v="Art Ferguson"/>
    <x v="0"/>
    <s v="United States"/>
    <s v="Passaic"/>
    <x v="30"/>
    <n v="7055"/>
    <x v="3"/>
    <x v="190"/>
    <x v="1"/>
    <x v="9"/>
    <s v="Eureka Sanitaire  Commercial Upright"/>
    <n v="662.84"/>
    <n v="4"/>
    <n v="0"/>
    <n v="172.33840000000004"/>
  </r>
  <r>
    <n v="2444"/>
    <x v="1201"/>
    <x v="0"/>
    <x v="730"/>
    <d v="2013-05-28T00:00:00"/>
    <s v="Standard Class"/>
    <s v="AF-10870"/>
    <s v="Art Ferguson"/>
    <x v="0"/>
    <s v="United States"/>
    <s v="Passaic"/>
    <x v="30"/>
    <n v="7055"/>
    <x v="3"/>
    <x v="452"/>
    <x v="2"/>
    <x v="11"/>
    <s v="SanDisk Cruzer 32 GB USB Flash Drive"/>
    <n v="95.1"/>
    <n v="5"/>
    <n v="0"/>
    <n v="30.431999999999995"/>
  </r>
  <r>
    <n v="2445"/>
    <x v="1201"/>
    <x v="0"/>
    <x v="730"/>
    <d v="2013-05-28T00:00:00"/>
    <s v="Standard Class"/>
    <s v="AF-10870"/>
    <s v="Art Ferguson"/>
    <x v="0"/>
    <s v="United States"/>
    <s v="Passaic"/>
    <x v="30"/>
    <n v="7055"/>
    <x v="3"/>
    <x v="1343"/>
    <x v="1"/>
    <x v="12"/>
    <s v="Ampad #10 Peel &amp; Seel Holiday Envelopes"/>
    <n v="26.880000000000003"/>
    <n v="6"/>
    <n v="0"/>
    <n v="12.902400000000002"/>
  </r>
  <r>
    <n v="2446"/>
    <x v="1201"/>
    <x v="0"/>
    <x v="730"/>
    <d v="2013-05-28T00:00:00"/>
    <s v="Standard Class"/>
    <s v="AF-10870"/>
    <s v="Art Ferguson"/>
    <x v="0"/>
    <s v="United States"/>
    <s v="Passaic"/>
    <x v="30"/>
    <n v="7055"/>
    <x v="3"/>
    <x v="957"/>
    <x v="2"/>
    <x v="7"/>
    <s v="Digium D40 VoIP phone"/>
    <n v="257.98"/>
    <n v="2"/>
    <n v="0"/>
    <n v="74.8142"/>
  </r>
  <r>
    <n v="2447"/>
    <x v="1202"/>
    <x v="1"/>
    <x v="12"/>
    <d v="2012-10-01T00:00:00"/>
    <s v="Standard Class"/>
    <s v="AM-10705"/>
    <s v="Anne McFarland"/>
    <x v="0"/>
    <s v="United States"/>
    <s v="Los Angeles"/>
    <x v="1"/>
    <n v="90004"/>
    <x v="1"/>
    <x v="755"/>
    <x v="1"/>
    <x v="12"/>
    <s v="#10- 4 1/8&quot; x 9 1/2&quot; Recycled Envelopes"/>
    <n v="17.48"/>
    <n v="2"/>
    <n v="0"/>
    <n v="8.2156000000000002"/>
  </r>
  <r>
    <n v="2448"/>
    <x v="1203"/>
    <x v="0"/>
    <x v="731"/>
    <d v="2013-11-07T00:00:00"/>
    <s v="Standard Class"/>
    <s v="BD-11320"/>
    <s v="Bill Donatelli"/>
    <x v="0"/>
    <s v="United States"/>
    <s v="Philadelphia"/>
    <x v="9"/>
    <n v="19143"/>
    <x v="3"/>
    <x v="1153"/>
    <x v="0"/>
    <x v="1"/>
    <s v="Hon Olson Stacker Stools"/>
    <n v="492.83499999999998"/>
    <n v="5"/>
    <n v="0.3"/>
    <n v="-14.080999999999989"/>
  </r>
  <r>
    <n v="2449"/>
    <x v="1204"/>
    <x v="1"/>
    <x v="471"/>
    <d v="2012-09-17T00:00:00"/>
    <s v="Second Class"/>
    <s v="CM-12385"/>
    <s v="Christopher Martinez"/>
    <x v="0"/>
    <s v="United States"/>
    <s v="North Charleston"/>
    <x v="20"/>
    <n v="29406"/>
    <x v="0"/>
    <x v="435"/>
    <x v="1"/>
    <x v="4"/>
    <s v="Fellowes Officeware Wire Shelving"/>
    <n v="269.49"/>
    <n v="3"/>
    <n v="0"/>
    <n v="5.3897999999999939"/>
  </r>
  <r>
    <n v="2450"/>
    <x v="1205"/>
    <x v="0"/>
    <x v="732"/>
    <d v="2013-11-11T00:00:00"/>
    <s v="Standard Class"/>
    <s v="CS-12400"/>
    <s v="Christopher Schild"/>
    <x v="2"/>
    <s v="United States"/>
    <s v="San Jose"/>
    <x v="1"/>
    <n v="95123"/>
    <x v="1"/>
    <x v="1344"/>
    <x v="1"/>
    <x v="8"/>
    <s v="Cardinal Holdit Data Disk Pockets"/>
    <n v="29.120000000000005"/>
    <n v="5"/>
    <n v="0.2"/>
    <n v="9.8279999999999959"/>
  </r>
  <r>
    <n v="2451"/>
    <x v="1206"/>
    <x v="3"/>
    <x v="294"/>
    <d v="2014-03-23T00:00:00"/>
    <s v="Second Class"/>
    <s v="DB-13405"/>
    <s v="Denny Blanton"/>
    <x v="0"/>
    <s v="United States"/>
    <s v="New York City"/>
    <x v="15"/>
    <n v="10011"/>
    <x v="3"/>
    <x v="1345"/>
    <x v="1"/>
    <x v="2"/>
    <s v="Avery 496"/>
    <n v="18.75"/>
    <n v="5"/>
    <n v="0"/>
    <n v="9"/>
  </r>
  <r>
    <n v="2452"/>
    <x v="1206"/>
    <x v="3"/>
    <x v="294"/>
    <d v="2014-03-23T00:00:00"/>
    <s v="Second Class"/>
    <s v="DB-13405"/>
    <s v="Denny Blanton"/>
    <x v="0"/>
    <s v="United States"/>
    <s v="New York City"/>
    <x v="15"/>
    <n v="10011"/>
    <x v="3"/>
    <x v="424"/>
    <x v="2"/>
    <x v="7"/>
    <s v="Cisco SPA525G2 IP Phone - Wireless"/>
    <n v="119.69999999999999"/>
    <n v="6"/>
    <n v="0"/>
    <n v="31.121999999999996"/>
  </r>
  <r>
    <n v="2453"/>
    <x v="1206"/>
    <x v="3"/>
    <x v="294"/>
    <d v="2014-03-23T00:00:00"/>
    <s v="Second Class"/>
    <s v="DB-13405"/>
    <s v="Denny Blanton"/>
    <x v="0"/>
    <s v="United States"/>
    <s v="New York City"/>
    <x v="15"/>
    <n v="10011"/>
    <x v="3"/>
    <x v="536"/>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x v="452"/>
    <x v="2"/>
    <x v="11"/>
    <s v="SanDisk Cruzer 32 GB USB Flash Drive"/>
    <n v="57.06"/>
    <n v="3"/>
    <n v="0"/>
    <n v="18.2592"/>
  </r>
  <r>
    <n v="2455"/>
    <x v="1206"/>
    <x v="3"/>
    <x v="294"/>
    <d v="2014-03-23T00:00:00"/>
    <s v="Second Class"/>
    <s v="DB-13405"/>
    <s v="Denny Blanton"/>
    <x v="0"/>
    <s v="United States"/>
    <s v="New York City"/>
    <x v="15"/>
    <n v="10011"/>
    <x v="3"/>
    <x v="1044"/>
    <x v="2"/>
    <x v="11"/>
    <s v="Kingston Digital DataTraveler 16GB USB 2.0"/>
    <n v="71.599999999999994"/>
    <n v="8"/>
    <n v="0"/>
    <n v="13.603999999999992"/>
  </r>
  <r>
    <n v="2456"/>
    <x v="1206"/>
    <x v="3"/>
    <x v="294"/>
    <d v="2014-03-23T00:00:00"/>
    <s v="Second Class"/>
    <s v="DB-13405"/>
    <s v="Denny Blanton"/>
    <x v="0"/>
    <s v="United States"/>
    <s v="New York City"/>
    <x v="15"/>
    <n v="10011"/>
    <x v="3"/>
    <x v="1031"/>
    <x v="1"/>
    <x v="4"/>
    <s v="Neat Ideas Personal Hanging Folder Files, Black"/>
    <n v="107.44"/>
    <n v="8"/>
    <n v="0"/>
    <n v="27.934399999999997"/>
  </r>
  <r>
    <n v="2457"/>
    <x v="1206"/>
    <x v="3"/>
    <x v="294"/>
    <d v="2014-03-23T00:00:00"/>
    <s v="Second Class"/>
    <s v="DB-13405"/>
    <s v="Denny Blanton"/>
    <x v="0"/>
    <s v="United States"/>
    <s v="New York City"/>
    <x v="15"/>
    <n v="10011"/>
    <x v="3"/>
    <x v="676"/>
    <x v="1"/>
    <x v="2"/>
    <s v="Avery 486"/>
    <n v="7.31"/>
    <n v="1"/>
    <n v="0"/>
    <n v="3.4356999999999998"/>
  </r>
  <r>
    <n v="2458"/>
    <x v="1206"/>
    <x v="3"/>
    <x v="294"/>
    <d v="2014-03-23T00:00:00"/>
    <s v="Second Class"/>
    <s v="DB-13405"/>
    <s v="Denny Blanton"/>
    <x v="0"/>
    <s v="United States"/>
    <s v="New York City"/>
    <x v="15"/>
    <n v="10011"/>
    <x v="3"/>
    <x v="32"/>
    <x v="1"/>
    <x v="6"/>
    <s v="Lumber Crayons"/>
    <n v="59.099999999999994"/>
    <n v="6"/>
    <n v="0"/>
    <n v="22.458000000000002"/>
  </r>
  <r>
    <n v="2459"/>
    <x v="1206"/>
    <x v="3"/>
    <x v="294"/>
    <d v="2014-03-23T00:00:00"/>
    <s v="Second Class"/>
    <s v="DB-13405"/>
    <s v="Denny Blanton"/>
    <x v="0"/>
    <s v="United States"/>
    <s v="New York City"/>
    <x v="15"/>
    <n v="10011"/>
    <x v="3"/>
    <x v="170"/>
    <x v="1"/>
    <x v="4"/>
    <s v="Tenex File Box, Personal Filing Tote with Lid, Black"/>
    <n v="46.53"/>
    <n v="3"/>
    <n v="0"/>
    <n v="12.097800000000001"/>
  </r>
  <r>
    <n v="2460"/>
    <x v="1207"/>
    <x v="3"/>
    <x v="733"/>
    <d v="2014-08-22T00:00:00"/>
    <s v="Standard Class"/>
    <s v="JG-15160"/>
    <s v="James Galang"/>
    <x v="0"/>
    <s v="United States"/>
    <s v="Plainfield"/>
    <x v="30"/>
    <n v="7060"/>
    <x v="3"/>
    <x v="414"/>
    <x v="1"/>
    <x v="9"/>
    <s v="Fellowes Premier Superior Surge Suppressor, 10-Outlet, With Phone and Remote"/>
    <n v="97.84"/>
    <n v="2"/>
    <n v="0"/>
    <n v="25.438400000000001"/>
  </r>
  <r>
    <n v="2461"/>
    <x v="1208"/>
    <x v="1"/>
    <x v="655"/>
    <d v="2012-07-13T00:00:00"/>
    <s v="Second Class"/>
    <s v="SC-20380"/>
    <s v="Shahid Collister"/>
    <x v="0"/>
    <s v="United States"/>
    <s v="Seattle"/>
    <x v="4"/>
    <n v="98115"/>
    <x v="1"/>
    <x v="843"/>
    <x v="1"/>
    <x v="10"/>
    <s v="Xerox 1896"/>
    <n v="29.97"/>
    <n v="3"/>
    <n v="0"/>
    <n v="13.486499999999999"/>
  </r>
  <r>
    <n v="2462"/>
    <x v="1208"/>
    <x v="1"/>
    <x v="655"/>
    <d v="2012-07-13T00:00:00"/>
    <s v="Second Class"/>
    <s v="SC-20380"/>
    <s v="Shahid Collister"/>
    <x v="0"/>
    <s v="United States"/>
    <s v="Seattle"/>
    <x v="4"/>
    <n v="98115"/>
    <x v="1"/>
    <x v="800"/>
    <x v="1"/>
    <x v="8"/>
    <s v="Wilson Jones Ledger-Size, Piano-Hinge Binder, 2&quot;, Blue"/>
    <n v="98.352000000000004"/>
    <n v="3"/>
    <n v="0.2"/>
    <n v="34.423199999999987"/>
  </r>
  <r>
    <n v="2463"/>
    <x v="1209"/>
    <x v="3"/>
    <x v="734"/>
    <d v="2014-12-10T00:00:00"/>
    <s v="Standard Class"/>
    <s v="CS-12460"/>
    <s v="Chuck Sachs"/>
    <x v="0"/>
    <s v="United States"/>
    <s v="New York City"/>
    <x v="15"/>
    <n v="10009"/>
    <x v="3"/>
    <x v="301"/>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x v="1316"/>
    <x v="1"/>
    <x v="8"/>
    <s v="SpineVue Locking Slant-D Ring Binders by Cardinal"/>
    <n v="14.624000000000002"/>
    <n v="2"/>
    <n v="0.2"/>
    <n v="5.1183999999999994"/>
  </r>
  <r>
    <n v="2465"/>
    <x v="1209"/>
    <x v="3"/>
    <x v="734"/>
    <d v="2014-12-10T00:00:00"/>
    <s v="Standard Class"/>
    <s v="CS-12460"/>
    <s v="Chuck Sachs"/>
    <x v="0"/>
    <s v="United States"/>
    <s v="New York City"/>
    <x v="15"/>
    <n v="10009"/>
    <x v="3"/>
    <x v="819"/>
    <x v="2"/>
    <x v="7"/>
    <s v="AT&amp;T 1080 Corded phone"/>
    <n v="136.99"/>
    <n v="1"/>
    <n v="0"/>
    <n v="36.987300000000005"/>
  </r>
  <r>
    <n v="2466"/>
    <x v="1209"/>
    <x v="3"/>
    <x v="734"/>
    <d v="2014-12-10T00:00:00"/>
    <s v="Standard Class"/>
    <s v="CS-12460"/>
    <s v="Chuck Sachs"/>
    <x v="0"/>
    <s v="United States"/>
    <s v="New York City"/>
    <x v="15"/>
    <n v="10009"/>
    <x v="3"/>
    <x v="395"/>
    <x v="1"/>
    <x v="2"/>
    <s v="Avery 520"/>
    <n v="3.15"/>
    <n v="1"/>
    <n v="0"/>
    <n v="1.512"/>
  </r>
  <r>
    <n v="2467"/>
    <x v="1210"/>
    <x v="3"/>
    <x v="464"/>
    <d v="2014-05-09T00:00:00"/>
    <s v="Standard Class"/>
    <s v="MK-18160"/>
    <s v="Mike Kennedy"/>
    <x v="0"/>
    <s v="United States"/>
    <s v="Newport News"/>
    <x v="17"/>
    <n v="23602"/>
    <x v="0"/>
    <x v="1346"/>
    <x v="1"/>
    <x v="10"/>
    <s v="Black Print Carbonless Snap-Off Rapid Letter, 8 1/2&quot; x 7&quot;"/>
    <n v="9.11"/>
    <n v="1"/>
    <n v="0"/>
    <n v="4.099499999999999"/>
  </r>
  <r>
    <n v="2468"/>
    <x v="1210"/>
    <x v="3"/>
    <x v="464"/>
    <d v="2014-05-09T00:00:00"/>
    <s v="Standard Class"/>
    <s v="MK-18160"/>
    <s v="Mike Kennedy"/>
    <x v="0"/>
    <s v="United States"/>
    <s v="Newport News"/>
    <x v="17"/>
    <n v="23602"/>
    <x v="0"/>
    <x v="384"/>
    <x v="1"/>
    <x v="4"/>
    <s v="Letter Size Cart"/>
    <n v="571.44000000000005"/>
    <n v="4"/>
    <n v="0"/>
    <n v="165.71759999999995"/>
  </r>
  <r>
    <n v="2469"/>
    <x v="1210"/>
    <x v="3"/>
    <x v="464"/>
    <d v="2014-05-09T00:00:00"/>
    <s v="Standard Class"/>
    <s v="MK-18160"/>
    <s v="Mike Kennedy"/>
    <x v="0"/>
    <s v="United States"/>
    <s v="Newport News"/>
    <x v="17"/>
    <n v="23602"/>
    <x v="0"/>
    <x v="1347"/>
    <x v="1"/>
    <x v="10"/>
    <s v="Xerox 23"/>
    <n v="32.400000000000006"/>
    <n v="5"/>
    <n v="0"/>
    <n v="15.552000000000001"/>
  </r>
  <r>
    <n v="2470"/>
    <x v="1210"/>
    <x v="3"/>
    <x v="464"/>
    <d v="2014-05-09T00:00:00"/>
    <s v="Standard Class"/>
    <s v="MK-18160"/>
    <s v="Mike Kennedy"/>
    <x v="0"/>
    <s v="United States"/>
    <s v="Newport News"/>
    <x v="17"/>
    <n v="23602"/>
    <x v="0"/>
    <x v="1036"/>
    <x v="1"/>
    <x v="4"/>
    <s v="Tenex Personal Self-Stacking Standard File Box, Black/Gray"/>
    <n v="16.91"/>
    <n v="1"/>
    <n v="0"/>
    <n v="4.5656999999999996"/>
  </r>
  <r>
    <n v="2471"/>
    <x v="1211"/>
    <x v="0"/>
    <x v="115"/>
    <d v="2013-01-28T00:00:00"/>
    <s v="Standard Class"/>
    <s v="CM-11935"/>
    <s v="Carlos Meador"/>
    <x v="0"/>
    <s v="United States"/>
    <s v="Fayetteville"/>
    <x v="3"/>
    <n v="28314"/>
    <x v="0"/>
    <x v="1348"/>
    <x v="0"/>
    <x v="5"/>
    <s v="Eldon Pizzaz Desk Accessories"/>
    <n v="14.272"/>
    <n v="8"/>
    <n v="0.2"/>
    <n v="4.281600000000001"/>
  </r>
  <r>
    <n v="2472"/>
    <x v="1211"/>
    <x v="0"/>
    <x v="115"/>
    <d v="2013-01-28T00:00:00"/>
    <s v="Standard Class"/>
    <s v="CM-11935"/>
    <s v="Carlos Meador"/>
    <x v="0"/>
    <s v="United States"/>
    <s v="Fayetteville"/>
    <x v="3"/>
    <n v="28314"/>
    <x v="0"/>
    <x v="1248"/>
    <x v="0"/>
    <x v="0"/>
    <s v="Sauder Forest Hills Library, Woodland Oak Finish"/>
    <n v="451.13599999999997"/>
    <n v="4"/>
    <n v="0.2"/>
    <n v="-67.670399999999972"/>
  </r>
  <r>
    <n v="2473"/>
    <x v="1211"/>
    <x v="0"/>
    <x v="115"/>
    <d v="2013-01-28T00:00:00"/>
    <s v="Standard Class"/>
    <s v="CM-11935"/>
    <s v="Carlos Meador"/>
    <x v="0"/>
    <s v="United States"/>
    <s v="Fayetteville"/>
    <x v="3"/>
    <n v="28314"/>
    <x v="0"/>
    <x v="1266"/>
    <x v="1"/>
    <x v="9"/>
    <s v="Fellowes Mighty 8 Compact Surge Protector"/>
    <n v="64.864000000000004"/>
    <n v="4"/>
    <n v="0.2"/>
    <n v="6.4864000000000033"/>
  </r>
  <r>
    <n v="2474"/>
    <x v="1212"/>
    <x v="0"/>
    <x v="54"/>
    <d v="2013-11-07T00:00:00"/>
    <s v="First Class"/>
    <s v="PF-19225"/>
    <s v="Phillip Flathmann"/>
    <x v="0"/>
    <s v="United States"/>
    <s v="Los Angeles"/>
    <x v="1"/>
    <n v="90032"/>
    <x v="1"/>
    <x v="1349"/>
    <x v="0"/>
    <x v="1"/>
    <s v="Global Deluxe High-Back Office Chair in Storm"/>
    <n v="217.58400000000003"/>
    <n v="2"/>
    <n v="0.2"/>
    <n v="-29.917800000000021"/>
  </r>
  <r>
    <n v="2475"/>
    <x v="1212"/>
    <x v="0"/>
    <x v="54"/>
    <d v="2013-11-07T00:00:00"/>
    <s v="First Class"/>
    <s v="PF-19225"/>
    <s v="Phillip Flathmann"/>
    <x v="0"/>
    <s v="United States"/>
    <s v="Los Angeles"/>
    <x v="1"/>
    <n v="90032"/>
    <x v="1"/>
    <x v="1350"/>
    <x v="2"/>
    <x v="11"/>
    <s v="Kensington K72356US Mouse-in-a-Box USB Desktop Mouse"/>
    <n v="82.95"/>
    <n v="5"/>
    <n v="0"/>
    <n v="29.032499999999999"/>
  </r>
  <r>
    <n v="2476"/>
    <x v="1212"/>
    <x v="0"/>
    <x v="54"/>
    <d v="2013-11-07T00:00:00"/>
    <s v="First Class"/>
    <s v="PF-19225"/>
    <s v="Phillip Flathmann"/>
    <x v="0"/>
    <s v="United States"/>
    <s v="Los Angeles"/>
    <x v="1"/>
    <n v="90032"/>
    <x v="1"/>
    <x v="1351"/>
    <x v="1"/>
    <x v="2"/>
    <s v="Avery 50"/>
    <n v="87.71"/>
    <n v="7"/>
    <n v="0"/>
    <n v="41.223699999999994"/>
  </r>
  <r>
    <n v="2477"/>
    <x v="1212"/>
    <x v="0"/>
    <x v="54"/>
    <d v="2013-11-07T00:00:00"/>
    <s v="First Class"/>
    <s v="PF-19225"/>
    <s v="Phillip Flathmann"/>
    <x v="0"/>
    <s v="United States"/>
    <s v="Los Angeles"/>
    <x v="1"/>
    <n v="90032"/>
    <x v="1"/>
    <x v="1341"/>
    <x v="1"/>
    <x v="9"/>
    <s v="Honeywell Enviracaire Portable HEPA Air Cleaner for 16' x 20' Room"/>
    <n v="1101.48"/>
    <n v="4"/>
    <n v="0"/>
    <n v="429.57720000000006"/>
  </r>
  <r>
    <n v="2478"/>
    <x v="1213"/>
    <x v="3"/>
    <x v="507"/>
    <d v="2014-09-09T00:00:00"/>
    <s v="Second Class"/>
    <s v="GM-14695"/>
    <s v="Greg Maxwell"/>
    <x v="1"/>
    <s v="United States"/>
    <s v="Los Angeles"/>
    <x v="1"/>
    <n v="90036"/>
    <x v="1"/>
    <x v="594"/>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x v="6"/>
    <x v="1"/>
    <x v="6"/>
    <s v="Newell 322"/>
    <n v="5.46"/>
    <n v="3"/>
    <n v="0"/>
    <n v="1.4742000000000002"/>
  </r>
  <r>
    <n v="2480"/>
    <x v="1215"/>
    <x v="3"/>
    <x v="249"/>
    <d v="2014-06-26T00:00:00"/>
    <s v="Standard Class"/>
    <s v="FO-14305"/>
    <s v="Frank Olsen"/>
    <x v="0"/>
    <s v="United States"/>
    <s v="Dallas"/>
    <x v="5"/>
    <n v="75220"/>
    <x v="2"/>
    <x v="1352"/>
    <x v="1"/>
    <x v="14"/>
    <s v="Fiskars Spring-Action Scissors"/>
    <n v="11.184000000000001"/>
    <n v="1"/>
    <n v="0.2"/>
    <n v="0.83879999999999999"/>
  </r>
  <r>
    <n v="2481"/>
    <x v="1215"/>
    <x v="3"/>
    <x v="249"/>
    <d v="2014-06-26T00:00:00"/>
    <s v="Standard Class"/>
    <s v="FO-14305"/>
    <s v="Frank Olsen"/>
    <x v="0"/>
    <s v="United States"/>
    <s v="Dallas"/>
    <x v="5"/>
    <n v="75220"/>
    <x v="2"/>
    <x v="82"/>
    <x v="1"/>
    <x v="4"/>
    <s v="Safco Industrial Wire Shelving"/>
    <n v="153.584"/>
    <n v="2"/>
    <n v="0.2"/>
    <n v="-32.636600000000001"/>
  </r>
  <r>
    <n v="2482"/>
    <x v="1216"/>
    <x v="3"/>
    <x v="165"/>
    <d v="2015-01-01T00:00:00"/>
    <s v="Standard Class"/>
    <s v="AH-10210"/>
    <s v="Alan Hwang"/>
    <x v="0"/>
    <s v="United States"/>
    <s v="Seattle"/>
    <x v="4"/>
    <n v="98105"/>
    <x v="1"/>
    <x v="749"/>
    <x v="1"/>
    <x v="4"/>
    <s v="Office Impressions Heavy Duty Welded Shelving &amp; Multimedia Storage Drawers"/>
    <n v="1003.6200000000001"/>
    <n v="6"/>
    <n v="0"/>
    <n v="0"/>
  </r>
  <r>
    <n v="2483"/>
    <x v="1217"/>
    <x v="3"/>
    <x v="735"/>
    <d v="2014-09-04T00:00:00"/>
    <s v="Standard Class"/>
    <s v="KN-16705"/>
    <s v="Kristina Nunn"/>
    <x v="2"/>
    <s v="United States"/>
    <s v="Seattle"/>
    <x v="4"/>
    <n v="98105"/>
    <x v="1"/>
    <x v="1353"/>
    <x v="2"/>
    <x v="7"/>
    <s v="Anker 24W Portable Micro USB Car Charger"/>
    <n v="35.167999999999999"/>
    <n v="4"/>
    <n v="0.2"/>
    <n v="11.429599999999999"/>
  </r>
  <r>
    <n v="2484"/>
    <x v="1217"/>
    <x v="3"/>
    <x v="735"/>
    <d v="2014-09-04T00:00:00"/>
    <s v="Standard Class"/>
    <s v="KN-16705"/>
    <s v="Kristina Nunn"/>
    <x v="2"/>
    <s v="United States"/>
    <s v="Seattle"/>
    <x v="4"/>
    <n v="98105"/>
    <x v="1"/>
    <x v="342"/>
    <x v="0"/>
    <x v="3"/>
    <s v="Hon Practical Foundations 30 x 60 Training Table, Light Gray/Charcoal"/>
    <n v="1137.75"/>
    <n v="5"/>
    <n v="0"/>
    <n v="250.30500000000004"/>
  </r>
  <r>
    <n v="2485"/>
    <x v="1217"/>
    <x v="3"/>
    <x v="735"/>
    <d v="2014-09-04T00:00:00"/>
    <s v="Standard Class"/>
    <s v="KN-16705"/>
    <s v="Kristina Nunn"/>
    <x v="2"/>
    <s v="United States"/>
    <s v="Seattle"/>
    <x v="4"/>
    <n v="98105"/>
    <x v="1"/>
    <x v="444"/>
    <x v="1"/>
    <x v="8"/>
    <s v="GBC Standard Therm-A-Bind Covers"/>
    <n v="99.680000000000021"/>
    <n v="5"/>
    <n v="0.2"/>
    <n v="32.396000000000001"/>
  </r>
  <r>
    <n v="2486"/>
    <x v="1217"/>
    <x v="3"/>
    <x v="735"/>
    <d v="2014-09-04T00:00:00"/>
    <s v="Standard Class"/>
    <s v="KN-16705"/>
    <s v="Kristina Nunn"/>
    <x v="2"/>
    <s v="United States"/>
    <s v="Seattle"/>
    <x v="4"/>
    <n v="98105"/>
    <x v="1"/>
    <x v="449"/>
    <x v="1"/>
    <x v="6"/>
    <s v="Newell 344"/>
    <n v="5.56"/>
    <n v="2"/>
    <n v="0"/>
    <n v="1.4455999999999998"/>
  </r>
  <r>
    <n v="2487"/>
    <x v="1218"/>
    <x v="1"/>
    <x v="98"/>
    <d v="2012-01-04T00:00:00"/>
    <s v="Second Class"/>
    <s v="CB-12535"/>
    <s v="Claudia Bergmann"/>
    <x v="1"/>
    <s v="United States"/>
    <s v="Newark"/>
    <x v="13"/>
    <n v="19711"/>
    <x v="3"/>
    <x v="1354"/>
    <x v="1"/>
    <x v="4"/>
    <s v="SAFCO Mobile Desk Side File, Wire Frame"/>
    <n v="85.52"/>
    <n v="2"/>
    <n v="0"/>
    <n v="22.235199999999999"/>
  </r>
  <r>
    <n v="2488"/>
    <x v="1218"/>
    <x v="1"/>
    <x v="98"/>
    <d v="2012-01-04T00:00:00"/>
    <s v="Second Class"/>
    <s v="CB-12535"/>
    <s v="Claudia Bergmann"/>
    <x v="1"/>
    <s v="United States"/>
    <s v="Newark"/>
    <x v="13"/>
    <n v="19711"/>
    <x v="3"/>
    <x v="1355"/>
    <x v="1"/>
    <x v="6"/>
    <s v="Newell 313"/>
    <n v="9.84"/>
    <n v="3"/>
    <n v="0"/>
    <n v="2.6568000000000005"/>
  </r>
  <r>
    <n v="2489"/>
    <x v="1218"/>
    <x v="1"/>
    <x v="98"/>
    <d v="2012-01-04T00:00:00"/>
    <s v="Second Class"/>
    <s v="CB-12535"/>
    <s v="Claudia Bergmann"/>
    <x v="1"/>
    <s v="United States"/>
    <s v="Newark"/>
    <x v="13"/>
    <n v="19711"/>
    <x v="3"/>
    <x v="1283"/>
    <x v="1"/>
    <x v="10"/>
    <s v="Xerox 1959"/>
    <n v="20.04"/>
    <n v="3"/>
    <n v="0"/>
    <n v="9.6191999999999993"/>
  </r>
  <r>
    <n v="2490"/>
    <x v="1219"/>
    <x v="1"/>
    <x v="330"/>
    <d v="2012-10-13T00:00:00"/>
    <s v="Second Class"/>
    <s v="TB-21250"/>
    <s v="Tim Brockman"/>
    <x v="0"/>
    <s v="United States"/>
    <s v="New York City"/>
    <x v="15"/>
    <n v="10024"/>
    <x v="3"/>
    <x v="1356"/>
    <x v="2"/>
    <x v="7"/>
    <s v="Jawbone JAMBOX Wireless Bluetooth Speaker"/>
    <n v="631.96"/>
    <n v="4"/>
    <n v="0"/>
    <n v="303.3408"/>
  </r>
  <r>
    <n v="2491"/>
    <x v="1219"/>
    <x v="1"/>
    <x v="330"/>
    <d v="2012-10-13T00:00:00"/>
    <s v="Second Class"/>
    <s v="TB-21250"/>
    <s v="Tim Brockman"/>
    <x v="0"/>
    <s v="United States"/>
    <s v="New York City"/>
    <x v="15"/>
    <n v="10024"/>
    <x v="3"/>
    <x v="1357"/>
    <x v="1"/>
    <x v="10"/>
    <s v="Xerox 1895"/>
    <n v="23.92"/>
    <n v="4"/>
    <n v="0"/>
    <n v="10.763999999999999"/>
  </r>
  <r>
    <n v="2492"/>
    <x v="1220"/>
    <x v="2"/>
    <x v="736"/>
    <d v="2011-12-15T00:00:00"/>
    <s v="Second Class"/>
    <s v="KD-16345"/>
    <s v="Katherine Ducich"/>
    <x v="0"/>
    <s v="United States"/>
    <s v="Los Angeles"/>
    <x v="1"/>
    <n v="90049"/>
    <x v="1"/>
    <x v="1111"/>
    <x v="1"/>
    <x v="10"/>
    <s v="White GlueTop Scratch Pads"/>
    <n v="90.24"/>
    <n v="6"/>
    <n v="0"/>
    <n v="41.51039999999999"/>
  </r>
  <r>
    <n v="2493"/>
    <x v="1221"/>
    <x v="2"/>
    <x v="84"/>
    <d v="2011-11-23T00:00:00"/>
    <s v="Standard Class"/>
    <s v="JM-15865"/>
    <s v="John Murray"/>
    <x v="0"/>
    <s v="United States"/>
    <s v="Jamestown"/>
    <x v="15"/>
    <n v="14701"/>
    <x v="3"/>
    <x v="1148"/>
    <x v="2"/>
    <x v="7"/>
    <s v="Apple iPhone 5"/>
    <n v="4548.8100000000004"/>
    <n v="7"/>
    <n v="0"/>
    <n v="1228.1787000000004"/>
  </r>
  <r>
    <n v="2494"/>
    <x v="1222"/>
    <x v="0"/>
    <x v="545"/>
    <d v="2013-09-15T00:00:00"/>
    <s v="Second Class"/>
    <s v="KT-16480"/>
    <s v="Kean Thornton"/>
    <x v="0"/>
    <s v="United States"/>
    <s v="Houston"/>
    <x v="5"/>
    <n v="77095"/>
    <x v="2"/>
    <x v="838"/>
    <x v="0"/>
    <x v="3"/>
    <s v="KI Adjustable-Height Table"/>
    <n v="300.93"/>
    <n v="5"/>
    <n v="0.3"/>
    <n v="-34.39200000000001"/>
  </r>
  <r>
    <n v="2495"/>
    <x v="1222"/>
    <x v="0"/>
    <x v="545"/>
    <d v="2013-09-15T00:00:00"/>
    <s v="Second Class"/>
    <s v="KT-16480"/>
    <s v="Kean Thornton"/>
    <x v="0"/>
    <s v="United States"/>
    <s v="Houston"/>
    <x v="5"/>
    <n v="77095"/>
    <x v="2"/>
    <x v="1149"/>
    <x v="2"/>
    <x v="7"/>
    <s v="Polycom VVX 310 VoIP phone"/>
    <n v="719.96"/>
    <n v="5"/>
    <n v="0.2"/>
    <n v="53.997000000000043"/>
  </r>
  <r>
    <n v="2496"/>
    <x v="1223"/>
    <x v="2"/>
    <x v="737"/>
    <d v="2011-06-22T00:00:00"/>
    <s v="Standard Class"/>
    <s v="SC-20575"/>
    <s v="Sonia Cooley"/>
    <x v="0"/>
    <s v="United States"/>
    <s v="Mishawaka"/>
    <x v="14"/>
    <n v="46544"/>
    <x v="2"/>
    <x v="405"/>
    <x v="0"/>
    <x v="1"/>
    <s v="Global Geo Office Task Chair, Gray"/>
    <n v="647.84"/>
    <n v="8"/>
    <n v="0"/>
    <n v="32.391999999999939"/>
  </r>
  <r>
    <n v="2497"/>
    <x v="1224"/>
    <x v="1"/>
    <x v="120"/>
    <d v="2012-10-01T00:00:00"/>
    <s v="Standard Class"/>
    <s v="BS-11800"/>
    <s v="Bryan Spruell"/>
    <x v="2"/>
    <s v="United States"/>
    <s v="San Diego"/>
    <x v="1"/>
    <n v="92037"/>
    <x v="1"/>
    <x v="80"/>
    <x v="1"/>
    <x v="4"/>
    <s v="Sortfiler Multipurpose Personal File Organizer, Black"/>
    <n v="64.17"/>
    <n v="3"/>
    <n v="0"/>
    <n v="18.609299999999998"/>
  </r>
  <r>
    <n v="2498"/>
    <x v="1224"/>
    <x v="1"/>
    <x v="120"/>
    <d v="2012-10-01T00:00:00"/>
    <s v="Standard Class"/>
    <s v="BS-11800"/>
    <s v="Bryan Spruell"/>
    <x v="2"/>
    <s v="United States"/>
    <s v="San Diego"/>
    <x v="1"/>
    <n v="92037"/>
    <x v="1"/>
    <x v="633"/>
    <x v="1"/>
    <x v="12"/>
    <s v="Cameo Buff Policy Envelopes"/>
    <n v="124.46"/>
    <n v="2"/>
    <n v="0"/>
    <n v="58.496199999999988"/>
  </r>
  <r>
    <n v="2499"/>
    <x v="1225"/>
    <x v="0"/>
    <x v="288"/>
    <d v="2013-05-25T00:00:00"/>
    <s v="Standard Class"/>
    <s v="BT-11395"/>
    <s v="Bill Tyler"/>
    <x v="1"/>
    <s v="United States"/>
    <s v="San Francisco"/>
    <x v="1"/>
    <n v="94109"/>
    <x v="1"/>
    <x v="1224"/>
    <x v="1"/>
    <x v="8"/>
    <s v="GBC Personal VeloBind Strips"/>
    <n v="9.5840000000000014"/>
    <n v="1"/>
    <n v="0.2"/>
    <n v="3.3543999999999996"/>
  </r>
  <r>
    <n v="2500"/>
    <x v="1226"/>
    <x v="3"/>
    <x v="738"/>
    <d v="2014-06-24T00:00:00"/>
    <s v="First Class"/>
    <s v="DC-12850"/>
    <s v="Dan Campbell"/>
    <x v="0"/>
    <s v="United States"/>
    <s v="Miami"/>
    <x v="2"/>
    <n v="33178"/>
    <x v="0"/>
    <x v="1358"/>
    <x v="1"/>
    <x v="12"/>
    <s v="#10 White Business Envelopes,4 1/8 x 9 1/2"/>
    <n v="37.608000000000004"/>
    <n v="3"/>
    <n v="0.2"/>
    <n v="12.692699999999995"/>
  </r>
  <r>
    <n v="2501"/>
    <x v="1227"/>
    <x v="3"/>
    <x v="46"/>
    <d v="2014-06-21T00:00:00"/>
    <s v="First Class"/>
    <s v="LS-17200"/>
    <s v="Luke Schmidt"/>
    <x v="1"/>
    <s v="United States"/>
    <s v="Skokie"/>
    <x v="10"/>
    <n v="60076"/>
    <x v="2"/>
    <x v="827"/>
    <x v="1"/>
    <x v="10"/>
    <s v="Rediform Wirebound &quot;Phone Memo&quot; Message Book, 11 x 5-3/4"/>
    <n v="12.224"/>
    <n v="2"/>
    <n v="0.2"/>
    <n v="4.4311999999999996"/>
  </r>
  <r>
    <n v="2502"/>
    <x v="1227"/>
    <x v="3"/>
    <x v="46"/>
    <d v="2014-06-21T00:00:00"/>
    <s v="First Class"/>
    <s v="LS-17200"/>
    <s v="Luke Schmidt"/>
    <x v="1"/>
    <s v="United States"/>
    <s v="Skokie"/>
    <x v="10"/>
    <n v="60076"/>
    <x v="2"/>
    <x v="614"/>
    <x v="1"/>
    <x v="8"/>
    <s v="Avery Durable Binders"/>
    <n v="2.3039999999999994"/>
    <n v="4"/>
    <n v="0.8"/>
    <n v="-3.5711999999999993"/>
  </r>
  <r>
    <n v="2503"/>
    <x v="1227"/>
    <x v="3"/>
    <x v="46"/>
    <d v="2014-06-21T00:00:00"/>
    <s v="First Class"/>
    <s v="LS-17200"/>
    <s v="Luke Schmidt"/>
    <x v="1"/>
    <s v="United States"/>
    <s v="Skokie"/>
    <x v="10"/>
    <n v="60076"/>
    <x v="2"/>
    <x v="673"/>
    <x v="1"/>
    <x v="8"/>
    <s v="Fellowes Binding Cases"/>
    <n v="9.3599999999999977"/>
    <n v="4"/>
    <n v="0.8"/>
    <n v="-16.380000000000003"/>
  </r>
  <r>
    <n v="2504"/>
    <x v="1228"/>
    <x v="0"/>
    <x v="696"/>
    <d v="2013-11-20T00:00:00"/>
    <s v="Standard Class"/>
    <s v="RR-19315"/>
    <s v="Ralph Ritter"/>
    <x v="0"/>
    <s v="United States"/>
    <s v="San Francisco"/>
    <x v="1"/>
    <n v="94110"/>
    <x v="1"/>
    <x v="1238"/>
    <x v="1"/>
    <x v="2"/>
    <s v="Avery 52"/>
    <n v="7.38"/>
    <n v="2"/>
    <n v="0"/>
    <n v="3.4685999999999999"/>
  </r>
  <r>
    <n v="2505"/>
    <x v="1229"/>
    <x v="2"/>
    <x v="739"/>
    <d v="2011-07-27T00:00:00"/>
    <s v="Second Class"/>
    <s v="KL-16645"/>
    <s v="Ken Lonsdale"/>
    <x v="0"/>
    <s v="United States"/>
    <s v="San Francisco"/>
    <x v="1"/>
    <n v="94122"/>
    <x v="1"/>
    <x v="230"/>
    <x v="1"/>
    <x v="4"/>
    <s v="Fellowes Personal Hanging Folder Files, Navy"/>
    <n v="53.72"/>
    <n v="4"/>
    <n v="0"/>
    <n v="15.041600000000003"/>
  </r>
  <r>
    <n v="2506"/>
    <x v="1229"/>
    <x v="2"/>
    <x v="739"/>
    <d v="2011-07-27T00:00:00"/>
    <s v="Second Class"/>
    <s v="KL-16645"/>
    <s v="Ken Lonsdale"/>
    <x v="0"/>
    <s v="United States"/>
    <s v="San Francisco"/>
    <x v="1"/>
    <n v="94122"/>
    <x v="1"/>
    <x v="1359"/>
    <x v="1"/>
    <x v="14"/>
    <s v="High Speed Automatic Electric Letter Opener"/>
    <n v="8187.65"/>
    <n v="5"/>
    <n v="0"/>
    <n v="327.50599999999963"/>
  </r>
  <r>
    <n v="2507"/>
    <x v="1229"/>
    <x v="2"/>
    <x v="739"/>
    <d v="2011-07-27T00:00:00"/>
    <s v="Second Class"/>
    <s v="KL-16645"/>
    <s v="Ken Lonsdale"/>
    <x v="0"/>
    <s v="United States"/>
    <s v="San Francisco"/>
    <x v="1"/>
    <n v="94122"/>
    <x v="1"/>
    <x v="221"/>
    <x v="0"/>
    <x v="5"/>
    <s v="Staples"/>
    <n v="77.92"/>
    <n v="8"/>
    <n v="0"/>
    <n v="34.284800000000004"/>
  </r>
  <r>
    <n v="2508"/>
    <x v="1230"/>
    <x v="1"/>
    <x v="740"/>
    <d v="2012-07-02T00:00:00"/>
    <s v="Same Day"/>
    <s v="RB-19435"/>
    <s v="Richard Bierner"/>
    <x v="0"/>
    <s v="United States"/>
    <s v="Houston"/>
    <x v="5"/>
    <n v="77070"/>
    <x v="2"/>
    <x v="1360"/>
    <x v="1"/>
    <x v="9"/>
    <s v="Belkin 8 Outlet Surge Protector"/>
    <n v="32.783999999999992"/>
    <n v="4"/>
    <n v="0.8"/>
    <n v="-85.238399999999999"/>
  </r>
  <r>
    <n v="2509"/>
    <x v="1231"/>
    <x v="3"/>
    <x v="580"/>
    <d v="2014-03-09T00:00:00"/>
    <s v="Standard Class"/>
    <s v="MY-17380"/>
    <s v="Maribeth Yedwab"/>
    <x v="1"/>
    <s v="United States"/>
    <s v="Los Angeles"/>
    <x v="1"/>
    <n v="90045"/>
    <x v="1"/>
    <x v="1361"/>
    <x v="2"/>
    <x v="7"/>
    <s v="Panasonic KX TS3282B Corded phone"/>
    <n v="196.77600000000001"/>
    <n v="3"/>
    <n v="0.2"/>
    <n v="14.758199999999995"/>
  </r>
  <r>
    <n v="2510"/>
    <x v="1231"/>
    <x v="3"/>
    <x v="580"/>
    <d v="2014-03-09T00:00:00"/>
    <s v="Standard Class"/>
    <s v="MY-17380"/>
    <s v="Maribeth Yedwab"/>
    <x v="1"/>
    <s v="United States"/>
    <s v="Los Angeles"/>
    <x v="1"/>
    <n v="90045"/>
    <x v="1"/>
    <x v="914"/>
    <x v="2"/>
    <x v="11"/>
    <s v="Logitech G13 Programmable Gameboard with LCD Display"/>
    <n v="479.93999999999994"/>
    <n v="6"/>
    <n v="0"/>
    <n v="52.79340000000002"/>
  </r>
  <r>
    <n v="2511"/>
    <x v="1232"/>
    <x v="0"/>
    <x v="741"/>
    <d v="2013-11-24T00:00:00"/>
    <s v="Standard Class"/>
    <s v="AW-10930"/>
    <s v="Arthur Wiediger"/>
    <x v="2"/>
    <s v="United States"/>
    <s v="Oklahoma City"/>
    <x v="26"/>
    <n v="73120"/>
    <x v="2"/>
    <x v="1362"/>
    <x v="1"/>
    <x v="4"/>
    <s v="Tennsco Snap-Together Open Shelving Units, Starter Sets and Add-On Units"/>
    <n v="1117.92"/>
    <n v="4"/>
    <n v="0"/>
    <n v="55.895999999999958"/>
  </r>
  <r>
    <n v="2512"/>
    <x v="1233"/>
    <x v="1"/>
    <x v="24"/>
    <d v="2012-04-19T00:00:00"/>
    <s v="First Class"/>
    <s v="KW-16570"/>
    <s v="Kelly Williams"/>
    <x v="0"/>
    <s v="United States"/>
    <s v="Monroe"/>
    <x v="28"/>
    <n v="71203"/>
    <x v="0"/>
    <x v="936"/>
    <x v="2"/>
    <x v="11"/>
    <s v="Memorex Froggy Flash Drive 8 GB"/>
    <n v="106.5"/>
    <n v="6"/>
    <n v="0"/>
    <n v="41.534999999999997"/>
  </r>
  <r>
    <n v="2513"/>
    <x v="1234"/>
    <x v="3"/>
    <x v="574"/>
    <d v="2014-12-07T00:00:00"/>
    <s v="Standard Class"/>
    <s v="DB-12910"/>
    <s v="Daniel Byrd"/>
    <x v="2"/>
    <s v="United States"/>
    <s v="Tampa"/>
    <x v="2"/>
    <n v="33614"/>
    <x v="0"/>
    <x v="471"/>
    <x v="1"/>
    <x v="8"/>
    <s v="Premier Elliptical Ring Binder, Black"/>
    <n v="45.660000000000011"/>
    <n v="5"/>
    <n v="0.7"/>
    <n v="-33.483999999999995"/>
  </r>
  <r>
    <n v="2514"/>
    <x v="1235"/>
    <x v="0"/>
    <x v="583"/>
    <d v="2013-11-18T00:00:00"/>
    <s v="Standard Class"/>
    <s v="BB-11545"/>
    <s v="Brenda Bowman"/>
    <x v="1"/>
    <s v="United States"/>
    <s v="Chicago"/>
    <x v="10"/>
    <n v="60623"/>
    <x v="2"/>
    <x v="1048"/>
    <x v="2"/>
    <x v="11"/>
    <s v="Belkin F8E887 USB Wired Ergonomic Keyboard"/>
    <n v="95.968000000000004"/>
    <n v="4"/>
    <n v="0.2"/>
    <n v="1.1995999999999931"/>
  </r>
  <r>
    <n v="2515"/>
    <x v="1235"/>
    <x v="0"/>
    <x v="583"/>
    <d v="2013-11-18T00:00:00"/>
    <s v="Standard Class"/>
    <s v="BB-11545"/>
    <s v="Brenda Bowman"/>
    <x v="1"/>
    <s v="United States"/>
    <s v="Chicago"/>
    <x v="10"/>
    <n v="60623"/>
    <x v="2"/>
    <x v="877"/>
    <x v="0"/>
    <x v="1"/>
    <s v="Global Chrome Stack Chair"/>
    <n v="47.991999999999997"/>
    <n v="2"/>
    <n v="0.3"/>
    <n v="-2.0567999999999991"/>
  </r>
  <r>
    <n v="2516"/>
    <x v="1236"/>
    <x v="2"/>
    <x v="742"/>
    <d v="2011-09-10T00:00:00"/>
    <s v="Standard Class"/>
    <s v="NP-18700"/>
    <s v="Nora Preis"/>
    <x v="0"/>
    <s v="United States"/>
    <s v="Bowling Green"/>
    <x v="24"/>
    <n v="43402"/>
    <x v="3"/>
    <x v="546"/>
    <x v="1"/>
    <x v="4"/>
    <s v="Economy Rollaway Files"/>
    <n v="264.32"/>
    <n v="2"/>
    <n v="0.2"/>
    <n v="19.823999999999998"/>
  </r>
  <r>
    <n v="2517"/>
    <x v="1237"/>
    <x v="2"/>
    <x v="647"/>
    <d v="2011-11-22T00:00:00"/>
    <s v="Standard Class"/>
    <s v="PB-19105"/>
    <s v="Peter Bühler"/>
    <x v="0"/>
    <s v="United States"/>
    <s v="Houston"/>
    <x v="5"/>
    <n v="77095"/>
    <x v="2"/>
    <x v="970"/>
    <x v="1"/>
    <x v="12"/>
    <s v="Ames Color-File Green Diamond Border X-ray Mailers"/>
    <n v="604.65600000000006"/>
    <n v="9"/>
    <n v="0.2"/>
    <n v="204.07139999999995"/>
  </r>
  <r>
    <n v="2518"/>
    <x v="1238"/>
    <x v="3"/>
    <x v="743"/>
    <d v="2014-05-08T00:00:00"/>
    <s v="Standard Class"/>
    <s v="DW-13585"/>
    <s v="Dorothy Wardle"/>
    <x v="1"/>
    <s v="United States"/>
    <s v="Westfield"/>
    <x v="30"/>
    <n v="7090"/>
    <x v="3"/>
    <x v="784"/>
    <x v="0"/>
    <x v="5"/>
    <s v="Eldon Advantage Chair Mats for Low to Medium Pile Carpets"/>
    <n v="129.93"/>
    <n v="3"/>
    <n v="0"/>
    <n v="12.992999999999988"/>
  </r>
  <r>
    <n v="2519"/>
    <x v="1239"/>
    <x v="0"/>
    <x v="680"/>
    <d v="2013-10-22T00:00:00"/>
    <s v="Standard Class"/>
    <s v="CD-12790"/>
    <s v="Cynthia Delaney"/>
    <x v="2"/>
    <s v="United States"/>
    <s v="Oklahoma City"/>
    <x v="26"/>
    <n v="73120"/>
    <x v="2"/>
    <x v="1363"/>
    <x v="1"/>
    <x v="2"/>
    <s v="Avery 49"/>
    <n v="20.16"/>
    <n v="7"/>
    <n v="0"/>
    <n v="9.8783999999999992"/>
  </r>
  <r>
    <n v="2520"/>
    <x v="1239"/>
    <x v="0"/>
    <x v="680"/>
    <d v="2013-10-22T00:00:00"/>
    <s v="Standard Class"/>
    <s v="CD-12790"/>
    <s v="Cynthia Delaney"/>
    <x v="2"/>
    <s v="United States"/>
    <s v="Oklahoma City"/>
    <x v="26"/>
    <n v="73120"/>
    <x v="2"/>
    <x v="607"/>
    <x v="1"/>
    <x v="2"/>
    <s v="Avery 508"/>
    <n v="29.46"/>
    <n v="6"/>
    <n v="0"/>
    <n v="14.4354"/>
  </r>
  <r>
    <n v="2521"/>
    <x v="1239"/>
    <x v="0"/>
    <x v="680"/>
    <d v="2013-10-22T00:00:00"/>
    <s v="Standard Class"/>
    <s v="CD-12790"/>
    <s v="Cynthia Delaney"/>
    <x v="2"/>
    <s v="United States"/>
    <s v="Oklahoma City"/>
    <x v="26"/>
    <n v="73120"/>
    <x v="2"/>
    <x v="1364"/>
    <x v="1"/>
    <x v="9"/>
    <s v="Hoover Upright Vacuum With Dirt Cup"/>
    <n v="868.58999999999992"/>
    <n v="3"/>
    <n v="0"/>
    <n v="251.89109999999988"/>
  </r>
  <r>
    <n v="2522"/>
    <x v="1239"/>
    <x v="0"/>
    <x v="680"/>
    <d v="2013-10-22T00:00:00"/>
    <s v="Standard Class"/>
    <s v="CD-12790"/>
    <s v="Cynthia Delaney"/>
    <x v="2"/>
    <s v="United States"/>
    <s v="Oklahoma City"/>
    <x v="26"/>
    <n v="73120"/>
    <x v="2"/>
    <x v="89"/>
    <x v="1"/>
    <x v="10"/>
    <s v="Xerox 1999"/>
    <n v="12.96"/>
    <n v="2"/>
    <n v="0"/>
    <n v="6.2208000000000006"/>
  </r>
  <r>
    <n v="2523"/>
    <x v="1239"/>
    <x v="0"/>
    <x v="680"/>
    <d v="2013-10-22T00:00:00"/>
    <s v="Standard Class"/>
    <s v="CD-12790"/>
    <s v="Cynthia Delaney"/>
    <x v="2"/>
    <s v="United States"/>
    <s v="Oklahoma City"/>
    <x v="26"/>
    <n v="73120"/>
    <x v="2"/>
    <x v="895"/>
    <x v="2"/>
    <x v="7"/>
    <s v="Samsung Replacement EH64AVFWE Premium Headset"/>
    <n v="5.5"/>
    <n v="1"/>
    <n v="0"/>
    <n v="1.375"/>
  </r>
  <r>
    <n v="2524"/>
    <x v="1239"/>
    <x v="0"/>
    <x v="680"/>
    <d v="2013-10-22T00:00:00"/>
    <s v="Standard Class"/>
    <s v="CD-12790"/>
    <s v="Cynthia Delaney"/>
    <x v="2"/>
    <s v="United States"/>
    <s v="Oklahoma City"/>
    <x v="26"/>
    <n v="73120"/>
    <x v="2"/>
    <x v="999"/>
    <x v="1"/>
    <x v="8"/>
    <s v="Ibico Plastic Spiral Binding Combs"/>
    <n v="121.6"/>
    <n v="4"/>
    <n v="0"/>
    <n v="55.935999999999993"/>
  </r>
  <r>
    <n v="2525"/>
    <x v="1240"/>
    <x v="1"/>
    <x v="744"/>
    <d v="2012-04-10T00:00:00"/>
    <s v="Standard Class"/>
    <s v="TT-21220"/>
    <s v="Thomas Thornton"/>
    <x v="0"/>
    <s v="United States"/>
    <s v="Houston"/>
    <x v="5"/>
    <n v="77041"/>
    <x v="2"/>
    <x v="512"/>
    <x v="1"/>
    <x v="6"/>
    <s v="Newell 312"/>
    <n v="42.047999999999995"/>
    <n v="9"/>
    <n v="0.2"/>
    <n v="5.2559999999999985"/>
  </r>
  <r>
    <n v="2526"/>
    <x v="1240"/>
    <x v="1"/>
    <x v="744"/>
    <d v="2012-04-10T00:00:00"/>
    <s v="Standard Class"/>
    <s v="TT-21220"/>
    <s v="Thomas Thornton"/>
    <x v="0"/>
    <s v="United States"/>
    <s v="Houston"/>
    <x v="5"/>
    <n v="77041"/>
    <x v="2"/>
    <x v="1365"/>
    <x v="2"/>
    <x v="11"/>
    <s v="Maxell 4.7GB DVD-RW 3/Pack"/>
    <n v="25.488"/>
    <n v="2"/>
    <n v="0.2"/>
    <n v="4.4603999999999999"/>
  </r>
  <r>
    <n v="2527"/>
    <x v="1240"/>
    <x v="1"/>
    <x v="744"/>
    <d v="2012-04-10T00:00:00"/>
    <s v="Standard Class"/>
    <s v="TT-21220"/>
    <s v="Thomas Thornton"/>
    <x v="0"/>
    <s v="United States"/>
    <s v="Houston"/>
    <x v="5"/>
    <n v="77041"/>
    <x v="2"/>
    <x v="1023"/>
    <x v="1"/>
    <x v="8"/>
    <s v="Ibico Covers for Plastic or Wire Binding Elements"/>
    <n v="6.8999999999999986"/>
    <n v="3"/>
    <n v="0.8"/>
    <n v="-12.075000000000003"/>
  </r>
  <r>
    <n v="2528"/>
    <x v="1240"/>
    <x v="1"/>
    <x v="744"/>
    <d v="2012-04-10T00:00:00"/>
    <s v="Standard Class"/>
    <s v="TT-21220"/>
    <s v="Thomas Thornton"/>
    <x v="0"/>
    <s v="United States"/>
    <s v="Houston"/>
    <x v="5"/>
    <n v="77041"/>
    <x v="2"/>
    <x v="1232"/>
    <x v="1"/>
    <x v="8"/>
    <s v="Fellowes Twister Kit, Gray/Clear, 3/pkg"/>
    <n v="9.6479999999999961"/>
    <n v="6"/>
    <n v="0.8"/>
    <n v="-16.884"/>
  </r>
  <r>
    <n v="2529"/>
    <x v="1240"/>
    <x v="1"/>
    <x v="744"/>
    <d v="2012-04-10T00:00:00"/>
    <s v="Standard Class"/>
    <s v="TT-21220"/>
    <s v="Thomas Thornton"/>
    <x v="0"/>
    <s v="United States"/>
    <s v="Houston"/>
    <x v="5"/>
    <n v="77041"/>
    <x v="2"/>
    <x v="1050"/>
    <x v="1"/>
    <x v="10"/>
    <s v="Xerox 1949"/>
    <n v="7.9680000000000009"/>
    <n v="2"/>
    <n v="0.2"/>
    <n v="2.8884000000000007"/>
  </r>
  <r>
    <n v="2530"/>
    <x v="1241"/>
    <x v="2"/>
    <x v="745"/>
    <d v="2011-10-29T00:00:00"/>
    <s v="Standard Class"/>
    <s v="DB-12910"/>
    <s v="Daniel Byrd"/>
    <x v="2"/>
    <s v="United States"/>
    <s v="Fort Lauderdale"/>
    <x v="2"/>
    <n v="33311"/>
    <x v="0"/>
    <x v="739"/>
    <x v="1"/>
    <x v="10"/>
    <s v="Xerox 210"/>
    <n v="10.368000000000002"/>
    <n v="2"/>
    <n v="0.2"/>
    <n v="3.6288"/>
  </r>
  <r>
    <n v="2531"/>
    <x v="1242"/>
    <x v="2"/>
    <x v="654"/>
    <d v="2011-08-21T00:00:00"/>
    <s v="Standard Class"/>
    <s v="DJ-13510"/>
    <s v="Don Jones"/>
    <x v="1"/>
    <s v="United States"/>
    <s v="Little Rock"/>
    <x v="36"/>
    <n v="72209"/>
    <x v="0"/>
    <x v="1138"/>
    <x v="1"/>
    <x v="10"/>
    <s v="Xerox 1929"/>
    <n v="114.2"/>
    <n v="5"/>
    <n v="0"/>
    <n v="52.531999999999996"/>
  </r>
  <r>
    <n v="2532"/>
    <x v="1242"/>
    <x v="2"/>
    <x v="654"/>
    <d v="2011-08-21T00:00:00"/>
    <s v="Standard Class"/>
    <s v="DJ-13510"/>
    <s v="Don Jones"/>
    <x v="1"/>
    <s v="United States"/>
    <s v="Little Rock"/>
    <x v="36"/>
    <n v="72209"/>
    <x v="0"/>
    <x v="1366"/>
    <x v="1"/>
    <x v="8"/>
    <s v="Avery Non-Stick Binders"/>
    <n v="17.96"/>
    <n v="4"/>
    <n v="0"/>
    <n v="8.2615999999999996"/>
  </r>
  <r>
    <n v="2533"/>
    <x v="1242"/>
    <x v="2"/>
    <x v="654"/>
    <d v="2011-08-21T00:00:00"/>
    <s v="Standard Class"/>
    <s v="DJ-13510"/>
    <s v="Don Jones"/>
    <x v="1"/>
    <s v="United States"/>
    <s v="Little Rock"/>
    <x v="36"/>
    <n v="72209"/>
    <x v="0"/>
    <x v="1088"/>
    <x v="1"/>
    <x v="13"/>
    <s v="Colored Push Pins"/>
    <n v="12.67"/>
    <n v="7"/>
    <n v="0"/>
    <n v="4.5611999999999995"/>
  </r>
  <r>
    <n v="2534"/>
    <x v="1242"/>
    <x v="2"/>
    <x v="654"/>
    <d v="2011-08-21T00:00:00"/>
    <s v="Standard Class"/>
    <s v="DJ-13510"/>
    <s v="Don Jones"/>
    <x v="1"/>
    <s v="United States"/>
    <s v="Little Rock"/>
    <x v="36"/>
    <n v="72209"/>
    <x v="0"/>
    <x v="106"/>
    <x v="2"/>
    <x v="11"/>
    <s v="Logitech Gaming G510s - Keyboard"/>
    <n v="339.96"/>
    <n v="4"/>
    <n v="0"/>
    <n v="122.38559999999998"/>
  </r>
  <r>
    <n v="2535"/>
    <x v="1243"/>
    <x v="3"/>
    <x v="733"/>
    <d v="2014-08-19T00:00:00"/>
    <s v="Second Class"/>
    <s v="DL-13495"/>
    <s v="Dionis Lloyd"/>
    <x v="1"/>
    <s v="United States"/>
    <s v="Philadelphia"/>
    <x v="9"/>
    <n v="19120"/>
    <x v="3"/>
    <x v="458"/>
    <x v="1"/>
    <x v="4"/>
    <s v="Tennsco Single-Tier Lockers"/>
    <n v="1801.6320000000001"/>
    <n v="6"/>
    <n v="0.2"/>
    <n v="-337.80600000000004"/>
  </r>
  <r>
    <n v="2536"/>
    <x v="1244"/>
    <x v="1"/>
    <x v="684"/>
    <d v="2012-09-08T00:00:00"/>
    <s v="First Class"/>
    <s v="LO-17170"/>
    <s v="Lori Olson"/>
    <x v="1"/>
    <s v="United States"/>
    <s v="La Quinta"/>
    <x v="1"/>
    <n v="92253"/>
    <x v="1"/>
    <x v="103"/>
    <x v="2"/>
    <x v="11"/>
    <s v="Memorex Mini Travel Drive 8 GB USB 2.0 Flash Drive"/>
    <n v="46.32"/>
    <n v="4"/>
    <n v="0"/>
    <n v="18.064800000000002"/>
  </r>
  <r>
    <n v="2537"/>
    <x v="1245"/>
    <x v="1"/>
    <x v="746"/>
    <d v="2012-01-29T00:00:00"/>
    <s v="Second Class"/>
    <s v="SV-20365"/>
    <s v="Seth Vernon"/>
    <x v="0"/>
    <s v="United States"/>
    <s v="Cleveland"/>
    <x v="24"/>
    <n v="44105"/>
    <x v="3"/>
    <x v="70"/>
    <x v="0"/>
    <x v="1"/>
    <s v="High-Back Leather Manager's Chair"/>
    <n v="181.98599999999999"/>
    <n v="2"/>
    <n v="0.3"/>
    <n v="-54.595799999999997"/>
  </r>
  <r>
    <n v="2538"/>
    <x v="1245"/>
    <x v="1"/>
    <x v="746"/>
    <d v="2012-01-29T00:00:00"/>
    <s v="Second Class"/>
    <s v="SV-20365"/>
    <s v="Seth Vernon"/>
    <x v="0"/>
    <s v="United States"/>
    <s v="Cleveland"/>
    <x v="24"/>
    <n v="44105"/>
    <x v="3"/>
    <x v="1149"/>
    <x v="2"/>
    <x v="7"/>
    <s v="Polycom VVX 310 VoIP phone"/>
    <n v="431.976"/>
    <n v="4"/>
    <n v="0.4"/>
    <n v="-100.7944"/>
  </r>
  <r>
    <n v="2539"/>
    <x v="1245"/>
    <x v="1"/>
    <x v="746"/>
    <d v="2012-01-29T00:00:00"/>
    <s v="Second Class"/>
    <s v="SV-20365"/>
    <s v="Seth Vernon"/>
    <x v="0"/>
    <s v="United States"/>
    <s v="Cleveland"/>
    <x v="24"/>
    <n v="44105"/>
    <x v="3"/>
    <x v="1367"/>
    <x v="2"/>
    <x v="7"/>
    <s v="Nortel Meridian M5316 Digital phone"/>
    <n v="155.36999999999998"/>
    <n v="1"/>
    <n v="0.4"/>
    <n v="-36.253"/>
  </r>
  <r>
    <n v="2540"/>
    <x v="1246"/>
    <x v="1"/>
    <x v="747"/>
    <d v="2012-07-16T00:00:00"/>
    <s v="Same Day"/>
    <s v="EM-13810"/>
    <s v="Eleni McCrary"/>
    <x v="1"/>
    <s v="United States"/>
    <s v="San Francisco"/>
    <x v="1"/>
    <n v="94122"/>
    <x v="1"/>
    <x v="299"/>
    <x v="0"/>
    <x v="1"/>
    <s v="Hon 2090 “Pillow Soft” Series Mid Back Swivel/Tilt Chairs"/>
    <n v="1348.7040000000002"/>
    <n v="6"/>
    <n v="0.2"/>
    <n v="-219.16440000000023"/>
  </r>
  <r>
    <n v="2541"/>
    <x v="1246"/>
    <x v="1"/>
    <x v="747"/>
    <d v="2012-07-16T00:00:00"/>
    <s v="Same Day"/>
    <s v="EM-13810"/>
    <s v="Eleni McCrary"/>
    <x v="1"/>
    <s v="United States"/>
    <s v="San Francisco"/>
    <x v="1"/>
    <n v="94122"/>
    <x v="1"/>
    <x v="284"/>
    <x v="0"/>
    <x v="1"/>
    <s v="Hon 4070 Series Pagoda Armless Upholstered Stacking Chairs"/>
    <n v="700.15200000000004"/>
    <n v="3"/>
    <n v="0.2"/>
    <n v="78.767099999999971"/>
  </r>
  <r>
    <n v="2542"/>
    <x v="1247"/>
    <x v="0"/>
    <x v="567"/>
    <d v="2013-05-05T00:00:00"/>
    <s v="Standard Class"/>
    <s v="KD-16615"/>
    <s v="Ken Dana"/>
    <x v="1"/>
    <s v="United States"/>
    <s v="Scottsdale"/>
    <x v="16"/>
    <n v="85254"/>
    <x v="1"/>
    <x v="561"/>
    <x v="0"/>
    <x v="5"/>
    <s v="12-1/2 Diameter Round Wall Clock"/>
    <n v="111.88800000000001"/>
    <n v="7"/>
    <n v="0.2"/>
    <n v="22.377600000000001"/>
  </r>
  <r>
    <n v="2543"/>
    <x v="1248"/>
    <x v="2"/>
    <x v="467"/>
    <d v="2011-10-01T00:00:00"/>
    <s v="Second Class"/>
    <s v="NB-18580"/>
    <s v="Nicole Brennan"/>
    <x v="1"/>
    <s v="United States"/>
    <s v="Philadelphia"/>
    <x v="9"/>
    <n v="19134"/>
    <x v="3"/>
    <x v="810"/>
    <x v="1"/>
    <x v="9"/>
    <s v="Belkin 8 Outlet SurgeMaster II Gold Surge Protector"/>
    <n v="143.952"/>
    <n v="3"/>
    <n v="0.2"/>
    <n v="14.39520000000001"/>
  </r>
  <r>
    <n v="2544"/>
    <x v="1249"/>
    <x v="0"/>
    <x v="162"/>
    <d v="2013-09-15T00:00:00"/>
    <s v="Standard Class"/>
    <s v="AP-10720"/>
    <s v="Anne Pryor"/>
    <x v="2"/>
    <s v="United States"/>
    <s v="Malden"/>
    <x v="31"/>
    <n v="2148"/>
    <x v="3"/>
    <x v="1368"/>
    <x v="0"/>
    <x v="0"/>
    <s v="Bush Westfield Collection Bookcases, Dark Cherry Finish"/>
    <n v="173.94"/>
    <n v="3"/>
    <n v="0"/>
    <n v="13.915199999999992"/>
  </r>
  <r>
    <n v="2545"/>
    <x v="1249"/>
    <x v="0"/>
    <x v="162"/>
    <d v="2013-09-15T00:00:00"/>
    <s v="Standard Class"/>
    <s v="AP-10720"/>
    <s v="Anne Pryor"/>
    <x v="2"/>
    <s v="United States"/>
    <s v="Malden"/>
    <x v="31"/>
    <n v="2148"/>
    <x v="3"/>
    <x v="1238"/>
    <x v="1"/>
    <x v="2"/>
    <s v="Avery 52"/>
    <n v="14.76"/>
    <n v="4"/>
    <n v="0"/>
    <n v="6.9371999999999998"/>
  </r>
  <r>
    <n v="2546"/>
    <x v="1250"/>
    <x v="3"/>
    <x v="513"/>
    <d v="2014-04-21T00:00:00"/>
    <s v="Standard Class"/>
    <s v="JE-15745"/>
    <s v="Joel Eaton"/>
    <x v="0"/>
    <s v="United States"/>
    <s v="San Jose"/>
    <x v="1"/>
    <n v="95123"/>
    <x v="1"/>
    <x v="232"/>
    <x v="1"/>
    <x v="4"/>
    <s v="Belkin 19&quot; Vented Equipment Shelf, Black"/>
    <n v="205.92"/>
    <n v="4"/>
    <n v="0"/>
    <n v="2.0592000000000041"/>
  </r>
  <r>
    <n v="2547"/>
    <x v="1250"/>
    <x v="3"/>
    <x v="513"/>
    <d v="2014-04-21T00:00:00"/>
    <s v="Standard Class"/>
    <s v="JE-15745"/>
    <s v="Joel Eaton"/>
    <x v="0"/>
    <s v="United States"/>
    <s v="San Jose"/>
    <x v="1"/>
    <n v="95123"/>
    <x v="1"/>
    <x v="430"/>
    <x v="0"/>
    <x v="0"/>
    <s v="O'Sullivan Living Dimensions 2-Shelf Bookcases"/>
    <n v="102.833"/>
    <n v="1"/>
    <n v="0.15"/>
    <n v="-6.0489999999999995"/>
  </r>
  <r>
    <n v="2548"/>
    <x v="1251"/>
    <x v="1"/>
    <x v="748"/>
    <d v="2012-08-22T00:00:00"/>
    <s v="Standard Class"/>
    <s v="JM-15865"/>
    <s v="John Murray"/>
    <x v="0"/>
    <s v="United States"/>
    <s v="Phoenix"/>
    <x v="16"/>
    <n v="85023"/>
    <x v="1"/>
    <x v="826"/>
    <x v="1"/>
    <x v="6"/>
    <s v="Newell 346"/>
    <n v="2.3039999999999998"/>
    <n v="1"/>
    <n v="0.2"/>
    <n v="0.25919999999999999"/>
  </r>
  <r>
    <n v="2549"/>
    <x v="1251"/>
    <x v="1"/>
    <x v="748"/>
    <d v="2012-08-22T00:00:00"/>
    <s v="Standard Class"/>
    <s v="JM-15865"/>
    <s v="John Murray"/>
    <x v="0"/>
    <s v="United States"/>
    <s v="Phoenix"/>
    <x v="16"/>
    <n v="85023"/>
    <x v="1"/>
    <x v="1147"/>
    <x v="2"/>
    <x v="7"/>
    <s v="Samsung Galaxy S4 Mini"/>
    <n v="1879.96"/>
    <n v="5"/>
    <n v="0.2"/>
    <n v="211.49549999999977"/>
  </r>
  <r>
    <n v="2550"/>
    <x v="1251"/>
    <x v="1"/>
    <x v="748"/>
    <d v="2012-08-22T00:00:00"/>
    <s v="Standard Class"/>
    <s v="JM-15865"/>
    <s v="John Murray"/>
    <x v="0"/>
    <s v="United States"/>
    <s v="Phoenix"/>
    <x v="16"/>
    <n v="85023"/>
    <x v="1"/>
    <x v="1184"/>
    <x v="1"/>
    <x v="10"/>
    <s v="Xerox 1891"/>
    <n v="313.024"/>
    <n v="8"/>
    <n v="0.2"/>
    <n v="105.64559999999997"/>
  </r>
  <r>
    <n v="2551"/>
    <x v="1251"/>
    <x v="1"/>
    <x v="748"/>
    <d v="2012-08-22T00:00:00"/>
    <s v="Standard Class"/>
    <s v="JM-15865"/>
    <s v="John Murray"/>
    <x v="0"/>
    <s v="United States"/>
    <s v="Phoenix"/>
    <x v="16"/>
    <n v="85023"/>
    <x v="1"/>
    <x v="816"/>
    <x v="1"/>
    <x v="2"/>
    <s v="Avery 488"/>
    <n v="5.04"/>
    <n v="2"/>
    <n v="0.2"/>
    <n v="1.764"/>
  </r>
  <r>
    <n v="2552"/>
    <x v="1252"/>
    <x v="3"/>
    <x v="123"/>
    <d v="2014-11-24T00:00:00"/>
    <s v="Standard Class"/>
    <s v="AB-10105"/>
    <s v="Adrian Barton"/>
    <x v="0"/>
    <s v="United States"/>
    <s v="Henderson"/>
    <x v="0"/>
    <n v="42420"/>
    <x v="0"/>
    <x v="1369"/>
    <x v="0"/>
    <x v="5"/>
    <s v="3M Polarizing Task Lamp with Clamp Arm, Light Gray"/>
    <n v="821.87999999999988"/>
    <n v="6"/>
    <n v="0"/>
    <n v="213.68880000000001"/>
  </r>
  <r>
    <n v="2553"/>
    <x v="1252"/>
    <x v="3"/>
    <x v="123"/>
    <d v="2014-11-24T00:00:00"/>
    <s v="Standard Class"/>
    <s v="AB-10105"/>
    <s v="Adrian Barton"/>
    <x v="0"/>
    <s v="United States"/>
    <s v="Henderson"/>
    <x v="0"/>
    <n v="42420"/>
    <x v="0"/>
    <x v="1045"/>
    <x v="1"/>
    <x v="8"/>
    <s v="GBC Imprintable Covers"/>
    <n v="21.96"/>
    <n v="2"/>
    <n v="0"/>
    <n v="10.760400000000001"/>
  </r>
  <r>
    <n v="2554"/>
    <x v="1253"/>
    <x v="0"/>
    <x v="749"/>
    <d v="2013-09-19T00:00:00"/>
    <s v="Standard Class"/>
    <s v="PN-18775"/>
    <s v="Parhena Norris"/>
    <x v="2"/>
    <s v="United States"/>
    <s v="Columbia"/>
    <x v="20"/>
    <n v="29203"/>
    <x v="0"/>
    <x v="815"/>
    <x v="1"/>
    <x v="10"/>
    <s v="Xerox 224"/>
    <n v="25.92"/>
    <n v="4"/>
    <n v="0"/>
    <n v="12.441600000000001"/>
  </r>
  <r>
    <n v="2555"/>
    <x v="1254"/>
    <x v="0"/>
    <x v="243"/>
    <d v="2013-08-21T00:00:00"/>
    <s v="Standard Class"/>
    <s v="JC-15775"/>
    <s v="John Castell"/>
    <x v="0"/>
    <s v="United States"/>
    <s v="Tallahassee"/>
    <x v="2"/>
    <n v="32303"/>
    <x v="0"/>
    <x v="1370"/>
    <x v="2"/>
    <x v="7"/>
    <s v="HTC One Mini"/>
    <n v="705.54399999999998"/>
    <n v="7"/>
    <n v="0.2"/>
    <n v="70.554400000000072"/>
  </r>
  <r>
    <n v="2556"/>
    <x v="1255"/>
    <x v="1"/>
    <x v="120"/>
    <d v="2012-09-30T00:00:00"/>
    <s v="Standard Class"/>
    <s v="PF-19165"/>
    <s v="Philip Fox"/>
    <x v="0"/>
    <s v="United States"/>
    <s v="New York City"/>
    <x v="15"/>
    <n v="10035"/>
    <x v="3"/>
    <x v="1371"/>
    <x v="2"/>
    <x v="11"/>
    <s v="Dell Slim USB Multimedia Keyboard"/>
    <n v="50"/>
    <n v="2"/>
    <n v="0"/>
    <n v="12"/>
  </r>
  <r>
    <n v="2557"/>
    <x v="1256"/>
    <x v="0"/>
    <x v="750"/>
    <d v="2013-10-15T00:00:00"/>
    <s v="Standard Class"/>
    <s v="BW-11110"/>
    <s v="Bart Watters"/>
    <x v="1"/>
    <s v="United States"/>
    <s v="Houston"/>
    <x v="5"/>
    <n v="77070"/>
    <x v="2"/>
    <x v="1372"/>
    <x v="0"/>
    <x v="5"/>
    <s v="Contemporary Wood/Metal Frame"/>
    <n v="51.712000000000003"/>
    <n v="8"/>
    <n v="0.6"/>
    <n v="-32.320000000000007"/>
  </r>
  <r>
    <n v="2558"/>
    <x v="1257"/>
    <x v="1"/>
    <x v="539"/>
    <d v="2012-03-30T00:00:00"/>
    <s v="Standard Class"/>
    <s v="BP-11185"/>
    <s v="Ben Peterman"/>
    <x v="1"/>
    <s v="United States"/>
    <s v="Coral Springs"/>
    <x v="2"/>
    <n v="33065"/>
    <x v="0"/>
    <x v="1298"/>
    <x v="1"/>
    <x v="9"/>
    <s v="Eureka Sanitaire  Multi-Pro Heavy-Duty Upright, Disposable Bags"/>
    <n v="6.9920000000000009"/>
    <n v="2"/>
    <n v="0.2"/>
    <n v="0.52439999999999998"/>
  </r>
  <r>
    <n v="2559"/>
    <x v="1258"/>
    <x v="1"/>
    <x v="70"/>
    <d v="2012-06-04T00:00:00"/>
    <s v="Standard Class"/>
    <s v="TM-21010"/>
    <s v="Tamara Manning"/>
    <x v="0"/>
    <s v="United States"/>
    <s v="Orem"/>
    <x v="7"/>
    <n v="84057"/>
    <x v="1"/>
    <x v="1373"/>
    <x v="0"/>
    <x v="0"/>
    <s v="O'Sullivan Living Dimensions 3-Shelf Bookcases"/>
    <n v="1406.86"/>
    <n v="7"/>
    <n v="0"/>
    <n v="140.68599999999989"/>
  </r>
  <r>
    <n v="2560"/>
    <x v="1258"/>
    <x v="1"/>
    <x v="70"/>
    <d v="2012-06-04T00:00:00"/>
    <s v="Standard Class"/>
    <s v="TM-21010"/>
    <s v="Tamara Manning"/>
    <x v="0"/>
    <s v="United States"/>
    <s v="Orem"/>
    <x v="7"/>
    <n v="84057"/>
    <x v="1"/>
    <x v="365"/>
    <x v="1"/>
    <x v="2"/>
    <s v="Self-Adhesive Removable Labels"/>
    <n v="15.75"/>
    <n v="5"/>
    <n v="0"/>
    <n v="7.5600000000000005"/>
  </r>
  <r>
    <n v="2561"/>
    <x v="1258"/>
    <x v="1"/>
    <x v="70"/>
    <d v="2012-06-04T00:00:00"/>
    <s v="Standard Class"/>
    <s v="TM-21010"/>
    <s v="Tamara Manning"/>
    <x v="0"/>
    <s v="United States"/>
    <s v="Orem"/>
    <x v="7"/>
    <n v="84057"/>
    <x v="1"/>
    <x v="765"/>
    <x v="1"/>
    <x v="4"/>
    <s v="Fellowes Super Stor/Drawer Files"/>
    <n v="323.10000000000002"/>
    <n v="2"/>
    <n v="0"/>
    <n v="61.38900000000001"/>
  </r>
  <r>
    <n v="2562"/>
    <x v="1259"/>
    <x v="1"/>
    <x v="707"/>
    <d v="2012-12-31T00:00:00"/>
    <s v="Standard Class"/>
    <s v="MB-17305"/>
    <s v="Maria Bertelson"/>
    <x v="0"/>
    <s v="United States"/>
    <s v="Nashville"/>
    <x v="18"/>
    <n v="37211"/>
    <x v="0"/>
    <x v="1186"/>
    <x v="1"/>
    <x v="2"/>
    <s v="Avery 474"/>
    <n v="9.2159999999999993"/>
    <n v="4"/>
    <n v="0.2"/>
    <n v="3.3408000000000002"/>
  </r>
  <r>
    <n v="2563"/>
    <x v="1259"/>
    <x v="1"/>
    <x v="707"/>
    <d v="2012-12-31T00:00:00"/>
    <s v="Standard Class"/>
    <s v="MB-17305"/>
    <s v="Maria Bertelson"/>
    <x v="0"/>
    <s v="United States"/>
    <s v="Nashville"/>
    <x v="18"/>
    <n v="37211"/>
    <x v="0"/>
    <x v="1290"/>
    <x v="1"/>
    <x v="10"/>
    <s v="Xerox 227"/>
    <n v="10.368000000000002"/>
    <n v="2"/>
    <n v="0.2"/>
    <n v="3.6288"/>
  </r>
  <r>
    <n v="2564"/>
    <x v="1260"/>
    <x v="1"/>
    <x v="751"/>
    <d v="2012-03-22T00:00:00"/>
    <s v="Second Class"/>
    <s v="HR-14830"/>
    <s v="Harold Ryan"/>
    <x v="1"/>
    <s v="United States"/>
    <s v="New York City"/>
    <x v="15"/>
    <n v="10009"/>
    <x v="3"/>
    <x v="1374"/>
    <x v="2"/>
    <x v="11"/>
    <s v="KeyTronic KT800P2 - Keyboard - Black"/>
    <n v="15.02"/>
    <n v="1"/>
    <n v="0"/>
    <n v="2.7035999999999998"/>
  </r>
  <r>
    <n v="2565"/>
    <x v="1260"/>
    <x v="1"/>
    <x v="751"/>
    <d v="2012-03-22T00:00:00"/>
    <s v="Second Class"/>
    <s v="HR-14830"/>
    <s v="Harold Ryan"/>
    <x v="1"/>
    <s v="United States"/>
    <s v="New York City"/>
    <x v="15"/>
    <n v="10009"/>
    <x v="3"/>
    <x v="1036"/>
    <x v="1"/>
    <x v="4"/>
    <s v="Tenex Personal Self-Stacking Standard File Box, Black/Gray"/>
    <n v="33.82"/>
    <n v="2"/>
    <n v="0"/>
    <n v="9.1313999999999993"/>
  </r>
  <r>
    <n v="2566"/>
    <x v="1261"/>
    <x v="3"/>
    <x v="202"/>
    <d v="2014-12-25T00:00:00"/>
    <s v="First Class"/>
    <s v="BD-11635"/>
    <s v="Brian Derr"/>
    <x v="0"/>
    <s v="United States"/>
    <s v="Bowling Green"/>
    <x v="0"/>
    <n v="42104"/>
    <x v="0"/>
    <x v="936"/>
    <x v="2"/>
    <x v="11"/>
    <s v="Memorex Froggy Flash Drive 8 GB"/>
    <n v="71"/>
    <n v="4"/>
    <n v="0"/>
    <n v="27.689999999999998"/>
  </r>
  <r>
    <n v="2567"/>
    <x v="1262"/>
    <x v="3"/>
    <x v="752"/>
    <d v="2014-11-04T00:00:00"/>
    <s v="Second Class"/>
    <s v="SF-20200"/>
    <s v="Sarah Foster"/>
    <x v="0"/>
    <s v="United States"/>
    <s v="Bellingham"/>
    <x v="4"/>
    <n v="98226"/>
    <x v="1"/>
    <x v="1375"/>
    <x v="1"/>
    <x v="8"/>
    <s v="GBC Standard Plastic Binding Systems' Combs"/>
    <n v="25.120000000000005"/>
    <n v="5"/>
    <n v="0.2"/>
    <n v="7.8499999999999979"/>
  </r>
  <r>
    <n v="2568"/>
    <x v="1262"/>
    <x v="3"/>
    <x v="752"/>
    <d v="2014-11-04T00:00:00"/>
    <s v="Second Class"/>
    <s v="SF-20200"/>
    <s v="Sarah Foster"/>
    <x v="0"/>
    <s v="United States"/>
    <s v="Bellingham"/>
    <x v="4"/>
    <n v="98226"/>
    <x v="1"/>
    <x v="1234"/>
    <x v="0"/>
    <x v="3"/>
    <s v="Hon 94000 Series Round Tables"/>
    <n v="2665.62"/>
    <n v="9"/>
    <n v="0"/>
    <n v="239.90580000000011"/>
  </r>
  <r>
    <n v="2569"/>
    <x v="1263"/>
    <x v="3"/>
    <x v="210"/>
    <d v="2014-09-12T00:00:00"/>
    <s v="Standard Class"/>
    <s v="SP-20620"/>
    <s v="Stefania Perrino"/>
    <x v="1"/>
    <s v="United States"/>
    <s v="New York City"/>
    <x v="15"/>
    <n v="10011"/>
    <x v="3"/>
    <x v="42"/>
    <x v="1"/>
    <x v="4"/>
    <s v="Advantus 10-Drawer Portable Organizer, Chrome Metal Frame, Smoke Drawers"/>
    <n v="478.08"/>
    <n v="8"/>
    <n v="0"/>
    <n v="133.86240000000004"/>
  </r>
  <r>
    <n v="2570"/>
    <x v="1264"/>
    <x v="3"/>
    <x v="753"/>
    <d v="2014-12-28T00:00:00"/>
    <s v="Same Day"/>
    <s v="DR-12880"/>
    <s v="Dan Reichenbach"/>
    <x v="1"/>
    <s v="United States"/>
    <s v="Newark"/>
    <x v="24"/>
    <n v="43055"/>
    <x v="3"/>
    <x v="819"/>
    <x v="2"/>
    <x v="7"/>
    <s v="AT&amp;T 1080 Corded phone"/>
    <n v="164.38800000000001"/>
    <n v="2"/>
    <n v="0.4"/>
    <n v="-35.617400000000004"/>
  </r>
  <r>
    <n v="2571"/>
    <x v="1264"/>
    <x v="3"/>
    <x v="753"/>
    <d v="2014-12-28T00:00:00"/>
    <s v="Same Day"/>
    <s v="DR-12880"/>
    <s v="Dan Reichenbach"/>
    <x v="1"/>
    <s v="United States"/>
    <s v="Newark"/>
    <x v="24"/>
    <n v="43055"/>
    <x v="3"/>
    <x v="154"/>
    <x v="1"/>
    <x v="6"/>
    <s v="BIC Brite Liner Highlighters"/>
    <n v="13.247999999999999"/>
    <n v="4"/>
    <n v="0.2"/>
    <n v="3.6431999999999998"/>
  </r>
  <r>
    <n v="2572"/>
    <x v="1265"/>
    <x v="3"/>
    <x v="11"/>
    <d v="2014-07-22T00:00:00"/>
    <s v="Standard Class"/>
    <s v="VM-21685"/>
    <s v="Valerie Mitchum"/>
    <x v="2"/>
    <s v="United States"/>
    <s v="Woodstock"/>
    <x v="10"/>
    <n v="60098"/>
    <x v="2"/>
    <x v="853"/>
    <x v="1"/>
    <x v="6"/>
    <s v="Crayola Anti Dust Chalk, 12/Pack"/>
    <n v="2.9120000000000004"/>
    <n v="2"/>
    <n v="0.2"/>
    <n v="0.90999999999999981"/>
  </r>
  <r>
    <n v="2573"/>
    <x v="1266"/>
    <x v="0"/>
    <x v="399"/>
    <d v="2013-08-16T00:00:00"/>
    <s v="Second Class"/>
    <s v="CM-12235"/>
    <s v="Chris McAfee"/>
    <x v="0"/>
    <s v="United States"/>
    <s v="Carrollton"/>
    <x v="5"/>
    <n v="75007"/>
    <x v="2"/>
    <x v="1287"/>
    <x v="2"/>
    <x v="11"/>
    <s v="Logitech diNovo Edge Keyboard"/>
    <n v="1399.9440000000002"/>
    <n v="7"/>
    <n v="0.2"/>
    <n v="52.497900000000016"/>
  </r>
  <r>
    <n v="2574"/>
    <x v="1267"/>
    <x v="3"/>
    <x v="362"/>
    <d v="2014-07-15T00:00:00"/>
    <s v="Standard Class"/>
    <s v="SM-20320"/>
    <s v="Sean Miller"/>
    <x v="2"/>
    <s v="United States"/>
    <s v="Lafayette"/>
    <x v="14"/>
    <n v="47905"/>
    <x v="2"/>
    <x v="793"/>
    <x v="0"/>
    <x v="5"/>
    <s v="Eldon Antistatic Chair Mats for Low to Medium Pile Carpets"/>
    <n v="526.45000000000005"/>
    <n v="5"/>
    <n v="0"/>
    <n v="31.586999999999961"/>
  </r>
  <r>
    <n v="2575"/>
    <x v="1268"/>
    <x v="2"/>
    <x v="754"/>
    <d v="2011-11-27T00:00:00"/>
    <s v="Standard Class"/>
    <s v="RA-19885"/>
    <s v="Ruben Ausman"/>
    <x v="1"/>
    <s v="United States"/>
    <s v="Columbus"/>
    <x v="32"/>
    <n v="31907"/>
    <x v="0"/>
    <x v="897"/>
    <x v="1"/>
    <x v="12"/>
    <s v="Fashion Color Clasp Envelopes"/>
    <n v="16.23"/>
    <n v="3"/>
    <n v="0"/>
    <n v="7.9527000000000001"/>
  </r>
  <r>
    <n v="2576"/>
    <x v="1268"/>
    <x v="2"/>
    <x v="754"/>
    <d v="2011-11-27T00:00:00"/>
    <s v="Standard Class"/>
    <s v="RA-19885"/>
    <s v="Ruben Ausman"/>
    <x v="1"/>
    <s v="United States"/>
    <s v="Columbus"/>
    <x v="32"/>
    <n v="31907"/>
    <x v="0"/>
    <x v="669"/>
    <x v="1"/>
    <x v="8"/>
    <s v="GBC ProClick Punch Binding System"/>
    <n v="319.89999999999998"/>
    <n v="5"/>
    <n v="0"/>
    <n v="156.751"/>
  </r>
  <r>
    <n v="2577"/>
    <x v="1268"/>
    <x v="2"/>
    <x v="754"/>
    <d v="2011-11-27T00:00:00"/>
    <s v="Standard Class"/>
    <s v="RA-19885"/>
    <s v="Ruben Ausman"/>
    <x v="1"/>
    <s v="United States"/>
    <s v="Columbus"/>
    <x v="32"/>
    <n v="31907"/>
    <x v="0"/>
    <x v="152"/>
    <x v="1"/>
    <x v="12"/>
    <s v="Staples"/>
    <n v="11.36"/>
    <n v="2"/>
    <n v="0"/>
    <n v="5.3391999999999991"/>
  </r>
  <r>
    <n v="2578"/>
    <x v="1268"/>
    <x v="2"/>
    <x v="754"/>
    <d v="2011-11-27T00:00:00"/>
    <s v="Standard Class"/>
    <s v="RA-19885"/>
    <s v="Ruben Ausman"/>
    <x v="1"/>
    <s v="United States"/>
    <s v="Columbus"/>
    <x v="32"/>
    <n v="31907"/>
    <x v="0"/>
    <x v="1376"/>
    <x v="1"/>
    <x v="9"/>
    <s v="Holmes Harmony HEPA Air Purifier for 17 x 20 Room"/>
    <n v="675.12"/>
    <n v="3"/>
    <n v="0"/>
    <n v="290.30160000000001"/>
  </r>
  <r>
    <n v="2579"/>
    <x v="1269"/>
    <x v="2"/>
    <x v="755"/>
    <d v="2011-02-01T00:00:00"/>
    <s v="Standard Class"/>
    <s v="SD-20485"/>
    <s v="Shirley Daniels"/>
    <x v="2"/>
    <s v="United States"/>
    <s v="Alexandria"/>
    <x v="17"/>
    <n v="22304"/>
    <x v="0"/>
    <x v="1377"/>
    <x v="0"/>
    <x v="5"/>
    <s v="GE General Use Halogen Bulbs, 100 Watts, 1 Bulb per Pack"/>
    <n v="62.820000000000007"/>
    <n v="3"/>
    <n v="0"/>
    <n v="30.7818"/>
  </r>
  <r>
    <n v="2580"/>
    <x v="1269"/>
    <x v="2"/>
    <x v="755"/>
    <d v="2011-02-01T00:00:00"/>
    <s v="Standard Class"/>
    <s v="SD-20485"/>
    <s v="Shirley Daniels"/>
    <x v="2"/>
    <s v="United States"/>
    <s v="Alexandria"/>
    <x v="17"/>
    <n v="22304"/>
    <x v="0"/>
    <x v="854"/>
    <x v="1"/>
    <x v="4"/>
    <s v="SAFCO Commercial Wire Shelving, 72h"/>
    <n v="489.92"/>
    <n v="8"/>
    <n v="0"/>
    <n v="0"/>
  </r>
  <r>
    <n v="2581"/>
    <x v="1269"/>
    <x v="2"/>
    <x v="755"/>
    <d v="2011-02-01T00:00:00"/>
    <s v="Standard Class"/>
    <s v="SD-20485"/>
    <s v="Shirley Daniels"/>
    <x v="2"/>
    <s v="United States"/>
    <s v="Alexandria"/>
    <x v="17"/>
    <n v="22304"/>
    <x v="0"/>
    <x v="934"/>
    <x v="1"/>
    <x v="10"/>
    <s v="Eureka Recycled Copy Paper 8 1/2&quot; x 11&quot;, Ream"/>
    <n v="19.440000000000001"/>
    <n v="3"/>
    <n v="0"/>
    <n v="9.3312000000000008"/>
  </r>
  <r>
    <n v="2582"/>
    <x v="1269"/>
    <x v="2"/>
    <x v="755"/>
    <d v="2011-02-01T00:00:00"/>
    <s v="Standard Class"/>
    <s v="SD-20485"/>
    <s v="Shirley Daniels"/>
    <x v="2"/>
    <s v="United States"/>
    <s v="Alexandria"/>
    <x v="17"/>
    <n v="22304"/>
    <x v="0"/>
    <x v="1305"/>
    <x v="1"/>
    <x v="10"/>
    <s v="REDIFORM Incoming/Outgoing Call Register, 11&quot; X 8 1/2&quot;, 100 Messages"/>
    <n v="16.68"/>
    <n v="2"/>
    <n v="0"/>
    <n v="8.34"/>
  </r>
  <r>
    <n v="2583"/>
    <x v="1269"/>
    <x v="2"/>
    <x v="755"/>
    <d v="2011-02-01T00:00:00"/>
    <s v="Standard Class"/>
    <s v="SD-20485"/>
    <s v="Shirley Daniels"/>
    <x v="2"/>
    <s v="United States"/>
    <s v="Alexandria"/>
    <x v="17"/>
    <n v="22304"/>
    <x v="0"/>
    <x v="1378"/>
    <x v="2"/>
    <x v="7"/>
    <s v="Macally Suction Cup Mount"/>
    <n v="155.35"/>
    <n v="13"/>
    <n v="0"/>
    <n v="0"/>
  </r>
  <r>
    <n v="2584"/>
    <x v="1269"/>
    <x v="2"/>
    <x v="755"/>
    <d v="2011-02-01T00:00:00"/>
    <s v="Standard Class"/>
    <s v="SD-20485"/>
    <s v="Shirley Daniels"/>
    <x v="2"/>
    <s v="United States"/>
    <s v="Alexandria"/>
    <x v="17"/>
    <n v="22304"/>
    <x v="0"/>
    <x v="1379"/>
    <x v="0"/>
    <x v="5"/>
    <s v="Eldon Image Series Black Desk Accessories"/>
    <n v="12.419999999999998"/>
    <n v="3"/>
    <n v="0"/>
    <n v="4.4711999999999996"/>
  </r>
  <r>
    <n v="2585"/>
    <x v="1269"/>
    <x v="2"/>
    <x v="755"/>
    <d v="2011-02-01T00:00:00"/>
    <s v="Standard Class"/>
    <s v="SD-20485"/>
    <s v="Shirley Daniels"/>
    <x v="2"/>
    <s v="United States"/>
    <s v="Alexandria"/>
    <x v="17"/>
    <n v="22304"/>
    <x v="0"/>
    <x v="539"/>
    <x v="2"/>
    <x v="7"/>
    <s v="Jabra SPEAK 410"/>
    <n v="187.98"/>
    <n v="2"/>
    <n v="0"/>
    <n v="52.634399999999999"/>
  </r>
  <r>
    <n v="2586"/>
    <x v="1270"/>
    <x v="1"/>
    <x v="502"/>
    <d v="2012-11-10T00:00:00"/>
    <s v="Standard Class"/>
    <s v="CS-12250"/>
    <s v="Chris Selesnick"/>
    <x v="1"/>
    <s v="United States"/>
    <s v="Haltom City"/>
    <x v="5"/>
    <n v="76117"/>
    <x v="2"/>
    <x v="318"/>
    <x v="1"/>
    <x v="12"/>
    <s v="#10 Gummed Flap White Envelopes, 100/Box"/>
    <n v="6.6080000000000005"/>
    <n v="2"/>
    <n v="0.2"/>
    <n v="2.1475999999999997"/>
  </r>
  <r>
    <n v="2587"/>
    <x v="1271"/>
    <x v="3"/>
    <x v="160"/>
    <d v="2014-07-07T00:00:00"/>
    <s v="Standard Class"/>
    <s v="RA-19285"/>
    <s v="Ralph Arnett"/>
    <x v="0"/>
    <s v="United States"/>
    <s v="New York City"/>
    <x v="15"/>
    <n v="10024"/>
    <x v="3"/>
    <x v="841"/>
    <x v="1"/>
    <x v="4"/>
    <s v="Steel Personal Filing/Posting Tote"/>
    <n v="248.57"/>
    <n v="7"/>
    <n v="0"/>
    <n v="67.113900000000015"/>
  </r>
  <r>
    <n v="2588"/>
    <x v="1271"/>
    <x v="3"/>
    <x v="160"/>
    <d v="2014-07-07T00:00:00"/>
    <s v="Standard Class"/>
    <s v="RA-19285"/>
    <s v="Ralph Arnett"/>
    <x v="0"/>
    <s v="United States"/>
    <s v="New York City"/>
    <x v="15"/>
    <n v="10024"/>
    <x v="3"/>
    <x v="1380"/>
    <x v="0"/>
    <x v="5"/>
    <s v="Executive Impressions 14&quot;"/>
    <n v="22.23"/>
    <n v="1"/>
    <n v="0"/>
    <n v="9.7812000000000019"/>
  </r>
  <r>
    <n v="2589"/>
    <x v="1272"/>
    <x v="0"/>
    <x v="465"/>
    <d v="2013-05-10T00:00:00"/>
    <s v="Standard Class"/>
    <s v="BF-11005"/>
    <s v="Barry Franz"/>
    <x v="2"/>
    <s v="United States"/>
    <s v="Los Angeles"/>
    <x v="1"/>
    <n v="90004"/>
    <x v="1"/>
    <x v="1198"/>
    <x v="1"/>
    <x v="4"/>
    <s v="Perma STOR-ALL Hanging File Box, 13 1/8&quot;W x 12 1/4&quot;D x 10 1/2&quot;H"/>
    <n v="5.98"/>
    <n v="1"/>
    <n v="0"/>
    <n v="1.0165999999999995"/>
  </r>
  <r>
    <n v="2590"/>
    <x v="1272"/>
    <x v="0"/>
    <x v="465"/>
    <d v="2013-05-10T00:00:00"/>
    <s v="Standard Class"/>
    <s v="BF-11005"/>
    <s v="Barry Franz"/>
    <x v="2"/>
    <s v="United States"/>
    <s v="Los Angeles"/>
    <x v="1"/>
    <n v="90004"/>
    <x v="1"/>
    <x v="239"/>
    <x v="2"/>
    <x v="7"/>
    <s v="Cisco Small Business SPA 502G VoIP phone"/>
    <n v="246.16800000000001"/>
    <n v="3"/>
    <n v="0.2"/>
    <n v="21.539699999999996"/>
  </r>
  <r>
    <n v="2591"/>
    <x v="1273"/>
    <x v="0"/>
    <x v="162"/>
    <d v="2013-09-15T00:00:00"/>
    <s v="Standard Class"/>
    <s v="SE-20110"/>
    <s v="Sanjit Engle"/>
    <x v="0"/>
    <s v="United States"/>
    <s v="Wheeling"/>
    <x v="10"/>
    <n v="60090"/>
    <x v="2"/>
    <x v="1381"/>
    <x v="0"/>
    <x v="5"/>
    <s v="Executive Impressions 12&quot; Wall Clock"/>
    <n v="14.136000000000003"/>
    <n v="2"/>
    <n v="0.6"/>
    <n v="-7.774799999999999"/>
  </r>
  <r>
    <n v="2592"/>
    <x v="1273"/>
    <x v="0"/>
    <x v="162"/>
    <d v="2013-09-15T00:00:00"/>
    <s v="Standard Class"/>
    <s v="SE-20110"/>
    <s v="Sanjit Engle"/>
    <x v="0"/>
    <s v="United States"/>
    <s v="Wheeling"/>
    <x v="10"/>
    <n v="60090"/>
    <x v="2"/>
    <x v="1382"/>
    <x v="0"/>
    <x v="3"/>
    <s v="Bretford CR8500 Series Meeting Room Furniture"/>
    <n v="601.47"/>
    <n v="3"/>
    <n v="0.5"/>
    <n v="-300.73500000000001"/>
  </r>
  <r>
    <n v="2593"/>
    <x v="1274"/>
    <x v="3"/>
    <x v="221"/>
    <d v="2014-11-27T00:00:00"/>
    <s v="Second Class"/>
    <s v="RS-19765"/>
    <s v="Roland Schwarz"/>
    <x v="1"/>
    <s v="United States"/>
    <s v="Summerville"/>
    <x v="20"/>
    <n v="29483"/>
    <x v="0"/>
    <x v="1255"/>
    <x v="2"/>
    <x v="7"/>
    <s v="Motorla HX550 Universal Bluetooth Headset"/>
    <n v="79.099999999999994"/>
    <n v="2"/>
    <n v="0"/>
    <n v="39.549999999999997"/>
  </r>
  <r>
    <n v="2594"/>
    <x v="1274"/>
    <x v="3"/>
    <x v="221"/>
    <d v="2014-11-27T00:00:00"/>
    <s v="Second Class"/>
    <s v="RS-19765"/>
    <s v="Roland Schwarz"/>
    <x v="1"/>
    <s v="United States"/>
    <s v="Summerville"/>
    <x v="20"/>
    <n v="29483"/>
    <x v="0"/>
    <x v="800"/>
    <x v="1"/>
    <x v="8"/>
    <s v="Wilson Jones Ledger-Size, Piano-Hinge Binder, 2&quot;, Blue"/>
    <n v="327.84"/>
    <n v="8"/>
    <n v="0"/>
    <n v="157.36319999999998"/>
  </r>
  <r>
    <n v="2595"/>
    <x v="1275"/>
    <x v="3"/>
    <x v="726"/>
    <d v="2014-05-18T00:00:00"/>
    <s v="Standard Class"/>
    <s v="BM-11650"/>
    <s v="Brian Moss"/>
    <x v="1"/>
    <s v="United States"/>
    <s v="Columbus"/>
    <x v="14"/>
    <n v="47201"/>
    <x v="2"/>
    <x v="231"/>
    <x v="1"/>
    <x v="12"/>
    <s v="Tyvek Side-Opening Peel &amp; Seel Expanding Envelopes"/>
    <n v="180.96"/>
    <n v="2"/>
    <n v="0"/>
    <n v="81.432000000000002"/>
  </r>
  <r>
    <n v="2596"/>
    <x v="1275"/>
    <x v="3"/>
    <x v="726"/>
    <d v="2014-05-18T00:00:00"/>
    <s v="Standard Class"/>
    <s v="BM-11650"/>
    <s v="Brian Moss"/>
    <x v="1"/>
    <s v="United States"/>
    <s v="Columbus"/>
    <x v="14"/>
    <n v="47201"/>
    <x v="2"/>
    <x v="569"/>
    <x v="1"/>
    <x v="8"/>
    <s v="Ibico Hi-Tech Manual Binding System"/>
    <n v="914.97"/>
    <n v="3"/>
    <n v="0"/>
    <n v="411.73649999999998"/>
  </r>
  <r>
    <n v="2597"/>
    <x v="1275"/>
    <x v="3"/>
    <x v="726"/>
    <d v="2014-05-18T00:00:00"/>
    <s v="Standard Class"/>
    <s v="BM-11650"/>
    <s v="Brian Moss"/>
    <x v="1"/>
    <s v="United States"/>
    <s v="Columbus"/>
    <x v="14"/>
    <n v="47201"/>
    <x v="2"/>
    <x v="966"/>
    <x v="2"/>
    <x v="7"/>
    <s v="Plantronics Calisto P620-M USB Wireless Speakerphone System"/>
    <n v="587.97"/>
    <n v="3"/>
    <n v="0"/>
    <n v="158.75190000000003"/>
  </r>
  <r>
    <n v="2598"/>
    <x v="1275"/>
    <x v="3"/>
    <x v="726"/>
    <d v="2014-05-18T00:00:00"/>
    <s v="Standard Class"/>
    <s v="BM-11650"/>
    <s v="Brian Moss"/>
    <x v="1"/>
    <s v="United States"/>
    <s v="Columbus"/>
    <x v="14"/>
    <n v="47201"/>
    <x v="2"/>
    <x v="1244"/>
    <x v="1"/>
    <x v="4"/>
    <s v="Tennsco 6- and 18-Compartment Lockers"/>
    <n v="530.34"/>
    <n v="2"/>
    <n v="0"/>
    <n v="95.461199999999963"/>
  </r>
  <r>
    <n v="2599"/>
    <x v="1275"/>
    <x v="3"/>
    <x v="726"/>
    <d v="2014-05-18T00:00:00"/>
    <s v="Standard Class"/>
    <s v="BM-11650"/>
    <s v="Brian Moss"/>
    <x v="1"/>
    <s v="United States"/>
    <s v="Columbus"/>
    <x v="14"/>
    <n v="47201"/>
    <x v="2"/>
    <x v="1383"/>
    <x v="1"/>
    <x v="10"/>
    <s v="Hammermill CopyPlus Copy Paper (20Lb. and 84 Bright)"/>
    <n v="14.940000000000001"/>
    <n v="3"/>
    <n v="0"/>
    <n v="7.3206000000000007"/>
  </r>
  <r>
    <n v="2600"/>
    <x v="1276"/>
    <x v="3"/>
    <x v="756"/>
    <d v="2014-04-30T00:00:00"/>
    <s v="Standard Class"/>
    <s v="SK-19990"/>
    <s v="Sally Knutson"/>
    <x v="0"/>
    <s v="United States"/>
    <s v="New York City"/>
    <x v="15"/>
    <n v="10024"/>
    <x v="3"/>
    <x v="1306"/>
    <x v="1"/>
    <x v="9"/>
    <s v="Tripp Lite Isotel 6 Outlet Surge Protector with Fax/Modem Protection"/>
    <n v="121.94"/>
    <n v="2"/>
    <n v="0"/>
    <n v="35.362599999999986"/>
  </r>
  <r>
    <n v="2601"/>
    <x v="1276"/>
    <x v="3"/>
    <x v="756"/>
    <d v="2014-04-30T00:00:00"/>
    <s v="Standard Class"/>
    <s v="SK-19990"/>
    <s v="Sally Knutson"/>
    <x v="0"/>
    <s v="United States"/>
    <s v="New York City"/>
    <x v="15"/>
    <n v="10024"/>
    <x v="3"/>
    <x v="354"/>
    <x v="1"/>
    <x v="14"/>
    <s v="Acme 10&quot; Easy Grip Assistive Scissors"/>
    <n v="122.71000000000001"/>
    <n v="7"/>
    <n v="0"/>
    <n v="36.812999999999988"/>
  </r>
  <r>
    <n v="2602"/>
    <x v="1277"/>
    <x v="0"/>
    <x v="30"/>
    <d v="2013-06-05T00:00:00"/>
    <s v="Same Day"/>
    <s v="EN-13780"/>
    <s v="Edward Nazzal"/>
    <x v="0"/>
    <s v="United States"/>
    <s v="New York City"/>
    <x v="15"/>
    <n v="10035"/>
    <x v="3"/>
    <x v="811"/>
    <x v="1"/>
    <x v="10"/>
    <s v="Staples"/>
    <n v="14.940000000000001"/>
    <n v="3"/>
    <n v="0"/>
    <n v="7.0218000000000007"/>
  </r>
  <r>
    <n v="2603"/>
    <x v="1277"/>
    <x v="0"/>
    <x v="30"/>
    <d v="2013-06-05T00:00:00"/>
    <s v="Same Day"/>
    <s v="EN-13780"/>
    <s v="Edward Nazzal"/>
    <x v="0"/>
    <s v="United States"/>
    <s v="New York City"/>
    <x v="15"/>
    <n v="10035"/>
    <x v="3"/>
    <x v="1384"/>
    <x v="2"/>
    <x v="15"/>
    <s v="Panasonic KX MC6040 Color Laser Multifunction Printer"/>
    <n v="1349.85"/>
    <n v="3"/>
    <n v="0"/>
    <n v="364.45949999999993"/>
  </r>
  <r>
    <n v="2604"/>
    <x v="1277"/>
    <x v="0"/>
    <x v="30"/>
    <d v="2013-06-05T00:00:00"/>
    <s v="Same Day"/>
    <s v="EN-13780"/>
    <s v="Edward Nazzal"/>
    <x v="0"/>
    <s v="United States"/>
    <s v="New York City"/>
    <x v="15"/>
    <n v="10035"/>
    <x v="3"/>
    <x v="1057"/>
    <x v="0"/>
    <x v="0"/>
    <s v="Sauder Inglewood Library Bookcases"/>
    <n v="136.78399999999999"/>
    <n v="1"/>
    <n v="0.2"/>
    <n v="5.129400000000004"/>
  </r>
  <r>
    <n v="2605"/>
    <x v="1277"/>
    <x v="0"/>
    <x v="30"/>
    <d v="2013-06-05T00:00:00"/>
    <s v="Same Day"/>
    <s v="EN-13780"/>
    <s v="Edward Nazzal"/>
    <x v="0"/>
    <s v="United States"/>
    <s v="New York City"/>
    <x v="15"/>
    <n v="10035"/>
    <x v="3"/>
    <x v="677"/>
    <x v="0"/>
    <x v="5"/>
    <s v="Linden 10&quot; Round Wall Clock, Black"/>
    <n v="61.12"/>
    <n v="4"/>
    <n v="0"/>
    <n v="20.780799999999999"/>
  </r>
  <r>
    <n v="2606"/>
    <x v="1278"/>
    <x v="2"/>
    <x v="757"/>
    <d v="2011-12-21T00:00:00"/>
    <s v="Standard Class"/>
    <s v="KN-16450"/>
    <s v="Kean Nguyen"/>
    <x v="1"/>
    <s v="United States"/>
    <s v="Jacksonville"/>
    <x v="2"/>
    <n v="32216"/>
    <x v="0"/>
    <x v="1065"/>
    <x v="1"/>
    <x v="8"/>
    <s v="Avery Binder Labels"/>
    <n v="1.1670000000000003"/>
    <n v="1"/>
    <n v="0.7"/>
    <n v="-0.85579999999999989"/>
  </r>
  <r>
    <n v="2607"/>
    <x v="1279"/>
    <x v="0"/>
    <x v="758"/>
    <d v="2013-03-11T00:00:00"/>
    <s v="Standard Class"/>
    <s v="MG-17890"/>
    <s v="Michael Granlund"/>
    <x v="2"/>
    <s v="United States"/>
    <s v="San Diego"/>
    <x v="1"/>
    <n v="92024"/>
    <x v="1"/>
    <x v="1385"/>
    <x v="1"/>
    <x v="6"/>
    <s v="Berol Giant Pencil Sharpener"/>
    <n v="16.989999999999998"/>
    <n v="1"/>
    <n v="0"/>
    <n v="4.9270999999999976"/>
  </r>
  <r>
    <n v="2608"/>
    <x v="1280"/>
    <x v="2"/>
    <x v="641"/>
    <d v="2011-11-30T00:00:00"/>
    <s v="Standard Class"/>
    <s v="MC-17590"/>
    <s v="Matt Collister"/>
    <x v="1"/>
    <s v="United States"/>
    <s v="Arlington"/>
    <x v="5"/>
    <n v="76017"/>
    <x v="2"/>
    <x v="1386"/>
    <x v="2"/>
    <x v="11"/>
    <s v="KeyTronic KT400U2 - Keyboard - Black"/>
    <n v="24.672000000000001"/>
    <n v="3"/>
    <n v="0.2"/>
    <n v="0"/>
  </r>
  <r>
    <n v="2609"/>
    <x v="1280"/>
    <x v="2"/>
    <x v="641"/>
    <d v="2011-11-30T00:00:00"/>
    <s v="Standard Class"/>
    <s v="MC-17590"/>
    <s v="Matt Collister"/>
    <x v="1"/>
    <s v="United States"/>
    <s v="Arlington"/>
    <x v="5"/>
    <n v="76017"/>
    <x v="2"/>
    <x v="395"/>
    <x v="1"/>
    <x v="2"/>
    <s v="Avery 520"/>
    <n v="2.52"/>
    <n v="1"/>
    <n v="0.2"/>
    <n v="0.88200000000000001"/>
  </r>
  <r>
    <n v="2610"/>
    <x v="1280"/>
    <x v="2"/>
    <x v="641"/>
    <d v="2011-11-30T00:00:00"/>
    <s v="Standard Class"/>
    <s v="MC-17590"/>
    <s v="Matt Collister"/>
    <x v="1"/>
    <s v="United States"/>
    <s v="Arlington"/>
    <x v="5"/>
    <n v="76017"/>
    <x v="2"/>
    <x v="3"/>
    <x v="0"/>
    <x v="3"/>
    <s v="Bretford CR4500 Series Slim Rectangular Table"/>
    <n v="1218.7349999999997"/>
    <n v="5"/>
    <n v="0.3"/>
    <n v="-121.87349999999992"/>
  </r>
  <r>
    <n v="2611"/>
    <x v="1280"/>
    <x v="2"/>
    <x v="641"/>
    <d v="2011-11-30T00:00:00"/>
    <s v="Standard Class"/>
    <s v="MC-17590"/>
    <s v="Matt Collister"/>
    <x v="1"/>
    <s v="United States"/>
    <s v="Arlington"/>
    <x v="5"/>
    <n v="76017"/>
    <x v="2"/>
    <x v="1238"/>
    <x v="1"/>
    <x v="2"/>
    <s v="Avery 52"/>
    <n v="5.9039999999999999"/>
    <n v="2"/>
    <n v="0.2"/>
    <n v="1.9925999999999999"/>
  </r>
  <r>
    <n v="2612"/>
    <x v="1280"/>
    <x v="2"/>
    <x v="641"/>
    <d v="2011-11-30T00:00:00"/>
    <s v="Standard Class"/>
    <s v="MC-17590"/>
    <s v="Matt Collister"/>
    <x v="1"/>
    <s v="United States"/>
    <s v="Arlington"/>
    <x v="5"/>
    <n v="76017"/>
    <x v="2"/>
    <x v="783"/>
    <x v="1"/>
    <x v="10"/>
    <s v="Southworth 25% Cotton Granite Paper &amp; Envelopes"/>
    <n v="15.696000000000002"/>
    <n v="3"/>
    <n v="0.2"/>
    <n v="5.1011999999999995"/>
  </r>
  <r>
    <n v="2613"/>
    <x v="1280"/>
    <x v="2"/>
    <x v="641"/>
    <d v="2011-11-30T00:00:00"/>
    <s v="Standard Class"/>
    <s v="MC-17590"/>
    <s v="Matt Collister"/>
    <x v="1"/>
    <s v="United States"/>
    <s v="Arlington"/>
    <x v="5"/>
    <n v="76017"/>
    <x v="2"/>
    <x v="534"/>
    <x v="0"/>
    <x v="5"/>
    <s v="Master Caster Door Stop, Brown"/>
    <n v="6.0960000000000001"/>
    <n v="3"/>
    <n v="0.6"/>
    <n v="-3.9624000000000006"/>
  </r>
  <r>
    <n v="2614"/>
    <x v="1281"/>
    <x v="0"/>
    <x v="236"/>
    <d v="2013-05-06T00:00:00"/>
    <s v="Standard Class"/>
    <s v="BO-11350"/>
    <s v="Bill Overfelt"/>
    <x v="1"/>
    <s v="United States"/>
    <s v="Los Angeles"/>
    <x v="1"/>
    <n v="90045"/>
    <x v="1"/>
    <x v="792"/>
    <x v="0"/>
    <x v="1"/>
    <s v="Global Stack Chair without Arms, Black"/>
    <n v="41.568000000000005"/>
    <n v="2"/>
    <n v="0.2"/>
    <n v="2.5980000000000008"/>
  </r>
  <r>
    <n v="2615"/>
    <x v="1282"/>
    <x v="2"/>
    <x v="759"/>
    <d v="2011-05-03T00:00:00"/>
    <s v="Standard Class"/>
    <s v="AG-10300"/>
    <s v="Aleksandra Gannaway"/>
    <x v="1"/>
    <s v="United States"/>
    <s v="Los Angeles"/>
    <x v="1"/>
    <n v="90049"/>
    <x v="1"/>
    <x v="370"/>
    <x v="0"/>
    <x v="1"/>
    <s v="Bevis Steel Folding Chairs"/>
    <n v="230.28000000000003"/>
    <n v="3"/>
    <n v="0.2"/>
    <n v="23.027999999999992"/>
  </r>
  <r>
    <n v="2616"/>
    <x v="1282"/>
    <x v="2"/>
    <x v="759"/>
    <d v="2011-05-03T00:00:00"/>
    <s v="Standard Class"/>
    <s v="AG-10300"/>
    <s v="Aleksandra Gannaway"/>
    <x v="1"/>
    <s v="United States"/>
    <s v="Los Angeles"/>
    <x v="1"/>
    <n v="90049"/>
    <x v="1"/>
    <x v="31"/>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x v="1387"/>
    <x v="1"/>
    <x v="2"/>
    <s v="Avery 498"/>
    <n v="5.78"/>
    <n v="2"/>
    <n v="0"/>
    <n v="2.7166000000000001"/>
  </r>
  <r>
    <n v="2618"/>
    <x v="1283"/>
    <x v="3"/>
    <x v="719"/>
    <d v="2014-04-06T00:00:00"/>
    <s v="Standard Class"/>
    <s v="MS-17365"/>
    <s v="Maribeth Schnelling"/>
    <x v="0"/>
    <s v="United States"/>
    <s v="San Francisco"/>
    <x v="1"/>
    <n v="94110"/>
    <x v="1"/>
    <x v="673"/>
    <x v="1"/>
    <x v="8"/>
    <s v="Fellowes Binding Cases"/>
    <n v="121.67999999999999"/>
    <n v="13"/>
    <n v="0.2"/>
    <n v="38.024999999999977"/>
  </r>
  <r>
    <n v="2619"/>
    <x v="1284"/>
    <x v="3"/>
    <x v="66"/>
    <d v="2014-12-27T00:00:00"/>
    <s v="Standard Class"/>
    <s v="JM-15655"/>
    <s v="Jim Mitchum"/>
    <x v="1"/>
    <s v="United States"/>
    <s v="Carlsbad"/>
    <x v="27"/>
    <n v="88220"/>
    <x v="1"/>
    <x v="381"/>
    <x v="1"/>
    <x v="6"/>
    <s v="Design Ebony Sketching Pencil"/>
    <n v="4.17"/>
    <n v="3"/>
    <n v="0"/>
    <n v="1.0841999999999998"/>
  </r>
  <r>
    <n v="2620"/>
    <x v="1284"/>
    <x v="3"/>
    <x v="66"/>
    <d v="2014-12-27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x v="253"/>
    <x v="1"/>
    <x v="4"/>
    <s v="Eldon Simplefile Box Office"/>
    <n v="37.32"/>
    <n v="3"/>
    <n v="0"/>
    <n v="10.4496"/>
  </r>
  <r>
    <n v="2622"/>
    <x v="1284"/>
    <x v="3"/>
    <x v="66"/>
    <d v="2014-12-27T00:00:00"/>
    <s v="Standard Class"/>
    <s v="JM-15655"/>
    <s v="Jim Mitchum"/>
    <x v="1"/>
    <s v="United States"/>
    <s v="Carlsbad"/>
    <x v="27"/>
    <n v="88220"/>
    <x v="1"/>
    <x v="932"/>
    <x v="1"/>
    <x v="2"/>
    <s v="Avery 517"/>
    <n v="18.45"/>
    <n v="5"/>
    <n v="0"/>
    <n v="8.6715"/>
  </r>
  <r>
    <n v="2623"/>
    <x v="1285"/>
    <x v="2"/>
    <x v="640"/>
    <d v="2011-12-06T00:00:00"/>
    <s v="Second Class"/>
    <s v="MC-17635"/>
    <s v="Matthew Clasen"/>
    <x v="1"/>
    <s v="United States"/>
    <s v="Saint Louis"/>
    <x v="25"/>
    <n v="63116"/>
    <x v="2"/>
    <x v="1193"/>
    <x v="1"/>
    <x v="10"/>
    <s v="Xerox 214"/>
    <n v="25.92"/>
    <n v="4"/>
    <n v="0"/>
    <n v="12.441600000000001"/>
  </r>
  <r>
    <n v="2624"/>
    <x v="1286"/>
    <x v="3"/>
    <x v="760"/>
    <d v="2014-10-25T00:00:00"/>
    <s v="First Class"/>
    <s v="TA-21385"/>
    <s v="Tom Ashbrook"/>
    <x v="2"/>
    <s v="United States"/>
    <s v="New York City"/>
    <x v="15"/>
    <n v="10024"/>
    <x v="3"/>
    <x v="1388"/>
    <x v="2"/>
    <x v="16"/>
    <s v="Canon imageCLASS 2200 Advanced Copier"/>
    <n v="11199.968000000001"/>
    <n v="4"/>
    <n v="0.2"/>
    <n v="3919.9887999999992"/>
  </r>
  <r>
    <n v="2625"/>
    <x v="1286"/>
    <x v="3"/>
    <x v="760"/>
    <d v="2014-10-25T00:00:00"/>
    <s v="First Class"/>
    <s v="TA-21385"/>
    <s v="Tom Ashbrook"/>
    <x v="2"/>
    <s v="United States"/>
    <s v="New York City"/>
    <x v="15"/>
    <n v="10024"/>
    <x v="3"/>
    <x v="716"/>
    <x v="2"/>
    <x v="7"/>
    <s v="Polycom CX600 IP Phone VoIP phone"/>
    <n v="2399.6"/>
    <n v="8"/>
    <n v="0"/>
    <n v="647.89200000000005"/>
  </r>
  <r>
    <n v="2626"/>
    <x v="1286"/>
    <x v="3"/>
    <x v="760"/>
    <d v="2014-10-25T00:00:00"/>
    <s v="First Class"/>
    <s v="TA-21385"/>
    <s v="Tom Ashbrook"/>
    <x v="2"/>
    <s v="United States"/>
    <s v="New York City"/>
    <x v="15"/>
    <n v="10024"/>
    <x v="3"/>
    <x v="118"/>
    <x v="1"/>
    <x v="12"/>
    <s v="Globe Weis Peel &amp; Seel First Class Envelopes"/>
    <n v="63.9"/>
    <n v="5"/>
    <n v="0"/>
    <n v="28.754999999999995"/>
  </r>
  <r>
    <n v="2627"/>
    <x v="1286"/>
    <x v="3"/>
    <x v="760"/>
    <d v="2014-10-25T00:00:00"/>
    <s v="First Class"/>
    <s v="TA-21385"/>
    <s v="Tom Ashbrook"/>
    <x v="2"/>
    <s v="United States"/>
    <s v="New York City"/>
    <x v="15"/>
    <n v="10024"/>
    <x v="3"/>
    <x v="509"/>
    <x v="2"/>
    <x v="7"/>
    <s v="i.Sound Portable Power - 8000 mAh"/>
    <n v="52.99"/>
    <n v="1"/>
    <n v="0"/>
    <n v="0.52989999999999782"/>
  </r>
  <r>
    <n v="2628"/>
    <x v="1287"/>
    <x v="3"/>
    <x v="38"/>
    <d v="2014-11-16T00:00:00"/>
    <s v="First Class"/>
    <s v="SB-20290"/>
    <s v="Sean Braxton"/>
    <x v="1"/>
    <s v="United States"/>
    <s v="Springfield"/>
    <x v="24"/>
    <n v="45503"/>
    <x v="3"/>
    <x v="452"/>
    <x v="2"/>
    <x v="11"/>
    <s v="SanDisk Cruzer 32 GB USB Flash Drive"/>
    <n v="60.864000000000004"/>
    <n v="4"/>
    <n v="0.2"/>
    <n v="9.1295999999999964"/>
  </r>
  <r>
    <n v="2629"/>
    <x v="1287"/>
    <x v="3"/>
    <x v="38"/>
    <d v="2014-11-16T00:00:00"/>
    <s v="First Class"/>
    <s v="SB-20290"/>
    <s v="Sean Braxton"/>
    <x v="1"/>
    <s v="United States"/>
    <s v="Springfield"/>
    <x v="24"/>
    <n v="45503"/>
    <x v="3"/>
    <x v="1389"/>
    <x v="2"/>
    <x v="15"/>
    <s v="Epson TM-T88V Direct Thermal Printer - Monochrome - Desktop"/>
    <n v="652.99500000000012"/>
    <n v="7"/>
    <n v="0.7"/>
    <n v="-935.95949999999993"/>
  </r>
  <r>
    <n v="2630"/>
    <x v="1287"/>
    <x v="3"/>
    <x v="38"/>
    <d v="2014-11-16T00:00:00"/>
    <s v="First Class"/>
    <s v="SB-20290"/>
    <s v="Sean Braxton"/>
    <x v="1"/>
    <s v="United States"/>
    <s v="Springfield"/>
    <x v="24"/>
    <n v="45503"/>
    <x v="3"/>
    <x v="1390"/>
    <x v="1"/>
    <x v="8"/>
    <s v="Accohide Poly Flexible Ring Binders"/>
    <n v="11.220000000000002"/>
    <n v="10"/>
    <n v="0.7"/>
    <n v="-7.4799999999999969"/>
  </r>
  <r>
    <n v="2631"/>
    <x v="1288"/>
    <x v="1"/>
    <x v="229"/>
    <d v="2012-09-15T00:00:00"/>
    <s v="Standard Class"/>
    <s v="AB-10150"/>
    <s v="Aimee Bixby"/>
    <x v="0"/>
    <s v="United States"/>
    <s v="Tulsa"/>
    <x v="26"/>
    <n v="74133"/>
    <x v="2"/>
    <x v="1231"/>
    <x v="1"/>
    <x v="10"/>
    <s v="Xerox 1952"/>
    <n v="14.940000000000001"/>
    <n v="3"/>
    <n v="0"/>
    <n v="7.0218000000000007"/>
  </r>
  <r>
    <n v="2632"/>
    <x v="1289"/>
    <x v="3"/>
    <x v="356"/>
    <d v="2014-05-21T00:00:00"/>
    <s v="Standard Class"/>
    <s v="JF-15295"/>
    <s v="Jason Fortune-"/>
    <x v="0"/>
    <s v="United States"/>
    <s v="Seattle"/>
    <x v="4"/>
    <n v="98103"/>
    <x v="1"/>
    <x v="891"/>
    <x v="0"/>
    <x v="5"/>
    <s v="24-Hour Round Wall Clock"/>
    <n v="39.96"/>
    <n v="2"/>
    <n v="0"/>
    <n v="17.182800000000004"/>
  </r>
  <r>
    <n v="2633"/>
    <x v="1289"/>
    <x v="3"/>
    <x v="356"/>
    <d v="2014-05-21T00:00:00"/>
    <s v="Standard Class"/>
    <s v="JF-15295"/>
    <s v="Jason Fortune-"/>
    <x v="0"/>
    <s v="United States"/>
    <s v="Seattle"/>
    <x v="4"/>
    <n v="98103"/>
    <x v="1"/>
    <x v="1391"/>
    <x v="0"/>
    <x v="1"/>
    <s v="SAFCO Optional Arm Kit for Workspace Cribbage Stacking Chair"/>
    <n v="42.624000000000002"/>
    <n v="2"/>
    <n v="0.2"/>
    <n v="4.2623999999999977"/>
  </r>
  <r>
    <n v="2634"/>
    <x v="1289"/>
    <x v="3"/>
    <x v="356"/>
    <d v="2014-05-21T00:00:00"/>
    <s v="Standard Class"/>
    <s v="JF-15295"/>
    <s v="Jason Fortune-"/>
    <x v="0"/>
    <s v="United States"/>
    <s v="Seattle"/>
    <x v="4"/>
    <n v="98103"/>
    <x v="1"/>
    <x v="157"/>
    <x v="0"/>
    <x v="1"/>
    <s v="SAFCO Arco Folding Chair"/>
    <n v="220.96"/>
    <n v="1"/>
    <n v="0.2"/>
    <n v="24.857999999999983"/>
  </r>
  <r>
    <n v="2635"/>
    <x v="1290"/>
    <x v="1"/>
    <x v="761"/>
    <d v="2012-07-10T00:00:00"/>
    <s v="Second Class"/>
    <s v="BF-10975"/>
    <s v="Barbara Fisher"/>
    <x v="1"/>
    <s v="United States"/>
    <s v="Fayetteville"/>
    <x v="3"/>
    <n v="28314"/>
    <x v="0"/>
    <x v="1392"/>
    <x v="0"/>
    <x v="5"/>
    <s v="Stackable Trays"/>
    <n v="4.9280000000000008"/>
    <n v="2"/>
    <n v="0.2"/>
    <n v="0.73919999999999941"/>
  </r>
  <r>
    <n v="2636"/>
    <x v="1290"/>
    <x v="1"/>
    <x v="761"/>
    <d v="2012-07-10T00:00:00"/>
    <s v="Second Class"/>
    <s v="BF-10975"/>
    <s v="Barbara Fisher"/>
    <x v="1"/>
    <s v="United States"/>
    <s v="Fayetteville"/>
    <x v="3"/>
    <n v="28314"/>
    <x v="0"/>
    <x v="544"/>
    <x v="1"/>
    <x v="8"/>
    <s v="Wilson Jones Turn Tabs Binder Tool for Ring Binders"/>
    <n v="7.2300000000000022"/>
    <n v="5"/>
    <n v="0.7"/>
    <n v="-5.7840000000000007"/>
  </r>
  <r>
    <n v="2637"/>
    <x v="1291"/>
    <x v="1"/>
    <x v="762"/>
    <d v="2012-08-19T00:00:00"/>
    <s v="Standard Class"/>
    <s v="TT-21265"/>
    <s v="Tim Taslimi"/>
    <x v="1"/>
    <s v="United States"/>
    <s v="Los Angeles"/>
    <x v="1"/>
    <n v="90045"/>
    <x v="1"/>
    <x v="765"/>
    <x v="1"/>
    <x v="4"/>
    <s v="Fellowes Super Stor/Drawer Files"/>
    <n v="323.10000000000002"/>
    <n v="2"/>
    <n v="0"/>
    <n v="61.38900000000001"/>
  </r>
  <r>
    <n v="2638"/>
    <x v="1292"/>
    <x v="3"/>
    <x v="492"/>
    <d v="2014-06-19T00:00:00"/>
    <s v="Standard Class"/>
    <s v="SB-20170"/>
    <s v="Sarah Bern"/>
    <x v="0"/>
    <s v="United States"/>
    <s v="New York City"/>
    <x v="15"/>
    <n v="10035"/>
    <x v="3"/>
    <x v="1393"/>
    <x v="1"/>
    <x v="10"/>
    <s v="TOPS Voice Message Log Book, Flash Format"/>
    <n v="19.04"/>
    <n v="4"/>
    <n v="0"/>
    <n v="9.3295999999999992"/>
  </r>
  <r>
    <n v="2639"/>
    <x v="1292"/>
    <x v="3"/>
    <x v="492"/>
    <d v="2014-06-19T00:00:00"/>
    <s v="Standard Class"/>
    <s v="SB-20170"/>
    <s v="Sarah Bern"/>
    <x v="0"/>
    <s v="United States"/>
    <s v="New York City"/>
    <x v="15"/>
    <n v="10035"/>
    <x v="3"/>
    <x v="520"/>
    <x v="1"/>
    <x v="8"/>
    <s v="Angle-D Ring Binders"/>
    <n v="13.128"/>
    <n v="3"/>
    <n v="0.2"/>
    <n v="4.2665999999999986"/>
  </r>
  <r>
    <n v="2640"/>
    <x v="1292"/>
    <x v="3"/>
    <x v="492"/>
    <d v="2014-06-19T00:00:00"/>
    <s v="Standard Class"/>
    <s v="SB-20170"/>
    <s v="Sarah Bern"/>
    <x v="0"/>
    <s v="United States"/>
    <s v="New York City"/>
    <x v="15"/>
    <n v="10035"/>
    <x v="3"/>
    <x v="1394"/>
    <x v="1"/>
    <x v="6"/>
    <s v="Boston 1730 StandUp Electric Pencil Sharpener"/>
    <n v="64.14"/>
    <n v="3"/>
    <n v="0"/>
    <n v="16.676400000000001"/>
  </r>
  <r>
    <n v="2641"/>
    <x v="1292"/>
    <x v="3"/>
    <x v="492"/>
    <d v="2014-06-19T00:00:00"/>
    <s v="Standard Class"/>
    <s v="SB-20170"/>
    <s v="Sarah Bern"/>
    <x v="0"/>
    <s v="United States"/>
    <s v="New York City"/>
    <x v="15"/>
    <n v="10035"/>
    <x v="3"/>
    <x v="467"/>
    <x v="0"/>
    <x v="1"/>
    <s v="Safco Contoured Stacking Chairs"/>
    <n v="858.24"/>
    <n v="4"/>
    <n v="0.1"/>
    <n v="143.03999999999996"/>
  </r>
  <r>
    <n v="2642"/>
    <x v="1293"/>
    <x v="1"/>
    <x v="763"/>
    <d v="2012-02-25T00:00:00"/>
    <s v="Standard Class"/>
    <s v="LM-17065"/>
    <s v="Liz MacKendrick"/>
    <x v="0"/>
    <s v="United States"/>
    <s v="Hot Springs"/>
    <x v="36"/>
    <n v="71901"/>
    <x v="0"/>
    <x v="701"/>
    <x v="2"/>
    <x v="11"/>
    <s v="Anker Ultrathin Bluetooth Wireless Keyboard Aluminum Cover with Stand "/>
    <n v="29.99"/>
    <n v="1"/>
    <n v="0"/>
    <n v="2.9989999999999988"/>
  </r>
  <r>
    <n v="2643"/>
    <x v="1294"/>
    <x v="0"/>
    <x v="723"/>
    <d v="2013-12-31T00:00:00"/>
    <s v="First Class"/>
    <s v="KA-16525"/>
    <s v="Kelly Andreada"/>
    <x v="0"/>
    <s v="United States"/>
    <s v="Aurora"/>
    <x v="10"/>
    <n v="60505"/>
    <x v="2"/>
    <x v="968"/>
    <x v="1"/>
    <x v="10"/>
    <s v="White Computer Printout Paper by Universal"/>
    <n v="186.048"/>
    <n v="6"/>
    <n v="0.2"/>
    <n v="67.442399999999992"/>
  </r>
  <r>
    <n v="2644"/>
    <x v="1295"/>
    <x v="0"/>
    <x v="764"/>
    <d v="2013-04-22T00:00:00"/>
    <s v="Second Class"/>
    <s v="BF-11170"/>
    <s v="Ben Ferrer"/>
    <x v="2"/>
    <s v="United States"/>
    <s v="Raleigh"/>
    <x v="3"/>
    <n v="27604"/>
    <x v="0"/>
    <x v="521"/>
    <x v="2"/>
    <x v="7"/>
    <s v="Motorola L804"/>
    <n v="36.792000000000002"/>
    <n v="1"/>
    <n v="0.2"/>
    <n v="4.1390999999999991"/>
  </r>
  <r>
    <n v="2645"/>
    <x v="1295"/>
    <x v="0"/>
    <x v="764"/>
    <d v="2013-04-22T00:00:00"/>
    <s v="Second Class"/>
    <s v="BF-11170"/>
    <s v="Ben Ferrer"/>
    <x v="2"/>
    <s v="United States"/>
    <s v="Raleigh"/>
    <x v="3"/>
    <n v="27604"/>
    <x v="0"/>
    <x v="39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x v="1006"/>
    <x v="0"/>
    <x v="5"/>
    <s v="Executive Impressions 13&quot; Clairmont Wall Clock"/>
    <n v="57.69"/>
    <n v="3"/>
    <n v="0"/>
    <n v="23.652900000000002"/>
  </r>
  <r>
    <n v="2647"/>
    <x v="1296"/>
    <x v="2"/>
    <x v="557"/>
    <d v="2011-09-12T00:00:00"/>
    <s v="Second Class"/>
    <s v="TB-21400"/>
    <s v="Tom Boeckenhauer"/>
    <x v="0"/>
    <s v="United States"/>
    <s v="Tulsa"/>
    <x v="26"/>
    <n v="74133"/>
    <x v="2"/>
    <x v="1395"/>
    <x v="1"/>
    <x v="8"/>
    <s v="GBC Laser Imprintable Binding System Covers, Desert Sand"/>
    <n v="42.81"/>
    <n v="3"/>
    <n v="0"/>
    <n v="20.120699999999999"/>
  </r>
  <r>
    <n v="2648"/>
    <x v="1296"/>
    <x v="2"/>
    <x v="557"/>
    <d v="2011-09-12T00:00:00"/>
    <s v="Second Class"/>
    <s v="TB-21400"/>
    <s v="Tom Boeckenhauer"/>
    <x v="0"/>
    <s v="United States"/>
    <s v="Tulsa"/>
    <x v="26"/>
    <n v="74133"/>
    <x v="2"/>
    <x v="1396"/>
    <x v="1"/>
    <x v="10"/>
    <s v="Xerox 2000"/>
    <n v="12.96"/>
    <n v="2"/>
    <n v="0"/>
    <n v="6.2208000000000006"/>
  </r>
  <r>
    <n v="2649"/>
    <x v="1296"/>
    <x v="2"/>
    <x v="557"/>
    <d v="2011-09-12T00:00:00"/>
    <s v="Second Class"/>
    <s v="TB-21400"/>
    <s v="Tom Boeckenhauer"/>
    <x v="0"/>
    <s v="United States"/>
    <s v="Tulsa"/>
    <x v="26"/>
    <n v="74133"/>
    <x v="2"/>
    <x v="1369"/>
    <x v="0"/>
    <x v="5"/>
    <s v="3M Polarizing Task Lamp with Clamp Arm, Light Gray"/>
    <n v="821.87999999999988"/>
    <n v="6"/>
    <n v="0"/>
    <n v="213.68880000000001"/>
  </r>
  <r>
    <n v="2650"/>
    <x v="1296"/>
    <x v="2"/>
    <x v="557"/>
    <d v="2011-09-12T00:00:00"/>
    <s v="Second Class"/>
    <s v="TB-21400"/>
    <s v="Tom Boeckenhauer"/>
    <x v="0"/>
    <s v="United States"/>
    <s v="Tulsa"/>
    <x v="26"/>
    <n v="74133"/>
    <x v="2"/>
    <x v="139"/>
    <x v="2"/>
    <x v="7"/>
    <s v="Plantronics Cordless Phone Headset with In-line Volume - M214C"/>
    <n v="104.85000000000001"/>
    <n v="3"/>
    <n v="0"/>
    <n v="28.309500000000007"/>
  </r>
  <r>
    <n v="2651"/>
    <x v="1297"/>
    <x v="0"/>
    <x v="182"/>
    <d v="2013-10-02T00:00:00"/>
    <s v="Standard Class"/>
    <s v="SH-19975"/>
    <s v="Sally Hughsby"/>
    <x v="1"/>
    <s v="United States"/>
    <s v="Hesperia"/>
    <x v="1"/>
    <n v="92345"/>
    <x v="1"/>
    <x v="899"/>
    <x v="0"/>
    <x v="0"/>
    <s v="Bestar Classic Bookcase"/>
    <n v="424.95749999999992"/>
    <n v="5"/>
    <n v="0.15"/>
    <n v="19.997999999999976"/>
  </r>
  <r>
    <n v="2652"/>
    <x v="1298"/>
    <x v="3"/>
    <x v="697"/>
    <d v="2014-09-22T00:00:00"/>
    <s v="Second Class"/>
    <s v="AS-10225"/>
    <s v="Alan Schoenberger"/>
    <x v="1"/>
    <s v="United States"/>
    <s v="Provo"/>
    <x v="7"/>
    <n v="84604"/>
    <x v="1"/>
    <x v="1366"/>
    <x v="1"/>
    <x v="8"/>
    <s v="Avery Non-Stick Binders"/>
    <n v="10.776000000000002"/>
    <n v="3"/>
    <n v="0.2"/>
    <n v="3.5021999999999989"/>
  </r>
  <r>
    <n v="2653"/>
    <x v="1298"/>
    <x v="3"/>
    <x v="697"/>
    <d v="2014-09-22T00:00:00"/>
    <s v="Second Class"/>
    <s v="AS-10225"/>
    <s v="Alan Schoenberger"/>
    <x v="1"/>
    <s v="United States"/>
    <s v="Provo"/>
    <x v="7"/>
    <n v="84604"/>
    <x v="1"/>
    <x v="696"/>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x v="1397"/>
    <x v="1"/>
    <x v="10"/>
    <s v="Green Bar Computer Printout Paper"/>
    <n v="164.88"/>
    <n v="3"/>
    <n v="0"/>
    <n v="80.791200000000003"/>
  </r>
  <r>
    <n v="2655"/>
    <x v="1298"/>
    <x v="3"/>
    <x v="697"/>
    <d v="2014-09-22T00:00:00"/>
    <s v="Second Class"/>
    <s v="AS-10225"/>
    <s v="Alan Schoenberger"/>
    <x v="1"/>
    <s v="United States"/>
    <s v="Provo"/>
    <x v="7"/>
    <n v="84604"/>
    <x v="1"/>
    <x v="1398"/>
    <x v="0"/>
    <x v="0"/>
    <s v="Global Adaptabilites Bookcase, Cherry/Storm Gray Finish"/>
    <n v="1292.94"/>
    <n v="3"/>
    <n v="0"/>
    <n v="77.576399999999921"/>
  </r>
  <r>
    <n v="2656"/>
    <x v="1298"/>
    <x v="3"/>
    <x v="697"/>
    <d v="2014-09-22T00:00:00"/>
    <s v="Second Class"/>
    <s v="AS-10225"/>
    <s v="Alan Schoenberger"/>
    <x v="1"/>
    <s v="United States"/>
    <s v="Provo"/>
    <x v="7"/>
    <n v="84604"/>
    <x v="1"/>
    <x v="1399"/>
    <x v="1"/>
    <x v="8"/>
    <s v="GBC Pre-Punched Binding Paper, Plastic, White, 8-1/2&quot; x 11&quot;"/>
    <n v="25.584000000000003"/>
    <n v="2"/>
    <n v="0.2"/>
    <n v="8.9543999999999997"/>
  </r>
  <r>
    <n v="2657"/>
    <x v="1298"/>
    <x v="3"/>
    <x v="697"/>
    <d v="2014-09-22T00:00:00"/>
    <s v="Second Class"/>
    <s v="AS-10225"/>
    <s v="Alan Schoenberger"/>
    <x v="1"/>
    <s v="United States"/>
    <s v="Provo"/>
    <x v="7"/>
    <n v="84604"/>
    <x v="1"/>
    <x v="533"/>
    <x v="1"/>
    <x v="4"/>
    <s v="Mini 13-1/2 Capacity Data Binder Rack, Pearl"/>
    <n v="261.74"/>
    <n v="2"/>
    <n v="0"/>
    <n v="65.435000000000002"/>
  </r>
  <r>
    <n v="2658"/>
    <x v="1298"/>
    <x v="3"/>
    <x v="697"/>
    <d v="2014-09-22T00:00:00"/>
    <s v="Second Class"/>
    <s v="AS-10225"/>
    <s v="Alan Schoenberger"/>
    <x v="1"/>
    <s v="United States"/>
    <s v="Provo"/>
    <x v="7"/>
    <n v="84604"/>
    <x v="1"/>
    <x v="782"/>
    <x v="1"/>
    <x v="2"/>
    <s v="Avery 514"/>
    <n v="14.399999999999999"/>
    <n v="5"/>
    <n v="0"/>
    <n v="7.056"/>
  </r>
  <r>
    <n v="2659"/>
    <x v="1299"/>
    <x v="0"/>
    <x v="765"/>
    <d v="2013-08-21T00:00:00"/>
    <s v="Standard Class"/>
    <s v="PK-19075"/>
    <s v="Pete Kriz"/>
    <x v="0"/>
    <s v="United States"/>
    <s v="San Francisco"/>
    <x v="1"/>
    <n v="94110"/>
    <x v="1"/>
    <x v="135"/>
    <x v="1"/>
    <x v="12"/>
    <s v="Convenience Packs of Business Envelopes"/>
    <n v="10.86"/>
    <n v="3"/>
    <n v="0"/>
    <n v="5.1042000000000005"/>
  </r>
  <r>
    <n v="2660"/>
    <x v="1300"/>
    <x v="1"/>
    <x v="100"/>
    <d v="2012-12-28T00:00:00"/>
    <s v="Standard Class"/>
    <s v="HR-14830"/>
    <s v="Harold Ryan"/>
    <x v="1"/>
    <s v="United States"/>
    <s v="Gilbert"/>
    <x v="16"/>
    <n v="85234"/>
    <x v="1"/>
    <x v="157"/>
    <x v="0"/>
    <x v="1"/>
    <s v="SAFCO Arco Folding Chair"/>
    <n v="883.84"/>
    <n v="4"/>
    <n v="0.2"/>
    <n v="99.431999999999931"/>
  </r>
  <r>
    <n v="2661"/>
    <x v="1301"/>
    <x v="3"/>
    <x v="354"/>
    <d v="2014-12-03T00:00:00"/>
    <s v="Standard Class"/>
    <s v="DG-13300"/>
    <s v="Deirdre Greer"/>
    <x v="1"/>
    <s v="United States"/>
    <s v="New York City"/>
    <x v="15"/>
    <n v="10035"/>
    <x v="3"/>
    <x v="1400"/>
    <x v="2"/>
    <x v="7"/>
    <s v="Google Nexus 5"/>
    <n v="1979.89"/>
    <n v="11"/>
    <n v="0"/>
    <n v="494.97250000000003"/>
  </r>
  <r>
    <n v="2662"/>
    <x v="1301"/>
    <x v="3"/>
    <x v="354"/>
    <d v="2014-12-03T00:00:00"/>
    <s v="Standard Class"/>
    <s v="DG-13300"/>
    <s v="Deirdre Greer"/>
    <x v="1"/>
    <s v="United States"/>
    <s v="New York City"/>
    <x v="15"/>
    <n v="10035"/>
    <x v="3"/>
    <x v="889"/>
    <x v="1"/>
    <x v="12"/>
    <s v="Blue String-Tie &amp; Button Interoffice Envelopes, 10 x 13"/>
    <n v="79.959999999999994"/>
    <n v="2"/>
    <n v="0"/>
    <n v="35.981999999999992"/>
  </r>
  <r>
    <n v="2663"/>
    <x v="1302"/>
    <x v="3"/>
    <x v="349"/>
    <d v="2014-04-16T00:00:00"/>
    <s v="First Class"/>
    <s v="CL-12700"/>
    <s v="Craig Leslie"/>
    <x v="2"/>
    <s v="United States"/>
    <s v="Springfield"/>
    <x v="25"/>
    <n v="65807"/>
    <x v="2"/>
    <x v="236"/>
    <x v="1"/>
    <x v="8"/>
    <s v="Acco 3-Hole Punch"/>
    <n v="8.76"/>
    <n v="2"/>
    <n v="0"/>
    <n v="4.2047999999999996"/>
  </r>
  <r>
    <n v="2664"/>
    <x v="1303"/>
    <x v="0"/>
    <x v="766"/>
    <d v="2013-05-05T00:00:00"/>
    <s v="First Class"/>
    <s v="HF-14995"/>
    <s v="Herbert Flentye"/>
    <x v="0"/>
    <s v="United States"/>
    <s v="Memphis"/>
    <x v="18"/>
    <n v="38109"/>
    <x v="0"/>
    <x v="639"/>
    <x v="1"/>
    <x v="2"/>
    <s v="Avery 499"/>
    <n v="3.9840000000000004"/>
    <n v="1"/>
    <n v="0.2"/>
    <n v="1.2948"/>
  </r>
  <r>
    <n v="2665"/>
    <x v="1303"/>
    <x v="0"/>
    <x v="766"/>
    <d v="2013-05-05T00:00:00"/>
    <s v="First Class"/>
    <s v="HF-14995"/>
    <s v="Herbert Flentye"/>
    <x v="0"/>
    <s v="United States"/>
    <s v="Memphis"/>
    <x v="18"/>
    <n v="38109"/>
    <x v="0"/>
    <x v="121"/>
    <x v="0"/>
    <x v="3"/>
    <s v="Bevis 44 x 96 Conference Tables"/>
    <n v="370.62"/>
    <n v="3"/>
    <n v="0.4"/>
    <n v="-142.07100000000008"/>
  </r>
  <r>
    <n v="2666"/>
    <x v="1303"/>
    <x v="0"/>
    <x v="766"/>
    <d v="2013-05-05T00:00:00"/>
    <s v="First Class"/>
    <s v="HF-14995"/>
    <s v="Herbert Flentye"/>
    <x v="0"/>
    <s v="United States"/>
    <s v="Memphis"/>
    <x v="18"/>
    <n v="38109"/>
    <x v="0"/>
    <x v="1203"/>
    <x v="1"/>
    <x v="8"/>
    <s v="Newell 3-Hole Punched Plastic Slotted Magazine Holders for Binders"/>
    <n v="2.7420000000000004"/>
    <n v="2"/>
    <n v="0.7"/>
    <n v="-2.0107999999999997"/>
  </r>
  <r>
    <n v="2667"/>
    <x v="1304"/>
    <x v="0"/>
    <x v="393"/>
    <d v="2013-10-02T00:00:00"/>
    <s v="Same Day"/>
    <s v="HG-15025"/>
    <s v="Hunter Glantz"/>
    <x v="0"/>
    <s v="United States"/>
    <s v="Amarillo"/>
    <x v="5"/>
    <n v="79109"/>
    <x v="2"/>
    <x v="217"/>
    <x v="2"/>
    <x v="11"/>
    <s v="Imation 16GB Mini TravelDrive USB 2.0 Flash Drive"/>
    <n v="79.512000000000015"/>
    <n v="3"/>
    <n v="0.2"/>
    <n v="20.8719"/>
  </r>
  <r>
    <n v="2668"/>
    <x v="1304"/>
    <x v="0"/>
    <x v="393"/>
    <d v="2013-10-02T00:00:00"/>
    <s v="Same Day"/>
    <s v="HG-15025"/>
    <s v="Hunter Glantz"/>
    <x v="0"/>
    <s v="United States"/>
    <s v="Amarillo"/>
    <x v="5"/>
    <n v="79109"/>
    <x v="2"/>
    <x v="258"/>
    <x v="1"/>
    <x v="10"/>
    <s v="Staples"/>
    <n v="28.352"/>
    <n v="1"/>
    <n v="0.2"/>
    <n v="9.568799999999996"/>
  </r>
  <r>
    <n v="2669"/>
    <x v="1305"/>
    <x v="1"/>
    <x v="767"/>
    <d v="2012-08-30T00:00:00"/>
    <s v="Standard Class"/>
    <s v="NL-18310"/>
    <s v="Nancy Lomonaco"/>
    <x v="2"/>
    <s v="United States"/>
    <s v="Los Angeles"/>
    <x v="1"/>
    <n v="90045"/>
    <x v="1"/>
    <x v="23"/>
    <x v="0"/>
    <x v="1"/>
    <s v="Global Deluxe Stacking Chair, Gray"/>
    <n v="40.783999999999999"/>
    <n v="1"/>
    <n v="0.2"/>
    <n v="4.5881999999999987"/>
  </r>
  <r>
    <n v="2670"/>
    <x v="1305"/>
    <x v="1"/>
    <x v="767"/>
    <d v="2012-08-30T00:00:00"/>
    <s v="Standard Class"/>
    <s v="NL-18310"/>
    <s v="Nancy Lomonaco"/>
    <x v="2"/>
    <s v="United States"/>
    <s v="Los Angeles"/>
    <x v="1"/>
    <n v="90045"/>
    <x v="1"/>
    <x v="1276"/>
    <x v="1"/>
    <x v="9"/>
    <s v="Fellowes Advanced Computer Series Surge Protectors"/>
    <n v="105.96"/>
    <n v="4"/>
    <n v="0"/>
    <n v="29.668800000000005"/>
  </r>
  <r>
    <n v="2671"/>
    <x v="1306"/>
    <x v="2"/>
    <x v="340"/>
    <d v="2011-09-12T00:00:00"/>
    <s v="Second Class"/>
    <s v="RR-19525"/>
    <s v="Rick Reed"/>
    <x v="1"/>
    <s v="United States"/>
    <s v="Lowell"/>
    <x v="31"/>
    <n v="1852"/>
    <x v="3"/>
    <x v="162"/>
    <x v="1"/>
    <x v="10"/>
    <s v="Xerox 1913"/>
    <n v="166.44"/>
    <n v="3"/>
    <n v="0"/>
    <n v="79.891199999999998"/>
  </r>
  <r>
    <n v="2672"/>
    <x v="1306"/>
    <x v="2"/>
    <x v="340"/>
    <d v="2011-09-12T00:00:00"/>
    <s v="Second Class"/>
    <s v="RR-19525"/>
    <s v="Rick Reed"/>
    <x v="1"/>
    <s v="United States"/>
    <s v="Lowell"/>
    <x v="31"/>
    <n v="1852"/>
    <x v="3"/>
    <x v="1401"/>
    <x v="0"/>
    <x v="1"/>
    <s v="Global Italian Leather Office Chair"/>
    <n v="785.87999999999988"/>
    <n v="6"/>
    <n v="0"/>
    <n v="212.18759999999997"/>
  </r>
  <r>
    <n v="2673"/>
    <x v="1306"/>
    <x v="2"/>
    <x v="340"/>
    <d v="2011-09-12T00:00:00"/>
    <s v="Second Class"/>
    <s v="RR-19525"/>
    <s v="Rick Reed"/>
    <x v="1"/>
    <s v="United States"/>
    <s v="Lowell"/>
    <x v="31"/>
    <n v="1852"/>
    <x v="3"/>
    <x v="1402"/>
    <x v="1"/>
    <x v="10"/>
    <s v="Advantus Motivational Note Cards"/>
    <n v="26.2"/>
    <n v="2"/>
    <n v="0"/>
    <n v="12.837999999999999"/>
  </r>
  <r>
    <n v="2674"/>
    <x v="1306"/>
    <x v="2"/>
    <x v="340"/>
    <d v="2011-09-12T00:00:00"/>
    <s v="Second Class"/>
    <s v="RR-19525"/>
    <s v="Rick Reed"/>
    <x v="1"/>
    <s v="United States"/>
    <s v="Lowell"/>
    <x v="31"/>
    <n v="1852"/>
    <x v="3"/>
    <x v="1244"/>
    <x v="1"/>
    <x v="4"/>
    <s v="Tennsco 6- and 18-Compartment Lockers"/>
    <n v="1325.8500000000001"/>
    <n v="5"/>
    <n v="0"/>
    <n v="238.65299999999991"/>
  </r>
  <r>
    <n v="2675"/>
    <x v="1307"/>
    <x v="3"/>
    <x v="734"/>
    <d v="2014-12-04T00:00:00"/>
    <s v="Same Day"/>
    <s v="TC-21295"/>
    <s v="Toby Carlisle"/>
    <x v="0"/>
    <s v="United States"/>
    <s v="San Diego"/>
    <x v="1"/>
    <n v="92024"/>
    <x v="1"/>
    <x v="447"/>
    <x v="1"/>
    <x v="10"/>
    <s v="Xerox 1888"/>
    <n v="166.44"/>
    <n v="3"/>
    <n v="0"/>
    <n v="79.891199999999998"/>
  </r>
  <r>
    <n v="2676"/>
    <x v="1308"/>
    <x v="3"/>
    <x v="344"/>
    <d v="2014-12-03T00:00:00"/>
    <s v="Standard Class"/>
    <s v="DB-13615"/>
    <s v="Doug Bickford"/>
    <x v="0"/>
    <s v="United States"/>
    <s v="Asheville"/>
    <x v="3"/>
    <n v="28806"/>
    <x v="0"/>
    <x v="909"/>
    <x v="1"/>
    <x v="6"/>
    <s v="Pencil and Crayon Sharpener"/>
    <n v="8.76"/>
    <n v="5"/>
    <n v="0.2"/>
    <n v="0.76649999999999974"/>
  </r>
  <r>
    <n v="2677"/>
    <x v="1308"/>
    <x v="3"/>
    <x v="344"/>
    <d v="2014-12-03T00:00:00"/>
    <s v="Standard Class"/>
    <s v="DB-13615"/>
    <s v="Doug Bickford"/>
    <x v="0"/>
    <s v="United States"/>
    <s v="Asheville"/>
    <x v="3"/>
    <n v="28806"/>
    <x v="0"/>
    <x v="1309"/>
    <x v="1"/>
    <x v="9"/>
    <s v="Belkin 5 Outlet SurgeMaster Power Centers"/>
    <n v="43.584000000000003"/>
    <n v="1"/>
    <n v="0.2"/>
    <n v="4.3584000000000032"/>
  </r>
  <r>
    <n v="2678"/>
    <x v="1309"/>
    <x v="2"/>
    <x v="261"/>
    <d v="2011-06-21T00:00:00"/>
    <s v="Same Day"/>
    <s v="SV-20785"/>
    <s v="Stewart Visinsky"/>
    <x v="0"/>
    <s v="United States"/>
    <s v="Pueblo"/>
    <x v="22"/>
    <n v="81001"/>
    <x v="1"/>
    <x v="1085"/>
    <x v="1"/>
    <x v="8"/>
    <s v="Wilson Jones 1&quot; Hanging DublLock Ring Binders"/>
    <n v="11.088000000000003"/>
    <n v="7"/>
    <n v="0.7"/>
    <n v="-8.1311999999999998"/>
  </r>
  <r>
    <n v="2679"/>
    <x v="1309"/>
    <x v="2"/>
    <x v="261"/>
    <d v="2011-06-21T00:00:00"/>
    <s v="Same Day"/>
    <s v="SV-20785"/>
    <s v="Stewart Visinsky"/>
    <x v="0"/>
    <s v="United States"/>
    <s v="Pueblo"/>
    <x v="22"/>
    <n v="81001"/>
    <x v="1"/>
    <x v="735"/>
    <x v="1"/>
    <x v="8"/>
    <s v="Avery Trapezoid Extra Heavy Duty 4&quot; Binders"/>
    <n v="25.164000000000001"/>
    <n v="2"/>
    <n v="0.7"/>
    <n v="-16.775999999999996"/>
  </r>
  <r>
    <n v="2680"/>
    <x v="1310"/>
    <x v="3"/>
    <x v="276"/>
    <d v="2014-01-28T00:00:00"/>
    <s v="Standard Class"/>
    <s v="MH-18115"/>
    <s v="Mick Hernandez"/>
    <x v="2"/>
    <s v="United States"/>
    <s v="Jackson"/>
    <x v="12"/>
    <n v="49201"/>
    <x v="2"/>
    <x v="614"/>
    <x v="1"/>
    <x v="8"/>
    <s v="Avery Durable Binders"/>
    <n v="14.399999999999999"/>
    <n v="5"/>
    <n v="0"/>
    <n v="7.056"/>
  </r>
  <r>
    <n v="2681"/>
    <x v="1310"/>
    <x v="3"/>
    <x v="276"/>
    <d v="2014-01-28T00:00:00"/>
    <s v="Standard Class"/>
    <s v="MH-18115"/>
    <s v="Mick Hernandez"/>
    <x v="2"/>
    <s v="United States"/>
    <s v="Jackson"/>
    <x v="12"/>
    <n v="49201"/>
    <x v="2"/>
    <x v="695"/>
    <x v="2"/>
    <x v="11"/>
    <s v="Logitech G19 Programmable Gaming Keyboard"/>
    <n v="619.94999999999993"/>
    <n v="5"/>
    <n v="0"/>
    <n v="111.59099999999995"/>
  </r>
  <r>
    <n v="2682"/>
    <x v="1310"/>
    <x v="3"/>
    <x v="276"/>
    <d v="2014-01-28T00:00:00"/>
    <s v="Standard Class"/>
    <s v="MH-18115"/>
    <s v="Mick Hernandez"/>
    <x v="2"/>
    <s v="United States"/>
    <s v="Jackson"/>
    <x v="12"/>
    <n v="49201"/>
    <x v="2"/>
    <x v="1403"/>
    <x v="1"/>
    <x v="8"/>
    <s v="Avery Flip-Chart Easel Binder, Black"/>
    <n v="89.52"/>
    <n v="4"/>
    <n v="0"/>
    <n v="42.074399999999997"/>
  </r>
  <r>
    <n v="2683"/>
    <x v="1310"/>
    <x v="3"/>
    <x v="276"/>
    <d v="2014-01-28T00:00:00"/>
    <s v="Standard Class"/>
    <s v="MH-18115"/>
    <s v="Mick Hernandez"/>
    <x v="2"/>
    <s v="United States"/>
    <s v="Jackson"/>
    <x v="12"/>
    <n v="49201"/>
    <x v="2"/>
    <x v="1404"/>
    <x v="2"/>
    <x v="15"/>
    <s v="I.R.I.S IRISCard Anywhere 5 Card Scanner"/>
    <n v="350.97300000000007"/>
    <n v="3"/>
    <n v="0.1"/>
    <n v="152.08829999999998"/>
  </r>
  <r>
    <n v="2684"/>
    <x v="1310"/>
    <x v="3"/>
    <x v="276"/>
    <d v="2014-01-28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x v="1311"/>
    <x v="1"/>
    <x v="8"/>
    <s v="Satellite Sectional Post Binders"/>
    <n v="312.55200000000002"/>
    <n v="9"/>
    <n v="0.2"/>
    <n v="101.57939999999999"/>
  </r>
  <r>
    <n v="2686"/>
    <x v="1312"/>
    <x v="0"/>
    <x v="47"/>
    <d v="2013-09-12T00:00:00"/>
    <s v="Standard Class"/>
    <s v="KB-16315"/>
    <s v="Karl Braun"/>
    <x v="0"/>
    <s v="United States"/>
    <s v="Thomasville"/>
    <x v="3"/>
    <n v="27360"/>
    <x v="0"/>
    <x v="889"/>
    <x v="1"/>
    <x v="12"/>
    <s v="Blue String-Tie &amp; Button Interoffice Envelopes, 10 x 13"/>
    <n v="95.951999999999998"/>
    <n v="3"/>
    <n v="0.2"/>
    <n v="29.984999999999985"/>
  </r>
  <r>
    <n v="2687"/>
    <x v="1312"/>
    <x v="0"/>
    <x v="47"/>
    <d v="2013-09-12T00:00:00"/>
    <s v="Standard Class"/>
    <s v="KB-16315"/>
    <s v="Karl Braun"/>
    <x v="0"/>
    <s v="United States"/>
    <s v="Thomasville"/>
    <x v="3"/>
    <n v="27360"/>
    <x v="0"/>
    <x v="880"/>
    <x v="1"/>
    <x v="8"/>
    <s v="Pressboard Data Binders by Wilson Jones"/>
    <n v="3.2040000000000002"/>
    <n v="2"/>
    <n v="0.7"/>
    <n v="-2.4563999999999995"/>
  </r>
  <r>
    <n v="2688"/>
    <x v="1313"/>
    <x v="0"/>
    <x v="578"/>
    <d v="2013-08-06T00:00:00"/>
    <s v="First Class"/>
    <s v="RA-19285"/>
    <s v="Ralph Arnett"/>
    <x v="0"/>
    <s v="United States"/>
    <s v="Peoria"/>
    <x v="10"/>
    <n v="61604"/>
    <x v="2"/>
    <x v="1406"/>
    <x v="1"/>
    <x v="8"/>
    <s v="Ibico Presentation Index for Binding Systems"/>
    <n v="3.9799999999999991"/>
    <n v="5"/>
    <n v="0.8"/>
    <n v="-6.5670000000000019"/>
  </r>
  <r>
    <n v="2689"/>
    <x v="1314"/>
    <x v="1"/>
    <x v="768"/>
    <d v="2012-11-14T00:00:00"/>
    <s v="First Class"/>
    <s v="YC-21895"/>
    <s v="Yoseph Carroll"/>
    <x v="1"/>
    <s v="United States"/>
    <s v="Los Angeles"/>
    <x v="1"/>
    <n v="90032"/>
    <x v="1"/>
    <x v="1407"/>
    <x v="1"/>
    <x v="10"/>
    <s v="Adams &quot;While You Were Out&quot; Message Pads"/>
    <n v="15.700000000000001"/>
    <n v="5"/>
    <n v="0"/>
    <n v="7.0649999999999995"/>
  </r>
  <r>
    <n v="2690"/>
    <x v="1315"/>
    <x v="2"/>
    <x v="479"/>
    <d v="2011-07-02T00:00:00"/>
    <s v="First Class"/>
    <s v="RA-19915"/>
    <s v="Russell Applegate"/>
    <x v="0"/>
    <s v="United States"/>
    <s v="Chicago"/>
    <x v="10"/>
    <n v="60653"/>
    <x v="2"/>
    <x v="1199"/>
    <x v="1"/>
    <x v="6"/>
    <s v="BIC Brite Liner Grip Highlighters"/>
    <n v="5.2480000000000002"/>
    <n v="4"/>
    <n v="0.2"/>
    <n v="1.6399999999999995"/>
  </r>
  <r>
    <n v="2691"/>
    <x v="1316"/>
    <x v="3"/>
    <x v="769"/>
    <d v="2014-12-09T00:00:00"/>
    <s v="Standard Class"/>
    <s v="CM-12160"/>
    <s v="Charles McCrossin"/>
    <x v="0"/>
    <s v="United States"/>
    <s v="Philadelphia"/>
    <x v="9"/>
    <n v="19134"/>
    <x v="3"/>
    <x v="990"/>
    <x v="1"/>
    <x v="8"/>
    <s v="Storex Dura Pro Binders"/>
    <n v="5.3460000000000019"/>
    <n v="3"/>
    <n v="0.7"/>
    <n v="-4.4550000000000001"/>
  </r>
  <r>
    <n v="2692"/>
    <x v="1317"/>
    <x v="0"/>
    <x v="770"/>
    <d v="2013-09-03T00:00:00"/>
    <s v="Standard Class"/>
    <s v="CS-12130"/>
    <s v="Chad Sievert"/>
    <x v="0"/>
    <s v="United States"/>
    <s v="Englewood"/>
    <x v="22"/>
    <n v="80112"/>
    <x v="1"/>
    <x v="1408"/>
    <x v="1"/>
    <x v="10"/>
    <s v="Wirebound Four 2-3/4 x 5 Forms per Page, 400 Sets per Book"/>
    <n v="15.48"/>
    <n v="3"/>
    <n v="0.2"/>
    <n v="5.6115000000000004"/>
  </r>
  <r>
    <n v="2693"/>
    <x v="1317"/>
    <x v="0"/>
    <x v="770"/>
    <d v="2013-09-03T00:00:00"/>
    <s v="Standard Class"/>
    <s v="CS-12130"/>
    <s v="Chad Sievert"/>
    <x v="0"/>
    <s v="United States"/>
    <s v="Englewood"/>
    <x v="22"/>
    <n v="80112"/>
    <x v="1"/>
    <x v="1409"/>
    <x v="2"/>
    <x v="7"/>
    <s v="AT&amp;T 17929 Lendline Telephone"/>
    <n v="108.57599999999999"/>
    <n v="3"/>
    <n v="0.2"/>
    <n v="8.1432000000000002"/>
  </r>
  <r>
    <n v="2694"/>
    <x v="1318"/>
    <x v="0"/>
    <x v="115"/>
    <d v="2013-01-28T00:00:00"/>
    <s v="Standard Class"/>
    <s v="AJ-10795"/>
    <s v="Anthony Johnson"/>
    <x v="1"/>
    <s v="United States"/>
    <s v="Seattle"/>
    <x v="4"/>
    <n v="98115"/>
    <x v="1"/>
    <x v="504"/>
    <x v="0"/>
    <x v="5"/>
    <s v="Contract Clock, 14&quot;, Brown"/>
    <n v="109.9"/>
    <n v="5"/>
    <n v="0"/>
    <n v="37.366"/>
  </r>
  <r>
    <n v="2695"/>
    <x v="1319"/>
    <x v="2"/>
    <x v="771"/>
    <d v="2011-10-20T00:00:00"/>
    <s v="Standard Class"/>
    <s v="DL-12865"/>
    <s v="Dan Lawera"/>
    <x v="0"/>
    <s v="United States"/>
    <s v="Hialeah"/>
    <x v="2"/>
    <n v="33012"/>
    <x v="0"/>
    <x v="1006"/>
    <x v="0"/>
    <x v="5"/>
    <s v="Executive Impressions 13&quot; Clairmont Wall Clock"/>
    <n v="15.384"/>
    <n v="1"/>
    <n v="0.2"/>
    <n v="4.0383000000000013"/>
  </r>
  <r>
    <n v="2696"/>
    <x v="1320"/>
    <x v="0"/>
    <x v="569"/>
    <d v="2013-02-09T00:00:00"/>
    <s v="First Class"/>
    <s v="BE-11410"/>
    <s v="Bobby Elias"/>
    <x v="0"/>
    <s v="United States"/>
    <s v="Lancaster"/>
    <x v="24"/>
    <n v="43130"/>
    <x v="3"/>
    <x v="423"/>
    <x v="1"/>
    <x v="10"/>
    <s v="Xerox 1912"/>
    <n v="30.352"/>
    <n v="2"/>
    <n v="0.2"/>
    <n v="10.623199999999997"/>
  </r>
  <r>
    <n v="2697"/>
    <x v="1321"/>
    <x v="2"/>
    <x v="772"/>
    <d v="2011-03-23T00:00:00"/>
    <s v="Standard Class"/>
    <s v="SM-20320"/>
    <s v="Sean Miller"/>
    <x v="2"/>
    <s v="United States"/>
    <s v="Jacksonville"/>
    <x v="2"/>
    <n v="32216"/>
    <x v="0"/>
    <x v="1410"/>
    <x v="2"/>
    <x v="15"/>
    <s v="Hewlett-Packard Deskjet 6540 Color Inkjet Printer"/>
    <n v="821.3"/>
    <n v="4"/>
    <n v="0.5"/>
    <n v="-16.426000000000045"/>
  </r>
  <r>
    <n v="2698"/>
    <x v="1321"/>
    <x v="2"/>
    <x v="772"/>
    <d v="2011-03-23T00:00:00"/>
    <s v="Standard Class"/>
    <s v="SM-20320"/>
    <s v="Sean Miller"/>
    <x v="2"/>
    <s v="United States"/>
    <s v="Jacksonville"/>
    <x v="2"/>
    <n v="32216"/>
    <x v="0"/>
    <x v="1411"/>
    <x v="2"/>
    <x v="15"/>
    <s v="Cisco TelePresence System EX90 Videoconferencing Unit"/>
    <n v="22638.48"/>
    <n v="6"/>
    <n v="0.5"/>
    <n v="-1811.0784000000021"/>
  </r>
  <r>
    <n v="2699"/>
    <x v="1321"/>
    <x v="2"/>
    <x v="772"/>
    <d v="2011-03-23T00:00:00"/>
    <s v="Standard Class"/>
    <s v="SM-20320"/>
    <s v="Sean Miller"/>
    <x v="2"/>
    <s v="United States"/>
    <s v="Jacksonville"/>
    <x v="2"/>
    <n v="32216"/>
    <x v="0"/>
    <x v="128"/>
    <x v="1"/>
    <x v="10"/>
    <s v="Xerox 195"/>
    <n v="21.376000000000001"/>
    <n v="4"/>
    <n v="0.2"/>
    <n v="7.4815999999999994"/>
  </r>
  <r>
    <n v="2700"/>
    <x v="1321"/>
    <x v="2"/>
    <x v="772"/>
    <d v="2011-03-23T00:00:00"/>
    <s v="Standard Class"/>
    <s v="SM-20320"/>
    <s v="Sean Miller"/>
    <x v="2"/>
    <s v="United States"/>
    <s v="Jacksonville"/>
    <x v="2"/>
    <n v="32216"/>
    <x v="0"/>
    <x v="1412"/>
    <x v="1"/>
    <x v="6"/>
    <s v="Avery Fluorescent Highlighter Four-Color Set"/>
    <n v="8.016"/>
    <n v="3"/>
    <n v="0.2"/>
    <n v="1.0019999999999993"/>
  </r>
  <r>
    <n v="2701"/>
    <x v="1321"/>
    <x v="2"/>
    <x v="772"/>
    <d v="2011-03-23T00:00:00"/>
    <s v="Standard Class"/>
    <s v="SM-20320"/>
    <s v="Sean Miller"/>
    <x v="2"/>
    <s v="United States"/>
    <s v="Jacksonville"/>
    <x v="2"/>
    <n v="32216"/>
    <x v="0"/>
    <x v="1006"/>
    <x v="0"/>
    <x v="5"/>
    <s v="Executive Impressions 13&quot; Clairmont Wall Clock"/>
    <n v="30.768000000000001"/>
    <n v="2"/>
    <n v="0.2"/>
    <n v="8.0766000000000027"/>
  </r>
  <r>
    <n v="2702"/>
    <x v="1321"/>
    <x v="2"/>
    <x v="772"/>
    <d v="2011-03-23T00:00:00"/>
    <s v="Standard Class"/>
    <s v="SM-20320"/>
    <s v="Sean Miller"/>
    <x v="2"/>
    <s v="United States"/>
    <s v="Jacksonville"/>
    <x v="2"/>
    <n v="32216"/>
    <x v="0"/>
    <x v="550"/>
    <x v="1"/>
    <x v="13"/>
    <s v="Staples"/>
    <n v="18.936"/>
    <n v="3"/>
    <n v="0.2"/>
    <n v="5.9174999999999986"/>
  </r>
  <r>
    <n v="2703"/>
    <x v="1321"/>
    <x v="2"/>
    <x v="772"/>
    <d v="2011-03-23T00:00:00"/>
    <s v="Standard Class"/>
    <s v="SM-20320"/>
    <s v="Sean Miller"/>
    <x v="2"/>
    <s v="United States"/>
    <s v="Jacksonville"/>
    <x v="2"/>
    <n v="32216"/>
    <x v="0"/>
    <x v="1154"/>
    <x v="0"/>
    <x v="5"/>
    <s v="Dana Fluorescent Magnifying Lamp, White, 36&quot;"/>
    <n v="122.352"/>
    <n v="3"/>
    <n v="0.2"/>
    <n v="15.29399999999999"/>
  </r>
  <r>
    <n v="2704"/>
    <x v="1322"/>
    <x v="2"/>
    <x v="773"/>
    <d v="2011-05-30T00:00:00"/>
    <s v="Standard Class"/>
    <s v="RP-19390"/>
    <s v="Resi Pölking"/>
    <x v="0"/>
    <s v="United States"/>
    <s v="Baltimore"/>
    <x v="39"/>
    <n v="21215"/>
    <x v="3"/>
    <x v="1413"/>
    <x v="1"/>
    <x v="10"/>
    <s v="Xerox 1944"/>
    <n v="116.28"/>
    <n v="3"/>
    <n v="0"/>
    <n v="56.977199999999996"/>
  </r>
  <r>
    <n v="2705"/>
    <x v="1323"/>
    <x v="3"/>
    <x v="497"/>
    <d v="2014-07-14T00:00:00"/>
    <s v="Second Class"/>
    <s v="JD-16015"/>
    <s v="Joy Daniels"/>
    <x v="0"/>
    <s v="United States"/>
    <s v="New York City"/>
    <x v="15"/>
    <n v="10009"/>
    <x v="3"/>
    <x v="176"/>
    <x v="2"/>
    <x v="11"/>
    <s v="SanDisk Ultra 32 GB MicroSDHC Class 10 Memory Card"/>
    <n v="132.60000000000002"/>
    <n v="6"/>
    <n v="0"/>
    <n v="17.238000000000007"/>
  </r>
  <r>
    <n v="2706"/>
    <x v="1324"/>
    <x v="3"/>
    <x v="114"/>
    <d v="2014-06-22T00:00:00"/>
    <s v="Standard Class"/>
    <s v="AB-10255"/>
    <s v="Alejandro Ballentine"/>
    <x v="2"/>
    <s v="United States"/>
    <s v="Carlsbad"/>
    <x v="27"/>
    <n v="88220"/>
    <x v="1"/>
    <x v="1059"/>
    <x v="1"/>
    <x v="14"/>
    <s v="Acme Elite Stainless Steel Scissors"/>
    <n v="16.68"/>
    <n v="2"/>
    <n v="0"/>
    <n v="4.3368000000000002"/>
  </r>
  <r>
    <n v="2707"/>
    <x v="1324"/>
    <x v="3"/>
    <x v="114"/>
    <d v="2014-06-22T00:00:00"/>
    <s v="Standard Class"/>
    <s v="AB-10255"/>
    <s v="Alejandro Ballentine"/>
    <x v="2"/>
    <s v="United States"/>
    <s v="Carlsbad"/>
    <x v="27"/>
    <n v="88220"/>
    <x v="1"/>
    <x v="1414"/>
    <x v="1"/>
    <x v="10"/>
    <s v="Xerox 215"/>
    <n v="19.440000000000001"/>
    <n v="3"/>
    <n v="0"/>
    <n v="9.3312000000000008"/>
  </r>
  <r>
    <n v="2708"/>
    <x v="1324"/>
    <x v="3"/>
    <x v="114"/>
    <d v="2014-06-22T00:00:00"/>
    <s v="Standard Class"/>
    <s v="AB-10255"/>
    <s v="Alejandro Ballentine"/>
    <x v="2"/>
    <s v="United States"/>
    <s v="Carlsbad"/>
    <x v="27"/>
    <n v="88220"/>
    <x v="1"/>
    <x v="1415"/>
    <x v="1"/>
    <x v="10"/>
    <s v="Xerox 1885"/>
    <n v="192.16"/>
    <n v="4"/>
    <n v="0"/>
    <n v="92.236799999999988"/>
  </r>
  <r>
    <n v="2709"/>
    <x v="1325"/>
    <x v="1"/>
    <x v="564"/>
    <d v="2012-02-06T00:00:00"/>
    <s v="Standard Class"/>
    <s v="CC-12145"/>
    <s v="Charles Crestani"/>
    <x v="0"/>
    <s v="United States"/>
    <s v="Los Angeles"/>
    <x v="1"/>
    <n v="90049"/>
    <x v="1"/>
    <x v="1416"/>
    <x v="0"/>
    <x v="5"/>
    <s v="Computer Room Manger, 14&quot;"/>
    <n v="227.35999999999999"/>
    <n v="7"/>
    <n v="0"/>
    <n v="81.849599999999981"/>
  </r>
  <r>
    <n v="2710"/>
    <x v="1325"/>
    <x v="1"/>
    <x v="564"/>
    <d v="2012-02-06T00:00:00"/>
    <s v="Standard Class"/>
    <s v="CC-12145"/>
    <s v="Charles Crestani"/>
    <x v="0"/>
    <s v="United States"/>
    <s v="Los Angeles"/>
    <x v="1"/>
    <n v="90049"/>
    <x v="1"/>
    <x v="1150"/>
    <x v="2"/>
    <x v="15"/>
    <s v="Bady BDG101FRU Card Printer"/>
    <n v="1919.9760000000001"/>
    <n v="3"/>
    <n v="0.2"/>
    <n v="215.99729999999977"/>
  </r>
  <r>
    <n v="2711"/>
    <x v="1326"/>
    <x v="1"/>
    <x v="555"/>
    <d v="2012-12-15T00:00:00"/>
    <s v="Standard Class"/>
    <s v="GH-14425"/>
    <s v="Gary Hwang"/>
    <x v="0"/>
    <s v="United States"/>
    <s v="Jacksonville"/>
    <x v="2"/>
    <n v="32216"/>
    <x v="0"/>
    <x v="410"/>
    <x v="1"/>
    <x v="8"/>
    <s v="Acco D-Ring Binder w/DublLock"/>
    <n v="12.828000000000001"/>
    <n v="2"/>
    <n v="0.7"/>
    <n v="-8.9795999999999978"/>
  </r>
  <r>
    <n v="2712"/>
    <x v="1327"/>
    <x v="3"/>
    <x v="449"/>
    <d v="2014-10-12T00:00:00"/>
    <s v="First Class"/>
    <s v="CP-12085"/>
    <s v="Cathy Prescott"/>
    <x v="1"/>
    <s v="United States"/>
    <s v="Lakewood"/>
    <x v="24"/>
    <n v="44107"/>
    <x v="3"/>
    <x v="613"/>
    <x v="0"/>
    <x v="5"/>
    <s v="Nu-Dell Leatherette Frames"/>
    <n v="45.888000000000005"/>
    <n v="4"/>
    <n v="0.2"/>
    <n v="9.1775999999999982"/>
  </r>
  <r>
    <n v="2713"/>
    <x v="1328"/>
    <x v="3"/>
    <x v="570"/>
    <d v="2014-08-02T00:00:00"/>
    <s v="Second Class"/>
    <s v="GM-14440"/>
    <s v="Gary McGarr"/>
    <x v="0"/>
    <s v="United States"/>
    <s v="Troy"/>
    <x v="15"/>
    <n v="12180"/>
    <x v="3"/>
    <x v="158"/>
    <x v="1"/>
    <x v="6"/>
    <s v="Sanford Liquid Accent Highlighters"/>
    <n v="60.12"/>
    <n v="9"/>
    <n v="0"/>
    <n v="22.244399999999995"/>
  </r>
  <r>
    <n v="2714"/>
    <x v="1329"/>
    <x v="2"/>
    <x v="573"/>
    <d v="2011-04-29T00:00:00"/>
    <s v="Standard Class"/>
    <s v="LC-16885"/>
    <s v="Lena Creighton"/>
    <x v="0"/>
    <s v="United States"/>
    <s v="Wilmington"/>
    <x v="3"/>
    <n v="28403"/>
    <x v="0"/>
    <x v="722"/>
    <x v="2"/>
    <x v="7"/>
    <s v="AT&amp;T CL2909"/>
    <n v="302.37599999999998"/>
    <n v="3"/>
    <n v="0.2"/>
    <n v="37.796999999999997"/>
  </r>
  <r>
    <n v="2715"/>
    <x v="1330"/>
    <x v="1"/>
    <x v="494"/>
    <d v="2012-12-06T00:00:00"/>
    <s v="Standard Class"/>
    <s v="BT-11305"/>
    <s v="Beth Thompson"/>
    <x v="2"/>
    <s v="United States"/>
    <s v="Seattle"/>
    <x v="4"/>
    <n v="98105"/>
    <x v="1"/>
    <x v="1061"/>
    <x v="1"/>
    <x v="6"/>
    <s v="Prang Drawing Pencil Set"/>
    <n v="13.899999999999999"/>
    <n v="5"/>
    <n v="0"/>
    <n v="5.56"/>
  </r>
  <r>
    <n v="2716"/>
    <x v="1331"/>
    <x v="2"/>
    <x v="774"/>
    <d v="2011-12-08T00:00:00"/>
    <s v="Standard Class"/>
    <s v="CP-12085"/>
    <s v="Cathy Prescott"/>
    <x v="1"/>
    <s v="United States"/>
    <s v="New York City"/>
    <x v="15"/>
    <n v="10024"/>
    <x v="3"/>
    <x v="1417"/>
    <x v="2"/>
    <x v="7"/>
    <s v="Plantronics Voyager Pro HD - Bluetooth Headset"/>
    <n v="129.97999999999999"/>
    <n v="2"/>
    <n v="0"/>
    <n v="62.3904"/>
  </r>
  <r>
    <n v="2717"/>
    <x v="1332"/>
    <x v="3"/>
    <x v="775"/>
    <d v="2014-09-02T00:00:00"/>
    <s v="Standard Class"/>
    <s v="SC-20680"/>
    <s v="Steve Carroll"/>
    <x v="2"/>
    <s v="United States"/>
    <s v="Columbus"/>
    <x v="32"/>
    <n v="31907"/>
    <x v="0"/>
    <x v="357"/>
    <x v="2"/>
    <x v="11"/>
    <s v="Sony 64GB Class 10 Micro SDHC R40 Memory Card"/>
    <n v="71.98"/>
    <n v="2"/>
    <n v="0"/>
    <n v="15.1158"/>
  </r>
  <r>
    <n v="2718"/>
    <x v="1333"/>
    <x v="2"/>
    <x v="557"/>
    <d v="2011-09-13T00:00:00"/>
    <s v="Standard Class"/>
    <s v="DK-13375"/>
    <s v="Dennis Kane"/>
    <x v="0"/>
    <s v="United States"/>
    <s v="New York City"/>
    <x v="15"/>
    <n v="10024"/>
    <x v="3"/>
    <x v="1418"/>
    <x v="2"/>
    <x v="7"/>
    <s v="AT&amp;T EL51110 DECT"/>
    <n v="377.96999999999997"/>
    <n v="3"/>
    <n v="0"/>
    <n v="109.61129999999999"/>
  </r>
  <r>
    <n v="2719"/>
    <x v="1334"/>
    <x v="3"/>
    <x v="202"/>
    <d v="2014-12-28T00:00:00"/>
    <s v="Standard Class"/>
    <s v="SE-20110"/>
    <s v="Sanjit Engle"/>
    <x v="0"/>
    <s v="United States"/>
    <s v="Costa Mesa"/>
    <x v="1"/>
    <n v="92627"/>
    <x v="1"/>
    <x v="821"/>
    <x v="1"/>
    <x v="4"/>
    <s v="Fellowes Mobile File Cart, Black"/>
    <n v="124.36"/>
    <n v="2"/>
    <n v="0"/>
    <n v="33.577200000000005"/>
  </r>
  <r>
    <n v="2720"/>
    <x v="1335"/>
    <x v="2"/>
    <x v="776"/>
    <d v="2011-12-08T00:00:00"/>
    <s v="Second Class"/>
    <s v="LF-17185"/>
    <s v="Luke Foster"/>
    <x v="0"/>
    <s v="United States"/>
    <s v="Houston"/>
    <x v="5"/>
    <n v="77095"/>
    <x v="2"/>
    <x v="561"/>
    <x v="0"/>
    <x v="5"/>
    <s v="12-1/2 Diameter Round Wall Clock"/>
    <n v="23.976000000000003"/>
    <n v="3"/>
    <n v="0.6"/>
    <n v="-14.385599999999997"/>
  </r>
  <r>
    <n v="2721"/>
    <x v="1336"/>
    <x v="2"/>
    <x v="130"/>
    <d v="2011-11-08T00:00:00"/>
    <s v="Second Class"/>
    <s v="ON-18715"/>
    <s v="Odella Nelson"/>
    <x v="1"/>
    <s v="United States"/>
    <s v="Cary"/>
    <x v="3"/>
    <n v="27511"/>
    <x v="0"/>
    <x v="203"/>
    <x v="1"/>
    <x v="13"/>
    <s v="OIC Bulk Pack Metal Binder Clips"/>
    <n v="8.3760000000000012"/>
    <n v="3"/>
    <n v="0.2"/>
    <n v="2.7222"/>
  </r>
  <r>
    <n v="2722"/>
    <x v="1336"/>
    <x v="2"/>
    <x v="130"/>
    <d v="2011-11-08T00:00:00"/>
    <s v="Second Class"/>
    <s v="ON-18715"/>
    <s v="Odella Nelson"/>
    <x v="1"/>
    <s v="United States"/>
    <s v="Cary"/>
    <x v="3"/>
    <n v="27511"/>
    <x v="0"/>
    <x v="937"/>
    <x v="1"/>
    <x v="9"/>
    <s v="Acco 6 Outlet Guardian Premium Surge Suppressor"/>
    <n v="58.240000000000009"/>
    <n v="5"/>
    <n v="0.2"/>
    <n v="5.0960000000000001"/>
  </r>
  <r>
    <n v="2723"/>
    <x v="1337"/>
    <x v="0"/>
    <x v="167"/>
    <d v="2013-04-20T00:00:00"/>
    <s v="Second Class"/>
    <s v="TB-21400"/>
    <s v="Tom Boeckenhauer"/>
    <x v="0"/>
    <s v="United States"/>
    <s v="Alexandria"/>
    <x v="17"/>
    <n v="22304"/>
    <x v="0"/>
    <x v="720"/>
    <x v="1"/>
    <x v="4"/>
    <s v="Acco Perma 4000 Stacking Storage Drawers"/>
    <n v="81.199999999999989"/>
    <n v="5"/>
    <n v="0"/>
    <n v="12.18"/>
  </r>
  <r>
    <n v="2724"/>
    <x v="1338"/>
    <x v="2"/>
    <x v="777"/>
    <d v="2011-10-08T00:00:00"/>
    <s v="Standard Class"/>
    <s v="DF-13135"/>
    <s v="David Flashing"/>
    <x v="0"/>
    <s v="United States"/>
    <s v="Vallejo"/>
    <x v="1"/>
    <n v="94591"/>
    <x v="1"/>
    <x v="264"/>
    <x v="1"/>
    <x v="2"/>
    <s v="Avery 512"/>
    <n v="14.450000000000001"/>
    <n v="5"/>
    <n v="0"/>
    <n v="6.7915000000000001"/>
  </r>
  <r>
    <n v="2725"/>
    <x v="1338"/>
    <x v="2"/>
    <x v="777"/>
    <d v="2011-10-08T00:00:00"/>
    <s v="Standard Class"/>
    <s v="DF-13135"/>
    <s v="David Flashing"/>
    <x v="0"/>
    <s v="United States"/>
    <s v="Vallejo"/>
    <x v="1"/>
    <n v="94591"/>
    <x v="1"/>
    <x v="979"/>
    <x v="1"/>
    <x v="8"/>
    <s v="GBC Recycled Regency Composition Covers"/>
    <n v="95.64800000000001"/>
    <n v="2"/>
    <n v="0.2"/>
    <n v="31.085599999999989"/>
  </r>
  <r>
    <n v="2726"/>
    <x v="1339"/>
    <x v="3"/>
    <x v="659"/>
    <d v="2014-11-14T00:00:00"/>
    <s v="Standard Class"/>
    <s v="EP-13915"/>
    <s v="Emily Phan"/>
    <x v="0"/>
    <s v="United States"/>
    <s v="Philadelphia"/>
    <x v="9"/>
    <n v="19120"/>
    <x v="3"/>
    <x v="1211"/>
    <x v="2"/>
    <x v="7"/>
    <s v="Jabra Supreme Plus Driver Edition Headset"/>
    <n v="359.97"/>
    <n v="5"/>
    <n v="0.4"/>
    <n v="-71.994000000000028"/>
  </r>
  <r>
    <n v="2727"/>
    <x v="1339"/>
    <x v="3"/>
    <x v="659"/>
    <d v="2014-11-14T00:00:00"/>
    <s v="Standard Class"/>
    <s v="EP-13915"/>
    <s v="Emily Phan"/>
    <x v="0"/>
    <s v="United States"/>
    <s v="Philadelphia"/>
    <x v="9"/>
    <n v="19120"/>
    <x v="3"/>
    <x v="1342"/>
    <x v="0"/>
    <x v="3"/>
    <s v="Bevis Rectangular Conference Tables"/>
    <n v="350.35199999999998"/>
    <n v="4"/>
    <n v="0.4"/>
    <n v="-140.14079999999996"/>
  </r>
  <r>
    <n v="2728"/>
    <x v="1340"/>
    <x v="3"/>
    <x v="66"/>
    <d v="2014-12-25T00:00:00"/>
    <s v="First Class"/>
    <s v="SK-19990"/>
    <s v="Sally Knutson"/>
    <x v="0"/>
    <s v="United States"/>
    <s v="Toledo"/>
    <x v="24"/>
    <n v="43615"/>
    <x v="3"/>
    <x v="520"/>
    <x v="1"/>
    <x v="8"/>
    <s v="Angle-D Ring Binders"/>
    <n v="1.6410000000000002"/>
    <n v="1"/>
    <n v="0.7"/>
    <n v="-1.3128000000000002"/>
  </r>
  <r>
    <n v="2729"/>
    <x v="1340"/>
    <x v="3"/>
    <x v="66"/>
    <d v="2014-12-25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x v="147"/>
    <x v="1"/>
    <x v="6"/>
    <s v="Newell 311"/>
    <n v="6.63"/>
    <n v="3"/>
    <n v="0"/>
    <n v="1.7901"/>
  </r>
  <r>
    <n v="2731"/>
    <x v="1341"/>
    <x v="3"/>
    <x v="778"/>
    <d v="2014-02-20T00:00:00"/>
    <s v="Standard Class"/>
    <s v="FH-14350"/>
    <s v="Fred Harton"/>
    <x v="0"/>
    <s v="United States"/>
    <s v="Seattle"/>
    <x v="4"/>
    <n v="98105"/>
    <x v="1"/>
    <x v="651"/>
    <x v="2"/>
    <x v="11"/>
    <s v="Razer Tiamat Over Ear 7.1 Surround Sound PC Gaming Headset"/>
    <n v="799.96"/>
    <n v="4"/>
    <n v="0"/>
    <n v="343.98280000000005"/>
  </r>
  <r>
    <n v="2732"/>
    <x v="1341"/>
    <x v="3"/>
    <x v="778"/>
    <d v="2014-02-20T00:00:00"/>
    <s v="Standard Class"/>
    <s v="FH-14350"/>
    <s v="Fred Harton"/>
    <x v="0"/>
    <s v="United States"/>
    <s v="Seattle"/>
    <x v="4"/>
    <n v="98105"/>
    <x v="1"/>
    <x v="216"/>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x v="687"/>
    <x v="2"/>
    <x v="7"/>
    <s v="Logitech B530 USB Headset - headset - Full size, Binaural"/>
    <n v="73.98"/>
    <n v="2"/>
    <n v="0"/>
    <n v="19.974600000000002"/>
  </r>
  <r>
    <n v="2734"/>
    <x v="1342"/>
    <x v="2"/>
    <x v="779"/>
    <d v="2011-07-06T00:00:00"/>
    <s v="Standard Class"/>
    <s v="EH-13945"/>
    <s v="Eric Hoffmann"/>
    <x v="0"/>
    <s v="United States"/>
    <s v="Plainfield"/>
    <x v="30"/>
    <n v="7060"/>
    <x v="3"/>
    <x v="796"/>
    <x v="1"/>
    <x v="6"/>
    <s v="DIXON Ticonderoga Erasable Checking Pencils"/>
    <n v="5.58"/>
    <n v="1"/>
    <n v="0"/>
    <n v="2.1762000000000001"/>
  </r>
  <r>
    <n v="2735"/>
    <x v="1343"/>
    <x v="1"/>
    <x v="780"/>
    <d v="2012-02-23T00:00:00"/>
    <s v="Second Class"/>
    <s v="JE-15715"/>
    <s v="Joe Elijah"/>
    <x v="0"/>
    <s v="United States"/>
    <s v="Las Cruces"/>
    <x v="27"/>
    <n v="88001"/>
    <x v="1"/>
    <x v="33"/>
    <x v="1"/>
    <x v="10"/>
    <s v="Staples"/>
    <n v="49.12"/>
    <n v="4"/>
    <n v="0"/>
    <n v="23.086399999999998"/>
  </r>
  <r>
    <n v="2736"/>
    <x v="1344"/>
    <x v="1"/>
    <x v="50"/>
    <d v="2012-11-19T00:00:00"/>
    <s v="Standard Class"/>
    <s v="KL-16645"/>
    <s v="Ken Lonsdale"/>
    <x v="0"/>
    <s v="United States"/>
    <s v="Newark"/>
    <x v="13"/>
    <n v="19711"/>
    <x v="3"/>
    <x v="1419"/>
    <x v="2"/>
    <x v="7"/>
    <s v="BlackBerry Q10"/>
    <n v="377.96999999999997"/>
    <n v="3"/>
    <n v="0"/>
    <n v="94.492500000000007"/>
  </r>
  <r>
    <n v="2737"/>
    <x v="1344"/>
    <x v="1"/>
    <x v="50"/>
    <d v="2012-11-19T00:00:00"/>
    <s v="Standard Class"/>
    <s v="KL-16645"/>
    <s v="Ken Lonsdale"/>
    <x v="0"/>
    <s v="United States"/>
    <s v="Newark"/>
    <x v="13"/>
    <n v="19711"/>
    <x v="3"/>
    <x v="670"/>
    <x v="1"/>
    <x v="10"/>
    <s v="Adams Telephone Message Books, 5 1/4” x 11”"/>
    <n v="42.28"/>
    <n v="7"/>
    <n v="0"/>
    <n v="19.871600000000001"/>
  </r>
  <r>
    <n v="2738"/>
    <x v="1344"/>
    <x v="1"/>
    <x v="50"/>
    <d v="2012-11-19T00:00:00"/>
    <s v="Standard Class"/>
    <s v="KL-16645"/>
    <s v="Ken Lonsdale"/>
    <x v="0"/>
    <s v="United States"/>
    <s v="Newark"/>
    <x v="13"/>
    <n v="19711"/>
    <x v="3"/>
    <x v="899"/>
    <x v="0"/>
    <x v="0"/>
    <s v="Bestar Classic Bookcase"/>
    <n v="299.96999999999997"/>
    <n v="3"/>
    <n v="0"/>
    <n v="56.994299999999981"/>
  </r>
  <r>
    <n v="2739"/>
    <x v="1344"/>
    <x v="1"/>
    <x v="50"/>
    <d v="2012-11-19T00:00:00"/>
    <s v="Standard Class"/>
    <s v="KL-16645"/>
    <s v="Ken Lonsdale"/>
    <x v="0"/>
    <s v="United States"/>
    <s v="Newark"/>
    <x v="13"/>
    <n v="19711"/>
    <x v="3"/>
    <x v="817"/>
    <x v="2"/>
    <x v="7"/>
    <s v="Innergie mMini Combo Duo USB Travel Charging Kit"/>
    <n v="89.98"/>
    <n v="2"/>
    <n v="0"/>
    <n v="43.190399999999997"/>
  </r>
  <r>
    <n v="2740"/>
    <x v="1345"/>
    <x v="3"/>
    <x v="513"/>
    <d v="2014-04-19T00:00:00"/>
    <s v="First Class"/>
    <s v="EB-13750"/>
    <s v="Edward Becker"/>
    <x v="1"/>
    <s v="United States"/>
    <s v="Hoover"/>
    <x v="19"/>
    <n v="35244"/>
    <x v="0"/>
    <x v="1420"/>
    <x v="1"/>
    <x v="14"/>
    <s v="Compact Automatic Electric Letter Opener"/>
    <n v="477.24"/>
    <n v="4"/>
    <n v="0"/>
    <n v="9.5448000000000093"/>
  </r>
  <r>
    <n v="2741"/>
    <x v="1345"/>
    <x v="3"/>
    <x v="513"/>
    <d v="2014-04-19T00:00:00"/>
    <s v="First Class"/>
    <s v="EB-13750"/>
    <s v="Edward Becker"/>
    <x v="1"/>
    <s v="United States"/>
    <s v="Hoover"/>
    <x v="19"/>
    <n v="35244"/>
    <x v="0"/>
    <x v="1421"/>
    <x v="2"/>
    <x v="11"/>
    <s v="SanDisk Ultra 16 GB MicroSDHC Class 10 Memory Card"/>
    <n v="25.98"/>
    <n v="2"/>
    <n v="0"/>
    <n v="1.558799999999998"/>
  </r>
  <r>
    <n v="2742"/>
    <x v="1346"/>
    <x v="0"/>
    <x v="781"/>
    <d v="2013-02-27T00:00:00"/>
    <s v="Second Class"/>
    <s v="BD-11725"/>
    <s v="Bruce Degenhardt"/>
    <x v="0"/>
    <s v="United States"/>
    <s v="Newark"/>
    <x v="24"/>
    <n v="43055"/>
    <x v="3"/>
    <x v="1040"/>
    <x v="1"/>
    <x v="12"/>
    <s v="Staples"/>
    <n v="46.72"/>
    <n v="5"/>
    <n v="0.2"/>
    <n v="17.52"/>
  </r>
  <r>
    <n v="2743"/>
    <x v="1347"/>
    <x v="2"/>
    <x v="130"/>
    <d v="2011-11-08T00:00:00"/>
    <s v="Standard Class"/>
    <s v="MS-17530"/>
    <s v="MaryBeth Skach"/>
    <x v="0"/>
    <s v="United States"/>
    <s v="San Diego"/>
    <x v="1"/>
    <n v="92037"/>
    <x v="1"/>
    <x v="1381"/>
    <x v="0"/>
    <x v="5"/>
    <s v="Executive Impressions 12&quot; Wall Clock"/>
    <n v="35.340000000000003"/>
    <n v="2"/>
    <n v="0"/>
    <n v="13.429200000000002"/>
  </r>
  <r>
    <n v="2744"/>
    <x v="1348"/>
    <x v="1"/>
    <x v="782"/>
    <d v="2012-06-25T00:00:00"/>
    <s v="Second Class"/>
    <s v="SC-20770"/>
    <s v="Stewart Carmichael"/>
    <x v="1"/>
    <s v="United States"/>
    <s v="San Francisco"/>
    <x v="1"/>
    <n v="94122"/>
    <x v="1"/>
    <x v="592"/>
    <x v="0"/>
    <x v="5"/>
    <s v="Howard Miller 13&quot; Diameter Pewter Finish Round Wall Clock"/>
    <n v="257.64"/>
    <n v="6"/>
    <n v="0"/>
    <n v="100.4796"/>
  </r>
  <r>
    <n v="2745"/>
    <x v="1348"/>
    <x v="1"/>
    <x v="782"/>
    <d v="2012-06-25T00:00:00"/>
    <s v="Second Class"/>
    <s v="SC-20770"/>
    <s v="Stewart Carmichael"/>
    <x v="1"/>
    <s v="United States"/>
    <s v="San Francisco"/>
    <x v="1"/>
    <n v="94122"/>
    <x v="1"/>
    <x v="66"/>
    <x v="2"/>
    <x v="7"/>
    <s v="netTALK DUO VoIP Telephone Service"/>
    <n v="125.97600000000001"/>
    <n v="3"/>
    <n v="0.2"/>
    <n v="47.241"/>
  </r>
  <r>
    <n v="2746"/>
    <x v="1349"/>
    <x v="3"/>
    <x v="783"/>
    <d v="2014-08-12T00:00:00"/>
    <s v="Second Class"/>
    <s v="FM-14380"/>
    <s v="Fred McMath"/>
    <x v="0"/>
    <s v="United States"/>
    <s v="Jacksonville"/>
    <x v="3"/>
    <n v="28540"/>
    <x v="0"/>
    <x v="409"/>
    <x v="2"/>
    <x v="11"/>
    <s v="Logitech G700s Rechargeable Gaming Mouse"/>
    <n v="79.992000000000004"/>
    <n v="1"/>
    <n v="0.2"/>
    <n v="21.997800000000002"/>
  </r>
  <r>
    <n v="2747"/>
    <x v="1350"/>
    <x v="2"/>
    <x v="552"/>
    <d v="2011-05-17T00:00:00"/>
    <s v="Standard Class"/>
    <s v="KT-16480"/>
    <s v="Kean Thornton"/>
    <x v="0"/>
    <s v="United States"/>
    <s v="Franklin"/>
    <x v="31"/>
    <n v="2038"/>
    <x v="3"/>
    <x v="601"/>
    <x v="0"/>
    <x v="3"/>
    <s v="Bevis Traditional Conference Table Top, Plinth Base"/>
    <n v="700.05600000000004"/>
    <n v="3"/>
    <n v="0.3"/>
    <n v="-130.0104"/>
  </r>
  <r>
    <n v="2748"/>
    <x v="1351"/>
    <x v="1"/>
    <x v="6"/>
    <d v="2012-11-26T00:00:00"/>
    <s v="Standard Class"/>
    <s v="AP-10720"/>
    <s v="Anne Pryor"/>
    <x v="2"/>
    <s v="United States"/>
    <s v="Frisco"/>
    <x v="5"/>
    <n v="75034"/>
    <x v="2"/>
    <x v="1422"/>
    <x v="2"/>
    <x v="11"/>
    <s v="SanDisk Cruzer 8 GB USB Flash Drive"/>
    <n v="27.168000000000003"/>
    <n v="4"/>
    <n v="0.2"/>
    <n v="-1.3583999999999987"/>
  </r>
  <r>
    <n v="2749"/>
    <x v="1352"/>
    <x v="1"/>
    <x v="784"/>
    <d v="2012-12-08T00:00:00"/>
    <s v="Standard Class"/>
    <s v="RH-19555"/>
    <s v="Ritsa Hightower"/>
    <x v="0"/>
    <s v="United States"/>
    <s v="Tallahassee"/>
    <x v="2"/>
    <n v="32303"/>
    <x v="0"/>
    <x v="1316"/>
    <x v="1"/>
    <x v="8"/>
    <s v="SpineVue Locking Slant-D Ring Binders by Cardinal"/>
    <n v="8.2260000000000009"/>
    <n v="3"/>
    <n v="0.7"/>
    <n v="-6.0323999999999991"/>
  </r>
  <r>
    <n v="2750"/>
    <x v="1353"/>
    <x v="2"/>
    <x v="785"/>
    <d v="2011-06-14T00:00:00"/>
    <s v="Standard Class"/>
    <s v="CS-11950"/>
    <s v="Carlos Soltero"/>
    <x v="0"/>
    <s v="United States"/>
    <s v="Seattle"/>
    <x v="4"/>
    <n v="98115"/>
    <x v="1"/>
    <x v="1423"/>
    <x v="0"/>
    <x v="1"/>
    <s v="Hon Deluxe Fabric Upholstered Stacking Chairs, Squared Back"/>
    <n v="585.55200000000002"/>
    <n v="3"/>
    <n v="0.2"/>
    <n v="73.19399999999996"/>
  </r>
  <r>
    <n v="2751"/>
    <x v="1354"/>
    <x v="2"/>
    <x v="233"/>
    <d v="2011-08-11T00:00:00"/>
    <s v="Second Class"/>
    <s v="TM-21010"/>
    <s v="Tamara Manning"/>
    <x v="0"/>
    <s v="United States"/>
    <s v="Vacaville"/>
    <x v="1"/>
    <n v="95687"/>
    <x v="1"/>
    <x v="1424"/>
    <x v="1"/>
    <x v="4"/>
    <s v="Advantus Rolling Drawer Organizers"/>
    <n v="423.28"/>
    <n v="11"/>
    <n v="0"/>
    <n v="110.05279999999999"/>
  </r>
  <r>
    <n v="2752"/>
    <x v="1355"/>
    <x v="2"/>
    <x v="542"/>
    <d v="2011-05-30T00:00:00"/>
    <s v="Standard Class"/>
    <s v="HF-14995"/>
    <s v="Herbert Flentye"/>
    <x v="0"/>
    <s v="United States"/>
    <s v="Los Angeles"/>
    <x v="1"/>
    <n v="90008"/>
    <x v="1"/>
    <x v="1153"/>
    <x v="0"/>
    <x v="1"/>
    <s v="Hon Olson Stacker Stools"/>
    <n v="225.29600000000002"/>
    <n v="2"/>
    <n v="0.2"/>
    <n v="22.529599999999995"/>
  </r>
  <r>
    <n v="2753"/>
    <x v="1356"/>
    <x v="1"/>
    <x v="786"/>
    <d v="2012-04-21T00:00:00"/>
    <s v="Standard Class"/>
    <s v="GA-14515"/>
    <s v="George Ashbrook"/>
    <x v="0"/>
    <s v="United States"/>
    <s v="San Francisco"/>
    <x v="1"/>
    <n v="94122"/>
    <x v="1"/>
    <x v="1061"/>
    <x v="1"/>
    <x v="6"/>
    <s v="Prang Drawing Pencil Set"/>
    <n v="5.56"/>
    <n v="2"/>
    <n v="0"/>
    <n v="2.2239999999999998"/>
  </r>
  <r>
    <n v="2754"/>
    <x v="1356"/>
    <x v="1"/>
    <x v="786"/>
    <d v="2012-04-21T00:00:00"/>
    <s v="Standard Class"/>
    <s v="GA-14515"/>
    <s v="George Ashbrook"/>
    <x v="0"/>
    <s v="United States"/>
    <s v="San Francisco"/>
    <x v="1"/>
    <n v="94122"/>
    <x v="1"/>
    <x v="619"/>
    <x v="2"/>
    <x v="11"/>
    <s v="Plantronics S12 Corded Telephone Headset System"/>
    <n v="323.37"/>
    <n v="3"/>
    <n v="0"/>
    <n v="129.34800000000001"/>
  </r>
  <r>
    <n v="2755"/>
    <x v="1356"/>
    <x v="1"/>
    <x v="786"/>
    <d v="2012-04-21T00:00:00"/>
    <s v="Standard Class"/>
    <s v="GA-14515"/>
    <s v="George Ashbrook"/>
    <x v="0"/>
    <s v="United States"/>
    <s v="San Francisco"/>
    <x v="1"/>
    <n v="94122"/>
    <x v="1"/>
    <x v="966"/>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x v="1364"/>
    <x v="1"/>
    <x v="9"/>
    <s v="Hoover Upright Vacuum With Dirt Cup"/>
    <n v="1447.6499999999999"/>
    <n v="5"/>
    <n v="0"/>
    <n v="419.8184999999998"/>
  </r>
  <r>
    <n v="2757"/>
    <x v="1356"/>
    <x v="1"/>
    <x v="786"/>
    <d v="2012-04-21T00:00:00"/>
    <s v="Standard Class"/>
    <s v="GA-14515"/>
    <s v="George Ashbrook"/>
    <x v="0"/>
    <s v="United States"/>
    <s v="San Francisco"/>
    <x v="1"/>
    <n v="94122"/>
    <x v="1"/>
    <x v="1331"/>
    <x v="1"/>
    <x v="10"/>
    <s v="Xerox 1903"/>
    <n v="11.96"/>
    <n v="2"/>
    <n v="0"/>
    <n v="5.8604000000000003"/>
  </r>
  <r>
    <n v="2758"/>
    <x v="1357"/>
    <x v="0"/>
    <x v="725"/>
    <d v="2013-06-14T00:00:00"/>
    <s v="Second Class"/>
    <s v="ES-14020"/>
    <s v="Erica Smith"/>
    <x v="0"/>
    <s v="United States"/>
    <s v="New York City"/>
    <x v="15"/>
    <n v="10035"/>
    <x v="3"/>
    <x v="657"/>
    <x v="2"/>
    <x v="11"/>
    <s v="Razer Kraken PRO Over Ear PC and Music Headset"/>
    <n v="239.96999999999997"/>
    <n v="3"/>
    <n v="0"/>
    <n v="71.990999999999985"/>
  </r>
  <r>
    <n v="2759"/>
    <x v="1358"/>
    <x v="0"/>
    <x v="21"/>
    <d v="2013-03-16T00:00:00"/>
    <s v="Standard Class"/>
    <s v="JP-16135"/>
    <s v="Julie Prescott"/>
    <x v="2"/>
    <s v="United States"/>
    <s v="Columbus"/>
    <x v="32"/>
    <n v="31907"/>
    <x v="0"/>
    <x v="1006"/>
    <x v="0"/>
    <x v="5"/>
    <s v="Executive Impressions 13&quot; Clairmont Wall Clock"/>
    <n v="76.92"/>
    <n v="4"/>
    <n v="0"/>
    <n v="31.537200000000006"/>
  </r>
  <r>
    <n v="2760"/>
    <x v="1358"/>
    <x v="0"/>
    <x v="21"/>
    <d v="2013-03-16T00:00:00"/>
    <s v="Standard Class"/>
    <s v="JP-16135"/>
    <s v="Julie Prescott"/>
    <x v="2"/>
    <s v="United States"/>
    <s v="Columbus"/>
    <x v="32"/>
    <n v="31907"/>
    <x v="0"/>
    <x v="772"/>
    <x v="1"/>
    <x v="4"/>
    <s v="Iceberg Mobile Mega Data/Printer Cart "/>
    <n v="481.32"/>
    <n v="4"/>
    <n v="0"/>
    <n v="125.14319999999998"/>
  </r>
  <r>
    <n v="2761"/>
    <x v="1359"/>
    <x v="2"/>
    <x v="542"/>
    <d v="2011-05-29T00:00:00"/>
    <s v="First Class"/>
    <s v="Dp-13240"/>
    <s v="Dean percer"/>
    <x v="2"/>
    <s v="United States"/>
    <s v="Murray"/>
    <x v="7"/>
    <n v="84107"/>
    <x v="1"/>
    <x v="364"/>
    <x v="1"/>
    <x v="10"/>
    <s v="Wirebound Service Call Books, 5 1/2&quot; x 4&quot;"/>
    <n v="48.4"/>
    <n v="5"/>
    <n v="0"/>
    <n v="23.231999999999999"/>
  </r>
  <r>
    <n v="2762"/>
    <x v="1360"/>
    <x v="3"/>
    <x v="386"/>
    <d v="2014-10-15T00:00:00"/>
    <s v="First Class"/>
    <s v="NK-18490"/>
    <s v="Neil Knudson"/>
    <x v="2"/>
    <s v="United States"/>
    <s v="San Francisco"/>
    <x v="1"/>
    <n v="94110"/>
    <x v="1"/>
    <x v="1425"/>
    <x v="2"/>
    <x v="11"/>
    <s v="Maxell 4.7GB DVD-R 5/Pack"/>
    <n v="0.99"/>
    <n v="1"/>
    <n v="0"/>
    <n v="0.4356000000000001"/>
  </r>
  <r>
    <n v="2763"/>
    <x v="1360"/>
    <x v="3"/>
    <x v="386"/>
    <d v="2014-10-15T00:00:00"/>
    <s v="First Class"/>
    <s v="NK-18490"/>
    <s v="Neil Knudson"/>
    <x v="2"/>
    <s v="United States"/>
    <s v="San Francisco"/>
    <x v="1"/>
    <n v="94110"/>
    <x v="1"/>
    <x v="986"/>
    <x v="1"/>
    <x v="8"/>
    <s v="Canvas Sectional Post Binders"/>
    <n v="101.84"/>
    <n v="5"/>
    <n v="0.2"/>
    <n v="36.917000000000002"/>
  </r>
  <r>
    <n v="2764"/>
    <x v="1361"/>
    <x v="3"/>
    <x v="738"/>
    <d v="2014-06-29T00:00:00"/>
    <s v="Standard Class"/>
    <s v="PL-18925"/>
    <s v="Paul Lucas"/>
    <x v="2"/>
    <s v="United States"/>
    <s v="Philadelphia"/>
    <x v="9"/>
    <n v="19140"/>
    <x v="3"/>
    <x v="1426"/>
    <x v="1"/>
    <x v="8"/>
    <s v="GBC Plasticlear Binding Covers"/>
    <n v="10.332000000000003"/>
    <n v="3"/>
    <n v="0.7"/>
    <n v="-7.5767999999999986"/>
  </r>
  <r>
    <n v="2765"/>
    <x v="1361"/>
    <x v="3"/>
    <x v="738"/>
    <d v="2014-06-29T00:00:00"/>
    <s v="Standard Class"/>
    <s v="PL-18925"/>
    <s v="Paul Lucas"/>
    <x v="2"/>
    <s v="United States"/>
    <s v="Philadelphia"/>
    <x v="9"/>
    <n v="19140"/>
    <x v="3"/>
    <x v="350"/>
    <x v="1"/>
    <x v="8"/>
    <s v="Wilson Jones Century Plastic Molded Ring Binders"/>
    <n v="31.155000000000005"/>
    <n v="5"/>
    <n v="0.7"/>
    <n v="-23.8855"/>
  </r>
  <r>
    <n v="2766"/>
    <x v="1361"/>
    <x v="3"/>
    <x v="738"/>
    <d v="2014-06-29T00:00:00"/>
    <s v="Standard Class"/>
    <s v="PL-18925"/>
    <s v="Paul Lucas"/>
    <x v="2"/>
    <s v="United States"/>
    <s v="Philadelphia"/>
    <x v="9"/>
    <n v="19140"/>
    <x v="3"/>
    <x v="1427"/>
    <x v="1"/>
    <x v="4"/>
    <s v="Plastic Stacking Crates &amp; Casters"/>
    <n v="8.9280000000000008"/>
    <n v="2"/>
    <n v="0.2"/>
    <n v="0.66959999999999997"/>
  </r>
  <r>
    <n v="2767"/>
    <x v="1362"/>
    <x v="3"/>
    <x v="787"/>
    <d v="2014-01-19T00:00:00"/>
    <s v="First Class"/>
    <s v="RW-19690"/>
    <s v="Robert Waldorf"/>
    <x v="0"/>
    <s v="United States"/>
    <s v="Philadelphia"/>
    <x v="9"/>
    <n v="19134"/>
    <x v="3"/>
    <x v="1428"/>
    <x v="1"/>
    <x v="9"/>
    <s v="Belkin F9M820V08 8 Outlet Surge"/>
    <n v="34.384"/>
    <n v="1"/>
    <n v="0.2"/>
    <n v="3.8681999999999945"/>
  </r>
  <r>
    <n v="2768"/>
    <x v="1362"/>
    <x v="3"/>
    <x v="787"/>
    <d v="2014-01-19T00:00:00"/>
    <s v="First Class"/>
    <s v="RW-19690"/>
    <s v="Robert Waldorf"/>
    <x v="0"/>
    <s v="United States"/>
    <s v="Philadelphia"/>
    <x v="9"/>
    <n v="19134"/>
    <x v="3"/>
    <x v="227"/>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x v="1429"/>
    <x v="1"/>
    <x v="9"/>
    <s v="APC 7 Outlet Network SurgeArrest Surge Protector"/>
    <n v="32.191999999999993"/>
    <n v="2"/>
    <n v="0.8"/>
    <n v="-80.48"/>
  </r>
  <r>
    <n v="2770"/>
    <x v="1363"/>
    <x v="1"/>
    <x v="788"/>
    <d v="2012-04-07T00:00:00"/>
    <s v="Standard Class"/>
    <s v="MO-17950"/>
    <s v="Michael Oakman"/>
    <x v="0"/>
    <s v="United States"/>
    <s v="Dallas"/>
    <x v="5"/>
    <n v="75220"/>
    <x v="2"/>
    <x v="1044"/>
    <x v="2"/>
    <x v="11"/>
    <s v="Kingston Digital DataTraveler 16GB USB 2.0"/>
    <n v="50.120000000000005"/>
    <n v="7"/>
    <n v="0.2"/>
    <n v="-0.62650000000000716"/>
  </r>
  <r>
    <n v="2771"/>
    <x v="1363"/>
    <x v="1"/>
    <x v="788"/>
    <d v="2012-04-07T00:00:00"/>
    <s v="Standard Class"/>
    <s v="MO-17950"/>
    <s v="Michael Oakman"/>
    <x v="0"/>
    <s v="United States"/>
    <s v="Dallas"/>
    <x v="5"/>
    <n v="75220"/>
    <x v="2"/>
    <x v="1235"/>
    <x v="2"/>
    <x v="11"/>
    <s v="Anker Ultra-Slim Mini Bluetooth 3.0 Wireless Keyboard"/>
    <n v="47.975999999999999"/>
    <n v="3"/>
    <n v="0.2"/>
    <n v="1.7990999999999993"/>
  </r>
  <r>
    <n v="2772"/>
    <x v="1364"/>
    <x v="0"/>
    <x v="323"/>
    <d v="2013-09-11T00:00:00"/>
    <s v="Standard Class"/>
    <s v="JJ-15445"/>
    <s v="Jennifer Jackson"/>
    <x v="0"/>
    <s v="United States"/>
    <s v="Waukesha"/>
    <x v="6"/>
    <n v="53186"/>
    <x v="2"/>
    <x v="376"/>
    <x v="1"/>
    <x v="4"/>
    <s v="Crate-A-Files"/>
    <n v="54.5"/>
    <n v="5"/>
    <n v="0"/>
    <n v="14.169999999999998"/>
  </r>
  <r>
    <n v="2773"/>
    <x v="1365"/>
    <x v="3"/>
    <x v="389"/>
    <d v="2014-12-13T00:00:00"/>
    <s v="First Class"/>
    <s v="BT-11680"/>
    <s v="Brian Thompson"/>
    <x v="0"/>
    <s v="United States"/>
    <s v="Fort Lauderdale"/>
    <x v="2"/>
    <n v="33311"/>
    <x v="0"/>
    <x v="740"/>
    <x v="0"/>
    <x v="5"/>
    <s v="Staples"/>
    <n v="19.103999999999999"/>
    <n v="3"/>
    <n v="0.2"/>
    <n v="5.7312000000000012"/>
  </r>
  <r>
    <n v="2774"/>
    <x v="1366"/>
    <x v="0"/>
    <x v="441"/>
    <d v="2013-11-27T00:00:00"/>
    <s v="Standard Class"/>
    <s v="RD-19585"/>
    <s v="Rob Dowd"/>
    <x v="0"/>
    <s v="United States"/>
    <s v="Detroit"/>
    <x v="12"/>
    <n v="48205"/>
    <x v="2"/>
    <x v="91"/>
    <x v="1"/>
    <x v="8"/>
    <s v="Ibico Standard Transparent Covers"/>
    <n v="49.44"/>
    <n v="3"/>
    <n v="0"/>
    <n v="24.2256"/>
  </r>
  <r>
    <n v="2775"/>
    <x v="1367"/>
    <x v="3"/>
    <x v="343"/>
    <d v="2014-11-19T00:00:00"/>
    <s v="Standard Class"/>
    <s v="ML-17755"/>
    <s v="Max Ludwig"/>
    <x v="2"/>
    <s v="United States"/>
    <s v="Springfield"/>
    <x v="24"/>
    <n v="45503"/>
    <x v="3"/>
    <x v="498"/>
    <x v="1"/>
    <x v="10"/>
    <s v="Xerox 222"/>
    <n v="10.368000000000002"/>
    <n v="2"/>
    <n v="0.2"/>
    <n v="3.6288"/>
  </r>
  <r>
    <n v="2776"/>
    <x v="1368"/>
    <x v="0"/>
    <x v="147"/>
    <d v="2013-10-26T00:00:00"/>
    <s v="Standard Class"/>
    <s v="JE-15745"/>
    <s v="Joel Eaton"/>
    <x v="0"/>
    <s v="United States"/>
    <s v="San Diego"/>
    <x v="1"/>
    <n v="92037"/>
    <x v="1"/>
    <x v="232"/>
    <x v="1"/>
    <x v="4"/>
    <s v="Belkin 19&quot; Vented Equipment Shelf, Black"/>
    <n v="154.44"/>
    <n v="3"/>
    <n v="0"/>
    <n v="1.5444000000000031"/>
  </r>
  <r>
    <n v="2777"/>
    <x v="1369"/>
    <x v="1"/>
    <x v="379"/>
    <d v="2012-12-25T00:00:00"/>
    <s v="Standard Class"/>
    <s v="ER-13855"/>
    <s v="Elpida Rittenbach"/>
    <x v="1"/>
    <s v="United States"/>
    <s v="Colorado Springs"/>
    <x v="22"/>
    <n v="80906"/>
    <x v="1"/>
    <x v="930"/>
    <x v="1"/>
    <x v="9"/>
    <s v="Belkin 6 Outlet Metallic Surge Strip"/>
    <n v="60.984000000000009"/>
    <n v="7"/>
    <n v="0.2"/>
    <n v="4.5737999999999985"/>
  </r>
  <r>
    <n v="2778"/>
    <x v="1370"/>
    <x v="1"/>
    <x v="789"/>
    <d v="2012-07-19T00:00:00"/>
    <s v="Second Class"/>
    <s v="JM-15535"/>
    <s v="Jessica Myrick"/>
    <x v="0"/>
    <s v="United States"/>
    <s v="Bakersfield"/>
    <x v="1"/>
    <n v="93309"/>
    <x v="1"/>
    <x v="1121"/>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x v="345"/>
    <x v="0"/>
    <x v="5"/>
    <s v="3M Hangers With Command Adhesive"/>
    <n v="23.680000000000003"/>
    <n v="8"/>
    <n v="0.2"/>
    <n v="6.216000000000002"/>
  </r>
  <r>
    <n v="2780"/>
    <x v="1371"/>
    <x v="3"/>
    <x v="504"/>
    <d v="2014-05-06T00:00:00"/>
    <s v="Standard Class"/>
    <s v="SS-20140"/>
    <s v="Saphhira Shifley"/>
    <x v="1"/>
    <s v="United States"/>
    <s v="Pompano Beach"/>
    <x v="2"/>
    <n v="33068"/>
    <x v="0"/>
    <x v="1430"/>
    <x v="2"/>
    <x v="11"/>
    <s v="Maxell 4.7GB DVD+R 5/Pack"/>
    <n v="2.3760000000000003"/>
    <n v="3"/>
    <n v="0.2"/>
    <n v="0.74249999999999994"/>
  </r>
  <r>
    <n v="2781"/>
    <x v="1372"/>
    <x v="3"/>
    <x v="636"/>
    <d v="2014-05-09T00:00:00"/>
    <s v="First Class"/>
    <s v="TC-21295"/>
    <s v="Toby Carlisle"/>
    <x v="0"/>
    <s v="United States"/>
    <s v="New York City"/>
    <x v="15"/>
    <n v="10035"/>
    <x v="3"/>
    <x v="198"/>
    <x v="1"/>
    <x v="2"/>
    <s v="Avery 505"/>
    <n v="59.2"/>
    <n v="4"/>
    <n v="0"/>
    <n v="29.6"/>
  </r>
  <r>
    <n v="2782"/>
    <x v="1373"/>
    <x v="3"/>
    <x v="225"/>
    <d v="2014-11-28T00:00:00"/>
    <s v="Standard Class"/>
    <s v="HG-15025"/>
    <s v="Hunter Glantz"/>
    <x v="0"/>
    <s v="United States"/>
    <s v="Lakeville"/>
    <x v="11"/>
    <n v="55044"/>
    <x v="2"/>
    <x v="208"/>
    <x v="1"/>
    <x v="6"/>
    <s v="Sanford Uni-Blazer View Highlighters, Chisel Tip, Yellow"/>
    <n v="22"/>
    <n v="10"/>
    <n v="0"/>
    <n v="9.6800000000000015"/>
  </r>
  <r>
    <n v="2783"/>
    <x v="1374"/>
    <x v="0"/>
    <x v="583"/>
    <d v="2013-11-17T00:00:00"/>
    <s v="Standard Class"/>
    <s v="LD-17005"/>
    <s v="Lisa DeCherney"/>
    <x v="0"/>
    <s v="United States"/>
    <s v="Detroit"/>
    <x v="12"/>
    <n v="48234"/>
    <x v="2"/>
    <x v="957"/>
    <x v="2"/>
    <x v="7"/>
    <s v="Digium D40 VoIP phone"/>
    <n v="257.98"/>
    <n v="2"/>
    <n v="0"/>
    <n v="74.8142"/>
  </r>
  <r>
    <n v="2784"/>
    <x v="1375"/>
    <x v="0"/>
    <x v="732"/>
    <d v="2013-11-11T00:00:00"/>
    <s v="Standard Class"/>
    <s v="AS-10285"/>
    <s v="Alejandro Savely"/>
    <x v="1"/>
    <s v="United States"/>
    <s v="Philadelphia"/>
    <x v="9"/>
    <n v="19134"/>
    <x v="3"/>
    <x v="1431"/>
    <x v="2"/>
    <x v="7"/>
    <s v="Anker Astro Mini 3000mAh Ultra-Compact Portable Charger"/>
    <n v="23.987999999999996"/>
    <n v="2"/>
    <n v="0.4"/>
    <n v="-15.991999999999999"/>
  </r>
  <r>
    <n v="2785"/>
    <x v="1376"/>
    <x v="0"/>
    <x v="790"/>
    <d v="2013-10-16T00:00:00"/>
    <s v="Standard Class"/>
    <s v="MP-17965"/>
    <s v="Michael Paige"/>
    <x v="1"/>
    <s v="United States"/>
    <s v="Troy"/>
    <x v="24"/>
    <n v="45373"/>
    <x v="3"/>
    <x v="1136"/>
    <x v="2"/>
    <x v="7"/>
    <s v="Mediabridge Sport Armband iPhone 5s"/>
    <n v="23.975999999999999"/>
    <n v="4"/>
    <n v="0.4"/>
    <n v="-15.584400000000002"/>
  </r>
  <r>
    <n v="2786"/>
    <x v="1377"/>
    <x v="1"/>
    <x v="481"/>
    <d v="2012-09-23T00:00:00"/>
    <s v="First Class"/>
    <s v="CD-12790"/>
    <s v="Cynthia Delaney"/>
    <x v="2"/>
    <s v="United States"/>
    <s v="Los Angeles"/>
    <x v="1"/>
    <n v="90036"/>
    <x v="1"/>
    <x v="499"/>
    <x v="0"/>
    <x v="1"/>
    <s v="Hon Every-Day Series Multi-Task Chairs"/>
    <n v="601.53599999999994"/>
    <n v="4"/>
    <n v="0.2"/>
    <n v="0"/>
  </r>
  <r>
    <n v="2787"/>
    <x v="1377"/>
    <x v="1"/>
    <x v="481"/>
    <d v="2012-09-23T00:00:00"/>
    <s v="First Class"/>
    <s v="CD-12790"/>
    <s v="Cynthia Delaney"/>
    <x v="2"/>
    <s v="United States"/>
    <s v="Los Angeles"/>
    <x v="1"/>
    <n v="90036"/>
    <x v="1"/>
    <x v="1432"/>
    <x v="1"/>
    <x v="13"/>
    <s v="Advantus Map Pennant Flags and Round Head Tacks"/>
    <n v="7.9"/>
    <n v="2"/>
    <n v="0"/>
    <n v="2.5279999999999996"/>
  </r>
  <r>
    <n v="2788"/>
    <x v="1378"/>
    <x v="2"/>
    <x v="266"/>
    <d v="2011-12-06T00:00:00"/>
    <s v="Standard Class"/>
    <s v="MD-17860"/>
    <s v="Michael Dominguez"/>
    <x v="1"/>
    <s v="United States"/>
    <s v="Corpus Christi"/>
    <x v="5"/>
    <n v="78415"/>
    <x v="2"/>
    <x v="287"/>
    <x v="0"/>
    <x v="5"/>
    <s v="Deflect-o SuperTray Unbreakable Stackable Tray, Letter, Black"/>
    <n v="58.36"/>
    <n v="5"/>
    <n v="0.6"/>
    <n v="-24.802999999999997"/>
  </r>
  <r>
    <n v="2789"/>
    <x v="1378"/>
    <x v="2"/>
    <x v="266"/>
    <d v="2011-12-06T00:00:00"/>
    <s v="Standard Class"/>
    <s v="MD-17860"/>
    <s v="Michael Dominguez"/>
    <x v="1"/>
    <s v="United States"/>
    <s v="Corpus Christi"/>
    <x v="5"/>
    <n v="78415"/>
    <x v="2"/>
    <x v="134"/>
    <x v="1"/>
    <x v="6"/>
    <s v="Newell 343"/>
    <n v="16.463999999999999"/>
    <n v="7"/>
    <n v="0.2"/>
    <n v="1.4406000000000008"/>
  </r>
  <r>
    <n v="2790"/>
    <x v="1378"/>
    <x v="2"/>
    <x v="266"/>
    <d v="2011-12-06T00:00:00"/>
    <s v="Standard Class"/>
    <s v="MD-17860"/>
    <s v="Michael Dominguez"/>
    <x v="1"/>
    <s v="United States"/>
    <s v="Corpus Christi"/>
    <x v="5"/>
    <n v="78415"/>
    <x v="2"/>
    <x v="561"/>
    <x v="0"/>
    <x v="5"/>
    <s v="12-1/2 Diameter Round Wall Clock"/>
    <n v="39.960000000000008"/>
    <n v="5"/>
    <n v="0.6"/>
    <n v="-23.975999999999999"/>
  </r>
  <r>
    <n v="2791"/>
    <x v="1379"/>
    <x v="2"/>
    <x v="158"/>
    <d v="2011-09-22T00:00:00"/>
    <s v="First Class"/>
    <s v="BM-11650"/>
    <s v="Brian Moss"/>
    <x v="1"/>
    <s v="United States"/>
    <s v="Omaha"/>
    <x v="8"/>
    <n v="68104"/>
    <x v="2"/>
    <x v="95"/>
    <x v="1"/>
    <x v="9"/>
    <s v="Fellowes Basic Home/Office Series Surge Protectors"/>
    <n v="25.96"/>
    <n v="2"/>
    <n v="0"/>
    <n v="7.5283999999999978"/>
  </r>
  <r>
    <n v="2792"/>
    <x v="1379"/>
    <x v="2"/>
    <x v="158"/>
    <d v="2011-09-22T00:00:00"/>
    <s v="First Class"/>
    <s v="BM-11650"/>
    <s v="Brian Moss"/>
    <x v="1"/>
    <s v="United States"/>
    <s v="Omaha"/>
    <x v="8"/>
    <n v="68104"/>
    <x v="2"/>
    <x v="1204"/>
    <x v="1"/>
    <x v="9"/>
    <s v="Acco 6 Outlet Guardian Standard Surge Suppressor"/>
    <n v="36.269999999999996"/>
    <n v="3"/>
    <n v="0"/>
    <n v="10.880999999999997"/>
  </r>
  <r>
    <n v="2793"/>
    <x v="1379"/>
    <x v="2"/>
    <x v="158"/>
    <d v="2011-09-22T00:00:00"/>
    <s v="First Class"/>
    <s v="BM-11650"/>
    <s v="Brian Moss"/>
    <x v="1"/>
    <s v="United States"/>
    <s v="Omaha"/>
    <x v="8"/>
    <n v="68104"/>
    <x v="2"/>
    <x v="815"/>
    <x v="1"/>
    <x v="10"/>
    <s v="Xerox 224"/>
    <n v="6.48"/>
    <n v="1"/>
    <n v="0"/>
    <n v="3.1104000000000003"/>
  </r>
  <r>
    <n v="2794"/>
    <x v="1380"/>
    <x v="2"/>
    <x v="791"/>
    <d v="2011-04-17T00:00:00"/>
    <s v="Standard Class"/>
    <s v="KN-16450"/>
    <s v="Kean Nguyen"/>
    <x v="1"/>
    <s v="United States"/>
    <s v="Redondo Beach"/>
    <x v="1"/>
    <n v="90278"/>
    <x v="1"/>
    <x v="664"/>
    <x v="2"/>
    <x v="7"/>
    <s v="Pyle PMP37LED"/>
    <n v="1075.088"/>
    <n v="14"/>
    <n v="0.2"/>
    <n v="94.070199999999943"/>
  </r>
  <r>
    <n v="2795"/>
    <x v="1380"/>
    <x v="2"/>
    <x v="791"/>
    <d v="2011-04-17T00:00:00"/>
    <s v="Standard Class"/>
    <s v="KN-16450"/>
    <s v="Kean Nguyen"/>
    <x v="1"/>
    <s v="United States"/>
    <s v="Redondo Beach"/>
    <x v="1"/>
    <n v="90278"/>
    <x v="1"/>
    <x v="819"/>
    <x v="2"/>
    <x v="7"/>
    <s v="AT&amp;T 1080 Corded phone"/>
    <n v="438.36800000000005"/>
    <n v="4"/>
    <n v="0.2"/>
    <n v="38.357200000000006"/>
  </r>
  <r>
    <n v="2796"/>
    <x v="1380"/>
    <x v="2"/>
    <x v="791"/>
    <d v="2011-04-17T00:00:00"/>
    <s v="Standard Class"/>
    <s v="KN-16450"/>
    <s v="Kean Nguyen"/>
    <x v="1"/>
    <s v="United States"/>
    <s v="Redondo Beach"/>
    <x v="1"/>
    <n v="90278"/>
    <x v="1"/>
    <x v="507"/>
    <x v="1"/>
    <x v="8"/>
    <s v="Recycled Pressboard Report Cover with Reinforced Top Hinge"/>
    <n v="18.088000000000001"/>
    <n v="7"/>
    <n v="0.2"/>
    <n v="6.5569000000000006"/>
  </r>
  <r>
    <n v="2797"/>
    <x v="1380"/>
    <x v="2"/>
    <x v="791"/>
    <d v="2011-04-17T00:00:00"/>
    <s v="Standard Class"/>
    <s v="KN-16450"/>
    <s v="Kean Nguyen"/>
    <x v="1"/>
    <s v="United States"/>
    <s v="Redondo Beach"/>
    <x v="1"/>
    <n v="90278"/>
    <x v="1"/>
    <x v="430"/>
    <x v="0"/>
    <x v="0"/>
    <s v="O'Sullivan Living Dimensions 2-Shelf Bookcases"/>
    <n v="308.49900000000002"/>
    <n v="3"/>
    <n v="0.15"/>
    <n v="-18.146999999999998"/>
  </r>
  <r>
    <n v="2798"/>
    <x v="1381"/>
    <x v="3"/>
    <x v="179"/>
    <d v="2014-10-28T00:00:00"/>
    <s v="Standard Class"/>
    <s v="IG-15085"/>
    <s v="Ivan Gibson"/>
    <x v="0"/>
    <s v="United States"/>
    <s v="Little Rock"/>
    <x v="36"/>
    <n v="72209"/>
    <x v="0"/>
    <x v="1216"/>
    <x v="1"/>
    <x v="6"/>
    <s v="Eldon Spacemaker Box, Quick-Snap Lid, Clear"/>
    <n v="13.36"/>
    <n v="4"/>
    <n v="0"/>
    <n v="4.1415999999999986"/>
  </r>
  <r>
    <n v="2799"/>
    <x v="1381"/>
    <x v="3"/>
    <x v="179"/>
    <d v="2014-10-28T00:00:00"/>
    <s v="Standard Class"/>
    <s v="IG-15085"/>
    <s v="Ivan Gibson"/>
    <x v="0"/>
    <s v="United States"/>
    <s v="Little Rock"/>
    <x v="36"/>
    <n v="72209"/>
    <x v="0"/>
    <x v="681"/>
    <x v="1"/>
    <x v="10"/>
    <s v="Xerox 1884"/>
    <n v="39.96"/>
    <n v="2"/>
    <n v="0"/>
    <n v="18.781199999999998"/>
  </r>
  <r>
    <n v="2800"/>
    <x v="1381"/>
    <x v="3"/>
    <x v="179"/>
    <d v="2014-10-28T00:00:00"/>
    <s v="Standard Class"/>
    <s v="IG-15085"/>
    <s v="Ivan Gibson"/>
    <x v="0"/>
    <s v="United States"/>
    <s v="Little Rock"/>
    <x v="36"/>
    <n v="72209"/>
    <x v="0"/>
    <x v="705"/>
    <x v="1"/>
    <x v="8"/>
    <s v="Binding Machine Supplies"/>
    <n v="145.85000000000002"/>
    <n v="5"/>
    <n v="0"/>
    <n v="70.007999999999996"/>
  </r>
  <r>
    <n v="2801"/>
    <x v="1382"/>
    <x v="0"/>
    <x v="792"/>
    <d v="2013-10-29T00:00:00"/>
    <s v="First Class"/>
    <s v="JS-15595"/>
    <s v="Jill Stevenson"/>
    <x v="1"/>
    <s v="United States"/>
    <s v="Miami"/>
    <x v="2"/>
    <n v="33180"/>
    <x v="0"/>
    <x v="469"/>
    <x v="2"/>
    <x v="7"/>
    <s v="Panasonic KX-TG9471B"/>
    <n v="783.96000000000015"/>
    <n v="5"/>
    <n v="0.2"/>
    <n v="78.396000000000043"/>
  </r>
  <r>
    <n v="2802"/>
    <x v="1383"/>
    <x v="1"/>
    <x v="549"/>
    <d v="2012-11-04T00:00:00"/>
    <s v="First Class"/>
    <s v="GA-14725"/>
    <s v="Guy Armstrong"/>
    <x v="0"/>
    <s v="United States"/>
    <s v="Salem"/>
    <x v="21"/>
    <n v="97301"/>
    <x v="1"/>
    <x v="32"/>
    <x v="1"/>
    <x v="6"/>
    <s v="Lumber Crayons"/>
    <n v="7.88"/>
    <n v="1"/>
    <n v="0.2"/>
    <n v="1.7730000000000004"/>
  </r>
  <r>
    <n v="2803"/>
    <x v="1384"/>
    <x v="3"/>
    <x v="132"/>
    <d v="2014-11-09T00:00:00"/>
    <s v="Standard Class"/>
    <s v="DL-13330"/>
    <s v="Denise Leinenbach"/>
    <x v="0"/>
    <s v="United States"/>
    <s v="Las Cruces"/>
    <x v="27"/>
    <n v="88001"/>
    <x v="1"/>
    <x v="93"/>
    <x v="0"/>
    <x v="5"/>
    <s v="9-3/4 Diameter Round Wall Clock"/>
    <n v="41.37"/>
    <n v="3"/>
    <n v="0"/>
    <n v="17.375399999999999"/>
  </r>
  <r>
    <n v="2804"/>
    <x v="1385"/>
    <x v="1"/>
    <x v="793"/>
    <d v="2012-05-16T00:00:00"/>
    <s v="Standard Class"/>
    <s v="CS-12505"/>
    <s v="Cindy Stewart"/>
    <x v="0"/>
    <s v="United States"/>
    <s v="San Francisco"/>
    <x v="1"/>
    <n v="94122"/>
    <x v="1"/>
    <x v="1117"/>
    <x v="1"/>
    <x v="10"/>
    <s v="Xerox 1962"/>
    <n v="12.84"/>
    <n v="3"/>
    <n v="0"/>
    <n v="5.7779999999999987"/>
  </r>
  <r>
    <n v="2805"/>
    <x v="1385"/>
    <x v="1"/>
    <x v="793"/>
    <d v="2012-05-16T00:00:00"/>
    <s v="Standard Class"/>
    <s v="CS-12505"/>
    <s v="Cindy Stewart"/>
    <x v="0"/>
    <s v="United States"/>
    <s v="San Francisco"/>
    <x v="1"/>
    <n v="94122"/>
    <x v="1"/>
    <x v="1433"/>
    <x v="1"/>
    <x v="10"/>
    <s v="Xerox 1953"/>
    <n v="25.68"/>
    <n v="6"/>
    <n v="0"/>
    <n v="11.555999999999997"/>
  </r>
  <r>
    <n v="2806"/>
    <x v="1386"/>
    <x v="1"/>
    <x v="67"/>
    <d v="2012-09-11T00:00:00"/>
    <s v="Standard Class"/>
    <s v="CC-12145"/>
    <s v="Charles Crestani"/>
    <x v="0"/>
    <s v="United States"/>
    <s v="El Paso"/>
    <x v="5"/>
    <n v="79907"/>
    <x v="2"/>
    <x v="1272"/>
    <x v="0"/>
    <x v="1"/>
    <s v="Metal Folding Chairs, Beige, 4/Carton"/>
    <n v="47.515999999999991"/>
    <n v="2"/>
    <n v="0.3"/>
    <n v="-2.0364000000000004"/>
  </r>
  <r>
    <n v="2807"/>
    <x v="1387"/>
    <x v="1"/>
    <x v="395"/>
    <d v="2012-07-27T00:00:00"/>
    <s v="Second Class"/>
    <s v="MH-18025"/>
    <s v="Michelle Huthwaite"/>
    <x v="0"/>
    <s v="United States"/>
    <s v="Seattle"/>
    <x v="4"/>
    <n v="98115"/>
    <x v="1"/>
    <x v="1217"/>
    <x v="1"/>
    <x v="13"/>
    <s v="Plymouth Boxed Rubber Bands by Plymouth"/>
    <n v="9.42"/>
    <n v="2"/>
    <n v="0"/>
    <n v="0.47100000000000009"/>
  </r>
  <r>
    <n v="2808"/>
    <x v="1387"/>
    <x v="1"/>
    <x v="395"/>
    <d v="2012-07-27T00:00:00"/>
    <s v="Second Class"/>
    <s v="MH-18025"/>
    <s v="Michelle Huthwaite"/>
    <x v="0"/>
    <s v="United States"/>
    <s v="Seattle"/>
    <x v="4"/>
    <n v="98115"/>
    <x v="1"/>
    <x v="1434"/>
    <x v="1"/>
    <x v="10"/>
    <s v="Xerox 228"/>
    <n v="12.96"/>
    <n v="2"/>
    <n v="0"/>
    <n v="6.2208000000000006"/>
  </r>
  <r>
    <n v="2809"/>
    <x v="1387"/>
    <x v="1"/>
    <x v="395"/>
    <d v="2012-07-27T00:00:00"/>
    <s v="Second Class"/>
    <s v="MH-18025"/>
    <s v="Michelle Huthwaite"/>
    <x v="0"/>
    <s v="United States"/>
    <s v="Seattle"/>
    <x v="4"/>
    <n v="98115"/>
    <x v="1"/>
    <x v="1248"/>
    <x v="0"/>
    <x v="0"/>
    <s v="Sauder Forest Hills Library, Woodland Oak Finish"/>
    <n v="704.9"/>
    <n v="5"/>
    <n v="0"/>
    <n v="56.392000000000024"/>
  </r>
  <r>
    <n v="2810"/>
    <x v="1387"/>
    <x v="1"/>
    <x v="395"/>
    <d v="2012-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x v="368"/>
    <x v="1"/>
    <x v="10"/>
    <s v="Xerox 191"/>
    <n v="179.82"/>
    <n v="9"/>
    <n v="0"/>
    <n v="84.5154"/>
  </r>
  <r>
    <n v="2812"/>
    <x v="1388"/>
    <x v="1"/>
    <x v="547"/>
    <d v="2012-11-18T00:00:00"/>
    <s v="Second Class"/>
    <s v="MP-18175"/>
    <s v="Mike Pelletier"/>
    <x v="2"/>
    <s v="United States"/>
    <s v="Milwaukee"/>
    <x v="6"/>
    <n v="53209"/>
    <x v="2"/>
    <x v="1435"/>
    <x v="0"/>
    <x v="5"/>
    <s v="Advantus Employee of the Month Certificate Frame, 11 x 13-1/2"/>
    <n v="185.57999999999998"/>
    <n v="6"/>
    <n v="0"/>
    <n v="76.087800000000001"/>
  </r>
  <r>
    <n v="2813"/>
    <x v="1388"/>
    <x v="1"/>
    <x v="547"/>
    <d v="2012-11-18T00:00:00"/>
    <s v="Second Class"/>
    <s v="MP-18175"/>
    <s v="Mike Pelletier"/>
    <x v="2"/>
    <s v="United States"/>
    <s v="Milwaukee"/>
    <x v="6"/>
    <n v="53209"/>
    <x v="2"/>
    <x v="719"/>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x v="1287"/>
    <x v="2"/>
    <x v="11"/>
    <s v="Logitech diNovo Edge Keyboard"/>
    <n v="999.96"/>
    <n v="4"/>
    <n v="0"/>
    <n v="229.99080000000004"/>
  </r>
  <r>
    <n v="2815"/>
    <x v="1388"/>
    <x v="1"/>
    <x v="547"/>
    <d v="2012-11-18T00:00:00"/>
    <s v="Second Class"/>
    <s v="MP-18175"/>
    <s v="Mike Pelletier"/>
    <x v="2"/>
    <s v="United States"/>
    <s v="Milwaukee"/>
    <x v="6"/>
    <n v="53209"/>
    <x v="2"/>
    <x v="562"/>
    <x v="0"/>
    <x v="3"/>
    <s v="Chromcraft Bull-Nose Wood Round Conference Table Top, Wood Base"/>
    <n v="653.54999999999995"/>
    <n v="3"/>
    <n v="0"/>
    <n v="111.10349999999994"/>
  </r>
  <r>
    <n v="2816"/>
    <x v="1389"/>
    <x v="1"/>
    <x v="135"/>
    <d v="2012-09-08T00:00:00"/>
    <s v="Standard Class"/>
    <s v="DR-12940"/>
    <s v="Daniel Raglin"/>
    <x v="2"/>
    <s v="United States"/>
    <s v="Franklin"/>
    <x v="31"/>
    <n v="2038"/>
    <x v="3"/>
    <x v="710"/>
    <x v="1"/>
    <x v="8"/>
    <s v="Deluxe Heavy-Duty Vinyl Round Ring Binder"/>
    <n v="114.60000000000001"/>
    <n v="5"/>
    <n v="0"/>
    <n v="51.57"/>
  </r>
  <r>
    <n v="2817"/>
    <x v="1389"/>
    <x v="1"/>
    <x v="135"/>
    <d v="2012-09-08T00:00:00"/>
    <s v="Standard Class"/>
    <s v="DR-12940"/>
    <s v="Daniel Raglin"/>
    <x v="2"/>
    <s v="United States"/>
    <s v="Franklin"/>
    <x v="31"/>
    <n v="2038"/>
    <x v="3"/>
    <x v="163"/>
    <x v="0"/>
    <x v="1"/>
    <s v="Global Value Steno Chair, Gray"/>
    <n v="60.74"/>
    <n v="1"/>
    <n v="0"/>
    <n v="15.185000000000002"/>
  </r>
  <r>
    <n v="2818"/>
    <x v="1389"/>
    <x v="1"/>
    <x v="135"/>
    <d v="2012-09-08T00:00:00"/>
    <s v="Standard Class"/>
    <s v="DR-12940"/>
    <s v="Daniel Raglin"/>
    <x v="2"/>
    <s v="United States"/>
    <s v="Franklin"/>
    <x v="31"/>
    <n v="2038"/>
    <x v="3"/>
    <x v="1292"/>
    <x v="0"/>
    <x v="5"/>
    <s v="Deflect-o Glass Clear Studded Chair Mats"/>
    <n v="124.36"/>
    <n v="2"/>
    <n v="0"/>
    <n v="27.359200000000001"/>
  </r>
  <r>
    <n v="2819"/>
    <x v="1389"/>
    <x v="1"/>
    <x v="135"/>
    <d v="2012-09-08T00:00:00"/>
    <s v="Standard Class"/>
    <s v="DR-12940"/>
    <s v="Daniel Raglin"/>
    <x v="2"/>
    <s v="United States"/>
    <s v="Franklin"/>
    <x v="31"/>
    <n v="2038"/>
    <x v="3"/>
    <x v="245"/>
    <x v="1"/>
    <x v="4"/>
    <s v="Adjustable Depth Letter/Legal Cart"/>
    <n v="1088.76"/>
    <n v="6"/>
    <n v="0"/>
    <n v="315.74039999999985"/>
  </r>
  <r>
    <n v="2820"/>
    <x v="1390"/>
    <x v="0"/>
    <x v="465"/>
    <d v="2013-05-09T00:00:00"/>
    <s v="First Class"/>
    <s v="DM-13015"/>
    <s v="Darrin Martin"/>
    <x v="0"/>
    <s v="United States"/>
    <s v="Encinitas"/>
    <x v="1"/>
    <n v="92024"/>
    <x v="1"/>
    <x v="1338"/>
    <x v="1"/>
    <x v="8"/>
    <s v="Computer Printout Index Tabs"/>
    <n v="6.7200000000000006"/>
    <n v="5"/>
    <n v="0.2"/>
    <n v="2.351999999999999"/>
  </r>
  <r>
    <n v="2821"/>
    <x v="1390"/>
    <x v="0"/>
    <x v="465"/>
    <d v="2013-05-09T00:00:00"/>
    <s v="First Class"/>
    <s v="DM-13015"/>
    <s v="Darrin Martin"/>
    <x v="0"/>
    <s v="United States"/>
    <s v="Encinitas"/>
    <x v="1"/>
    <n v="92024"/>
    <x v="1"/>
    <x v="209"/>
    <x v="0"/>
    <x v="3"/>
    <s v="Bevis 36 x 72 Conference Tables"/>
    <n v="298.77600000000001"/>
    <n v="3"/>
    <n v="0.2"/>
    <n v="7.4693999999999932"/>
  </r>
  <r>
    <n v="2822"/>
    <x v="1391"/>
    <x v="3"/>
    <x v="413"/>
    <d v="2014-01-06T00:00:00"/>
    <s v="Standard Class"/>
    <s v="BD-11620"/>
    <s v="Brian DeCherney"/>
    <x v="0"/>
    <s v="United States"/>
    <s v="Anaheim"/>
    <x v="1"/>
    <n v="92804"/>
    <x v="1"/>
    <x v="202"/>
    <x v="2"/>
    <x v="7"/>
    <s v="Adtran 1202752G1"/>
    <n v="302.37599999999998"/>
    <n v="3"/>
    <n v="0.2"/>
    <n v="22.678200000000018"/>
  </r>
  <r>
    <n v="2823"/>
    <x v="1392"/>
    <x v="3"/>
    <x v="65"/>
    <d v="2014-09-21T00:00:00"/>
    <s v="First Class"/>
    <s v="DC-12850"/>
    <s v="Dan Campbell"/>
    <x v="0"/>
    <s v="United States"/>
    <s v="Arlington"/>
    <x v="5"/>
    <n v="76017"/>
    <x v="2"/>
    <x v="311"/>
    <x v="1"/>
    <x v="6"/>
    <s v="Newell 314"/>
    <n v="8.9280000000000008"/>
    <n v="2"/>
    <n v="0.2"/>
    <n v="0.55799999999999894"/>
  </r>
  <r>
    <n v="2824"/>
    <x v="1392"/>
    <x v="3"/>
    <x v="65"/>
    <d v="2014-09-21T00:00:00"/>
    <s v="First Class"/>
    <s v="DC-12850"/>
    <s v="Dan Campbell"/>
    <x v="0"/>
    <s v="United States"/>
    <s v="Arlington"/>
    <x v="5"/>
    <n v="76017"/>
    <x v="2"/>
    <x v="1069"/>
    <x v="1"/>
    <x v="4"/>
    <s v="Acco Perma 2700 Stacking Storage Drawers"/>
    <n v="47.584000000000003"/>
    <n v="2"/>
    <n v="0.2"/>
    <n v="-2.9739999999999966"/>
  </r>
  <r>
    <n v="2825"/>
    <x v="1393"/>
    <x v="2"/>
    <x v="794"/>
    <d v="2011-09-30T00:00:00"/>
    <s v="Standard Class"/>
    <s v="MT-18070"/>
    <s v="Michelle Tran"/>
    <x v="2"/>
    <s v="United States"/>
    <s v="Houston"/>
    <x v="5"/>
    <n v="77041"/>
    <x v="2"/>
    <x v="1436"/>
    <x v="1"/>
    <x v="10"/>
    <s v="Xerox 1954"/>
    <n v="33.792000000000002"/>
    <n v="8"/>
    <n v="0.2"/>
    <n v="10.559999999999999"/>
  </r>
  <r>
    <n v="2826"/>
    <x v="1393"/>
    <x v="2"/>
    <x v="794"/>
    <d v="2011-09-30T00:00:00"/>
    <s v="Standard Class"/>
    <s v="MT-18070"/>
    <s v="Michelle Tran"/>
    <x v="2"/>
    <s v="United States"/>
    <s v="Houston"/>
    <x v="5"/>
    <n v="77041"/>
    <x v="2"/>
    <x v="587"/>
    <x v="0"/>
    <x v="0"/>
    <s v="O'Sullivan Living Dimensions 5-Shelf Bookcases"/>
    <n v="300.53279999999995"/>
    <n v="2"/>
    <n v="0.32"/>
    <n v="-97.23120000000003"/>
  </r>
  <r>
    <n v="2827"/>
    <x v="1393"/>
    <x v="2"/>
    <x v="794"/>
    <d v="2011-09-30T00:00:00"/>
    <s v="Standard Class"/>
    <s v="MT-18070"/>
    <s v="Michelle Tran"/>
    <x v="2"/>
    <s v="United States"/>
    <s v="Houston"/>
    <x v="5"/>
    <n v="77041"/>
    <x v="2"/>
    <x v="1282"/>
    <x v="1"/>
    <x v="8"/>
    <s v="Avery Self-Adhesive Photo Pockets for Polaroid Photos"/>
    <n v="2.7239999999999993"/>
    <n v="2"/>
    <n v="0.8"/>
    <n v="-4.3584000000000014"/>
  </r>
  <r>
    <n v="2828"/>
    <x v="1393"/>
    <x v="2"/>
    <x v="794"/>
    <d v="2011-09-30T00:00:00"/>
    <s v="Standard Class"/>
    <s v="MT-18070"/>
    <s v="Michelle Tran"/>
    <x v="2"/>
    <s v="United States"/>
    <s v="Houston"/>
    <x v="5"/>
    <n v="77041"/>
    <x v="2"/>
    <x v="29"/>
    <x v="1"/>
    <x v="12"/>
    <s v="Poly String Tie Envelopes"/>
    <n v="3.2640000000000002"/>
    <n v="2"/>
    <n v="0.2"/>
    <n v="1.1015999999999997"/>
  </r>
  <r>
    <n v="2829"/>
    <x v="1394"/>
    <x v="0"/>
    <x v="131"/>
    <d v="2013-04-27T00:00:00"/>
    <s v="First Class"/>
    <s v="MJ-17740"/>
    <s v="Max Jones"/>
    <x v="0"/>
    <s v="United States"/>
    <s v="Lancaster"/>
    <x v="24"/>
    <n v="43130"/>
    <x v="3"/>
    <x v="1437"/>
    <x v="1"/>
    <x v="10"/>
    <s v="Embossed Ink Jet Note Cards"/>
    <n v="108.33600000000001"/>
    <n v="6"/>
    <n v="0.2"/>
    <n v="37.917599999999993"/>
  </r>
  <r>
    <n v="2830"/>
    <x v="1394"/>
    <x v="0"/>
    <x v="131"/>
    <d v="2013-04-27T00:00:00"/>
    <s v="First Class"/>
    <s v="MJ-17740"/>
    <s v="Max Jones"/>
    <x v="0"/>
    <s v="United States"/>
    <s v="Lancaster"/>
    <x v="24"/>
    <n v="43130"/>
    <x v="3"/>
    <x v="4"/>
    <x v="1"/>
    <x v="4"/>
    <s v="Eldon Fold 'N Roll Cart System"/>
    <n v="55.92"/>
    <n v="5"/>
    <n v="0.2"/>
    <n v="6.2910000000000004"/>
  </r>
  <r>
    <n v="2831"/>
    <x v="1394"/>
    <x v="0"/>
    <x v="131"/>
    <d v="2013-04-27T00:00:00"/>
    <s v="First Class"/>
    <s v="MJ-17740"/>
    <s v="Max Jones"/>
    <x v="0"/>
    <s v="United States"/>
    <s v="Lancaster"/>
    <x v="24"/>
    <n v="43130"/>
    <x v="3"/>
    <x v="1438"/>
    <x v="1"/>
    <x v="10"/>
    <s v="Xerox 1942"/>
    <n v="78.304000000000002"/>
    <n v="2"/>
    <n v="0.2"/>
    <n v="29.363999999999997"/>
  </r>
  <r>
    <n v="2832"/>
    <x v="1395"/>
    <x v="2"/>
    <x v="301"/>
    <d v="2011-11-05T00:00:00"/>
    <s v="Standard Class"/>
    <s v="ND-18370"/>
    <s v="Natalie DeCherney"/>
    <x v="0"/>
    <s v="United States"/>
    <s v="Portland"/>
    <x v="21"/>
    <n v="97206"/>
    <x v="1"/>
    <x v="1439"/>
    <x v="1"/>
    <x v="4"/>
    <s v="Carina Mini System Audio Rack, Model AR050B"/>
    <n v="443.92"/>
    <n v="5"/>
    <n v="0.2"/>
    <n v="-94.33299999999997"/>
  </r>
  <r>
    <n v="2833"/>
    <x v="1395"/>
    <x v="2"/>
    <x v="301"/>
    <d v="2011-11-05T00:00:00"/>
    <s v="Standard Class"/>
    <s v="ND-18370"/>
    <s v="Natalie DeCherney"/>
    <x v="0"/>
    <s v="United States"/>
    <s v="Portland"/>
    <x v="21"/>
    <n v="97206"/>
    <x v="1"/>
    <x v="1417"/>
    <x v="2"/>
    <x v="7"/>
    <s v="Plantronics Voyager Pro HD - Bluetooth Headset"/>
    <n v="155.976"/>
    <n v="3"/>
    <n v="0.2"/>
    <n v="54.5916"/>
  </r>
  <r>
    <n v="2834"/>
    <x v="1396"/>
    <x v="3"/>
    <x v="795"/>
    <d v="2014-02-01T00:00:00"/>
    <s v="Second Class"/>
    <s v="CA-11965"/>
    <s v="Carol Adams"/>
    <x v="1"/>
    <s v="United States"/>
    <s v="Hoover"/>
    <x v="19"/>
    <n v="35244"/>
    <x v="0"/>
    <x v="147"/>
    <x v="1"/>
    <x v="6"/>
    <s v="Newell 311"/>
    <n v="15.469999999999999"/>
    <n v="7"/>
    <n v="0"/>
    <n v="4.1768999999999998"/>
  </r>
  <r>
    <n v="2835"/>
    <x v="1396"/>
    <x v="3"/>
    <x v="795"/>
    <d v="2014-02-01T00:00:00"/>
    <s v="Second Class"/>
    <s v="CA-11965"/>
    <s v="Carol Adams"/>
    <x v="1"/>
    <s v="United States"/>
    <s v="Hoover"/>
    <x v="19"/>
    <n v="35244"/>
    <x v="0"/>
    <x v="175"/>
    <x v="1"/>
    <x v="8"/>
    <s v="Avery Poly Binder Pockets"/>
    <n v="7.16"/>
    <n v="2"/>
    <n v="0"/>
    <n v="3.4367999999999999"/>
  </r>
  <r>
    <n v="2836"/>
    <x v="1397"/>
    <x v="3"/>
    <x v="343"/>
    <d v="2014-11-17T00:00:00"/>
    <s v="Standard Class"/>
    <s v="GA-14725"/>
    <s v="Guy Armstrong"/>
    <x v="0"/>
    <s v="United States"/>
    <s v="Los Angeles"/>
    <x v="1"/>
    <n v="90036"/>
    <x v="1"/>
    <x v="930"/>
    <x v="1"/>
    <x v="9"/>
    <s v="Belkin 6 Outlet Metallic Surge Strip"/>
    <n v="10.89"/>
    <n v="1"/>
    <n v="0"/>
    <n v="2.8314000000000004"/>
  </r>
  <r>
    <n v="2837"/>
    <x v="1397"/>
    <x v="3"/>
    <x v="343"/>
    <d v="2014-11-17T00:00:00"/>
    <s v="Standard Class"/>
    <s v="GA-14725"/>
    <s v="Guy Armstrong"/>
    <x v="0"/>
    <s v="United States"/>
    <s v="Los Angeles"/>
    <x v="1"/>
    <n v="90036"/>
    <x v="1"/>
    <x v="1440"/>
    <x v="1"/>
    <x v="10"/>
    <s v="Xerox 201"/>
    <n v="19.440000000000001"/>
    <n v="3"/>
    <n v="0"/>
    <n v="9.3312000000000008"/>
  </r>
  <r>
    <n v="2838"/>
    <x v="1397"/>
    <x v="3"/>
    <x v="343"/>
    <d v="2014-11-17T00:00:00"/>
    <s v="Standard Class"/>
    <s v="GA-14725"/>
    <s v="Guy Armstrong"/>
    <x v="0"/>
    <s v="United States"/>
    <s v="Los Angeles"/>
    <x v="1"/>
    <n v="90036"/>
    <x v="1"/>
    <x v="999"/>
    <x v="1"/>
    <x v="8"/>
    <s v="Ibico Plastic Spiral Binding Combs"/>
    <n v="121.6"/>
    <n v="5"/>
    <n v="0.2"/>
    <n v="39.519999999999989"/>
  </r>
  <r>
    <n v="2839"/>
    <x v="1398"/>
    <x v="0"/>
    <x v="632"/>
    <d v="2013-06-13T00:00:00"/>
    <s v="First Class"/>
    <s v="TC-21295"/>
    <s v="Toby Carlisle"/>
    <x v="0"/>
    <s v="United States"/>
    <s v="Tallahassee"/>
    <x v="2"/>
    <n v="32303"/>
    <x v="0"/>
    <x v="946"/>
    <x v="2"/>
    <x v="15"/>
    <s v="Cisco CP-7937G Unified IP Conference Station Phone"/>
    <n v="695.7"/>
    <n v="2"/>
    <n v="0.5"/>
    <n v="-27.827999999999975"/>
  </r>
  <r>
    <n v="2840"/>
    <x v="1399"/>
    <x v="1"/>
    <x v="37"/>
    <d v="2012-09-08T00:00:00"/>
    <s v="Second Class"/>
    <s v="JB-15400"/>
    <s v="Jennifer Braxton"/>
    <x v="1"/>
    <s v="United States"/>
    <s v="New York City"/>
    <x v="15"/>
    <n v="10009"/>
    <x v="3"/>
    <x v="772"/>
    <x v="1"/>
    <x v="4"/>
    <s v="Iceberg Mobile Mega Data/Printer Cart "/>
    <n v="120.33"/>
    <n v="1"/>
    <n v="0"/>
    <n v="31.285799999999995"/>
  </r>
  <r>
    <n v="2841"/>
    <x v="1400"/>
    <x v="2"/>
    <x v="619"/>
    <d v="2011-03-19T00:00:00"/>
    <s v="Standard Class"/>
    <s v="CK-12325"/>
    <s v="Christine Kargatis"/>
    <x v="2"/>
    <s v="United States"/>
    <s v="Chesapeake"/>
    <x v="17"/>
    <n v="23320"/>
    <x v="0"/>
    <x v="463"/>
    <x v="0"/>
    <x v="1"/>
    <s v="Global Commerce Series High-Back Swivel/Tilt Chairs"/>
    <n v="1139.92"/>
    <n v="4"/>
    <n v="0"/>
    <n v="284.98"/>
  </r>
  <r>
    <n v="2842"/>
    <x v="1401"/>
    <x v="3"/>
    <x v="515"/>
    <d v="2014-09-05T00:00:00"/>
    <s v="Second Class"/>
    <s v="RL-19615"/>
    <s v="Rob Lucas"/>
    <x v="0"/>
    <s v="United States"/>
    <s v="Fayetteville"/>
    <x v="3"/>
    <n v="28314"/>
    <x v="0"/>
    <x v="839"/>
    <x v="1"/>
    <x v="10"/>
    <s v="Xerox 1945"/>
    <n v="229.54400000000001"/>
    <n v="7"/>
    <n v="0.2"/>
    <n v="83.209699999999998"/>
  </r>
  <r>
    <n v="2843"/>
    <x v="1402"/>
    <x v="3"/>
    <x v="721"/>
    <d v="2014-03-28T00:00:00"/>
    <s v="Standard Class"/>
    <s v="AC-10660"/>
    <s v="Anna Chung"/>
    <x v="0"/>
    <s v="United States"/>
    <s v="Huntsville"/>
    <x v="5"/>
    <n v="77340"/>
    <x v="2"/>
    <x v="435"/>
    <x v="1"/>
    <x v="4"/>
    <s v="Fellowes Officeware Wire Shelving"/>
    <n v="143.72800000000001"/>
    <n v="2"/>
    <n v="0.2"/>
    <n v="-32.338800000000006"/>
  </r>
  <r>
    <n v="2844"/>
    <x v="1403"/>
    <x v="3"/>
    <x v="796"/>
    <d v="2014-05-23T00:00:00"/>
    <s v="Standard Class"/>
    <s v="BH-11710"/>
    <s v="Brosina Hoffman"/>
    <x v="0"/>
    <s v="United States"/>
    <s v="Philadelphia"/>
    <x v="9"/>
    <n v="19140"/>
    <x v="3"/>
    <x v="1374"/>
    <x v="2"/>
    <x v="11"/>
    <s v="KeyTronic KT800P2 - Keyboard - Black"/>
    <n v="36.048000000000002"/>
    <n v="3"/>
    <n v="0.2"/>
    <n v="-0.90120000000000111"/>
  </r>
  <r>
    <n v="2845"/>
    <x v="1404"/>
    <x v="0"/>
    <x v="797"/>
    <d v="2014-01-01T00:00:00"/>
    <s v="Standard Class"/>
    <s v="BG-11695"/>
    <s v="Brooke Gillingham"/>
    <x v="1"/>
    <s v="United States"/>
    <s v="Woodstock"/>
    <x v="10"/>
    <n v="60098"/>
    <x v="2"/>
    <x v="531"/>
    <x v="0"/>
    <x v="1"/>
    <s v="Global Manager's Adjustable Task Chair, Storm"/>
    <n v="845.48799999999994"/>
    <n v="8"/>
    <n v="0.3"/>
    <n v="-12.078400000000101"/>
  </r>
  <r>
    <n v="2846"/>
    <x v="1405"/>
    <x v="3"/>
    <x v="701"/>
    <d v="2014-11-21T00:00:00"/>
    <s v="First Class"/>
    <s v="XP-21865"/>
    <s v="Xylona Preis"/>
    <x v="0"/>
    <s v="United States"/>
    <s v="Everett"/>
    <x v="31"/>
    <n v="2149"/>
    <x v="3"/>
    <x v="207"/>
    <x v="1"/>
    <x v="6"/>
    <s v="Stanley Bostitch Contemporary Electric Pencil Sharpeners"/>
    <n v="50.94"/>
    <n v="3"/>
    <n v="0"/>
    <n v="14.263200000000001"/>
  </r>
  <r>
    <n v="2847"/>
    <x v="1406"/>
    <x v="3"/>
    <x v="18"/>
    <d v="2014-09-16T00:00:00"/>
    <s v="Standard Class"/>
    <s v="SN-20560"/>
    <s v="Skye Norling"/>
    <x v="2"/>
    <s v="United States"/>
    <s v="Chicago"/>
    <x v="10"/>
    <n v="60653"/>
    <x v="2"/>
    <x v="450"/>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x v="1441"/>
    <x v="0"/>
    <x v="5"/>
    <s v="Eldon Expressions Punched Metal &amp; Wood Desk Accessories, Black &amp; Cherry"/>
    <n v="56.28"/>
    <n v="6"/>
    <n v="0"/>
    <n v="15.758400000000002"/>
  </r>
  <r>
    <n v="2849"/>
    <x v="1407"/>
    <x v="3"/>
    <x v="798"/>
    <d v="2014-04-16T00:00:00"/>
    <s v="Standard Class"/>
    <s v="DM-13345"/>
    <s v="Denise Monton"/>
    <x v="1"/>
    <s v="United States"/>
    <s v="Roswell"/>
    <x v="32"/>
    <n v="30076"/>
    <x v="0"/>
    <x v="1176"/>
    <x v="1"/>
    <x v="8"/>
    <s v="GBC DocuBind TL300 Electric Binding System"/>
    <n v="2690.9700000000003"/>
    <n v="3"/>
    <n v="0"/>
    <n v="1264.7558999999999"/>
  </r>
  <r>
    <n v="2850"/>
    <x v="1408"/>
    <x v="0"/>
    <x v="85"/>
    <d v="2013-12-04T00:00:00"/>
    <s v="Standard Class"/>
    <s v="AJ-10780"/>
    <s v="Anthony Jacobs"/>
    <x v="1"/>
    <s v="United States"/>
    <s v="Palm Coast"/>
    <x v="2"/>
    <n v="32137"/>
    <x v="0"/>
    <x v="863"/>
    <x v="1"/>
    <x v="8"/>
    <s v="ACCOHIDE Binder by Acco"/>
    <n v="7.4340000000000011"/>
    <n v="6"/>
    <n v="0.7"/>
    <n v="-5.6993999999999971"/>
  </r>
  <r>
    <n v="2851"/>
    <x v="1409"/>
    <x v="0"/>
    <x v="799"/>
    <d v="2013-06-06T00:00:00"/>
    <s v="First Class"/>
    <s v="KC-16255"/>
    <s v="Karen Carlisle"/>
    <x v="1"/>
    <s v="United States"/>
    <s v="Philadelphia"/>
    <x v="9"/>
    <n v="19120"/>
    <x v="3"/>
    <x v="459"/>
    <x v="1"/>
    <x v="4"/>
    <s v="Carina Double Wide Media Storage Towers in Natural &amp; Black"/>
    <n v="64.784000000000006"/>
    <n v="1"/>
    <n v="0.2"/>
    <n v="-12.956800000000005"/>
  </r>
  <r>
    <n v="2852"/>
    <x v="1410"/>
    <x v="3"/>
    <x v="94"/>
    <d v="2014-12-23T00:00:00"/>
    <s v="Standard Class"/>
    <s v="VF-21715"/>
    <s v="Vicky Freymann"/>
    <x v="2"/>
    <s v="United States"/>
    <s v="Columbus"/>
    <x v="14"/>
    <n v="47201"/>
    <x v="2"/>
    <x v="728"/>
    <x v="1"/>
    <x v="10"/>
    <s v="Wirebound Message Books, 2 7/8&quot; x 5&quot;, 3 Forms per Page"/>
    <n v="28.16"/>
    <n v="4"/>
    <n v="0"/>
    <n v="13.235199999999999"/>
  </r>
  <r>
    <n v="2853"/>
    <x v="1411"/>
    <x v="0"/>
    <x v="690"/>
    <d v="2013-03-22T00:00:00"/>
    <s v="Second Class"/>
    <s v="SV-20935"/>
    <s v="Susan Vittorini"/>
    <x v="0"/>
    <s v="United States"/>
    <s v="Oceanside"/>
    <x v="15"/>
    <n v="11572"/>
    <x v="3"/>
    <x v="1442"/>
    <x v="0"/>
    <x v="5"/>
    <s v="GE 4 Foot Flourescent Tube, 40 Watt"/>
    <n v="14.98"/>
    <n v="1"/>
    <n v="0"/>
    <n v="6.8908000000000005"/>
  </r>
  <r>
    <n v="2854"/>
    <x v="1411"/>
    <x v="0"/>
    <x v="690"/>
    <d v="2013-03-22T00:00:00"/>
    <s v="Second Class"/>
    <s v="SV-20935"/>
    <s v="Susan Vittorini"/>
    <x v="0"/>
    <s v="United States"/>
    <s v="Oceanside"/>
    <x v="15"/>
    <n v="11572"/>
    <x v="3"/>
    <x v="534"/>
    <x v="0"/>
    <x v="5"/>
    <s v="Master Caster Door Stop, Brown"/>
    <n v="20.32"/>
    <n v="4"/>
    <n v="0"/>
    <n v="6.9087999999999994"/>
  </r>
  <r>
    <n v="2855"/>
    <x v="1412"/>
    <x v="3"/>
    <x v="648"/>
    <d v="2014-08-21T00:00:00"/>
    <s v="Same Day"/>
    <s v="EM-13810"/>
    <s v="Eleni McCrary"/>
    <x v="1"/>
    <s v="United States"/>
    <s v="Franklin"/>
    <x v="31"/>
    <n v="2038"/>
    <x v="3"/>
    <x v="1031"/>
    <x v="1"/>
    <x v="4"/>
    <s v="Neat Ideas Personal Hanging Folder Files, Black"/>
    <n v="40.29"/>
    <n v="3"/>
    <n v="0"/>
    <n v="10.475399999999999"/>
  </r>
  <r>
    <n v="2856"/>
    <x v="1413"/>
    <x v="3"/>
    <x v="800"/>
    <d v="2014-08-01T00:00:00"/>
    <s v="Standard Class"/>
    <s v="RB-19360"/>
    <s v="Raymond Buch"/>
    <x v="0"/>
    <s v="United States"/>
    <s v="Sioux Falls"/>
    <x v="44"/>
    <n v="57103"/>
    <x v="2"/>
    <x v="1387"/>
    <x v="1"/>
    <x v="2"/>
    <s v="Avery 498"/>
    <n v="20.23"/>
    <n v="7"/>
    <n v="0"/>
    <n v="9.5081000000000007"/>
  </r>
  <r>
    <n v="2857"/>
    <x v="1414"/>
    <x v="0"/>
    <x v="370"/>
    <d v="2013-08-30T00:00:00"/>
    <s v="First Class"/>
    <s v="DJ-13510"/>
    <s v="Don Jones"/>
    <x v="1"/>
    <s v="United States"/>
    <s v="San Diego"/>
    <x v="1"/>
    <n v="92037"/>
    <x v="1"/>
    <x v="445"/>
    <x v="0"/>
    <x v="1"/>
    <s v="Global Troy Executive Leather Low-Back Tilter"/>
    <n v="1603.1360000000002"/>
    <n v="4"/>
    <n v="0.2"/>
    <n v="100.19599999999997"/>
  </r>
  <r>
    <n v="2858"/>
    <x v="1415"/>
    <x v="0"/>
    <x v="243"/>
    <d v="2013-08-18T00:00:00"/>
    <s v="Second Class"/>
    <s v="CC-12370"/>
    <s v="Christopher Conant"/>
    <x v="0"/>
    <s v="United States"/>
    <s v="Fayetteville"/>
    <x v="3"/>
    <n v="28314"/>
    <x v="0"/>
    <x v="1153"/>
    <x v="0"/>
    <x v="1"/>
    <s v="Hon Olson Stacker Stools"/>
    <n v="225.29600000000002"/>
    <n v="2"/>
    <n v="0.2"/>
    <n v="22.529599999999995"/>
  </r>
  <r>
    <n v="2859"/>
    <x v="1416"/>
    <x v="3"/>
    <x v="240"/>
    <d v="2014-05-24T00:00:00"/>
    <s v="Standard Class"/>
    <s v="SC-20380"/>
    <s v="Shahid Collister"/>
    <x v="0"/>
    <s v="United States"/>
    <s v="Atlanta"/>
    <x v="32"/>
    <n v="30318"/>
    <x v="0"/>
    <x v="658"/>
    <x v="2"/>
    <x v="11"/>
    <s v="Kingston Digital DataTraveler 32GB USB 2.0"/>
    <n v="67.8"/>
    <n v="4"/>
    <n v="0"/>
    <n v="4.0679999999999978"/>
  </r>
  <r>
    <n v="2860"/>
    <x v="1416"/>
    <x v="3"/>
    <x v="240"/>
    <d v="2014-05-24T00:00:00"/>
    <s v="Standard Class"/>
    <s v="SC-20380"/>
    <s v="Shahid Collister"/>
    <x v="0"/>
    <s v="United States"/>
    <s v="Atlanta"/>
    <x v="32"/>
    <n v="30318"/>
    <x v="0"/>
    <x v="1443"/>
    <x v="2"/>
    <x v="7"/>
    <s v="Nokia Lumia 925"/>
    <n v="377.96999999999997"/>
    <n v="3"/>
    <n v="0"/>
    <n v="98.272200000000012"/>
  </r>
  <r>
    <n v="2861"/>
    <x v="1416"/>
    <x v="3"/>
    <x v="240"/>
    <d v="2014-05-24T00:00:00"/>
    <s v="Standard Class"/>
    <s v="SC-20380"/>
    <s v="Shahid Collister"/>
    <x v="0"/>
    <s v="United States"/>
    <s v="Atlanta"/>
    <x v="32"/>
    <n v="30318"/>
    <x v="0"/>
    <x v="199"/>
    <x v="0"/>
    <x v="0"/>
    <s v="O'Sullivan 2-Door Barrister Bookcase in Odessa Pine"/>
    <n v="1628.82"/>
    <n v="9"/>
    <n v="0"/>
    <n v="374.62859999999989"/>
  </r>
  <r>
    <n v="2862"/>
    <x v="1416"/>
    <x v="3"/>
    <x v="240"/>
    <d v="2014-05-24T00:00:00"/>
    <s v="Standard Class"/>
    <s v="SC-20380"/>
    <s v="Shahid Collister"/>
    <x v="0"/>
    <s v="United States"/>
    <s v="Atlanta"/>
    <x v="32"/>
    <n v="30318"/>
    <x v="0"/>
    <x v="839"/>
    <x v="1"/>
    <x v="10"/>
    <s v="Xerox 1945"/>
    <n v="286.93"/>
    <n v="7"/>
    <n v="0"/>
    <n v="140.59569999999999"/>
  </r>
  <r>
    <n v="2863"/>
    <x v="1417"/>
    <x v="3"/>
    <x v="801"/>
    <d v="2014-08-18T00:00:00"/>
    <s v="Standard Class"/>
    <s v="RH-19495"/>
    <s v="Rick Hansen"/>
    <x v="0"/>
    <s v="United States"/>
    <s v="Orlando"/>
    <x v="2"/>
    <n v="32839"/>
    <x v="0"/>
    <x v="1396"/>
    <x v="1"/>
    <x v="10"/>
    <s v="Xerox 2000"/>
    <n v="20.736000000000004"/>
    <n v="4"/>
    <n v="0.2"/>
    <n v="7.2576000000000001"/>
  </r>
  <r>
    <n v="2864"/>
    <x v="1418"/>
    <x v="3"/>
    <x v="802"/>
    <d v="2014-08-14T00:00:00"/>
    <s v="Same Day"/>
    <s v="JK-15370"/>
    <s v="Jay Kimmel"/>
    <x v="0"/>
    <s v="United States"/>
    <s v="San Francisco"/>
    <x v="1"/>
    <n v="94122"/>
    <x v="1"/>
    <x v="470"/>
    <x v="1"/>
    <x v="4"/>
    <s v="Sterilite Officeware Hinged File Box"/>
    <n v="31.44"/>
    <n v="3"/>
    <n v="0"/>
    <n v="8.4888000000000012"/>
  </r>
  <r>
    <n v="2865"/>
    <x v="1418"/>
    <x v="3"/>
    <x v="802"/>
    <d v="2014-08-14T00:00:00"/>
    <s v="Same Day"/>
    <s v="JK-15370"/>
    <s v="Jay Kimmel"/>
    <x v="0"/>
    <s v="United States"/>
    <s v="San Francisco"/>
    <x v="1"/>
    <n v="94122"/>
    <x v="1"/>
    <x v="360"/>
    <x v="1"/>
    <x v="9"/>
    <s v="Staples"/>
    <n v="83.79"/>
    <n v="7"/>
    <n v="0"/>
    <n v="22.623299999999997"/>
  </r>
  <r>
    <n v="2866"/>
    <x v="1418"/>
    <x v="3"/>
    <x v="802"/>
    <d v="2014-08-14T00:00:00"/>
    <s v="Same Day"/>
    <s v="JK-15370"/>
    <s v="Jay Kimmel"/>
    <x v="0"/>
    <s v="United States"/>
    <s v="San Francisco"/>
    <x v="1"/>
    <n v="94122"/>
    <x v="1"/>
    <x v="397"/>
    <x v="1"/>
    <x v="6"/>
    <s v="Newell 345"/>
    <n v="59.519999999999996"/>
    <n v="3"/>
    <n v="0"/>
    <n v="15.475200000000001"/>
  </r>
  <r>
    <n v="2867"/>
    <x v="1418"/>
    <x v="3"/>
    <x v="802"/>
    <d v="2014-08-14T00:00:00"/>
    <s v="Same Day"/>
    <s v="JK-15370"/>
    <s v="Jay Kimmel"/>
    <x v="0"/>
    <s v="United States"/>
    <s v="San Francisco"/>
    <x v="1"/>
    <n v="94122"/>
    <x v="1"/>
    <x v="1444"/>
    <x v="1"/>
    <x v="14"/>
    <s v="Staples"/>
    <n v="31.92"/>
    <n v="4"/>
    <n v="0"/>
    <n v="9.2567999999999984"/>
  </r>
  <r>
    <n v="2868"/>
    <x v="1419"/>
    <x v="0"/>
    <x v="338"/>
    <d v="2013-11-13T00:00:00"/>
    <s v="Second Class"/>
    <s v="AF-10885"/>
    <s v="Art Foster"/>
    <x v="0"/>
    <s v="United States"/>
    <s v="Toledo"/>
    <x v="24"/>
    <n v="43615"/>
    <x v="3"/>
    <x v="327"/>
    <x v="1"/>
    <x v="14"/>
    <s v="Staples"/>
    <n v="14.720000000000002"/>
    <n v="5"/>
    <n v="0.2"/>
    <n v="-3.3120000000000012"/>
  </r>
  <r>
    <n v="2869"/>
    <x v="1419"/>
    <x v="0"/>
    <x v="338"/>
    <d v="2013-11-13T00:00:00"/>
    <s v="Second Class"/>
    <s v="AF-10885"/>
    <s v="Art Foster"/>
    <x v="0"/>
    <s v="United States"/>
    <s v="Toledo"/>
    <x v="24"/>
    <n v="43615"/>
    <x v="3"/>
    <x v="720"/>
    <x v="1"/>
    <x v="4"/>
    <s v="Acco Perma 4000 Stacking Storage Drawers"/>
    <n v="38.975999999999999"/>
    <n v="3"/>
    <n v="0.2"/>
    <n v="-2.4359999999999999"/>
  </r>
  <r>
    <n v="2870"/>
    <x v="1420"/>
    <x v="3"/>
    <x v="492"/>
    <d v="2014-06-20T00:00:00"/>
    <s v="Standard Class"/>
    <s v="LC-16885"/>
    <s v="Lena Creighton"/>
    <x v="0"/>
    <s v="United States"/>
    <s v="Saint Petersburg"/>
    <x v="2"/>
    <n v="33710"/>
    <x v="0"/>
    <x v="1445"/>
    <x v="0"/>
    <x v="5"/>
    <s v="Dana Swing-Arm Lamps"/>
    <n v="17.088000000000001"/>
    <n v="2"/>
    <n v="0.2"/>
    <n v="1.0679999999999996"/>
  </r>
  <r>
    <n v="2871"/>
    <x v="1421"/>
    <x v="2"/>
    <x v="579"/>
    <d v="2011-03-26T00:00:00"/>
    <s v="Standard Class"/>
    <s v="BF-11275"/>
    <s v="Beth Fritzler"/>
    <x v="1"/>
    <s v="United States"/>
    <s v="Tucson"/>
    <x v="16"/>
    <n v="85705"/>
    <x v="1"/>
    <x v="1323"/>
    <x v="1"/>
    <x v="10"/>
    <s v="Xerox 1951"/>
    <n v="74.352000000000004"/>
    <n v="3"/>
    <n v="0.2"/>
    <n v="23.234999999999992"/>
  </r>
  <r>
    <n v="2872"/>
    <x v="1421"/>
    <x v="2"/>
    <x v="579"/>
    <d v="2011-03-26T00:00:00"/>
    <s v="Standard Class"/>
    <s v="BF-11275"/>
    <s v="Beth Fritzler"/>
    <x v="1"/>
    <s v="United States"/>
    <s v="Tucson"/>
    <x v="16"/>
    <n v="85705"/>
    <x v="1"/>
    <x v="541"/>
    <x v="0"/>
    <x v="1"/>
    <s v="Office Star - Mesh Screen back chair with Vinyl seat"/>
    <n v="314.35199999999998"/>
    <n v="3"/>
    <n v="0.2"/>
    <n v="-35.36460000000001"/>
  </r>
  <r>
    <n v="2873"/>
    <x v="1422"/>
    <x v="3"/>
    <x v="140"/>
    <d v="2014-06-21T00:00:00"/>
    <s v="Standard Class"/>
    <s v="SC-20800"/>
    <s v="Stuart Calhoun"/>
    <x v="0"/>
    <s v="United States"/>
    <s v="Los Angeles"/>
    <x v="1"/>
    <n v="90036"/>
    <x v="1"/>
    <x v="319"/>
    <x v="1"/>
    <x v="6"/>
    <s v="Dixon Prang Watercolor Pencils, 10-Color Set with Brush"/>
    <n v="4.26"/>
    <n v="1"/>
    <n v="0"/>
    <n v="1.7465999999999999"/>
  </r>
  <r>
    <n v="2874"/>
    <x v="1423"/>
    <x v="3"/>
    <x v="673"/>
    <d v="2014-11-23T00:00:00"/>
    <s v="Standard Class"/>
    <s v="SW-20275"/>
    <s v="Scott Williamson"/>
    <x v="0"/>
    <s v="United States"/>
    <s v="San Diego"/>
    <x v="1"/>
    <n v="92105"/>
    <x v="1"/>
    <x v="537"/>
    <x v="1"/>
    <x v="4"/>
    <s v="Tennsco Regal Shelving Units"/>
    <n v="811.28"/>
    <n v="8"/>
    <n v="0"/>
    <n v="24.338399999999979"/>
  </r>
  <r>
    <n v="2875"/>
    <x v="1424"/>
    <x v="3"/>
    <x v="614"/>
    <d v="2015-01-01T00:00:00"/>
    <s v="First Class"/>
    <s v="MC-17845"/>
    <s v="Michael Chen"/>
    <x v="0"/>
    <s v="United States"/>
    <s v="New York City"/>
    <x v="15"/>
    <n v="10035"/>
    <x v="3"/>
    <x v="131"/>
    <x v="1"/>
    <x v="13"/>
    <s v="Ideal Clamps"/>
    <n v="6.0299999999999994"/>
    <n v="3"/>
    <n v="0"/>
    <n v="2.9546999999999999"/>
  </r>
  <r>
    <n v="2876"/>
    <x v="1425"/>
    <x v="0"/>
    <x v="803"/>
    <d v="2013-01-23T00:00:00"/>
    <s v="Second Class"/>
    <s v="TD-20995"/>
    <s v="Tamara Dahlen"/>
    <x v="0"/>
    <s v="United States"/>
    <s v="San Diego"/>
    <x v="1"/>
    <n v="92037"/>
    <x v="1"/>
    <x v="992"/>
    <x v="0"/>
    <x v="1"/>
    <s v="Global Super Steno Chair"/>
    <n v="153.56800000000001"/>
    <n v="2"/>
    <n v="0.2"/>
    <n v="-5.758800000000015"/>
  </r>
  <r>
    <n v="2877"/>
    <x v="1425"/>
    <x v="0"/>
    <x v="803"/>
    <d v="2013-01-23T00:00:00"/>
    <s v="Second Class"/>
    <s v="TD-20995"/>
    <s v="Tamara Dahlen"/>
    <x v="0"/>
    <s v="United States"/>
    <s v="San Diego"/>
    <x v="1"/>
    <n v="92037"/>
    <x v="1"/>
    <x v="323"/>
    <x v="0"/>
    <x v="1"/>
    <s v="Global Ergonomic Managers Chair"/>
    <n v="1013.4879999999999"/>
    <n v="7"/>
    <n v="0.2"/>
    <n v="76.011600000000016"/>
  </r>
  <r>
    <n v="2878"/>
    <x v="1426"/>
    <x v="0"/>
    <x v="804"/>
    <d v="2013-01-19T00:00:00"/>
    <s v="Standard Class"/>
    <s v="Dp-13240"/>
    <s v="Dean percer"/>
    <x v="2"/>
    <s v="United States"/>
    <s v="Westfield"/>
    <x v="30"/>
    <n v="7090"/>
    <x v="3"/>
    <x v="1249"/>
    <x v="1"/>
    <x v="12"/>
    <s v="Quality Park Security Envelopes"/>
    <n v="52.34"/>
    <n v="2"/>
    <n v="0"/>
    <n v="24.599800000000002"/>
  </r>
  <r>
    <n v="2879"/>
    <x v="1426"/>
    <x v="0"/>
    <x v="804"/>
    <d v="2013-01-19T00:00:00"/>
    <s v="Standard Class"/>
    <s v="Dp-13240"/>
    <s v="Dean percer"/>
    <x v="2"/>
    <s v="United States"/>
    <s v="Westfield"/>
    <x v="30"/>
    <n v="7090"/>
    <x v="3"/>
    <x v="372"/>
    <x v="1"/>
    <x v="6"/>
    <s v="American Pencil"/>
    <n v="4.66"/>
    <n v="2"/>
    <n v="0"/>
    <n v="1.3513999999999995"/>
  </r>
  <r>
    <n v="2880"/>
    <x v="1426"/>
    <x v="0"/>
    <x v="804"/>
    <d v="2013-01-19T00:00:00"/>
    <s v="Standard Class"/>
    <s v="Dp-13240"/>
    <s v="Dean percer"/>
    <x v="2"/>
    <s v="United States"/>
    <s v="Westfield"/>
    <x v="30"/>
    <n v="7090"/>
    <x v="3"/>
    <x v="106"/>
    <x v="2"/>
    <x v="11"/>
    <s v="Logitech Gaming G510s - Keyboard"/>
    <n v="254.96999999999997"/>
    <n v="3"/>
    <n v="0"/>
    <n v="91.789199999999994"/>
  </r>
  <r>
    <n v="2881"/>
    <x v="1427"/>
    <x v="0"/>
    <x v="251"/>
    <d v="2013-09-24T00:00:00"/>
    <s v="Second Class"/>
    <s v="SD-20485"/>
    <s v="Shirley Daniels"/>
    <x v="2"/>
    <s v="United States"/>
    <s v="Orange"/>
    <x v="30"/>
    <n v="7050"/>
    <x v="3"/>
    <x v="15"/>
    <x v="1"/>
    <x v="8"/>
    <s v="Storex DuraTech Recycled Plastic Frosted Binders"/>
    <n v="25.44"/>
    <n v="6"/>
    <n v="0"/>
    <n v="12.72"/>
  </r>
  <r>
    <n v="2882"/>
    <x v="1427"/>
    <x v="0"/>
    <x v="251"/>
    <d v="2013-09-24T00:00:00"/>
    <s v="Second Class"/>
    <s v="SD-20485"/>
    <s v="Shirley Daniels"/>
    <x v="2"/>
    <s v="United States"/>
    <s v="Orange"/>
    <x v="30"/>
    <n v="7050"/>
    <x v="3"/>
    <x v="660"/>
    <x v="1"/>
    <x v="14"/>
    <s v="Acme Forged Steel Scissors with Black Enamel Handles"/>
    <n v="27.93"/>
    <n v="3"/>
    <n v="0"/>
    <n v="8.0996999999999986"/>
  </r>
  <r>
    <n v="2883"/>
    <x v="1428"/>
    <x v="2"/>
    <x v="805"/>
    <d v="2011-02-26T00:00:00"/>
    <s v="Standard Class"/>
    <s v="TM-21010"/>
    <s v="Tamara Manning"/>
    <x v="0"/>
    <s v="United States"/>
    <s v="Woodstock"/>
    <x v="10"/>
    <n v="60098"/>
    <x v="2"/>
    <x v="608"/>
    <x v="1"/>
    <x v="8"/>
    <s v="GBC Standard Plastic Binding Systems Combs"/>
    <n v="8.8499999999999979"/>
    <n v="5"/>
    <n v="0.8"/>
    <n v="-13.717499999999998"/>
  </r>
  <r>
    <n v="2884"/>
    <x v="1429"/>
    <x v="0"/>
    <x v="583"/>
    <d v="2013-11-17T00:00:00"/>
    <s v="Second Class"/>
    <s v="BK-11260"/>
    <s v="Berenike Kampe"/>
    <x v="0"/>
    <s v="United States"/>
    <s v="San Francisco"/>
    <x v="1"/>
    <n v="94110"/>
    <x v="1"/>
    <x v="852"/>
    <x v="0"/>
    <x v="5"/>
    <s v="Eldon Regeneration Recycled Desk Accessories, Smoke"/>
    <n v="6.96"/>
    <n v="4"/>
    <n v="0"/>
    <n v="2.2271999999999998"/>
  </r>
  <r>
    <n v="2885"/>
    <x v="1430"/>
    <x v="0"/>
    <x v="806"/>
    <d v="2013-02-03T00:00:00"/>
    <s v="Standard Class"/>
    <s v="JF-15490"/>
    <s v="Jeremy Farry"/>
    <x v="0"/>
    <s v="United States"/>
    <s v="San Francisco"/>
    <x v="1"/>
    <n v="94122"/>
    <x v="1"/>
    <x v="634"/>
    <x v="1"/>
    <x v="8"/>
    <s v="Heavy-Duty E-Z-D Binders"/>
    <n v="17.456"/>
    <n v="2"/>
    <n v="0.2"/>
    <n v="5.8914"/>
  </r>
  <r>
    <n v="2886"/>
    <x v="1431"/>
    <x v="0"/>
    <x v="807"/>
    <d v="2013-10-23T00:00:00"/>
    <s v="Standard Class"/>
    <s v="EP-13915"/>
    <s v="Emily Phan"/>
    <x v="0"/>
    <s v="United States"/>
    <s v="Tempe"/>
    <x v="16"/>
    <n v="85281"/>
    <x v="1"/>
    <x v="389"/>
    <x v="0"/>
    <x v="1"/>
    <s v="Global Deluxe Steno Chair"/>
    <n v="307.92"/>
    <n v="5"/>
    <n v="0.2"/>
    <n v="-34.64100000000002"/>
  </r>
  <r>
    <n v="2887"/>
    <x v="1432"/>
    <x v="3"/>
    <x v="404"/>
    <d v="2014-12-20T00:00:00"/>
    <s v="First Class"/>
    <s v="EP-13915"/>
    <s v="Emily Phan"/>
    <x v="0"/>
    <s v="United States"/>
    <s v="Los Angeles"/>
    <x v="1"/>
    <n v="90008"/>
    <x v="1"/>
    <x v="453"/>
    <x v="1"/>
    <x v="6"/>
    <s v="Newell 327"/>
    <n v="6.63"/>
    <n v="3"/>
    <n v="0"/>
    <n v="1.7901"/>
  </r>
  <r>
    <n v="2888"/>
    <x v="1432"/>
    <x v="3"/>
    <x v="404"/>
    <d v="2014-12-20T00:00:00"/>
    <s v="First Class"/>
    <s v="EP-13915"/>
    <s v="Emily Phan"/>
    <x v="0"/>
    <s v="United States"/>
    <s v="Los Angeles"/>
    <x v="1"/>
    <n v="90008"/>
    <x v="1"/>
    <x v="860"/>
    <x v="1"/>
    <x v="10"/>
    <s v="Xerox 1996"/>
    <n v="12.96"/>
    <n v="2"/>
    <n v="0"/>
    <n v="6.2208000000000006"/>
  </r>
  <r>
    <n v="2889"/>
    <x v="1432"/>
    <x v="3"/>
    <x v="404"/>
    <d v="2014-12-20T00:00:00"/>
    <s v="First Class"/>
    <s v="EP-13915"/>
    <s v="Emily Phan"/>
    <x v="0"/>
    <s v="United States"/>
    <s v="Los Angeles"/>
    <x v="1"/>
    <n v="90008"/>
    <x v="1"/>
    <x v="730"/>
    <x v="1"/>
    <x v="10"/>
    <s v="Xerox 213"/>
    <n v="32.400000000000006"/>
    <n v="5"/>
    <n v="0"/>
    <n v="15.552000000000001"/>
  </r>
  <r>
    <n v="2890"/>
    <x v="1433"/>
    <x v="3"/>
    <x v="808"/>
    <d v="2014-11-07T00:00:00"/>
    <s v="Standard Class"/>
    <s v="KH-16630"/>
    <s v="Ken Heidel"/>
    <x v="1"/>
    <s v="United States"/>
    <s v="Seattle"/>
    <x v="4"/>
    <n v="98105"/>
    <x v="1"/>
    <x v="1446"/>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x v="792"/>
    <x v="0"/>
    <x v="1"/>
    <s v="Global Stack Chair without Arms, Black"/>
    <n v="51.96"/>
    <n v="2"/>
    <n v="0"/>
    <n v="12.990000000000002"/>
  </r>
  <r>
    <n v="2892"/>
    <x v="1434"/>
    <x v="2"/>
    <x v="333"/>
    <d v="2011-05-01T00:00:00"/>
    <s v="Second Class"/>
    <s v="HG-14845"/>
    <s v="Harry Greene"/>
    <x v="0"/>
    <s v="United States"/>
    <s v="Lake Charles"/>
    <x v="28"/>
    <n v="70601"/>
    <x v="0"/>
    <x v="952"/>
    <x v="1"/>
    <x v="8"/>
    <s v="Avery Non-Stick Heavy Duty View Round Locking Ring Binders"/>
    <n v="17.940000000000001"/>
    <n v="3"/>
    <n v="0"/>
    <n v="8.6112000000000002"/>
  </r>
  <r>
    <n v="2893"/>
    <x v="1435"/>
    <x v="3"/>
    <x v="436"/>
    <d v="2014-10-30T00:00:00"/>
    <s v="Standard Class"/>
    <s v="JC-16105"/>
    <s v="Julie Creighton"/>
    <x v="1"/>
    <s v="United States"/>
    <s v="Rochester"/>
    <x v="15"/>
    <n v="14609"/>
    <x v="3"/>
    <x v="1447"/>
    <x v="1"/>
    <x v="10"/>
    <s v="Xerox 1969"/>
    <n v="11.56"/>
    <n v="2"/>
    <n v="0"/>
    <n v="5.6644000000000005"/>
  </r>
  <r>
    <n v="2894"/>
    <x v="1435"/>
    <x v="3"/>
    <x v="436"/>
    <d v="2014-10-30T00:00:00"/>
    <s v="Standard Class"/>
    <s v="JC-16105"/>
    <s v="Julie Creighton"/>
    <x v="1"/>
    <s v="United States"/>
    <s v="Rochester"/>
    <x v="15"/>
    <n v="14609"/>
    <x v="3"/>
    <x v="218"/>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x v="1448"/>
    <x v="0"/>
    <x v="5"/>
    <s v="Eldon 200 Class Desk Accessories, Smoke"/>
    <n v="69.08"/>
    <n v="11"/>
    <n v="0"/>
    <n v="29.013600000000004"/>
  </r>
  <r>
    <n v="2896"/>
    <x v="1435"/>
    <x v="3"/>
    <x v="436"/>
    <d v="2014-10-30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x v="1068"/>
    <x v="1"/>
    <x v="6"/>
    <s v="Peel-Off China Markers"/>
    <n v="49.65"/>
    <n v="5"/>
    <n v="0"/>
    <n v="20.853000000000002"/>
  </r>
  <r>
    <n v="2898"/>
    <x v="1437"/>
    <x v="0"/>
    <x v="810"/>
    <d v="2013-01-09T00:00:00"/>
    <s v="Standard Class"/>
    <s v="EB-13975"/>
    <s v="Erica Bern"/>
    <x v="1"/>
    <s v="United States"/>
    <s v="Charlotte"/>
    <x v="3"/>
    <n v="28205"/>
    <x v="0"/>
    <x v="1327"/>
    <x v="2"/>
    <x v="16"/>
    <s v="Hewlett Packard 310 Color Digital Copier"/>
    <n v="959.96800000000007"/>
    <n v="4"/>
    <n v="0.2"/>
    <n v="119.99599999999992"/>
  </r>
  <r>
    <n v="2899"/>
    <x v="1438"/>
    <x v="1"/>
    <x v="33"/>
    <d v="2012-04-30T00:00:00"/>
    <s v="Standard Class"/>
    <s v="PW-19240"/>
    <s v="Pierre Wener"/>
    <x v="0"/>
    <s v="United States"/>
    <s v="Houston"/>
    <x v="5"/>
    <n v="77036"/>
    <x v="2"/>
    <x v="284"/>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x v="1327"/>
    <x v="2"/>
    <x v="16"/>
    <s v="Hewlett Packard 310 Color Digital Copier"/>
    <n v="479.98400000000004"/>
    <n v="2"/>
    <n v="0.2"/>
    <n v="59.997999999999962"/>
  </r>
  <r>
    <n v="2901"/>
    <x v="1439"/>
    <x v="1"/>
    <x v="811"/>
    <d v="2012-09-17T00:00:00"/>
    <s v="Standard Class"/>
    <s v="PG-18895"/>
    <s v="Paul Gonzalez"/>
    <x v="0"/>
    <s v="United States"/>
    <s v="New York City"/>
    <x v="15"/>
    <n v="10035"/>
    <x v="3"/>
    <x v="395"/>
    <x v="1"/>
    <x v="2"/>
    <s v="Avery 520"/>
    <n v="12.6"/>
    <n v="4"/>
    <n v="0"/>
    <n v="6.048"/>
  </r>
  <r>
    <n v="2902"/>
    <x v="1440"/>
    <x v="3"/>
    <x v="220"/>
    <d v="2014-09-16T00:00:00"/>
    <s v="Standard Class"/>
    <s v="DB-12910"/>
    <s v="Daniel Byrd"/>
    <x v="2"/>
    <s v="United States"/>
    <s v="Columbus"/>
    <x v="32"/>
    <n v="31907"/>
    <x v="0"/>
    <x v="779"/>
    <x v="1"/>
    <x v="10"/>
    <s v="Xerox 1935"/>
    <n v="184.66"/>
    <n v="7"/>
    <n v="0"/>
    <n v="84.943599999999989"/>
  </r>
  <r>
    <n v="2903"/>
    <x v="1441"/>
    <x v="0"/>
    <x v="1"/>
    <d v="2013-06-18T00:00:00"/>
    <s v="Standard Class"/>
    <s v="CR-12730"/>
    <s v="Craig Reiter"/>
    <x v="0"/>
    <s v="United States"/>
    <s v="Chicago"/>
    <x v="10"/>
    <n v="60610"/>
    <x v="2"/>
    <x v="1215"/>
    <x v="1"/>
    <x v="10"/>
    <s v="Xerox 1978"/>
    <n v="23.120000000000005"/>
    <n v="5"/>
    <n v="0.2"/>
    <n v="8.3810000000000002"/>
  </r>
  <r>
    <n v="2904"/>
    <x v="1442"/>
    <x v="0"/>
    <x v="812"/>
    <d v="2013-07-02T00:00:00"/>
    <s v="Standard Class"/>
    <s v="KH-16330"/>
    <s v="Katharine Harms"/>
    <x v="1"/>
    <s v="United States"/>
    <s v="Highland Park"/>
    <x v="10"/>
    <n v="60035"/>
    <x v="2"/>
    <x v="1070"/>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x v="1189"/>
    <x v="0"/>
    <x v="1"/>
    <s v="Global Commerce Series Low-Back Swivel/Tilt Chairs"/>
    <n v="539.65800000000002"/>
    <n v="3"/>
    <n v="0.3"/>
    <n v="-7.7094000000001017"/>
  </r>
  <r>
    <n v="2906"/>
    <x v="1443"/>
    <x v="2"/>
    <x v="467"/>
    <d v="2011-09-30T00:00:00"/>
    <s v="Standard Class"/>
    <s v="CS-12400"/>
    <s v="Christopher Schild"/>
    <x v="2"/>
    <s v="United States"/>
    <s v="Seattle"/>
    <x v="4"/>
    <n v="98115"/>
    <x v="1"/>
    <x v="1449"/>
    <x v="1"/>
    <x v="4"/>
    <s v="Dual Level, Single-Width Filing Carts"/>
    <n v="310.12"/>
    <n v="2"/>
    <n v="0"/>
    <n v="80.631200000000007"/>
  </r>
  <r>
    <n v="2907"/>
    <x v="1444"/>
    <x v="3"/>
    <x v="132"/>
    <d v="2014-11-10T00:00:00"/>
    <s v="Standard Class"/>
    <s v="DL-12925"/>
    <s v="Daniel Lacy"/>
    <x v="0"/>
    <s v="United States"/>
    <s v="Eagan"/>
    <x v="11"/>
    <n v="55122"/>
    <x v="2"/>
    <x v="1450"/>
    <x v="1"/>
    <x v="10"/>
    <s v="Xerox 1971"/>
    <n v="8.56"/>
    <n v="2"/>
    <n v="0"/>
    <n v="3.8519999999999994"/>
  </r>
  <r>
    <n v="2908"/>
    <x v="1444"/>
    <x v="3"/>
    <x v="132"/>
    <d v="2014-11-10T00:00:00"/>
    <s v="Standard Class"/>
    <s v="DL-12925"/>
    <s v="Daniel Lacy"/>
    <x v="0"/>
    <s v="United States"/>
    <s v="Eagan"/>
    <x v="11"/>
    <n v="55122"/>
    <x v="2"/>
    <x v="470"/>
    <x v="1"/>
    <x v="4"/>
    <s v="Sterilite Officeware Hinged File Box"/>
    <n v="52.400000000000006"/>
    <n v="5"/>
    <n v="0"/>
    <n v="14.148"/>
  </r>
  <r>
    <n v="2909"/>
    <x v="1444"/>
    <x v="3"/>
    <x v="132"/>
    <d v="2014-11-10T00:00:00"/>
    <s v="Standard Class"/>
    <s v="DL-12925"/>
    <s v="Daniel Lacy"/>
    <x v="0"/>
    <s v="United States"/>
    <s v="Eagan"/>
    <x v="11"/>
    <n v="55122"/>
    <x v="2"/>
    <x v="1140"/>
    <x v="1"/>
    <x v="2"/>
    <s v="Avery 513"/>
    <n v="14.940000000000001"/>
    <n v="3"/>
    <n v="0"/>
    <n v="6.8723999999999998"/>
  </r>
  <r>
    <n v="2910"/>
    <x v="1445"/>
    <x v="3"/>
    <x v="600"/>
    <d v="2014-02-24T00:00:00"/>
    <s v="Standard Class"/>
    <s v="ME-17725"/>
    <s v="Max Engle"/>
    <x v="0"/>
    <s v="United States"/>
    <s v="Seattle"/>
    <x v="4"/>
    <n v="98103"/>
    <x v="1"/>
    <x v="1028"/>
    <x v="1"/>
    <x v="13"/>
    <s v="Rubber Band Ball"/>
    <n v="11.22"/>
    <n v="3"/>
    <n v="0"/>
    <n v="0.2244000000000006"/>
  </r>
  <r>
    <n v="2911"/>
    <x v="1446"/>
    <x v="1"/>
    <x v="599"/>
    <d v="2012-11-09T00:00:00"/>
    <s v="Standard Class"/>
    <s v="VD-21670"/>
    <s v="Valerie Dominguez"/>
    <x v="0"/>
    <s v="United States"/>
    <s v="Coral Springs"/>
    <x v="2"/>
    <n v="33065"/>
    <x v="0"/>
    <x v="643"/>
    <x v="1"/>
    <x v="9"/>
    <s v="Belkin 325VA UPS Surge Protector, 6'"/>
    <n v="387.13600000000002"/>
    <n v="4"/>
    <n v="0.2"/>
    <n v="24.196000000000012"/>
  </r>
  <r>
    <n v="2912"/>
    <x v="1447"/>
    <x v="2"/>
    <x v="737"/>
    <d v="2011-06-21T00:00:00"/>
    <s v="Standard Class"/>
    <s v="CK-12205"/>
    <s v="Chloris Kastensmidt"/>
    <x v="0"/>
    <s v="United States"/>
    <s v="Hempstead"/>
    <x v="15"/>
    <n v="11550"/>
    <x v="3"/>
    <x v="1451"/>
    <x v="1"/>
    <x v="12"/>
    <s v="Staples"/>
    <n v="41.4"/>
    <n v="5"/>
    <n v="0"/>
    <n v="19.457999999999998"/>
  </r>
  <r>
    <n v="2913"/>
    <x v="1447"/>
    <x v="2"/>
    <x v="737"/>
    <d v="2011-06-21T00:00:00"/>
    <s v="Standard Class"/>
    <s v="CK-12205"/>
    <s v="Chloris Kastensmidt"/>
    <x v="0"/>
    <s v="United States"/>
    <s v="Hempstead"/>
    <x v="15"/>
    <n v="11550"/>
    <x v="3"/>
    <x v="1452"/>
    <x v="1"/>
    <x v="6"/>
    <s v="Boston 16750 Black Compact Battery Pencil Sharpener"/>
    <n v="35"/>
    <n v="4"/>
    <n v="0"/>
    <n v="10.499999999999996"/>
  </r>
  <r>
    <n v="2914"/>
    <x v="1447"/>
    <x v="2"/>
    <x v="737"/>
    <d v="2011-06-21T00:00:00"/>
    <s v="Standard Class"/>
    <s v="CK-12205"/>
    <s v="Chloris Kastensmidt"/>
    <x v="0"/>
    <s v="United States"/>
    <s v="Hempstead"/>
    <x v="15"/>
    <n v="11550"/>
    <x v="3"/>
    <x v="91"/>
    <x v="1"/>
    <x v="8"/>
    <s v="Ibico Standard Transparent Covers"/>
    <n v="39.552000000000007"/>
    <n v="3"/>
    <n v="0.2"/>
    <n v="14.337599999999998"/>
  </r>
  <r>
    <n v="2915"/>
    <x v="1448"/>
    <x v="1"/>
    <x v="88"/>
    <d v="2012-10-17T00:00:00"/>
    <s v="Second Class"/>
    <s v="DL-12925"/>
    <s v="Daniel Lacy"/>
    <x v="0"/>
    <s v="United States"/>
    <s v="Noblesville"/>
    <x v="14"/>
    <n v="46060"/>
    <x v="2"/>
    <x v="1409"/>
    <x v="2"/>
    <x v="7"/>
    <s v="AT&amp;T 17929 Lendline Telephone"/>
    <n v="135.72"/>
    <n v="3"/>
    <n v="0"/>
    <n v="35.287199999999999"/>
  </r>
  <r>
    <n v="2916"/>
    <x v="1448"/>
    <x v="1"/>
    <x v="88"/>
    <d v="2012-10-17T00:00:00"/>
    <s v="Second Class"/>
    <s v="DL-12925"/>
    <s v="Daniel Lacy"/>
    <x v="0"/>
    <s v="United States"/>
    <s v="Noblesville"/>
    <x v="14"/>
    <n v="46060"/>
    <x v="2"/>
    <x v="1375"/>
    <x v="1"/>
    <x v="8"/>
    <s v="GBC Standard Plastic Binding Systems' Combs"/>
    <n v="12.56"/>
    <n v="2"/>
    <n v="0"/>
    <n v="5.6519999999999992"/>
  </r>
  <r>
    <n v="2917"/>
    <x v="1448"/>
    <x v="1"/>
    <x v="88"/>
    <d v="2012-10-17T00:00:00"/>
    <s v="Second Class"/>
    <s v="DL-12925"/>
    <s v="Daniel Lacy"/>
    <x v="0"/>
    <s v="United States"/>
    <s v="Noblesville"/>
    <x v="14"/>
    <n v="46060"/>
    <x v="2"/>
    <x v="984"/>
    <x v="2"/>
    <x v="7"/>
    <s v="Samsung Rugby III"/>
    <n v="263.95999999999998"/>
    <n v="4"/>
    <n v="0"/>
    <n v="71.269200000000012"/>
  </r>
  <r>
    <n v="2918"/>
    <x v="1449"/>
    <x v="3"/>
    <x v="151"/>
    <d v="2014-08-31T00:00:00"/>
    <s v="First Class"/>
    <s v="SE-20110"/>
    <s v="Sanjit Engle"/>
    <x v="0"/>
    <s v="United States"/>
    <s v="Dallas"/>
    <x v="5"/>
    <n v="75220"/>
    <x v="2"/>
    <x v="1453"/>
    <x v="1"/>
    <x v="6"/>
    <s v="Eberhard Faber 3 1/2&quot; Golf Pencils"/>
    <n v="5.9520000000000008"/>
    <n v="1"/>
    <n v="0.2"/>
    <n v="0.37200000000000011"/>
  </r>
  <r>
    <n v="2919"/>
    <x v="1450"/>
    <x v="0"/>
    <x v="813"/>
    <d v="2013-11-24T00:00:00"/>
    <s v="Same Day"/>
    <s v="LS-17200"/>
    <s v="Luke Schmidt"/>
    <x v="1"/>
    <s v="United States"/>
    <s v="Philadelphia"/>
    <x v="9"/>
    <n v="19140"/>
    <x v="3"/>
    <x v="1432"/>
    <x v="1"/>
    <x v="13"/>
    <s v="Advantus Map Pennant Flags and Round Head Tacks"/>
    <n v="15.8"/>
    <n v="5"/>
    <n v="0.2"/>
    <n v="2.3699999999999983"/>
  </r>
  <r>
    <n v="2920"/>
    <x v="1450"/>
    <x v="0"/>
    <x v="813"/>
    <d v="2013-11-24T00:00:00"/>
    <s v="Same Day"/>
    <s v="LS-17200"/>
    <s v="Luke Schmidt"/>
    <x v="1"/>
    <s v="United States"/>
    <s v="Philadelphia"/>
    <x v="9"/>
    <n v="19140"/>
    <x v="3"/>
    <x v="1104"/>
    <x v="0"/>
    <x v="5"/>
    <s v="Nu-Dell Float Frame 11 x 14 1/2"/>
    <n v="14.368000000000002"/>
    <n v="2"/>
    <n v="0.2"/>
    <n v="3.9512"/>
  </r>
  <r>
    <n v="2921"/>
    <x v="1450"/>
    <x v="0"/>
    <x v="813"/>
    <d v="2013-11-24T00:00:00"/>
    <s v="Same Day"/>
    <s v="LS-17200"/>
    <s v="Luke Schmidt"/>
    <x v="1"/>
    <s v="United States"/>
    <s v="Philadelphia"/>
    <x v="9"/>
    <n v="19140"/>
    <x v="3"/>
    <x v="980"/>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x v="557"/>
    <x v="1"/>
    <x v="4"/>
    <s v="Space Solutions Commercial Steel Shelving"/>
    <n v="129.30000000000001"/>
    <n v="2"/>
    <n v="0"/>
    <n v="6.4649999999999892"/>
  </r>
  <r>
    <n v="2923"/>
    <x v="1452"/>
    <x v="1"/>
    <x v="672"/>
    <d v="2012-12-03T00:00:00"/>
    <s v="Second Class"/>
    <s v="DB-13270"/>
    <s v="Deborah Brumfield"/>
    <x v="2"/>
    <s v="United States"/>
    <s v="Austin"/>
    <x v="5"/>
    <n v="78745"/>
    <x v="2"/>
    <x v="625"/>
    <x v="1"/>
    <x v="8"/>
    <s v="GBC Instant Report Kit"/>
    <n v="3.8819999999999988"/>
    <n v="3"/>
    <n v="0.8"/>
    <n v="-5.8230000000000004"/>
  </r>
  <r>
    <n v="2924"/>
    <x v="1453"/>
    <x v="2"/>
    <x v="307"/>
    <d v="2011-07-04T00:00:00"/>
    <s v="Standard Class"/>
    <s v="RW-19630"/>
    <s v="Rob Williams"/>
    <x v="1"/>
    <s v="United States"/>
    <s v="Detroit"/>
    <x v="12"/>
    <n v="48234"/>
    <x v="2"/>
    <x v="829"/>
    <x v="1"/>
    <x v="13"/>
    <s v="Staples"/>
    <n v="6.08"/>
    <n v="1"/>
    <n v="0"/>
    <n v="3.04"/>
  </r>
  <r>
    <n v="2925"/>
    <x v="1454"/>
    <x v="2"/>
    <x v="814"/>
    <d v="2011-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x v="1454"/>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x v="1448"/>
    <x v="0"/>
    <x v="5"/>
    <s v="Eldon 200 Class Desk Accessories, Smoke"/>
    <n v="18.84"/>
    <n v="3"/>
    <n v="0"/>
    <n v="7.9128000000000007"/>
  </r>
  <r>
    <n v="2928"/>
    <x v="1456"/>
    <x v="3"/>
    <x v="400"/>
    <d v="2014-06-11T00:00:00"/>
    <s v="Standard Class"/>
    <s v="CT-11995"/>
    <s v="Carol Triggs"/>
    <x v="0"/>
    <s v="United States"/>
    <s v="Apple Valley"/>
    <x v="11"/>
    <n v="55124"/>
    <x v="2"/>
    <x v="826"/>
    <x v="1"/>
    <x v="6"/>
    <s v="Newell 346"/>
    <n v="8.64"/>
    <n v="3"/>
    <n v="0"/>
    <n v="2.5055999999999998"/>
  </r>
  <r>
    <n v="2929"/>
    <x v="1457"/>
    <x v="3"/>
    <x v="15"/>
    <d v="2014-10-27T00:00:00"/>
    <s v="Standard Class"/>
    <s v="TH-21550"/>
    <s v="Tracy Hopkins"/>
    <x v="2"/>
    <s v="United States"/>
    <s v="Burlington"/>
    <x v="3"/>
    <n v="27217"/>
    <x v="0"/>
    <x v="316"/>
    <x v="1"/>
    <x v="8"/>
    <s v="GBC DocuBind P400 Electric Binding System"/>
    <n v="1633.1880000000003"/>
    <n v="4"/>
    <n v="0.7"/>
    <n v="-1306.5504000000001"/>
  </r>
  <r>
    <n v="2930"/>
    <x v="1458"/>
    <x v="3"/>
    <x v="551"/>
    <d v="2014-11-25T00:00:00"/>
    <s v="Standard Class"/>
    <s v="ME-17320"/>
    <s v="Maria Etezadi"/>
    <x v="2"/>
    <s v="United States"/>
    <s v="Saginaw"/>
    <x v="12"/>
    <n v="48601"/>
    <x v="2"/>
    <x v="627"/>
    <x v="0"/>
    <x v="5"/>
    <s v="C-Line Magnetic Cubicle Keepers, Clear Polypropylene"/>
    <n v="19.760000000000002"/>
    <n v="4"/>
    <n v="0"/>
    <n v="8.2992000000000008"/>
  </r>
  <r>
    <n v="2931"/>
    <x v="1459"/>
    <x v="1"/>
    <x v="816"/>
    <d v="2012-08-08T00:00:00"/>
    <s v="Same Day"/>
    <s v="TT-21220"/>
    <s v="Thomas Thornton"/>
    <x v="0"/>
    <s v="United States"/>
    <s v="San Francisco"/>
    <x v="1"/>
    <n v="94109"/>
    <x v="1"/>
    <x v="925"/>
    <x v="1"/>
    <x v="8"/>
    <s v="ACCOHIDE 3-Ring Binder, Blue, 1&quot;"/>
    <n v="6.6080000000000005"/>
    <n v="2"/>
    <n v="0.2"/>
    <n v="2.2302"/>
  </r>
  <r>
    <n v="2932"/>
    <x v="1459"/>
    <x v="1"/>
    <x v="816"/>
    <d v="2012-08-08T00:00:00"/>
    <s v="Same Day"/>
    <s v="TT-21220"/>
    <s v="Thomas Thornton"/>
    <x v="0"/>
    <s v="United States"/>
    <s v="San Francisco"/>
    <x v="1"/>
    <n v="94109"/>
    <x v="1"/>
    <x v="248"/>
    <x v="1"/>
    <x v="8"/>
    <s v="Presstex Flexible Ring Binders"/>
    <n v="7.28"/>
    <n v="2"/>
    <n v="0.2"/>
    <n v="2.7299999999999995"/>
  </r>
  <r>
    <n v="2933"/>
    <x v="1459"/>
    <x v="1"/>
    <x v="816"/>
    <d v="2012-08-08T00:00:00"/>
    <s v="Same Day"/>
    <s v="TT-21220"/>
    <s v="Thomas Thornton"/>
    <x v="0"/>
    <s v="United States"/>
    <s v="San Francisco"/>
    <x v="1"/>
    <n v="94109"/>
    <x v="1"/>
    <x v="323"/>
    <x v="0"/>
    <x v="1"/>
    <s v="Global Ergonomic Managers Chair"/>
    <n v="144.78399999999999"/>
    <n v="1"/>
    <n v="0.2"/>
    <n v="10.858800000000002"/>
  </r>
  <r>
    <n v="2934"/>
    <x v="1460"/>
    <x v="0"/>
    <x v="409"/>
    <d v="2013-12-13T00:00:00"/>
    <s v="Standard Class"/>
    <s v="GT-14710"/>
    <s v="Greg Tran"/>
    <x v="0"/>
    <s v="United States"/>
    <s v="Seattle"/>
    <x v="4"/>
    <n v="98105"/>
    <x v="1"/>
    <x v="966"/>
    <x v="2"/>
    <x v="7"/>
    <s v="Plantronics Calisto P620-M USB Wireless Speakerphone System"/>
    <n v="156.79200000000003"/>
    <n v="1"/>
    <n v="0.2"/>
    <n v="13.719300000000004"/>
  </r>
  <r>
    <n v="2935"/>
    <x v="1460"/>
    <x v="0"/>
    <x v="409"/>
    <d v="2013-12-13T00:00:00"/>
    <s v="Standard Class"/>
    <s v="GT-14710"/>
    <s v="Greg Tran"/>
    <x v="0"/>
    <s v="United States"/>
    <s v="Seattle"/>
    <x v="4"/>
    <n v="98105"/>
    <x v="1"/>
    <x v="1400"/>
    <x v="2"/>
    <x v="7"/>
    <s v="Google Nexus 5"/>
    <n v="431.97600000000006"/>
    <n v="3"/>
    <n v="0.2"/>
    <n v="26.998499999999993"/>
  </r>
  <r>
    <n v="2936"/>
    <x v="1460"/>
    <x v="0"/>
    <x v="409"/>
    <d v="2013-12-13T00:00:00"/>
    <s v="Standard Class"/>
    <s v="GT-14710"/>
    <s v="Greg Tran"/>
    <x v="0"/>
    <s v="United States"/>
    <s v="Seattle"/>
    <x v="4"/>
    <n v="98105"/>
    <x v="1"/>
    <x v="81"/>
    <x v="1"/>
    <x v="12"/>
    <s v="Jet-Pak Recycled Peel 'N' Seal Padded Mailers"/>
    <n v="35.89"/>
    <n v="1"/>
    <n v="0"/>
    <n v="16.150499999999997"/>
  </r>
  <r>
    <n v="2937"/>
    <x v="1460"/>
    <x v="0"/>
    <x v="409"/>
    <d v="2013-12-13T00:00:00"/>
    <s v="Standard Class"/>
    <s v="GT-14710"/>
    <s v="Greg Tran"/>
    <x v="0"/>
    <s v="United States"/>
    <s v="Seattle"/>
    <x v="4"/>
    <n v="98105"/>
    <x v="1"/>
    <x v="674"/>
    <x v="1"/>
    <x v="8"/>
    <s v="Ibico Plastic and Wire Spiral Binding Combs"/>
    <n v="47.207999999999998"/>
    <n v="7"/>
    <n v="0.2"/>
    <n v="15.342599999999997"/>
  </r>
  <r>
    <n v="2938"/>
    <x v="1460"/>
    <x v="0"/>
    <x v="409"/>
    <d v="2013-12-13T00:00:00"/>
    <s v="Standard Class"/>
    <s v="GT-14710"/>
    <s v="Greg Tran"/>
    <x v="0"/>
    <s v="United States"/>
    <s v="Seattle"/>
    <x v="4"/>
    <n v="98105"/>
    <x v="1"/>
    <x v="129"/>
    <x v="1"/>
    <x v="10"/>
    <s v="Xerox 1880"/>
    <n v="248.07999999999998"/>
    <n v="7"/>
    <n v="0"/>
    <n v="116.59759999999997"/>
  </r>
  <r>
    <n v="2939"/>
    <x v="1460"/>
    <x v="0"/>
    <x v="409"/>
    <d v="2013-12-13T00:00:00"/>
    <s v="Standard Class"/>
    <s v="GT-14710"/>
    <s v="Greg Tran"/>
    <x v="0"/>
    <s v="United States"/>
    <s v="Seattle"/>
    <x v="4"/>
    <n v="98105"/>
    <x v="1"/>
    <x v="67"/>
    <x v="1"/>
    <x v="10"/>
    <s v="Snap-A-Way Black Print Carbonless Ruled Speed Letter, Triplicate"/>
    <n v="189.7"/>
    <n v="5"/>
    <n v="0"/>
    <n v="89.158999999999992"/>
  </r>
  <r>
    <n v="2940"/>
    <x v="1460"/>
    <x v="0"/>
    <x v="409"/>
    <d v="2013-12-13T00:00:00"/>
    <s v="Standard Class"/>
    <s v="GT-14710"/>
    <s v="Greg Tran"/>
    <x v="0"/>
    <s v="United States"/>
    <s v="Seattle"/>
    <x v="4"/>
    <n v="98105"/>
    <x v="1"/>
    <x v="444"/>
    <x v="1"/>
    <x v="8"/>
    <s v="GBC Standard Therm-A-Bind Covers"/>
    <n v="59.808000000000007"/>
    <n v="3"/>
    <n v="0.2"/>
    <n v="19.4376"/>
  </r>
  <r>
    <n v="2941"/>
    <x v="1461"/>
    <x v="3"/>
    <x v="613"/>
    <d v="2014-04-01T00:00:00"/>
    <s v="Standard Class"/>
    <s v="JD-16150"/>
    <s v="Justin Deggeller"/>
    <x v="1"/>
    <s v="United States"/>
    <s v="Milwaukee"/>
    <x v="6"/>
    <n v="53209"/>
    <x v="2"/>
    <x v="1455"/>
    <x v="0"/>
    <x v="1"/>
    <s v="Global Highback Leather Tilter in Burgundy"/>
    <n v="90.99"/>
    <n v="1"/>
    <n v="0"/>
    <n v="14.558400000000006"/>
  </r>
  <r>
    <n v="2942"/>
    <x v="1461"/>
    <x v="3"/>
    <x v="613"/>
    <d v="2014-04-01T00:00:00"/>
    <s v="Standard Class"/>
    <s v="JD-16150"/>
    <s v="Justin Deggeller"/>
    <x v="1"/>
    <s v="United States"/>
    <s v="Milwaukee"/>
    <x v="6"/>
    <n v="53209"/>
    <x v="2"/>
    <x v="635"/>
    <x v="0"/>
    <x v="1"/>
    <s v="Lifetime Advantage Folding Chairs, 4/Carton"/>
    <n v="1526.5600000000002"/>
    <n v="7"/>
    <n v="0"/>
    <n v="427.43679999999995"/>
  </r>
  <r>
    <n v="2943"/>
    <x v="1461"/>
    <x v="3"/>
    <x v="613"/>
    <d v="2014-04-01T00:00:00"/>
    <s v="Standard Class"/>
    <s v="JD-16150"/>
    <s v="Justin Deggeller"/>
    <x v="1"/>
    <s v="United States"/>
    <s v="Milwaukee"/>
    <x v="6"/>
    <n v="53209"/>
    <x v="2"/>
    <x v="812"/>
    <x v="0"/>
    <x v="1"/>
    <s v="Global High-Back Leather Tilter, Burgundy"/>
    <n v="368.96999999999997"/>
    <n v="3"/>
    <n v="0"/>
    <n v="40.586699999999979"/>
  </r>
  <r>
    <n v="2944"/>
    <x v="1462"/>
    <x v="3"/>
    <x v="123"/>
    <d v="2014-11-25T00:00:00"/>
    <s v="Standard Class"/>
    <s v="MC-18100"/>
    <s v="Mick Crebagga"/>
    <x v="0"/>
    <s v="United States"/>
    <s v="Los Angeles"/>
    <x v="1"/>
    <n v="90049"/>
    <x v="1"/>
    <x v="298"/>
    <x v="1"/>
    <x v="4"/>
    <s v="File Shuttle II and Handi-File, Black"/>
    <n v="305.01"/>
    <n v="9"/>
    <n v="0"/>
    <n v="76.252499999999998"/>
  </r>
  <r>
    <n v="2945"/>
    <x v="1462"/>
    <x v="3"/>
    <x v="123"/>
    <d v="2014-11-25T00:00:00"/>
    <s v="Standard Class"/>
    <s v="MC-18100"/>
    <s v="Mick Crebagga"/>
    <x v="0"/>
    <s v="United States"/>
    <s v="Los Angeles"/>
    <x v="1"/>
    <n v="90049"/>
    <x v="1"/>
    <x v="1456"/>
    <x v="0"/>
    <x v="5"/>
    <s v="Executive Impressions 13-1/2&quot; Indoor/Outdoor Wall Clock"/>
    <n v="18.7"/>
    <n v="1"/>
    <n v="0"/>
    <n v="7.1059999999999999"/>
  </r>
  <r>
    <n v="2946"/>
    <x v="1463"/>
    <x v="0"/>
    <x v="254"/>
    <d v="2013-11-06T00:00:00"/>
    <s v="First Class"/>
    <s v="LH-17020"/>
    <s v="Lisa Hazard"/>
    <x v="0"/>
    <s v="United States"/>
    <s v="San Francisco"/>
    <x v="1"/>
    <n v="94122"/>
    <x v="1"/>
    <x v="493"/>
    <x v="0"/>
    <x v="5"/>
    <s v="Advantus Panel Wall Acrylic Frame"/>
    <n v="38.29"/>
    <n v="7"/>
    <n v="0"/>
    <n v="16.464700000000001"/>
  </r>
  <r>
    <n v="2947"/>
    <x v="1464"/>
    <x v="3"/>
    <x v="817"/>
    <d v="2014-12-19T00:00:00"/>
    <s v="Standard Class"/>
    <s v="MP-18175"/>
    <s v="Mike Pelletier"/>
    <x v="2"/>
    <s v="United States"/>
    <s v="San Diego"/>
    <x v="1"/>
    <n v="92024"/>
    <x v="1"/>
    <x v="1457"/>
    <x v="0"/>
    <x v="5"/>
    <s v="Eldon 400 Class Desk Accessories, Black Carbon"/>
    <n v="26.25"/>
    <n v="3"/>
    <n v="0"/>
    <n v="11.025000000000002"/>
  </r>
  <r>
    <n v="2948"/>
    <x v="1464"/>
    <x v="3"/>
    <x v="817"/>
    <d v="2014-12-19T00:00:00"/>
    <s v="Standard Class"/>
    <s v="MP-18175"/>
    <s v="Mike Pelletier"/>
    <x v="2"/>
    <s v="United States"/>
    <s v="San Diego"/>
    <x v="1"/>
    <n v="92024"/>
    <x v="1"/>
    <x v="1458"/>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x v="755"/>
    <x v="1"/>
    <x v="12"/>
    <s v="#10- 4 1/8&quot; x 9 1/2&quot; Recycled Envelopes"/>
    <n v="43.7"/>
    <n v="5"/>
    <n v="0"/>
    <n v="20.539000000000001"/>
  </r>
  <r>
    <n v="2950"/>
    <x v="1465"/>
    <x v="3"/>
    <x v="105"/>
    <d v="2014-11-13T00:00:00"/>
    <s v="Same Day"/>
    <s v="EM-14140"/>
    <s v="Eugene Moren"/>
    <x v="2"/>
    <s v="United States"/>
    <s v="Glendale"/>
    <x v="16"/>
    <n v="85301"/>
    <x v="1"/>
    <x v="197"/>
    <x v="2"/>
    <x v="11"/>
    <s v="Memorex Micro Travel Drive 8 GB"/>
    <n v="41.6"/>
    <n v="4"/>
    <n v="0.2"/>
    <n v="12.999999999999998"/>
  </r>
  <r>
    <n v="2951"/>
    <x v="1465"/>
    <x v="3"/>
    <x v="105"/>
    <d v="2014-11-13T00:00:00"/>
    <s v="Same Day"/>
    <s v="EM-14140"/>
    <s v="Eugene Moren"/>
    <x v="2"/>
    <s v="United States"/>
    <s v="Glendale"/>
    <x v="16"/>
    <n v="85301"/>
    <x v="1"/>
    <x v="1215"/>
    <x v="1"/>
    <x v="10"/>
    <s v="Xerox 1978"/>
    <n v="23.120000000000005"/>
    <n v="5"/>
    <n v="0.2"/>
    <n v="8.3810000000000002"/>
  </r>
  <r>
    <n v="2952"/>
    <x v="1465"/>
    <x v="3"/>
    <x v="105"/>
    <d v="2014-11-13T00:00:00"/>
    <s v="Same Day"/>
    <s v="EM-14140"/>
    <s v="Eugene Moren"/>
    <x v="2"/>
    <s v="United States"/>
    <s v="Glendale"/>
    <x v="16"/>
    <n v="85301"/>
    <x v="1"/>
    <x v="1459"/>
    <x v="0"/>
    <x v="1"/>
    <s v="Harbour Creations 67200 Series Stacking Chairs"/>
    <n v="113.88800000000002"/>
    <n v="2"/>
    <n v="0.2"/>
    <n v="9.9651999999999994"/>
  </r>
  <r>
    <n v="2953"/>
    <x v="1465"/>
    <x v="3"/>
    <x v="105"/>
    <d v="2014-11-13T00:00:00"/>
    <s v="Same Day"/>
    <s v="EM-14140"/>
    <s v="Eugene Moren"/>
    <x v="2"/>
    <s v="United States"/>
    <s v="Glendale"/>
    <x v="16"/>
    <n v="85301"/>
    <x v="1"/>
    <x v="1460"/>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x v="500"/>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x v="1461"/>
    <x v="2"/>
    <x v="7"/>
    <s v="Samsung Galaxy Mega 6.3"/>
    <n v="671.98400000000004"/>
    <n v="2"/>
    <n v="0.2"/>
    <n v="50.398800000000023"/>
  </r>
  <r>
    <n v="2956"/>
    <x v="1466"/>
    <x v="0"/>
    <x v="298"/>
    <d v="2013-08-25T00:00:00"/>
    <s v="Standard Class"/>
    <s v="GG-14650"/>
    <s v="Greg Guthrie"/>
    <x v="1"/>
    <s v="United States"/>
    <s v="New York City"/>
    <x v="15"/>
    <n v="10035"/>
    <x v="3"/>
    <x v="884"/>
    <x v="2"/>
    <x v="7"/>
    <s v="GE DSL Phone Line Filter"/>
    <n v="39.99"/>
    <n v="1"/>
    <n v="0"/>
    <n v="11.597099999999998"/>
  </r>
  <r>
    <n v="2957"/>
    <x v="1467"/>
    <x v="3"/>
    <x v="818"/>
    <d v="2014-07-05T00:00:00"/>
    <s v="Standard Class"/>
    <s v="MA-17995"/>
    <s v="Michelle Arnett"/>
    <x v="2"/>
    <s v="United States"/>
    <s v="Watertown"/>
    <x v="15"/>
    <n v="13601"/>
    <x v="3"/>
    <x v="474"/>
    <x v="0"/>
    <x v="1"/>
    <s v="Situations Contoured Folding Chairs, 4/Set"/>
    <n v="191.64600000000002"/>
    <n v="3"/>
    <n v="0.1"/>
    <n v="31.94100000000001"/>
  </r>
  <r>
    <n v="2958"/>
    <x v="1468"/>
    <x v="3"/>
    <x v="464"/>
    <d v="2014-05-10T00:00:00"/>
    <s v="Standard Class"/>
    <s v="SH-20395"/>
    <s v="Shahid Hopkins"/>
    <x v="0"/>
    <s v="United States"/>
    <s v="Springfield"/>
    <x v="24"/>
    <n v="45503"/>
    <x v="3"/>
    <x v="8"/>
    <x v="1"/>
    <x v="8"/>
    <s v="DXL Angle-View Binders with Locking Rings by Samsill"/>
    <n v="2.3130000000000002"/>
    <n v="1"/>
    <n v="0.7"/>
    <n v="-1.9274999999999993"/>
  </r>
  <r>
    <n v="2959"/>
    <x v="1469"/>
    <x v="1"/>
    <x v="100"/>
    <d v="2012-12-29T00:00:00"/>
    <s v="Standard Class"/>
    <s v="KT-16465"/>
    <s v="Kean Takahito"/>
    <x v="0"/>
    <s v="United States"/>
    <s v="Los Angeles"/>
    <x v="1"/>
    <n v="90032"/>
    <x v="1"/>
    <x v="799"/>
    <x v="1"/>
    <x v="8"/>
    <s v="Avery Hole Reinforcements"/>
    <n v="19.936000000000003"/>
    <n v="4"/>
    <n v="0.2"/>
    <n v="7.2267999999999999"/>
  </r>
  <r>
    <n v="2960"/>
    <x v="1469"/>
    <x v="1"/>
    <x v="100"/>
    <d v="2012-12-29T00:00:00"/>
    <s v="Standard Class"/>
    <s v="KT-16465"/>
    <s v="Kean Takahito"/>
    <x v="0"/>
    <s v="United States"/>
    <s v="Los Angeles"/>
    <x v="1"/>
    <n v="90032"/>
    <x v="1"/>
    <x v="271"/>
    <x v="1"/>
    <x v="13"/>
    <s v="Vinyl Coated Wire Paper Clips in Organizer Box, 800/Box"/>
    <n v="45.92"/>
    <n v="4"/>
    <n v="0"/>
    <n v="21.5824"/>
  </r>
  <r>
    <n v="2961"/>
    <x v="1470"/>
    <x v="3"/>
    <x v="466"/>
    <d v="2014-05-02T00:00:00"/>
    <s v="Standard Class"/>
    <s v="PO-19180"/>
    <s v="Philisse Overcash"/>
    <x v="2"/>
    <s v="United States"/>
    <s v="Seattle"/>
    <x v="4"/>
    <n v="98115"/>
    <x v="1"/>
    <x v="987"/>
    <x v="1"/>
    <x v="10"/>
    <s v="Strathmore Photo Mount Cards"/>
    <n v="20.34"/>
    <n v="3"/>
    <n v="0"/>
    <n v="9.3563999999999989"/>
  </r>
  <r>
    <n v="2962"/>
    <x v="1470"/>
    <x v="3"/>
    <x v="466"/>
    <d v="2014-05-02T00:00:00"/>
    <s v="Standard Class"/>
    <s v="PO-19180"/>
    <s v="Philisse Overcash"/>
    <x v="2"/>
    <s v="United States"/>
    <s v="Seattle"/>
    <x v="4"/>
    <n v="98115"/>
    <x v="1"/>
    <x v="1123"/>
    <x v="1"/>
    <x v="2"/>
    <s v="Avery 478"/>
    <n v="39.28"/>
    <n v="8"/>
    <n v="0"/>
    <n v="19.247199999999999"/>
  </r>
  <r>
    <n v="2963"/>
    <x v="1471"/>
    <x v="3"/>
    <x v="819"/>
    <d v="2014-12-22T00:00:00"/>
    <s v="Second Class"/>
    <s v="AY-10555"/>
    <s v="Andy Yotov"/>
    <x v="1"/>
    <s v="United States"/>
    <s v="Oceanside"/>
    <x v="1"/>
    <n v="92054"/>
    <x v="1"/>
    <x v="23"/>
    <x v="0"/>
    <x v="1"/>
    <s v="Global Deluxe Stacking Chair, Gray"/>
    <n v="81.567999999999998"/>
    <n v="2"/>
    <n v="0.2"/>
    <n v="9.1763999999999974"/>
  </r>
  <r>
    <n v="2964"/>
    <x v="1471"/>
    <x v="3"/>
    <x v="819"/>
    <d v="2014-12-22T00:00:00"/>
    <s v="Second Class"/>
    <s v="AY-10555"/>
    <s v="Andy Yotov"/>
    <x v="1"/>
    <s v="United States"/>
    <s v="Oceanside"/>
    <x v="1"/>
    <n v="92054"/>
    <x v="1"/>
    <x v="163"/>
    <x v="0"/>
    <x v="1"/>
    <s v="Global Value Steno Chair, Gray"/>
    <n v="97.184000000000012"/>
    <n v="2"/>
    <n v="0.2"/>
    <n v="6.0740000000000016"/>
  </r>
  <r>
    <n v="2965"/>
    <x v="1471"/>
    <x v="3"/>
    <x v="819"/>
    <d v="2014-12-22T00:00:00"/>
    <s v="Second Class"/>
    <s v="AY-10555"/>
    <s v="Andy Yotov"/>
    <x v="1"/>
    <s v="United States"/>
    <s v="Oceanside"/>
    <x v="1"/>
    <n v="92054"/>
    <x v="1"/>
    <x v="525"/>
    <x v="1"/>
    <x v="8"/>
    <s v="Prestige Round Ring Binders"/>
    <n v="24.320000000000004"/>
    <n v="5"/>
    <n v="0.2"/>
    <n v="8.2079999999999984"/>
  </r>
  <r>
    <n v="2966"/>
    <x v="1471"/>
    <x v="3"/>
    <x v="819"/>
    <d v="2014-12-22T00:00:00"/>
    <s v="Second Class"/>
    <s v="AY-10555"/>
    <s v="Andy Yotov"/>
    <x v="1"/>
    <s v="United States"/>
    <s v="Oceanside"/>
    <x v="1"/>
    <n v="92054"/>
    <x v="1"/>
    <x v="1462"/>
    <x v="0"/>
    <x v="5"/>
    <s v="DAX Two-Tone Rosewood/Black Document Frame, Desktop, 5 x 7"/>
    <n v="18.96"/>
    <n v="2"/>
    <n v="0"/>
    <n v="7.5840000000000014"/>
  </r>
  <r>
    <n v="2967"/>
    <x v="1472"/>
    <x v="2"/>
    <x v="422"/>
    <d v="2011-12-31T00:00:00"/>
    <s v="Standard Class"/>
    <s v="Co-12640"/>
    <s v="Corey-Lock"/>
    <x v="0"/>
    <s v="United States"/>
    <s v="Skokie"/>
    <x v="10"/>
    <n v="60076"/>
    <x v="2"/>
    <x v="1001"/>
    <x v="0"/>
    <x v="5"/>
    <s v="DAX Wood Document Frame"/>
    <n v="32.952000000000005"/>
    <n v="6"/>
    <n v="0.6"/>
    <n v="-19.771199999999997"/>
  </r>
  <r>
    <n v="2968"/>
    <x v="1472"/>
    <x v="2"/>
    <x v="422"/>
    <d v="2011-12-31T00:00:00"/>
    <s v="Standard Class"/>
    <s v="Co-12640"/>
    <s v="Corey-Lock"/>
    <x v="0"/>
    <s v="United States"/>
    <s v="Skokie"/>
    <x v="10"/>
    <n v="60076"/>
    <x v="2"/>
    <x v="1190"/>
    <x v="1"/>
    <x v="4"/>
    <s v="Staples"/>
    <n v="30.016000000000005"/>
    <n v="4"/>
    <n v="0.2"/>
    <n v="3.0015999999999998"/>
  </r>
  <r>
    <n v="2969"/>
    <x v="1473"/>
    <x v="3"/>
    <x v="44"/>
    <d v="2014-11-10T00:00:00"/>
    <s v="Second Class"/>
    <s v="JF-15565"/>
    <s v="Jill Fjeld"/>
    <x v="0"/>
    <s v="United States"/>
    <s v="Fayetteville"/>
    <x v="3"/>
    <n v="28314"/>
    <x v="0"/>
    <x v="77"/>
    <x v="1"/>
    <x v="9"/>
    <s v="1.7 Cubic Foot Compact &quot;Cube&quot; Office Refrigerators"/>
    <n v="499.58400000000006"/>
    <n v="3"/>
    <n v="0.2"/>
    <n v="43.713600000000014"/>
  </r>
  <r>
    <n v="2970"/>
    <x v="1473"/>
    <x v="3"/>
    <x v="44"/>
    <d v="2014-11-10T00:00:00"/>
    <s v="Second Class"/>
    <s v="JF-15565"/>
    <s v="Jill Fjeld"/>
    <x v="0"/>
    <s v="United States"/>
    <s v="Fayetteville"/>
    <x v="3"/>
    <n v="28314"/>
    <x v="0"/>
    <x v="585"/>
    <x v="1"/>
    <x v="10"/>
    <s v="Xerox 220"/>
    <n v="31.104000000000006"/>
    <n v="6"/>
    <n v="0.2"/>
    <n v="10.8864"/>
  </r>
  <r>
    <n v="2971"/>
    <x v="1473"/>
    <x v="3"/>
    <x v="44"/>
    <d v="2014-11-10T00:00:00"/>
    <s v="Second Class"/>
    <s v="JF-15565"/>
    <s v="Jill Fjeld"/>
    <x v="0"/>
    <s v="United States"/>
    <s v="Fayetteville"/>
    <x v="3"/>
    <n v="28314"/>
    <x v="0"/>
    <x v="555"/>
    <x v="1"/>
    <x v="8"/>
    <s v="Avery Durable Poly Binders"/>
    <n v="13.272000000000002"/>
    <n v="8"/>
    <n v="0.7"/>
    <n v="-10.617599999999999"/>
  </r>
  <r>
    <n v="2972"/>
    <x v="1473"/>
    <x v="3"/>
    <x v="44"/>
    <d v="2014-11-10T00:00:00"/>
    <s v="Second Class"/>
    <s v="JF-15565"/>
    <s v="Jill Fjeld"/>
    <x v="0"/>
    <s v="United States"/>
    <s v="Fayetteville"/>
    <x v="3"/>
    <n v="28314"/>
    <x v="0"/>
    <x v="1381"/>
    <x v="0"/>
    <x v="5"/>
    <s v="Executive Impressions 12&quot; Wall Clock"/>
    <n v="28.272000000000006"/>
    <n v="2"/>
    <n v="0.2"/>
    <n v="6.3612000000000002"/>
  </r>
  <r>
    <n v="2973"/>
    <x v="1473"/>
    <x v="3"/>
    <x v="44"/>
    <d v="2014-11-10T00:00:00"/>
    <s v="Second Class"/>
    <s v="JF-15565"/>
    <s v="Jill Fjeld"/>
    <x v="0"/>
    <s v="United States"/>
    <s v="Fayetteville"/>
    <x v="3"/>
    <n v="28314"/>
    <x v="0"/>
    <x v="459"/>
    <x v="1"/>
    <x v="4"/>
    <s v="Carina Double Wide Media Storage Towers in Natural &amp; Black"/>
    <n v="259.13600000000002"/>
    <n v="4"/>
    <n v="0.2"/>
    <n v="-51.827200000000019"/>
  </r>
  <r>
    <n v="2974"/>
    <x v="1474"/>
    <x v="3"/>
    <x v="819"/>
    <d v="2014-12-21T00:00:00"/>
    <s v="Standard Class"/>
    <s v="AR-10510"/>
    <s v="Andrew Roberts"/>
    <x v="0"/>
    <s v="United States"/>
    <s v="Tulsa"/>
    <x v="26"/>
    <n v="74133"/>
    <x v="2"/>
    <x v="870"/>
    <x v="1"/>
    <x v="8"/>
    <s v="Peel &amp; Stick Add-On Corner Pockets"/>
    <n v="10.8"/>
    <n v="5"/>
    <n v="0"/>
    <n v="5.1839999999999993"/>
  </r>
  <r>
    <n v="2975"/>
    <x v="1475"/>
    <x v="1"/>
    <x v="820"/>
    <d v="2012-05-12T00:00:00"/>
    <s v="Standard Class"/>
    <s v="AG-10675"/>
    <s v="Anna Gayman"/>
    <x v="0"/>
    <s v="United States"/>
    <s v="Allen"/>
    <x v="5"/>
    <n v="75002"/>
    <x v="2"/>
    <x v="616"/>
    <x v="0"/>
    <x v="3"/>
    <s v="Chromcraft Round Conference Tables"/>
    <n v="244.00599999999997"/>
    <n v="2"/>
    <n v="0.3"/>
    <n v="-31.372200000000007"/>
  </r>
  <r>
    <n v="2976"/>
    <x v="1475"/>
    <x v="1"/>
    <x v="820"/>
    <d v="2012-05-12T00:00:00"/>
    <s v="Standard Class"/>
    <s v="AG-10675"/>
    <s v="Anna Gayman"/>
    <x v="0"/>
    <s v="United States"/>
    <s v="Allen"/>
    <x v="5"/>
    <n v="75002"/>
    <x v="2"/>
    <x v="1463"/>
    <x v="1"/>
    <x v="10"/>
    <s v="Xerox 198"/>
    <n v="15.936000000000002"/>
    <n v="4"/>
    <n v="0.2"/>
    <n v="5.378400000000001"/>
  </r>
  <r>
    <n v="2977"/>
    <x v="1476"/>
    <x v="3"/>
    <x v="769"/>
    <d v="2014-12-05T00:00:00"/>
    <s v="Same Day"/>
    <s v="DV-13045"/>
    <s v="Darrin Van Huff"/>
    <x v="1"/>
    <s v="United States"/>
    <s v="Philadelphia"/>
    <x v="9"/>
    <n v="19143"/>
    <x v="3"/>
    <x v="1464"/>
    <x v="0"/>
    <x v="1"/>
    <s v="Safco Chair Connectors, 6/Carton"/>
    <n v="188.55199999999996"/>
    <n v="7"/>
    <n v="0.3"/>
    <n v="-2.693600000000032"/>
  </r>
  <r>
    <n v="2978"/>
    <x v="1477"/>
    <x v="3"/>
    <x v="621"/>
    <d v="2014-10-09T00:00:00"/>
    <s v="Second Class"/>
    <s v="HL-15040"/>
    <s v="Hunter Lopez"/>
    <x v="0"/>
    <s v="United States"/>
    <s v="Rochester"/>
    <x v="15"/>
    <n v="14609"/>
    <x v="3"/>
    <x v="1011"/>
    <x v="1"/>
    <x v="4"/>
    <s v="X-Rack File for Hanging Folders"/>
    <n v="22.58"/>
    <n v="2"/>
    <n v="0"/>
    <n v="5.8707999999999991"/>
  </r>
  <r>
    <n v="2979"/>
    <x v="1478"/>
    <x v="2"/>
    <x v="286"/>
    <d v="2011-01-17T00:00:00"/>
    <s v="Second Class"/>
    <s v="ND-18370"/>
    <s v="Natalie DeCherney"/>
    <x v="0"/>
    <s v="United States"/>
    <s v="Mount Pleasant"/>
    <x v="20"/>
    <n v="29464"/>
    <x v="0"/>
    <x v="1455"/>
    <x v="0"/>
    <x v="1"/>
    <s v="Global Highback Leather Tilter in Burgundy"/>
    <n v="545.93999999999994"/>
    <n v="6"/>
    <n v="0"/>
    <n v="87.350400000000036"/>
  </r>
  <r>
    <n v="2980"/>
    <x v="1479"/>
    <x v="1"/>
    <x v="821"/>
    <d v="2012-06-17T00:00:00"/>
    <s v="Standard Class"/>
    <s v="GB-14575"/>
    <s v="Giulietta Baptist"/>
    <x v="0"/>
    <s v="United States"/>
    <s v="Philadelphia"/>
    <x v="9"/>
    <n v="19134"/>
    <x v="3"/>
    <x v="1465"/>
    <x v="1"/>
    <x v="10"/>
    <s v="Xerox 1997"/>
    <n v="20.736000000000004"/>
    <n v="4"/>
    <n v="0.2"/>
    <n v="7.2576000000000001"/>
  </r>
  <r>
    <n v="2981"/>
    <x v="1479"/>
    <x v="1"/>
    <x v="821"/>
    <d v="2012-06-17T00:00:00"/>
    <s v="Standard Class"/>
    <s v="GB-14575"/>
    <s v="Giulietta Baptist"/>
    <x v="0"/>
    <s v="United States"/>
    <s v="Philadelphia"/>
    <x v="9"/>
    <n v="19134"/>
    <x v="3"/>
    <x v="1251"/>
    <x v="0"/>
    <x v="5"/>
    <s v="DataProducts Ampli Magnifier Task Lamp, Black,"/>
    <n v="43.295999999999999"/>
    <n v="2"/>
    <n v="0.2"/>
    <n v="4.3295999999999975"/>
  </r>
  <r>
    <n v="2982"/>
    <x v="1480"/>
    <x v="2"/>
    <x v="136"/>
    <d v="2011-07-18T00:00:00"/>
    <s v="Standard Class"/>
    <s v="CL-12565"/>
    <s v="Clay Ludtke"/>
    <x v="0"/>
    <s v="United States"/>
    <s v="Seattle"/>
    <x v="4"/>
    <n v="98115"/>
    <x v="1"/>
    <x v="1464"/>
    <x v="0"/>
    <x v="1"/>
    <s v="Safco Chair Connectors, 6/Carton"/>
    <n v="123.136"/>
    <n v="4"/>
    <n v="0.2"/>
    <n v="13.852799999999981"/>
  </r>
  <r>
    <n v="2983"/>
    <x v="1480"/>
    <x v="2"/>
    <x v="136"/>
    <d v="2011-07-18T00:00:00"/>
    <s v="Standard Class"/>
    <s v="CL-12565"/>
    <s v="Clay Ludtke"/>
    <x v="0"/>
    <s v="United States"/>
    <s v="Seattle"/>
    <x v="4"/>
    <n v="98115"/>
    <x v="1"/>
    <x v="653"/>
    <x v="1"/>
    <x v="8"/>
    <s v="Self-Adhesive Ring Binder Labels"/>
    <n v="11.264000000000001"/>
    <n v="4"/>
    <n v="0.2"/>
    <n v="3.8015999999999992"/>
  </r>
  <r>
    <n v="2984"/>
    <x v="1481"/>
    <x v="2"/>
    <x v="776"/>
    <d v="2011-12-11T00:00:00"/>
    <s v="Second Class"/>
    <s v="RC-19960"/>
    <s v="Ryan Crowe"/>
    <x v="0"/>
    <s v="United States"/>
    <s v="Springfield"/>
    <x v="21"/>
    <n v="97477"/>
    <x v="1"/>
    <x v="330"/>
    <x v="1"/>
    <x v="4"/>
    <s v="File Shuttle I and Handi-File"/>
    <n v="53.424000000000007"/>
    <n v="3"/>
    <n v="0.2"/>
    <n v="4.6746000000000016"/>
  </r>
  <r>
    <n v="2985"/>
    <x v="1481"/>
    <x v="2"/>
    <x v="776"/>
    <d v="2011-12-11T00:00:00"/>
    <s v="Second Class"/>
    <s v="RC-19960"/>
    <s v="Ryan Crowe"/>
    <x v="0"/>
    <s v="United States"/>
    <s v="Springfield"/>
    <x v="21"/>
    <n v="97477"/>
    <x v="1"/>
    <x v="1258"/>
    <x v="0"/>
    <x v="3"/>
    <s v="Chromcraft Bull-Nose Wood 48&quot; x 96&quot; Rectangular Conference Tables"/>
    <n v="275.49"/>
    <n v="1"/>
    <n v="0.5"/>
    <n v="-170.80380000000002"/>
  </r>
  <r>
    <n v="2986"/>
    <x v="1482"/>
    <x v="0"/>
    <x v="822"/>
    <d v="2013-05-31T00:00:00"/>
    <s v="Standard Class"/>
    <s v="JB-16045"/>
    <s v="Julia Barnett"/>
    <x v="2"/>
    <s v="United States"/>
    <s v="Columbus"/>
    <x v="32"/>
    <n v="31907"/>
    <x v="0"/>
    <x v="1466"/>
    <x v="0"/>
    <x v="5"/>
    <s v="Eldon Expressions Mahogany Wood Desk Collection"/>
    <n v="24.96"/>
    <n v="4"/>
    <n v="0"/>
    <n v="6.240000000000002"/>
  </r>
  <r>
    <n v="2987"/>
    <x v="1482"/>
    <x v="0"/>
    <x v="822"/>
    <d v="2013-05-31T00:00:00"/>
    <s v="Standard Class"/>
    <s v="JB-16045"/>
    <s v="Julia Barnett"/>
    <x v="2"/>
    <s v="United States"/>
    <s v="Columbus"/>
    <x v="32"/>
    <n v="31907"/>
    <x v="0"/>
    <x v="364"/>
    <x v="1"/>
    <x v="10"/>
    <s v="Wirebound Service Call Books, 5 1/2&quot; x 4&quot;"/>
    <n v="19.36"/>
    <n v="2"/>
    <n v="0"/>
    <n v="9.2927999999999997"/>
  </r>
  <r>
    <n v="2988"/>
    <x v="1482"/>
    <x v="0"/>
    <x v="822"/>
    <d v="2013-05-31T00:00:00"/>
    <s v="Standard Class"/>
    <s v="JB-16045"/>
    <s v="Julia Barnett"/>
    <x v="2"/>
    <s v="United States"/>
    <s v="Columbus"/>
    <x v="32"/>
    <n v="31907"/>
    <x v="0"/>
    <x v="426"/>
    <x v="1"/>
    <x v="4"/>
    <s v="Fellowes Strictly Business Drawer File, Letter/Legal Size"/>
    <n v="1267.6499999999999"/>
    <n v="9"/>
    <n v="0"/>
    <n v="152.11799999999999"/>
  </r>
  <r>
    <n v="2989"/>
    <x v="1483"/>
    <x v="0"/>
    <x v="823"/>
    <d v="2013-02-26T00:00:00"/>
    <s v="Second Class"/>
    <s v="MC-17635"/>
    <s v="Matthew Clasen"/>
    <x v="1"/>
    <s v="United States"/>
    <s v="Los Angeles"/>
    <x v="1"/>
    <n v="90032"/>
    <x v="1"/>
    <x v="1421"/>
    <x v="2"/>
    <x v="11"/>
    <s v="SanDisk Ultra 16 GB MicroSDHC Class 10 Memory Card"/>
    <n v="12.99"/>
    <n v="1"/>
    <n v="0"/>
    <n v="0.77939999999999898"/>
  </r>
  <r>
    <n v="2990"/>
    <x v="1483"/>
    <x v="0"/>
    <x v="823"/>
    <d v="2013-02-26T00:00:00"/>
    <s v="Second Class"/>
    <s v="MC-17635"/>
    <s v="Matthew Clasen"/>
    <x v="1"/>
    <s v="United States"/>
    <s v="Los Angeles"/>
    <x v="1"/>
    <n v="90032"/>
    <x v="1"/>
    <x v="1458"/>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x v="435"/>
    <x v="1"/>
    <x v="4"/>
    <s v="Fellowes Officeware Wire Shelving"/>
    <n v="449.15"/>
    <n v="5"/>
    <n v="0"/>
    <n v="8.9829999999999899"/>
  </r>
  <r>
    <n v="2992"/>
    <x v="1483"/>
    <x v="0"/>
    <x v="823"/>
    <d v="2013-02-26T00:00:00"/>
    <s v="Second Class"/>
    <s v="MC-17635"/>
    <s v="Matthew Clasen"/>
    <x v="1"/>
    <s v="United States"/>
    <s v="Los Angeles"/>
    <x v="1"/>
    <n v="90032"/>
    <x v="1"/>
    <x v="78"/>
    <x v="1"/>
    <x v="8"/>
    <s v="Avery Heavy-Duty EZD  Binder With Locking Rings"/>
    <n v="31.248000000000005"/>
    <n v="7"/>
    <n v="0.2"/>
    <n v="10.936799999999998"/>
  </r>
  <r>
    <n v="2993"/>
    <x v="1484"/>
    <x v="0"/>
    <x v="824"/>
    <d v="2013-10-07T00:00:00"/>
    <s v="Standard Class"/>
    <s v="TT-21265"/>
    <s v="Tim Taslimi"/>
    <x v="1"/>
    <s v="United States"/>
    <s v="New York City"/>
    <x v="15"/>
    <n v="10024"/>
    <x v="3"/>
    <x v="564"/>
    <x v="1"/>
    <x v="9"/>
    <s v="Kensington 6 Outlet Guardian Standard Surge Protector"/>
    <n v="61.44"/>
    <n v="3"/>
    <n v="0"/>
    <n v="16.588799999999999"/>
  </r>
  <r>
    <n v="2994"/>
    <x v="1485"/>
    <x v="3"/>
    <x v="825"/>
    <d v="2014-03-18T00:00:00"/>
    <s v="Standard Class"/>
    <s v="MJ-17740"/>
    <s v="Max Jones"/>
    <x v="0"/>
    <s v="United States"/>
    <s v="Detroit"/>
    <x v="12"/>
    <n v="48227"/>
    <x v="2"/>
    <x v="1188"/>
    <x v="1"/>
    <x v="8"/>
    <s v="GBC DocuBind TL200 Manual Binding Machine"/>
    <n v="895.92"/>
    <n v="4"/>
    <n v="0"/>
    <n v="421.08239999999995"/>
  </r>
  <r>
    <n v="2995"/>
    <x v="1486"/>
    <x v="0"/>
    <x v="369"/>
    <d v="2013-09-14T00:00:00"/>
    <s v="Second Class"/>
    <s v="AT-10735"/>
    <s v="Annie Thurman"/>
    <x v="0"/>
    <s v="United States"/>
    <s v="Stockton"/>
    <x v="1"/>
    <n v="95207"/>
    <x v="1"/>
    <x v="68"/>
    <x v="1"/>
    <x v="8"/>
    <s v="VariCap6 Expandable Binder"/>
    <n v="55.360000000000007"/>
    <n v="4"/>
    <n v="0.2"/>
    <n v="18.683999999999997"/>
  </r>
  <r>
    <n v="2996"/>
    <x v="1487"/>
    <x v="2"/>
    <x v="686"/>
    <d v="2011-07-21T00:00:00"/>
    <s v="Standard Class"/>
    <s v="PB-19150"/>
    <s v="Philip Brown"/>
    <x v="0"/>
    <s v="United States"/>
    <s v="Phoenix"/>
    <x v="16"/>
    <n v="85023"/>
    <x v="1"/>
    <x v="4"/>
    <x v="1"/>
    <x v="4"/>
    <s v="Eldon Fold 'N Roll Cart System"/>
    <n v="55.92"/>
    <n v="5"/>
    <n v="0.2"/>
    <n v="6.2910000000000004"/>
  </r>
  <r>
    <n v="2997"/>
    <x v="1488"/>
    <x v="2"/>
    <x v="261"/>
    <d v="2011-06-25T00:00:00"/>
    <s v="Standard Class"/>
    <s v="NW-18400"/>
    <s v="Natalie Webber"/>
    <x v="0"/>
    <s v="United States"/>
    <s v="Philadelphia"/>
    <x v="9"/>
    <n v="19120"/>
    <x v="3"/>
    <x v="837"/>
    <x v="1"/>
    <x v="12"/>
    <s v="Staples"/>
    <n v="24.896000000000001"/>
    <n v="4"/>
    <n v="0.2"/>
    <n v="8.4024000000000001"/>
  </r>
  <r>
    <n v="2998"/>
    <x v="1488"/>
    <x v="2"/>
    <x v="261"/>
    <d v="2011-06-25T00:00:00"/>
    <s v="Standard Class"/>
    <s v="NW-18400"/>
    <s v="Natalie Webber"/>
    <x v="0"/>
    <s v="United States"/>
    <s v="Philadelphia"/>
    <x v="9"/>
    <n v="19120"/>
    <x v="3"/>
    <x v="1467"/>
    <x v="0"/>
    <x v="5"/>
    <s v="Stacking Trays by OIC"/>
    <n v="3.9840000000000004"/>
    <n v="1"/>
    <n v="0.2"/>
    <n v="0.64739999999999964"/>
  </r>
  <r>
    <n v="2999"/>
    <x v="1488"/>
    <x v="2"/>
    <x v="261"/>
    <d v="2011-06-25T00:00:00"/>
    <s v="Standard Class"/>
    <s v="NW-18400"/>
    <s v="Natalie Webber"/>
    <x v="0"/>
    <s v="United States"/>
    <s v="Philadelphia"/>
    <x v="9"/>
    <n v="19120"/>
    <x v="3"/>
    <x v="246"/>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x v="1468"/>
    <x v="2"/>
    <x v="15"/>
    <s v="Epson Perfection V600 Photo Scanner"/>
    <n v="206.99100000000004"/>
    <n v="3"/>
    <n v="0.7"/>
    <n v="-172.49250000000001"/>
  </r>
  <r>
    <n v="3001"/>
    <x v="1488"/>
    <x v="2"/>
    <x v="261"/>
    <d v="2011-06-25T00:00:00"/>
    <s v="Standard Class"/>
    <s v="NW-18400"/>
    <s v="Natalie Webber"/>
    <x v="0"/>
    <s v="United States"/>
    <s v="Philadelphia"/>
    <x v="9"/>
    <n v="19120"/>
    <x v="3"/>
    <x v="1109"/>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x v="491"/>
    <x v="1"/>
    <x v="8"/>
    <s v="GBC Prepunched Paper, 19-Hole, for Binding Systems, 24-lb"/>
    <n v="9.006000000000002"/>
    <n v="2"/>
    <n v="0.7"/>
    <n v="-7.2048000000000023"/>
  </r>
  <r>
    <n v="3003"/>
    <x v="1489"/>
    <x v="1"/>
    <x v="761"/>
    <d v="2012-07-10T00:00:00"/>
    <s v="Standard Class"/>
    <s v="VP-21730"/>
    <s v="Victor Preis"/>
    <x v="2"/>
    <s v="United States"/>
    <s v="Sterling Heights"/>
    <x v="12"/>
    <n v="48310"/>
    <x v="2"/>
    <x v="1469"/>
    <x v="1"/>
    <x v="8"/>
    <s v="Durable Pressboard Binders"/>
    <n v="19"/>
    <n v="5"/>
    <n v="0"/>
    <n v="8.93"/>
  </r>
  <r>
    <n v="3004"/>
    <x v="1490"/>
    <x v="3"/>
    <x v="819"/>
    <d v="2014-12-24T00:00:00"/>
    <s v="Standard Class"/>
    <s v="RD-19810"/>
    <s v="Ross DeVincentis"/>
    <x v="2"/>
    <s v="United States"/>
    <s v="Rochester"/>
    <x v="15"/>
    <n v="14609"/>
    <x v="3"/>
    <x v="1124"/>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x v="1470"/>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x v="997"/>
    <x v="1"/>
    <x v="8"/>
    <s v="Surelock Post Binders"/>
    <n v="91.679999999999993"/>
    <n v="3"/>
    <n v="0"/>
    <n v="45.839999999999996"/>
  </r>
  <r>
    <n v="3007"/>
    <x v="1493"/>
    <x v="3"/>
    <x v="119"/>
    <d v="2014-10-16T00:00:00"/>
    <s v="First Class"/>
    <s v="CR-12730"/>
    <s v="Craig Reiter"/>
    <x v="0"/>
    <s v="United States"/>
    <s v="New York City"/>
    <x v="15"/>
    <n v="10009"/>
    <x v="3"/>
    <x v="1107"/>
    <x v="1"/>
    <x v="9"/>
    <s v="Avanti 4.4 Cu. Ft. Refrigerator"/>
    <n v="904.9"/>
    <n v="5"/>
    <n v="0"/>
    <n v="253.37199999999996"/>
  </r>
  <r>
    <n v="3008"/>
    <x v="1494"/>
    <x v="2"/>
    <x v="745"/>
    <d v="2011-10-29T00:00:00"/>
    <s v="Standard Class"/>
    <s v="AA-10375"/>
    <s v="Allen Armold"/>
    <x v="0"/>
    <s v="United States"/>
    <s v="Rancho Cucamonga"/>
    <x v="1"/>
    <n v="91730"/>
    <x v="1"/>
    <x v="276"/>
    <x v="1"/>
    <x v="8"/>
    <s v="Avery Premier Heavy-Duty Binder with Round Locking Rings"/>
    <n v="34.271999999999998"/>
    <n v="3"/>
    <n v="0.2"/>
    <n v="11.138399999999999"/>
  </r>
  <r>
    <n v="3009"/>
    <x v="1495"/>
    <x v="0"/>
    <x v="5"/>
    <d v="2013-12-07T00:00:00"/>
    <s v="First Class"/>
    <s v="JG-15160"/>
    <s v="James Galang"/>
    <x v="0"/>
    <s v="United States"/>
    <s v="Murray"/>
    <x v="0"/>
    <n v="42071"/>
    <x v="0"/>
    <x v="1268"/>
    <x v="0"/>
    <x v="5"/>
    <s v="Howard Miller 16&quot; Diameter Gallery Wall Clock"/>
    <n v="191.82"/>
    <n v="3"/>
    <n v="0"/>
    <n v="74.809799999999996"/>
  </r>
  <r>
    <n v="3010"/>
    <x v="1496"/>
    <x v="0"/>
    <x v="197"/>
    <d v="2013-07-30T00:00:00"/>
    <s v="Standard Class"/>
    <s v="RR-19525"/>
    <s v="Rick Reed"/>
    <x v="1"/>
    <s v="United States"/>
    <s v="Toledo"/>
    <x v="24"/>
    <n v="43615"/>
    <x v="3"/>
    <x v="130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x v="385"/>
    <x v="1"/>
    <x v="8"/>
    <s v="Insertable Tab Post Binder Dividers"/>
    <n v="12.030000000000001"/>
    <n v="5"/>
    <n v="0.7"/>
    <n v="-9.222999999999999"/>
  </r>
  <r>
    <n v="3012"/>
    <x v="1497"/>
    <x v="3"/>
    <x v="827"/>
    <d v="2014-04-24T00:00:00"/>
    <s v="Standard Class"/>
    <s v="SR-20425"/>
    <s v="Sharelle Roach"/>
    <x v="2"/>
    <s v="United States"/>
    <s v="Louisville"/>
    <x v="22"/>
    <n v="80027"/>
    <x v="1"/>
    <x v="155"/>
    <x v="2"/>
    <x v="15"/>
    <s v="Lexmark MX611dhe Monochrome Laser Printer"/>
    <n v="2549.9850000000006"/>
    <n v="5"/>
    <n v="0.7"/>
    <n v="-3399.9800000000009"/>
  </r>
  <r>
    <n v="3013"/>
    <x v="1497"/>
    <x v="3"/>
    <x v="827"/>
    <d v="2014-04-24T00:00:00"/>
    <s v="Standard Class"/>
    <s v="SR-20425"/>
    <s v="Sharelle Roach"/>
    <x v="2"/>
    <s v="United States"/>
    <s v="Louisville"/>
    <x v="22"/>
    <n v="80027"/>
    <x v="1"/>
    <x v="379"/>
    <x v="1"/>
    <x v="8"/>
    <s v="GBC VeloBinder Manual Binding System"/>
    <n v="21.594000000000005"/>
    <n v="2"/>
    <n v="0.7"/>
    <n v="-15.835599999999999"/>
  </r>
  <r>
    <n v="3014"/>
    <x v="1497"/>
    <x v="3"/>
    <x v="827"/>
    <d v="2014-04-24T00:00:00"/>
    <s v="Standard Class"/>
    <s v="SR-20425"/>
    <s v="Sharelle Roach"/>
    <x v="2"/>
    <s v="United States"/>
    <s v="Louisville"/>
    <x v="22"/>
    <n v="80027"/>
    <x v="1"/>
    <x v="591"/>
    <x v="1"/>
    <x v="8"/>
    <s v="Cardinal Holdit Business Card Pockets"/>
    <n v="8.9640000000000022"/>
    <n v="6"/>
    <n v="0.7"/>
    <n v="-6.573599999999999"/>
  </r>
  <r>
    <n v="3015"/>
    <x v="1497"/>
    <x v="3"/>
    <x v="827"/>
    <d v="2014-04-24T00:00:00"/>
    <s v="Standard Class"/>
    <s v="SR-20425"/>
    <s v="Sharelle Roach"/>
    <x v="2"/>
    <s v="United States"/>
    <s v="Louisville"/>
    <x v="22"/>
    <n v="80027"/>
    <x v="1"/>
    <x v="510"/>
    <x v="1"/>
    <x v="10"/>
    <s v="Xerox 225"/>
    <n v="20.736000000000004"/>
    <n v="4"/>
    <n v="0.2"/>
    <n v="7.2576000000000001"/>
  </r>
  <r>
    <n v="3016"/>
    <x v="1498"/>
    <x v="1"/>
    <x v="14"/>
    <d v="2012-09-21T00:00:00"/>
    <s v="Standard Class"/>
    <s v="LS-16975"/>
    <s v="Lindsay Shagiari"/>
    <x v="2"/>
    <s v="United States"/>
    <s v="New York City"/>
    <x v="15"/>
    <n v="10035"/>
    <x v="3"/>
    <x v="738"/>
    <x v="0"/>
    <x v="3"/>
    <s v="Riverside Furniture Oval Coffee Table, Oval End Table, End Table with Drawer"/>
    <n v="344.22"/>
    <n v="2"/>
    <n v="0.4"/>
    <n v="-103.26600000000002"/>
  </r>
  <r>
    <n v="3017"/>
    <x v="1499"/>
    <x v="0"/>
    <x v="828"/>
    <d v="2013-08-31T00:00:00"/>
    <s v="Standard Class"/>
    <s v="MH-18115"/>
    <s v="Mick Hernandez"/>
    <x v="2"/>
    <s v="United States"/>
    <s v="Pharr"/>
    <x v="5"/>
    <n v="78577"/>
    <x v="2"/>
    <x v="418"/>
    <x v="1"/>
    <x v="4"/>
    <s v="SAFCO Boltless Steel Shelving"/>
    <n v="727.29600000000005"/>
    <n v="8"/>
    <n v="0.2"/>
    <n v="-172.73280000000005"/>
  </r>
  <r>
    <n v="3018"/>
    <x v="1499"/>
    <x v="0"/>
    <x v="828"/>
    <d v="2013-08-31T00:00:00"/>
    <s v="Standard Class"/>
    <s v="MH-18115"/>
    <s v="Mick Hernandez"/>
    <x v="2"/>
    <s v="United States"/>
    <s v="Pharr"/>
    <x v="5"/>
    <n v="78577"/>
    <x v="2"/>
    <x v="1155"/>
    <x v="0"/>
    <x v="5"/>
    <s v="Flat Face Poster Frame"/>
    <n v="22.608000000000001"/>
    <n v="3"/>
    <n v="0.6"/>
    <n v="-10.173599999999997"/>
  </r>
  <r>
    <n v="3019"/>
    <x v="1499"/>
    <x v="0"/>
    <x v="828"/>
    <d v="2013-08-31T00:00:00"/>
    <s v="Standard Class"/>
    <s v="MH-18115"/>
    <s v="Mick Hernandez"/>
    <x v="2"/>
    <s v="United States"/>
    <s v="Pharr"/>
    <x v="5"/>
    <n v="78577"/>
    <x v="2"/>
    <x v="1200"/>
    <x v="2"/>
    <x v="11"/>
    <s v="WD My Passport Ultra 2TB Portable External Hard Drive"/>
    <n v="666.4"/>
    <n v="7"/>
    <n v="0.2"/>
    <n v="-33.319999999999965"/>
  </r>
  <r>
    <n v="3020"/>
    <x v="1500"/>
    <x v="1"/>
    <x v="627"/>
    <d v="2012-11-14T00:00:00"/>
    <s v="Standard Class"/>
    <s v="SC-20095"/>
    <s v="Sanjit Chand"/>
    <x v="0"/>
    <s v="United States"/>
    <s v="West Jordan"/>
    <x v="7"/>
    <n v="84084"/>
    <x v="1"/>
    <x v="1471"/>
    <x v="1"/>
    <x v="13"/>
    <s v="Alliance Rubber Bands"/>
    <n v="5.04"/>
    <n v="3"/>
    <n v="0"/>
    <n v="0.20159999999999978"/>
  </r>
  <r>
    <n v="3021"/>
    <x v="1500"/>
    <x v="1"/>
    <x v="627"/>
    <d v="2012-11-14T00:00:00"/>
    <s v="Standard Class"/>
    <s v="SC-20095"/>
    <s v="Sanjit Chand"/>
    <x v="0"/>
    <s v="United States"/>
    <s v="West Jordan"/>
    <x v="7"/>
    <n v="84084"/>
    <x v="1"/>
    <x v="1030"/>
    <x v="1"/>
    <x v="10"/>
    <s v="Xerox 1988"/>
    <n v="92.94"/>
    <n v="3"/>
    <n v="0"/>
    <n v="41.822999999999993"/>
  </r>
  <r>
    <n v="3022"/>
    <x v="1500"/>
    <x v="1"/>
    <x v="627"/>
    <d v="2012-11-14T00:00:00"/>
    <s v="Standard Class"/>
    <s v="SC-20095"/>
    <s v="Sanjit Chand"/>
    <x v="0"/>
    <s v="United States"/>
    <s v="West Jordan"/>
    <x v="7"/>
    <n v="84084"/>
    <x v="1"/>
    <x v="642"/>
    <x v="0"/>
    <x v="5"/>
    <s v="Executive Impressions 14&quot; Contract Wall Clock"/>
    <n v="66.69"/>
    <n v="3"/>
    <n v="0"/>
    <n v="22.007699999999996"/>
  </r>
  <r>
    <n v="3023"/>
    <x v="1500"/>
    <x v="1"/>
    <x v="627"/>
    <d v="2012-11-14T00:00:00"/>
    <s v="Standard Class"/>
    <s v="SC-20095"/>
    <s v="Sanjit Chand"/>
    <x v="0"/>
    <s v="United States"/>
    <s v="West Jordan"/>
    <x v="7"/>
    <n v="84084"/>
    <x v="1"/>
    <x v="710"/>
    <x v="1"/>
    <x v="8"/>
    <s v="Deluxe Heavy-Duty Vinyl Round Ring Binder"/>
    <n v="91.68"/>
    <n v="5"/>
    <n v="0.2"/>
    <n v="28.65"/>
  </r>
  <r>
    <n v="3024"/>
    <x v="1501"/>
    <x v="3"/>
    <x v="701"/>
    <d v="2014-11-24T00:00:00"/>
    <s v="Standard Class"/>
    <s v="JB-16000"/>
    <s v="Joy Bell-"/>
    <x v="0"/>
    <s v="United States"/>
    <s v="Brownsville"/>
    <x v="5"/>
    <n v="78521"/>
    <x v="2"/>
    <x v="1275"/>
    <x v="0"/>
    <x v="0"/>
    <s v="Atlantic Metals Mobile 2-Shelf Bookcases, Custom Colors"/>
    <n v="327.73279999999994"/>
    <n v="2"/>
    <n v="0.32"/>
    <n v="-14.458800000000025"/>
  </r>
  <r>
    <n v="3025"/>
    <x v="1502"/>
    <x v="1"/>
    <x v="627"/>
    <d v="2012-11-13T00:00:00"/>
    <s v="Standard Class"/>
    <s v="AC-10450"/>
    <s v="Amy Cox"/>
    <x v="0"/>
    <s v="United States"/>
    <s v="New York City"/>
    <x v="15"/>
    <n v="10011"/>
    <x v="3"/>
    <x v="305"/>
    <x v="1"/>
    <x v="8"/>
    <s v="Storex Dura Pro Binders"/>
    <n v="52.272000000000006"/>
    <n v="11"/>
    <n v="0.2"/>
    <n v="17.641799999999996"/>
  </r>
  <r>
    <n v="3026"/>
    <x v="1502"/>
    <x v="1"/>
    <x v="627"/>
    <d v="2012-11-13T00:00:00"/>
    <s v="Standard Class"/>
    <s v="AC-10450"/>
    <s v="Amy Cox"/>
    <x v="0"/>
    <s v="United States"/>
    <s v="New York City"/>
    <x v="15"/>
    <n v="10011"/>
    <x v="3"/>
    <x v="457"/>
    <x v="1"/>
    <x v="10"/>
    <s v="Great White Multi-Use Recycled Paper (20Lb. and 84 Bright)"/>
    <n v="17.940000000000001"/>
    <n v="3"/>
    <n v="0"/>
    <n v="8.0730000000000004"/>
  </r>
  <r>
    <n v="3027"/>
    <x v="1503"/>
    <x v="3"/>
    <x v="300"/>
    <d v="2014-04-27T00:00:00"/>
    <s v="Standard Class"/>
    <s v="MO-17800"/>
    <s v="Meg O'Connel"/>
    <x v="2"/>
    <s v="United States"/>
    <s v="Philadelphia"/>
    <x v="9"/>
    <n v="19140"/>
    <x v="3"/>
    <x v="1060"/>
    <x v="0"/>
    <x v="5"/>
    <s v="Tenex 46&quot; x 60&quot; Computer Anti-Static Chairmat, Rectangular Shaped"/>
    <n v="254.35200000000003"/>
    <n v="3"/>
    <n v="0.2"/>
    <n v="0"/>
  </r>
  <r>
    <n v="3028"/>
    <x v="1504"/>
    <x v="2"/>
    <x v="829"/>
    <d v="2011-08-24T00:00:00"/>
    <s v="Same Day"/>
    <s v="RB-19645"/>
    <s v="Robert Barroso"/>
    <x v="1"/>
    <s v="United States"/>
    <s v="Billings"/>
    <x v="37"/>
    <n v="59102"/>
    <x v="1"/>
    <x v="1472"/>
    <x v="1"/>
    <x v="8"/>
    <s v="SlimView Poly Binder, 3/8&quot;"/>
    <n v="8.2880000000000003"/>
    <n v="2"/>
    <n v="0.2"/>
    <n v="2.6935999999999991"/>
  </r>
  <r>
    <n v="3029"/>
    <x v="1505"/>
    <x v="3"/>
    <x v="94"/>
    <d v="2014-12-22T00:00:00"/>
    <s v="Standard Class"/>
    <s v="AI-10855"/>
    <s v="Arianne Irving"/>
    <x v="0"/>
    <s v="United States"/>
    <s v="Chesapeake"/>
    <x v="17"/>
    <n v="23320"/>
    <x v="0"/>
    <x v="931"/>
    <x v="0"/>
    <x v="1"/>
    <s v="Hon Valutask Swivel Chairs"/>
    <n v="504.90000000000003"/>
    <n v="5"/>
    <n v="0"/>
    <n v="80.78400000000002"/>
  </r>
  <r>
    <n v="3030"/>
    <x v="1506"/>
    <x v="0"/>
    <x v="830"/>
    <d v="2013-03-29T00:00:00"/>
    <s v="Standard Class"/>
    <s v="DR-12880"/>
    <s v="Dan Reichenbach"/>
    <x v="1"/>
    <s v="United States"/>
    <s v="Gresham"/>
    <x v="21"/>
    <n v="97030"/>
    <x v="1"/>
    <x v="1419"/>
    <x v="2"/>
    <x v="7"/>
    <s v="BlackBerry Q10"/>
    <n v="403.16800000000001"/>
    <n v="4"/>
    <n v="0.2"/>
    <n v="25.198000000000008"/>
  </r>
  <r>
    <n v="3031"/>
    <x v="1507"/>
    <x v="1"/>
    <x v="481"/>
    <d v="2012-09-27T00:00:00"/>
    <s v="Standard Class"/>
    <s v="DM-12955"/>
    <s v="Dario Medina"/>
    <x v="1"/>
    <s v="United States"/>
    <s v="Lincoln Park"/>
    <x v="12"/>
    <n v="48146"/>
    <x v="2"/>
    <x v="1195"/>
    <x v="0"/>
    <x v="0"/>
    <s v="O'Sullivan 2-Shelf Heavy-Duty Bookcases"/>
    <n v="194.32"/>
    <n v="4"/>
    <n v="0"/>
    <n v="31.091200000000015"/>
  </r>
  <r>
    <n v="3032"/>
    <x v="1507"/>
    <x v="1"/>
    <x v="481"/>
    <d v="2012-09-27T00:00:00"/>
    <s v="Standard Class"/>
    <s v="DM-12955"/>
    <s v="Dario Medina"/>
    <x v="1"/>
    <s v="United States"/>
    <s v="Lincoln Park"/>
    <x v="12"/>
    <n v="48146"/>
    <x v="2"/>
    <x v="1062"/>
    <x v="1"/>
    <x v="6"/>
    <s v="BOSTON Ranger #55 Pencil Sharpener, Black"/>
    <n v="25.99"/>
    <n v="1"/>
    <n v="0"/>
    <n v="7.5370999999999988"/>
  </r>
  <r>
    <n v="3033"/>
    <x v="1508"/>
    <x v="0"/>
    <x v="831"/>
    <d v="2013-11-27T00:00:00"/>
    <s v="Standard Class"/>
    <s v="JH-16180"/>
    <s v="Justin Hirsh"/>
    <x v="0"/>
    <s v="United States"/>
    <s v="Gresham"/>
    <x v="21"/>
    <n v="97030"/>
    <x v="1"/>
    <x v="1225"/>
    <x v="0"/>
    <x v="1"/>
    <s v="Novimex Fabric Task Chair"/>
    <n v="195.136"/>
    <n v="4"/>
    <n v="0.2"/>
    <n v="-12.196000000000005"/>
  </r>
  <r>
    <n v="3034"/>
    <x v="1509"/>
    <x v="3"/>
    <x v="118"/>
    <d v="2014-09-22T00:00:00"/>
    <s v="Standard Class"/>
    <s v="AB-10060"/>
    <s v="Adam Bellavance"/>
    <x v="2"/>
    <s v="United States"/>
    <s v="Philadelphia"/>
    <x v="9"/>
    <n v="19143"/>
    <x v="3"/>
    <x v="1114"/>
    <x v="1"/>
    <x v="10"/>
    <s v="Xerox 231"/>
    <n v="20.736000000000004"/>
    <n v="4"/>
    <n v="0.2"/>
    <n v="7.2576000000000001"/>
  </r>
  <r>
    <n v="3035"/>
    <x v="1510"/>
    <x v="1"/>
    <x v="832"/>
    <d v="2012-06-16T00:00:00"/>
    <s v="Standard Class"/>
    <s v="BD-11605"/>
    <s v="Brian Dahlen"/>
    <x v="0"/>
    <s v="United States"/>
    <s v="Monroe"/>
    <x v="28"/>
    <n v="71203"/>
    <x v="0"/>
    <x v="1044"/>
    <x v="2"/>
    <x v="11"/>
    <s v="Kingston Digital DataTraveler 16GB USB 2.0"/>
    <n v="53.699999999999996"/>
    <n v="6"/>
    <n v="0"/>
    <n v="10.202999999999994"/>
  </r>
  <r>
    <n v="3036"/>
    <x v="1510"/>
    <x v="1"/>
    <x v="832"/>
    <d v="2012-06-16T00:00:00"/>
    <s v="Standard Class"/>
    <s v="BD-11605"/>
    <s v="Brian Dahlen"/>
    <x v="0"/>
    <s v="United States"/>
    <s v="Monroe"/>
    <x v="28"/>
    <n v="71203"/>
    <x v="0"/>
    <x v="1472"/>
    <x v="1"/>
    <x v="8"/>
    <s v="SlimView Poly Binder, 3/8&quot;"/>
    <n v="36.26"/>
    <n v="7"/>
    <n v="0"/>
    <n v="16.679599999999997"/>
  </r>
  <r>
    <n v="3037"/>
    <x v="1510"/>
    <x v="1"/>
    <x v="832"/>
    <d v="2012-06-16T00:00:00"/>
    <s v="Standard Class"/>
    <s v="BD-11605"/>
    <s v="Brian Dahlen"/>
    <x v="0"/>
    <s v="United States"/>
    <s v="Monroe"/>
    <x v="28"/>
    <n v="71203"/>
    <x v="0"/>
    <x v="1473"/>
    <x v="1"/>
    <x v="6"/>
    <s v="Boston Electric Pencil Sharpener, Model 1818, Charcoal Black"/>
    <n v="56.3"/>
    <n v="2"/>
    <n v="0"/>
    <n v="15.764000000000003"/>
  </r>
  <r>
    <n v="3038"/>
    <x v="1510"/>
    <x v="1"/>
    <x v="832"/>
    <d v="2012-06-16T00:00:00"/>
    <s v="Standard Class"/>
    <s v="BD-11605"/>
    <s v="Brian Dahlen"/>
    <x v="0"/>
    <s v="United States"/>
    <s v="Monroe"/>
    <x v="28"/>
    <n v="71203"/>
    <x v="0"/>
    <x v="498"/>
    <x v="1"/>
    <x v="10"/>
    <s v="Xerox 222"/>
    <n v="32.400000000000006"/>
    <n v="5"/>
    <n v="0"/>
    <n v="15.552000000000001"/>
  </r>
  <r>
    <n v="3039"/>
    <x v="1510"/>
    <x v="1"/>
    <x v="832"/>
    <d v="2012-06-16T00:00:00"/>
    <s v="Standard Class"/>
    <s v="BD-11605"/>
    <s v="Brian Dahlen"/>
    <x v="0"/>
    <s v="United States"/>
    <s v="Monroe"/>
    <x v="28"/>
    <n v="71203"/>
    <x v="0"/>
    <x v="1474"/>
    <x v="0"/>
    <x v="5"/>
    <s v="DAX Clear Channel Poster Frame"/>
    <n v="29.16"/>
    <n v="2"/>
    <n v="0"/>
    <n v="10.789200000000001"/>
  </r>
  <r>
    <n v="3040"/>
    <x v="1511"/>
    <x v="3"/>
    <x v="621"/>
    <d v="2014-10-09T00:00:00"/>
    <s v="Standard Class"/>
    <s v="AS-10045"/>
    <s v="Aaron Smayling"/>
    <x v="1"/>
    <s v="United States"/>
    <s v="Pasadena"/>
    <x v="1"/>
    <n v="91104"/>
    <x v="1"/>
    <x v="719"/>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x v="1006"/>
    <x v="0"/>
    <x v="5"/>
    <s v="Eldon Image Series Desk Accessories, Burgundy"/>
    <n v="16.72"/>
    <n v="5"/>
    <n v="0.2"/>
    <n v="3.3439999999999994"/>
  </r>
  <r>
    <n v="3042"/>
    <x v="1513"/>
    <x v="3"/>
    <x v="220"/>
    <d v="2014-09-13T00:00:00"/>
    <s v="Same Day"/>
    <s v="KF-16285"/>
    <s v="Karen Ferguson"/>
    <x v="2"/>
    <s v="United States"/>
    <s v="Long Beach"/>
    <x v="1"/>
    <n v="90805"/>
    <x v="1"/>
    <x v="860"/>
    <x v="1"/>
    <x v="10"/>
    <s v="Xerox 1996"/>
    <n v="12.96"/>
    <n v="2"/>
    <n v="0"/>
    <n v="6.2208000000000006"/>
  </r>
  <r>
    <n v="3043"/>
    <x v="1513"/>
    <x v="3"/>
    <x v="220"/>
    <d v="2014-09-13T00:00:00"/>
    <s v="Same Day"/>
    <s v="KF-16285"/>
    <s v="Karen Ferguson"/>
    <x v="2"/>
    <s v="United States"/>
    <s v="Long Beach"/>
    <x v="1"/>
    <n v="90805"/>
    <x v="1"/>
    <x v="1475"/>
    <x v="1"/>
    <x v="12"/>
    <s v="#10 Self-Seal White Envelopes"/>
    <n v="22.18"/>
    <n v="2"/>
    <n v="0"/>
    <n v="10.8682"/>
  </r>
  <r>
    <n v="3044"/>
    <x v="1513"/>
    <x v="3"/>
    <x v="220"/>
    <d v="2014-09-13T00:00:00"/>
    <s v="Same Day"/>
    <s v="KF-16285"/>
    <s v="Karen Ferguson"/>
    <x v="2"/>
    <s v="United States"/>
    <s v="Long Beach"/>
    <x v="1"/>
    <n v="90805"/>
    <x v="1"/>
    <x v="1476"/>
    <x v="0"/>
    <x v="1"/>
    <s v="Hon Pagoda Stacking Chairs"/>
    <n v="2054.2720000000004"/>
    <n v="8"/>
    <n v="0.2"/>
    <n v="256.78399999999976"/>
  </r>
  <r>
    <n v="3045"/>
    <x v="1514"/>
    <x v="1"/>
    <x v="28"/>
    <d v="2012-05-02T00:00:00"/>
    <s v="Second Class"/>
    <s v="BP-11230"/>
    <s v="Benjamin Patterson"/>
    <x v="0"/>
    <s v="United States"/>
    <s v="Troy"/>
    <x v="24"/>
    <n v="45373"/>
    <x v="3"/>
    <x v="638"/>
    <x v="2"/>
    <x v="7"/>
    <s v="Cisco Unified IP Phone 7945G VoIP phone"/>
    <n v="1022.97"/>
    <n v="5"/>
    <n v="0.4"/>
    <n v="-255.74250000000001"/>
  </r>
  <r>
    <n v="3046"/>
    <x v="1515"/>
    <x v="3"/>
    <x v="44"/>
    <d v="2014-11-11T00:00:00"/>
    <s v="Second Class"/>
    <s v="CC-12430"/>
    <s v="Chuck Clark"/>
    <x v="2"/>
    <s v="United States"/>
    <s v="Minneapolis"/>
    <x v="11"/>
    <n v="55407"/>
    <x v="2"/>
    <x v="1477"/>
    <x v="1"/>
    <x v="6"/>
    <s v="Newell 339"/>
    <n v="13.899999999999999"/>
    <n v="5"/>
    <n v="0"/>
    <n v="3.6139999999999994"/>
  </r>
  <r>
    <n v="3047"/>
    <x v="1515"/>
    <x v="3"/>
    <x v="44"/>
    <d v="2014-11-11T00:00:00"/>
    <s v="Second Class"/>
    <s v="CC-12430"/>
    <s v="Chuck Clark"/>
    <x v="2"/>
    <s v="United States"/>
    <s v="Minneapolis"/>
    <x v="11"/>
    <n v="55407"/>
    <x v="2"/>
    <x v="813"/>
    <x v="1"/>
    <x v="10"/>
    <s v="Staples"/>
    <n v="26.38"/>
    <n v="1"/>
    <n v="0"/>
    <n v="12.134799999999998"/>
  </r>
  <r>
    <n v="3048"/>
    <x v="1516"/>
    <x v="2"/>
    <x v="587"/>
    <d v="2011-10-04T00:00:00"/>
    <s v="Standard Class"/>
    <s v="DB-13615"/>
    <s v="Doug Bickford"/>
    <x v="0"/>
    <s v="United States"/>
    <s v="Seattle"/>
    <x v="4"/>
    <n v="98105"/>
    <x v="1"/>
    <x v="8"/>
    <x v="1"/>
    <x v="8"/>
    <s v="DXL Angle-View Binders with Locking Rings by Samsill"/>
    <n v="43.176000000000002"/>
    <n v="7"/>
    <n v="0.2"/>
    <n v="13.4925"/>
  </r>
  <r>
    <n v="3049"/>
    <x v="1517"/>
    <x v="3"/>
    <x v="459"/>
    <d v="2014-04-05T00:00:00"/>
    <s v="First Class"/>
    <s v="TC-21475"/>
    <s v="Tony Chapman"/>
    <x v="2"/>
    <s v="United States"/>
    <s v="Columbus"/>
    <x v="32"/>
    <n v="31907"/>
    <x v="0"/>
    <x v="121"/>
    <x v="0"/>
    <x v="3"/>
    <s v="Bevis 44 x 96 Conference Tables"/>
    <n v="411.8"/>
    <n v="2"/>
    <n v="0"/>
    <n v="70.005999999999972"/>
  </r>
  <r>
    <n v="3050"/>
    <x v="1517"/>
    <x v="3"/>
    <x v="459"/>
    <d v="2014-04-05T00:00:00"/>
    <s v="First Class"/>
    <s v="TC-21475"/>
    <s v="Tony Chapman"/>
    <x v="2"/>
    <s v="United States"/>
    <s v="Columbus"/>
    <x v="32"/>
    <n v="31907"/>
    <x v="0"/>
    <x v="293"/>
    <x v="2"/>
    <x v="11"/>
    <s v="NETGEAR N750 Dual Band Wi-Fi Gigabit Router"/>
    <n v="360"/>
    <n v="4"/>
    <n v="0"/>
    <n v="129.6"/>
  </r>
  <r>
    <n v="3051"/>
    <x v="1518"/>
    <x v="3"/>
    <x v="833"/>
    <d v="2014-10-12T00:00:00"/>
    <s v="Standard Class"/>
    <s v="NZ-18565"/>
    <s v="Nick Zandusky"/>
    <x v="2"/>
    <s v="United States"/>
    <s v="Meridian"/>
    <x v="45"/>
    <n v="83642"/>
    <x v="1"/>
    <x v="1478"/>
    <x v="0"/>
    <x v="5"/>
    <s v="36X48 HARDFLOOR CHAIRMAT"/>
    <n v="41.96"/>
    <n v="2"/>
    <n v="0"/>
    <n v="2.9371999999999971"/>
  </r>
  <r>
    <n v="3052"/>
    <x v="1518"/>
    <x v="3"/>
    <x v="833"/>
    <d v="2014-10-12T00:00:00"/>
    <s v="Standard Class"/>
    <s v="NZ-18565"/>
    <s v="Nick Zandusky"/>
    <x v="2"/>
    <s v="United States"/>
    <s v="Meridian"/>
    <x v="45"/>
    <n v="83642"/>
    <x v="1"/>
    <x v="1051"/>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x v="1237"/>
    <x v="1"/>
    <x v="10"/>
    <s v="Computer Printout Paper with Letter-Trim Perforations"/>
    <n v="37.94"/>
    <n v="2"/>
    <n v="0"/>
    <n v="18.211199999999998"/>
  </r>
  <r>
    <n v="3054"/>
    <x v="1519"/>
    <x v="0"/>
    <x v="526"/>
    <d v="2013-04-15T00:00:00"/>
    <s v="Second Class"/>
    <s v="SW-20350"/>
    <s v="Sean Wendt"/>
    <x v="2"/>
    <s v="United States"/>
    <s v="Detroit"/>
    <x v="12"/>
    <n v="48227"/>
    <x v="2"/>
    <x v="1367"/>
    <x v="2"/>
    <x v="7"/>
    <s v="Nortel Meridian M5316 Digital phone"/>
    <n v="517.9"/>
    <n v="2"/>
    <n v="0"/>
    <n v="134.654"/>
  </r>
  <r>
    <n v="3055"/>
    <x v="1519"/>
    <x v="0"/>
    <x v="526"/>
    <d v="2013-04-15T00:00:00"/>
    <s v="Second Class"/>
    <s v="SW-20350"/>
    <s v="Sean Wendt"/>
    <x v="2"/>
    <s v="United States"/>
    <s v="Detroit"/>
    <x v="12"/>
    <n v="48227"/>
    <x v="2"/>
    <x v="446"/>
    <x v="1"/>
    <x v="8"/>
    <s v="Storex Flexible Poly Binders with Double Pockets"/>
    <n v="5.28"/>
    <n v="2"/>
    <n v="0"/>
    <n v="2.4287999999999998"/>
  </r>
  <r>
    <n v="3056"/>
    <x v="1520"/>
    <x v="1"/>
    <x v="834"/>
    <d v="2012-09-01T00:00:00"/>
    <s v="Standard Class"/>
    <s v="TS-21370"/>
    <s v="Todd Sumrall"/>
    <x v="1"/>
    <s v="United States"/>
    <s v="Chicago"/>
    <x v="10"/>
    <n v="60623"/>
    <x v="2"/>
    <x v="890"/>
    <x v="2"/>
    <x v="16"/>
    <s v="Canon Imageclass D680 Copier / Fax"/>
    <n v="2799.9600000000005"/>
    <n v="5"/>
    <n v="0.2"/>
    <n v="874.98749999999984"/>
  </r>
  <r>
    <n v="3057"/>
    <x v="1521"/>
    <x v="3"/>
    <x v="15"/>
    <d v="2014-10-25T00:00:00"/>
    <s v="Second Class"/>
    <s v="HH-15010"/>
    <s v="Hilary Holden"/>
    <x v="1"/>
    <s v="United States"/>
    <s v="San Francisco"/>
    <x v="1"/>
    <n v="94110"/>
    <x v="1"/>
    <x v="1343"/>
    <x v="1"/>
    <x v="12"/>
    <s v="Ampad #10 Peel &amp; Seel Holiday Envelopes"/>
    <n v="8.9600000000000009"/>
    <n v="2"/>
    <n v="0"/>
    <n v="4.3008000000000006"/>
  </r>
  <r>
    <n v="3058"/>
    <x v="1521"/>
    <x v="3"/>
    <x v="15"/>
    <d v="2014-10-25T00:00:00"/>
    <s v="Second Class"/>
    <s v="HH-15010"/>
    <s v="Hilary Holden"/>
    <x v="1"/>
    <s v="United States"/>
    <s v="San Francisco"/>
    <x v="1"/>
    <n v="94110"/>
    <x v="1"/>
    <x v="1042"/>
    <x v="1"/>
    <x v="2"/>
    <s v="Avery 518"/>
    <n v="31.5"/>
    <n v="10"/>
    <n v="0"/>
    <n v="15.120000000000001"/>
  </r>
  <r>
    <n v="3059"/>
    <x v="1521"/>
    <x v="3"/>
    <x v="15"/>
    <d v="2014-10-25T00:00:00"/>
    <s v="Second Class"/>
    <s v="HH-15010"/>
    <s v="Hilary Holden"/>
    <x v="1"/>
    <s v="United States"/>
    <s v="San Francisco"/>
    <x v="1"/>
    <n v="94110"/>
    <x v="1"/>
    <x v="677"/>
    <x v="0"/>
    <x v="5"/>
    <s v="Linden 10&quot; Round Wall Clock, Black"/>
    <n v="30.56"/>
    <n v="2"/>
    <n v="0"/>
    <n v="10.3904"/>
  </r>
  <r>
    <n v="3060"/>
    <x v="1521"/>
    <x v="3"/>
    <x v="15"/>
    <d v="2014-10-25T00:00:00"/>
    <s v="Second Class"/>
    <s v="HH-15010"/>
    <s v="Hilary Holden"/>
    <x v="1"/>
    <s v="United States"/>
    <s v="San Francisco"/>
    <x v="1"/>
    <n v="94110"/>
    <x v="1"/>
    <x v="1479"/>
    <x v="0"/>
    <x v="3"/>
    <s v="Anderson Hickey Conga Table Tops &amp; Accessories"/>
    <n v="24.368000000000002"/>
    <n v="2"/>
    <n v="0.2"/>
    <n v="-3.3506000000000018"/>
  </r>
  <r>
    <n v="3061"/>
    <x v="1522"/>
    <x v="0"/>
    <x v="77"/>
    <d v="2013-11-13T00:00:00"/>
    <s v="Standard Class"/>
    <s v="DM-13345"/>
    <s v="Denise Monton"/>
    <x v="1"/>
    <s v="United States"/>
    <s v="Newark"/>
    <x v="24"/>
    <n v="43055"/>
    <x v="3"/>
    <x v="1233"/>
    <x v="2"/>
    <x v="11"/>
    <s v="Plantronics Audio 478 Stereo USB Headset"/>
    <n v="119.97600000000001"/>
    <n v="3"/>
    <n v="0.2"/>
    <n v="22.495499999999989"/>
  </r>
  <r>
    <n v="3062"/>
    <x v="1523"/>
    <x v="3"/>
    <x v="448"/>
    <d v="2014-03-08T00:00:00"/>
    <s v="Standard Class"/>
    <s v="RE-19450"/>
    <s v="Richard Eichhorn"/>
    <x v="0"/>
    <s v="United States"/>
    <s v="Dallas"/>
    <x v="5"/>
    <n v="75081"/>
    <x v="2"/>
    <x v="794"/>
    <x v="1"/>
    <x v="10"/>
    <s v="Important Message Pads, 50 4-1/4 x 5-1/2 Forms per Pad"/>
    <n v="26.880000000000003"/>
    <n v="8"/>
    <n v="0.2"/>
    <n v="9.743999999999998"/>
  </r>
  <r>
    <n v="3063"/>
    <x v="1524"/>
    <x v="1"/>
    <x v="154"/>
    <d v="2012-11-29T00:00:00"/>
    <s v="First Class"/>
    <s v="JD-16150"/>
    <s v="Justin Deggeller"/>
    <x v="1"/>
    <s v="United States"/>
    <s v="Newark"/>
    <x v="13"/>
    <n v="19711"/>
    <x v="3"/>
    <x v="1480"/>
    <x v="2"/>
    <x v="7"/>
    <s v="Apple EarPods with Remote and Mic"/>
    <n v="83.97"/>
    <n v="3"/>
    <n v="0"/>
    <n v="23.511599999999998"/>
  </r>
  <r>
    <n v="3064"/>
    <x v="1524"/>
    <x v="1"/>
    <x v="154"/>
    <d v="2012-11-29T00:00:00"/>
    <s v="First Class"/>
    <s v="JD-16150"/>
    <s v="Justin Deggeller"/>
    <x v="1"/>
    <s v="United States"/>
    <s v="Newark"/>
    <x v="13"/>
    <n v="19711"/>
    <x v="3"/>
    <x v="1481"/>
    <x v="2"/>
    <x v="11"/>
    <s v="Perixx PERIBOARD-512B, Ergonomic Split Keyboard"/>
    <n v="104.97"/>
    <n v="3"/>
    <n v="0"/>
    <n v="7.3479000000000028"/>
  </r>
  <r>
    <n v="3065"/>
    <x v="1525"/>
    <x v="3"/>
    <x v="677"/>
    <d v="2014-03-19T00:00:00"/>
    <s v="Second Class"/>
    <s v="BF-11215"/>
    <s v="Benjamin Farhat"/>
    <x v="2"/>
    <s v="United States"/>
    <s v="Albuquerque"/>
    <x v="27"/>
    <n v="87105"/>
    <x v="1"/>
    <x v="75"/>
    <x v="1"/>
    <x v="4"/>
    <s v="SimpliFile Personal File, Black Granite, 15w x 6-15/16d x 11-1/4h"/>
    <n v="90.8"/>
    <n v="8"/>
    <n v="0"/>
    <n v="25.424000000000007"/>
  </r>
  <r>
    <n v="3066"/>
    <x v="1525"/>
    <x v="3"/>
    <x v="677"/>
    <d v="2014-03-19T00:00:00"/>
    <s v="Second Class"/>
    <s v="BF-11215"/>
    <s v="Benjamin Farhat"/>
    <x v="2"/>
    <s v="United States"/>
    <s v="Albuquerque"/>
    <x v="27"/>
    <n v="87105"/>
    <x v="1"/>
    <x v="722"/>
    <x v="2"/>
    <x v="7"/>
    <s v="OtterBox Commuter Series Case - iPhone 5 &amp; 5s"/>
    <n v="140.73599999999999"/>
    <n v="8"/>
    <n v="0.2"/>
    <n v="49.257599999999996"/>
  </r>
  <r>
    <n v="3067"/>
    <x v="1525"/>
    <x v="3"/>
    <x v="677"/>
    <d v="2014-03-19T00:00:00"/>
    <s v="Second Class"/>
    <s v="BF-11215"/>
    <s v="Benjamin Farhat"/>
    <x v="2"/>
    <s v="United States"/>
    <s v="Albuquerque"/>
    <x v="27"/>
    <n v="87105"/>
    <x v="1"/>
    <x v="1482"/>
    <x v="2"/>
    <x v="11"/>
    <s v="Logitech Wireless Headset H600 Over-The-Head Design"/>
    <n v="214.95000000000002"/>
    <n v="5"/>
    <n v="0"/>
    <n v="88.129500000000007"/>
  </r>
  <r>
    <n v="3068"/>
    <x v="1525"/>
    <x v="3"/>
    <x v="677"/>
    <d v="2014-03-19T00:00:00"/>
    <s v="Second Class"/>
    <s v="BF-11215"/>
    <s v="Benjamin Farhat"/>
    <x v="2"/>
    <s v="United States"/>
    <s v="Albuquerque"/>
    <x v="27"/>
    <n v="87105"/>
    <x v="1"/>
    <x v="1483"/>
    <x v="1"/>
    <x v="10"/>
    <s v="Xerox 230"/>
    <n v="45.36"/>
    <n v="7"/>
    <n v="0"/>
    <n v="21.772800000000004"/>
  </r>
  <r>
    <n v="3069"/>
    <x v="1525"/>
    <x v="3"/>
    <x v="677"/>
    <d v="2014-03-19T00:00:00"/>
    <s v="Second Class"/>
    <s v="BF-11215"/>
    <s v="Benjamin Farhat"/>
    <x v="2"/>
    <s v="United States"/>
    <s v="Albuquerque"/>
    <x v="27"/>
    <n v="87105"/>
    <x v="1"/>
    <x v="1415"/>
    <x v="1"/>
    <x v="10"/>
    <s v="Xerox 1885"/>
    <n v="288.24"/>
    <n v="6"/>
    <n v="0"/>
    <n v="138.35519999999997"/>
  </r>
  <r>
    <n v="3070"/>
    <x v="1526"/>
    <x v="3"/>
    <x v="329"/>
    <d v="2014-12-01T00:00:00"/>
    <s v="Same Day"/>
    <s v="ML-17755"/>
    <s v="Max Ludwig"/>
    <x v="2"/>
    <s v="United States"/>
    <s v="Toledo"/>
    <x v="24"/>
    <n v="43615"/>
    <x v="3"/>
    <x v="1470"/>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x v="1074"/>
    <x v="1"/>
    <x v="4"/>
    <s v="Smead Adjustable Mobile File Trolley with Lockable Top"/>
    <n v="2934.33"/>
    <n v="7"/>
    <n v="0"/>
    <n v="792.26910000000021"/>
  </r>
  <r>
    <n v="3072"/>
    <x v="1527"/>
    <x v="2"/>
    <x v="664"/>
    <d v="2011-11-22T00:00:00"/>
    <s v="Standard Class"/>
    <s v="YC-21895"/>
    <s v="Yoseph Carroll"/>
    <x v="1"/>
    <s v="United States"/>
    <s v="Newark"/>
    <x v="13"/>
    <n v="19711"/>
    <x v="3"/>
    <x v="1484"/>
    <x v="0"/>
    <x v="5"/>
    <s v="Eldon Econocleat Chair Mats for Low Pile Carpets"/>
    <n v="124.41"/>
    <n v="3"/>
    <n v="0"/>
    <n v="14.929199999999994"/>
  </r>
  <r>
    <n v="3073"/>
    <x v="1527"/>
    <x v="2"/>
    <x v="664"/>
    <d v="2011-11-22T00:00:00"/>
    <s v="Standard Class"/>
    <s v="YC-21895"/>
    <s v="Yoseph Carroll"/>
    <x v="1"/>
    <s v="United States"/>
    <s v="Newark"/>
    <x v="13"/>
    <n v="19711"/>
    <x v="3"/>
    <x v="684"/>
    <x v="1"/>
    <x v="6"/>
    <s v="Deluxe Chalkboard Eraser Cleaner"/>
    <n v="57.75"/>
    <n v="5"/>
    <n v="0"/>
    <n v="26.564999999999998"/>
  </r>
  <r>
    <n v="3074"/>
    <x v="1528"/>
    <x v="0"/>
    <x v="835"/>
    <d v="2013-01-05T00:00:00"/>
    <s v="First Class"/>
    <s v="LR-16915"/>
    <s v="Lena Radford"/>
    <x v="0"/>
    <s v="United States"/>
    <s v="Los Angeles"/>
    <x v="1"/>
    <n v="90045"/>
    <x v="1"/>
    <x v="1277"/>
    <x v="1"/>
    <x v="4"/>
    <s v="Recycled Steel Personal File for Hanging File Folders"/>
    <n v="114.46"/>
    <n v="2"/>
    <n v="0"/>
    <n v="28.614999999999995"/>
  </r>
  <r>
    <n v="3075"/>
    <x v="1529"/>
    <x v="1"/>
    <x v="292"/>
    <d v="2012-10-08T00:00:00"/>
    <s v="Standard Class"/>
    <s v="BS-11755"/>
    <s v="Bruce Stewart"/>
    <x v="0"/>
    <s v="United States"/>
    <s v="Los Angeles"/>
    <x v="1"/>
    <n v="90032"/>
    <x v="1"/>
    <x v="631"/>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x v="384"/>
    <x v="1"/>
    <x v="4"/>
    <s v="Letter Size Cart"/>
    <n v="342.86400000000003"/>
    <n v="3"/>
    <n v="0.2"/>
    <n v="38.572199999999953"/>
  </r>
  <r>
    <n v="3077"/>
    <x v="1530"/>
    <x v="2"/>
    <x v="836"/>
    <d v="2011-07-24T00:00:00"/>
    <s v="Standard Class"/>
    <s v="KM-16375"/>
    <s v="Katherine Murray"/>
    <x v="2"/>
    <s v="United States"/>
    <s v="Dallas"/>
    <x v="5"/>
    <n v="75217"/>
    <x v="2"/>
    <x v="904"/>
    <x v="0"/>
    <x v="5"/>
    <s v="Westinghouse Clip-On Gooseneck Lamps"/>
    <n v="16.739999999999998"/>
    <n v="5"/>
    <n v="0.6"/>
    <n v="-14.228999999999997"/>
  </r>
  <r>
    <n v="3078"/>
    <x v="1530"/>
    <x v="2"/>
    <x v="836"/>
    <d v="2011-07-24T00:00:00"/>
    <s v="Standard Class"/>
    <s v="KM-16375"/>
    <s v="Katherine Murray"/>
    <x v="2"/>
    <s v="United States"/>
    <s v="Dallas"/>
    <x v="5"/>
    <n v="75217"/>
    <x v="2"/>
    <x v="483"/>
    <x v="0"/>
    <x v="1"/>
    <s v="HON 5400 Series Task Chairs for Big and Tall"/>
    <n v="981.37199999999996"/>
    <n v="2"/>
    <n v="0.3"/>
    <n v="-140.19599999999997"/>
  </r>
  <r>
    <n v="3079"/>
    <x v="1531"/>
    <x v="2"/>
    <x v="371"/>
    <d v="2011-05-25T00:00:00"/>
    <s v="Standard Class"/>
    <s v="BT-11530"/>
    <s v="Bradley Talbott"/>
    <x v="2"/>
    <s v="United States"/>
    <s v="San Diego"/>
    <x v="1"/>
    <n v="92037"/>
    <x v="1"/>
    <x v="181"/>
    <x v="1"/>
    <x v="6"/>
    <s v="4009 Highlighters by Sanford"/>
    <n v="31.84"/>
    <n v="8"/>
    <n v="0"/>
    <n v="10.507199999999997"/>
  </r>
  <r>
    <n v="3080"/>
    <x v="1532"/>
    <x v="3"/>
    <x v="507"/>
    <d v="2014-09-06T00:00:00"/>
    <s v="First Class"/>
    <s v="KB-16405"/>
    <s v="Katrina Bavinger"/>
    <x v="2"/>
    <s v="United States"/>
    <s v="Apple Valley"/>
    <x v="1"/>
    <n v="92307"/>
    <x v="1"/>
    <x v="585"/>
    <x v="1"/>
    <x v="10"/>
    <s v="Xerox 220"/>
    <n v="12.96"/>
    <n v="2"/>
    <n v="0"/>
    <n v="6.2208000000000006"/>
  </r>
  <r>
    <n v="3081"/>
    <x v="1532"/>
    <x v="3"/>
    <x v="507"/>
    <d v="2014-09-06T00:00:00"/>
    <s v="First Class"/>
    <s v="KB-16405"/>
    <s v="Katrina Bavinger"/>
    <x v="2"/>
    <s v="United States"/>
    <s v="Apple Valley"/>
    <x v="1"/>
    <n v="92307"/>
    <x v="1"/>
    <x v="831"/>
    <x v="2"/>
    <x v="7"/>
    <s v="invisibleSHIELD by ZAGG Smudge-Free Screen Protector"/>
    <n v="43.176000000000002"/>
    <n v="3"/>
    <n v="0.2"/>
    <n v="15.111599999999999"/>
  </r>
  <r>
    <n v="3082"/>
    <x v="1533"/>
    <x v="3"/>
    <x v="837"/>
    <d v="2014-06-03T00:00:00"/>
    <s v="Standard Class"/>
    <s v="DW-13480"/>
    <s v="Dianna Wilson"/>
    <x v="2"/>
    <s v="United States"/>
    <s v="Louisville"/>
    <x v="0"/>
    <n v="40214"/>
    <x v="0"/>
    <x v="705"/>
    <x v="1"/>
    <x v="8"/>
    <s v="Binding Machine Supplies"/>
    <n v="58.34"/>
    <n v="2"/>
    <n v="0"/>
    <n v="28.0032"/>
  </r>
  <r>
    <n v="3083"/>
    <x v="1533"/>
    <x v="3"/>
    <x v="837"/>
    <d v="2014-06-03T00:00:00"/>
    <s v="Standard Class"/>
    <s v="DW-13480"/>
    <s v="Dianna Wilson"/>
    <x v="2"/>
    <s v="United States"/>
    <s v="Louisville"/>
    <x v="0"/>
    <n v="40214"/>
    <x v="0"/>
    <x v="1400"/>
    <x v="2"/>
    <x v="7"/>
    <s v="Google Nexus 5"/>
    <n v="539.97"/>
    <n v="3"/>
    <n v="0"/>
    <n v="134.99250000000001"/>
  </r>
  <r>
    <n v="3084"/>
    <x v="1534"/>
    <x v="2"/>
    <x v="838"/>
    <d v="2011-02-04T00:00:00"/>
    <s v="Standard Class"/>
    <s v="JC-15340"/>
    <s v="Jasper Cacioppo"/>
    <x v="0"/>
    <s v="United States"/>
    <s v="New York City"/>
    <x v="15"/>
    <n v="10024"/>
    <x v="3"/>
    <x v="185"/>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x v="382"/>
    <x v="1"/>
    <x v="8"/>
    <s v="GBC ProClick 150 Presentation Binding System"/>
    <n v="252.78399999999996"/>
    <n v="4"/>
    <n v="0.8"/>
    <n v="-417.09360000000004"/>
  </r>
  <r>
    <n v="3086"/>
    <x v="1535"/>
    <x v="3"/>
    <x v="839"/>
    <d v="2014-02-15T00:00:00"/>
    <s v="Standard Class"/>
    <s v="TP-21415"/>
    <s v="Tom Prescott"/>
    <x v="0"/>
    <s v="United States"/>
    <s v="Houston"/>
    <x v="5"/>
    <n v="77070"/>
    <x v="2"/>
    <x v="657"/>
    <x v="2"/>
    <x v="11"/>
    <s v="Razer Kraken PRO Over Ear PC and Music Headset"/>
    <n v="127.98399999999999"/>
    <n v="2"/>
    <n v="0.2"/>
    <n v="15.997999999999987"/>
  </r>
  <r>
    <n v="3087"/>
    <x v="1535"/>
    <x v="3"/>
    <x v="839"/>
    <d v="2014-02-15T00:00:00"/>
    <s v="Standard Class"/>
    <s v="TP-21415"/>
    <s v="Tom Prescott"/>
    <x v="0"/>
    <s v="United States"/>
    <s v="Houston"/>
    <x v="5"/>
    <n v="77070"/>
    <x v="2"/>
    <x v="1467"/>
    <x v="0"/>
    <x v="5"/>
    <s v="Stacking Trays by OIC"/>
    <n v="3.9840000000000004"/>
    <n v="2"/>
    <n v="0.6"/>
    <n v="-2.6892000000000005"/>
  </r>
  <r>
    <n v="3088"/>
    <x v="1535"/>
    <x v="3"/>
    <x v="839"/>
    <d v="2014-02-15T00:00:00"/>
    <s v="Standard Class"/>
    <s v="TP-21415"/>
    <s v="Tom Prescott"/>
    <x v="0"/>
    <s v="United States"/>
    <s v="Houston"/>
    <x v="5"/>
    <n v="77070"/>
    <x v="2"/>
    <x v="791"/>
    <x v="1"/>
    <x v="9"/>
    <s v="Belkin F9S820V06 8 Outlet Surge"/>
    <n v="12.991999999999996"/>
    <n v="2"/>
    <n v="0.8"/>
    <n v="-32.480000000000004"/>
  </r>
  <r>
    <n v="3089"/>
    <x v="1536"/>
    <x v="3"/>
    <x v="185"/>
    <d v="2014-04-03T00:00:00"/>
    <s v="Second Class"/>
    <s v="DB-12910"/>
    <s v="Daniel Byrd"/>
    <x v="2"/>
    <s v="United States"/>
    <s v="Henderson"/>
    <x v="0"/>
    <n v="42420"/>
    <x v="0"/>
    <x v="1122"/>
    <x v="0"/>
    <x v="5"/>
    <s v="Advantus Panel Wall Certificate Holder - 8.5x11"/>
    <n v="61"/>
    <n v="5"/>
    <n v="0"/>
    <n v="25.620000000000005"/>
  </r>
  <r>
    <n v="3090"/>
    <x v="1536"/>
    <x v="3"/>
    <x v="185"/>
    <d v="2014-04-03T00:00:00"/>
    <s v="Second Class"/>
    <s v="DB-12910"/>
    <s v="Daniel Byrd"/>
    <x v="2"/>
    <s v="United States"/>
    <s v="Henderson"/>
    <x v="0"/>
    <n v="42420"/>
    <x v="0"/>
    <x v="1485"/>
    <x v="2"/>
    <x v="7"/>
    <s v="Vtech CS6719"/>
    <n v="671.93"/>
    <n v="7"/>
    <n v="0"/>
    <n v="188.1404"/>
  </r>
  <r>
    <n v="3091"/>
    <x v="1537"/>
    <x v="0"/>
    <x v="840"/>
    <d v="2013-03-09T00:00:00"/>
    <s v="Standard Class"/>
    <s v="BH-11710"/>
    <s v="Brosina Hoffman"/>
    <x v="0"/>
    <s v="United States"/>
    <s v="Newark"/>
    <x v="13"/>
    <n v="19711"/>
    <x v="3"/>
    <x v="669"/>
    <x v="1"/>
    <x v="8"/>
    <s v="GBC ProClick Punch Binding System"/>
    <n v="447.85999999999996"/>
    <n v="7"/>
    <n v="0"/>
    <n v="219.45140000000001"/>
  </r>
  <r>
    <n v="3092"/>
    <x v="1537"/>
    <x v="0"/>
    <x v="840"/>
    <d v="2013-03-09T00:00:00"/>
    <s v="Standard Class"/>
    <s v="BH-11710"/>
    <s v="Brosina Hoffman"/>
    <x v="0"/>
    <s v="United States"/>
    <s v="Newark"/>
    <x v="13"/>
    <n v="19711"/>
    <x v="3"/>
    <x v="664"/>
    <x v="2"/>
    <x v="7"/>
    <s v="Pyle PMP37LED"/>
    <n v="479.95"/>
    <n v="5"/>
    <n v="0"/>
    <n v="129.5865"/>
  </r>
  <r>
    <n v="3093"/>
    <x v="1537"/>
    <x v="0"/>
    <x v="840"/>
    <d v="2013-03-09T00:00:00"/>
    <s v="Standard Class"/>
    <s v="BH-11710"/>
    <s v="Brosina Hoffman"/>
    <x v="0"/>
    <s v="United States"/>
    <s v="Newark"/>
    <x v="13"/>
    <n v="19711"/>
    <x v="3"/>
    <x v="1486"/>
    <x v="1"/>
    <x v="10"/>
    <s v="Xerox 194"/>
    <n v="166.44"/>
    <n v="3"/>
    <n v="0"/>
    <n v="79.891199999999998"/>
  </r>
  <r>
    <n v="3094"/>
    <x v="1538"/>
    <x v="1"/>
    <x v="841"/>
    <d v="2012-08-23T00:00:00"/>
    <s v="Same Day"/>
    <s v="TD-20995"/>
    <s v="Tamara Dahlen"/>
    <x v="0"/>
    <s v="United States"/>
    <s v="Bolingbrook"/>
    <x v="10"/>
    <n v="60440"/>
    <x v="2"/>
    <x v="558"/>
    <x v="1"/>
    <x v="14"/>
    <s v="Acme Tagit Stainless Steel Antibacterial Scissors"/>
    <n v="31.680000000000003"/>
    <n v="4"/>
    <n v="0.2"/>
    <n v="2.7719999999999994"/>
  </r>
  <r>
    <n v="3095"/>
    <x v="1538"/>
    <x v="1"/>
    <x v="841"/>
    <d v="2012-08-23T00:00:00"/>
    <s v="Same Day"/>
    <s v="TD-20995"/>
    <s v="Tamara Dahlen"/>
    <x v="0"/>
    <s v="United States"/>
    <s v="Bolingbrook"/>
    <x v="10"/>
    <n v="60440"/>
    <x v="2"/>
    <x v="1145"/>
    <x v="1"/>
    <x v="10"/>
    <s v="Xerox 206"/>
    <n v="10.368000000000002"/>
    <n v="2"/>
    <n v="0.2"/>
    <n v="3.6288"/>
  </r>
  <r>
    <n v="3096"/>
    <x v="1538"/>
    <x v="1"/>
    <x v="841"/>
    <d v="2012-08-23T00:00:00"/>
    <s v="Same Day"/>
    <s v="TD-20995"/>
    <s v="Tamara Dahlen"/>
    <x v="0"/>
    <s v="United States"/>
    <s v="Bolingbrook"/>
    <x v="10"/>
    <n v="60440"/>
    <x v="2"/>
    <x v="1014"/>
    <x v="1"/>
    <x v="13"/>
    <s v="Staples"/>
    <n v="12.032"/>
    <n v="8"/>
    <n v="0.2"/>
    <n v="2.2559999999999993"/>
  </r>
  <r>
    <n v="3097"/>
    <x v="1538"/>
    <x v="1"/>
    <x v="841"/>
    <d v="2012-08-23T00:00:00"/>
    <s v="Same Day"/>
    <s v="TD-20995"/>
    <s v="Tamara Dahlen"/>
    <x v="0"/>
    <s v="United States"/>
    <s v="Bolingbrook"/>
    <x v="10"/>
    <n v="60440"/>
    <x v="2"/>
    <x v="336"/>
    <x v="1"/>
    <x v="9"/>
    <s v="Holmes Odor Grabber"/>
    <n v="5.7679999999999989"/>
    <n v="2"/>
    <n v="0.8"/>
    <n v="-13.554800000000004"/>
  </r>
  <r>
    <n v="3098"/>
    <x v="1539"/>
    <x v="3"/>
    <x v="842"/>
    <d v="2014-05-02T00:00:00"/>
    <s v="Standard Class"/>
    <s v="CV-12805"/>
    <s v="Cynthia Voltz"/>
    <x v="1"/>
    <s v="United States"/>
    <s v="Fort Worth"/>
    <x v="5"/>
    <n v="76106"/>
    <x v="2"/>
    <x v="322"/>
    <x v="1"/>
    <x v="2"/>
    <s v="Avery Address/Shipping Labels for Typewriters, 4&quot; x 2&quot;"/>
    <n v="33.119999999999997"/>
    <n v="4"/>
    <n v="0.2"/>
    <n v="11.592000000000001"/>
  </r>
  <r>
    <n v="3099"/>
    <x v="1539"/>
    <x v="3"/>
    <x v="842"/>
    <d v="2014-05-02T00:00:00"/>
    <s v="Standard Class"/>
    <s v="CV-12805"/>
    <s v="Cynthia Voltz"/>
    <x v="1"/>
    <s v="United States"/>
    <s v="Fort Worth"/>
    <x v="5"/>
    <n v="76106"/>
    <x v="2"/>
    <x v="317"/>
    <x v="0"/>
    <x v="0"/>
    <s v="Sauder Barrister Bookcases"/>
    <n v="220.26559999999998"/>
    <n v="4"/>
    <n v="0.32"/>
    <n v="-42.1096"/>
  </r>
  <r>
    <n v="3100"/>
    <x v="1540"/>
    <x v="3"/>
    <x v="349"/>
    <d v="2014-04-20T00:00:00"/>
    <s v="Standard Class"/>
    <s v="CS-12355"/>
    <s v="Christine Sundaresam"/>
    <x v="0"/>
    <s v="United States"/>
    <s v="New York City"/>
    <x v="15"/>
    <n v="10024"/>
    <x v="3"/>
    <x v="1366"/>
    <x v="1"/>
    <x v="8"/>
    <s v="Avery Non-Stick Binders"/>
    <n v="10.776000000000002"/>
    <n v="3"/>
    <n v="0.2"/>
    <n v="3.5021999999999989"/>
  </r>
  <r>
    <n v="3101"/>
    <x v="1540"/>
    <x v="3"/>
    <x v="349"/>
    <d v="2014-04-20T00:00:00"/>
    <s v="Standard Class"/>
    <s v="CS-12355"/>
    <s v="Christine Sundaresam"/>
    <x v="0"/>
    <s v="United States"/>
    <s v="New York City"/>
    <x v="15"/>
    <n v="10024"/>
    <x v="3"/>
    <x v="713"/>
    <x v="0"/>
    <x v="0"/>
    <s v="Bush Westfield Collection Bookcases, Fully Assembled"/>
    <n v="242.35200000000003"/>
    <n v="3"/>
    <n v="0.2"/>
    <n v="9.0881999999999721"/>
  </r>
  <r>
    <n v="3102"/>
    <x v="1541"/>
    <x v="3"/>
    <x v="66"/>
    <d v="2014-12-28T00:00:00"/>
    <s v="Second Class"/>
    <s v="JG-15310"/>
    <s v="Jason Gross"/>
    <x v="1"/>
    <s v="United States"/>
    <s v="Providence"/>
    <x v="34"/>
    <n v="2908"/>
    <x v="3"/>
    <x v="413"/>
    <x v="1"/>
    <x v="14"/>
    <s v="Premier Electric Letter Opener"/>
    <n v="695.16"/>
    <n v="6"/>
    <n v="0"/>
    <n v="34.757999999999953"/>
  </r>
  <r>
    <n v="3103"/>
    <x v="1541"/>
    <x v="3"/>
    <x v="66"/>
    <d v="2014-12-28T00:00:00"/>
    <s v="Second Class"/>
    <s v="JG-15310"/>
    <s v="Jason Gross"/>
    <x v="1"/>
    <s v="United States"/>
    <s v="Providence"/>
    <x v="34"/>
    <n v="2908"/>
    <x v="3"/>
    <x v="1487"/>
    <x v="0"/>
    <x v="0"/>
    <s v="Bush Cubix Collection Bookcases, Fully Assembled"/>
    <n v="220.98"/>
    <n v="1"/>
    <n v="0"/>
    <n v="50.825400000000002"/>
  </r>
  <r>
    <n v="3104"/>
    <x v="1542"/>
    <x v="0"/>
    <x v="16"/>
    <d v="2013-12-13T00:00:00"/>
    <s v="Standard Class"/>
    <s v="JP-16135"/>
    <s v="Julie Prescott"/>
    <x v="2"/>
    <s v="United States"/>
    <s v="Columbus"/>
    <x v="24"/>
    <n v="43229"/>
    <x v="3"/>
    <x v="1488"/>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x v="1489"/>
    <x v="1"/>
    <x v="10"/>
    <s v="Xerox 1980"/>
    <n v="25.68"/>
    <n v="6"/>
    <n v="0"/>
    <n v="11.555999999999997"/>
  </r>
  <r>
    <n v="3106"/>
    <x v="1544"/>
    <x v="0"/>
    <x v="197"/>
    <d v="2013-07-30T00:00:00"/>
    <s v="Standard Class"/>
    <s v="KH-16630"/>
    <s v="Ken Heidel"/>
    <x v="1"/>
    <s v="United States"/>
    <s v="Houston"/>
    <x v="5"/>
    <n v="77070"/>
    <x v="2"/>
    <x v="522"/>
    <x v="1"/>
    <x v="2"/>
    <s v="Avery 493"/>
    <n v="15.712000000000002"/>
    <n v="4"/>
    <n v="0.2"/>
    <n v="5.6955999999999989"/>
  </r>
  <r>
    <n v="3107"/>
    <x v="1545"/>
    <x v="3"/>
    <x v="815"/>
    <d v="2014-07-15T00:00:00"/>
    <s v="Standard Class"/>
    <s v="FG-14260"/>
    <s v="Frank Gastineau"/>
    <x v="2"/>
    <s v="United States"/>
    <s v="Aurora"/>
    <x v="10"/>
    <n v="60505"/>
    <x v="2"/>
    <x v="821"/>
    <x v="1"/>
    <x v="4"/>
    <s v="Fellowes Mobile File Cart, Black"/>
    <n v="298.464"/>
    <n v="6"/>
    <n v="0.2"/>
    <n v="26.115600000000015"/>
  </r>
  <r>
    <n v="3108"/>
    <x v="1546"/>
    <x v="0"/>
    <x v="19"/>
    <d v="2013-07-23T00:00:00"/>
    <s v="Standard Class"/>
    <s v="AA-10480"/>
    <s v="Andrew Allen"/>
    <x v="0"/>
    <s v="United States"/>
    <s v="Springfield"/>
    <x v="25"/>
    <n v="65807"/>
    <x v="2"/>
    <x v="1490"/>
    <x v="1"/>
    <x v="10"/>
    <s v="Strathmore Photo Frame Cards"/>
    <n v="21.93"/>
    <n v="3"/>
    <n v="0"/>
    <n v="10.087799999999998"/>
  </r>
  <r>
    <n v="3109"/>
    <x v="1546"/>
    <x v="0"/>
    <x v="19"/>
    <d v="2013-07-23T00:00:00"/>
    <s v="Standard Class"/>
    <s v="AA-10480"/>
    <s v="Andrew Allen"/>
    <x v="0"/>
    <s v="United States"/>
    <s v="Springfield"/>
    <x v="25"/>
    <n v="65807"/>
    <x v="2"/>
    <x v="871"/>
    <x v="1"/>
    <x v="4"/>
    <s v="Carina 42&quot;Hx23 3/4&quot;W Media Storage Unit"/>
    <n v="242.94"/>
    <n v="3"/>
    <n v="0"/>
    <n v="4.8588000000000164"/>
  </r>
  <r>
    <n v="3110"/>
    <x v="1546"/>
    <x v="0"/>
    <x v="19"/>
    <d v="2013-07-23T00:00:00"/>
    <s v="Standard Class"/>
    <s v="AA-10480"/>
    <s v="Andrew Allen"/>
    <x v="0"/>
    <s v="United States"/>
    <s v="Springfield"/>
    <x v="25"/>
    <n v="65807"/>
    <x v="2"/>
    <x v="827"/>
    <x v="1"/>
    <x v="10"/>
    <s v="Rediform Wirebound &quot;Phone Memo&quot; Message Book, 11 x 5-3/4"/>
    <n v="7.64"/>
    <n v="1"/>
    <n v="0"/>
    <n v="3.7435999999999998"/>
  </r>
  <r>
    <n v="3111"/>
    <x v="1546"/>
    <x v="0"/>
    <x v="19"/>
    <d v="2013-07-23T00:00:00"/>
    <s v="Standard Class"/>
    <s v="AA-10480"/>
    <s v="Andrew Allen"/>
    <x v="0"/>
    <s v="United States"/>
    <s v="Springfield"/>
    <x v="25"/>
    <n v="65807"/>
    <x v="2"/>
    <x v="548"/>
    <x v="1"/>
    <x v="10"/>
    <s v="Xerox 1993"/>
    <n v="51.84"/>
    <n v="8"/>
    <n v="0"/>
    <n v="25.401600000000002"/>
  </r>
  <r>
    <n v="3112"/>
    <x v="1546"/>
    <x v="0"/>
    <x v="19"/>
    <d v="2013-07-23T00:00:00"/>
    <s v="Standard Class"/>
    <s v="AA-10480"/>
    <s v="Andrew Allen"/>
    <x v="0"/>
    <s v="United States"/>
    <s v="Springfield"/>
    <x v="25"/>
    <n v="65807"/>
    <x v="2"/>
    <x v="1244"/>
    <x v="1"/>
    <x v="4"/>
    <s v="Tennsco 6- and 18-Compartment Lockers"/>
    <n v="265.17"/>
    <n v="1"/>
    <n v="0"/>
    <n v="47.730599999999981"/>
  </r>
  <r>
    <n v="3113"/>
    <x v="1547"/>
    <x v="0"/>
    <x v="828"/>
    <d v="2013-08-31T00:00:00"/>
    <s v="Standard Class"/>
    <s v="MS-17770"/>
    <s v="Maxwell Schwartz"/>
    <x v="0"/>
    <s v="United States"/>
    <s v="Seattle"/>
    <x v="4"/>
    <n v="98105"/>
    <x v="1"/>
    <x v="1491"/>
    <x v="2"/>
    <x v="15"/>
    <s v="Okidata C331dn Printer"/>
    <n v="837.59999999999991"/>
    <n v="3"/>
    <n v="0.2"/>
    <n v="62.82000000000005"/>
  </r>
  <r>
    <n v="3114"/>
    <x v="1547"/>
    <x v="0"/>
    <x v="828"/>
    <d v="2013-08-31T00:00:00"/>
    <s v="Standard Class"/>
    <s v="MS-17770"/>
    <s v="Maxwell Schwartz"/>
    <x v="0"/>
    <s v="United States"/>
    <s v="Seattle"/>
    <x v="4"/>
    <n v="98105"/>
    <x v="1"/>
    <x v="113"/>
    <x v="1"/>
    <x v="12"/>
    <s v="Tyvek  Top-Opening Peel &amp; Seel Envelopes, Plain White"/>
    <n v="135.9"/>
    <n v="5"/>
    <n v="0"/>
    <n v="63.872999999999998"/>
  </r>
  <r>
    <n v="3115"/>
    <x v="1547"/>
    <x v="0"/>
    <x v="828"/>
    <d v="2013-08-31T00:00:00"/>
    <s v="Standard Class"/>
    <s v="MS-17770"/>
    <s v="Maxwell Schwartz"/>
    <x v="0"/>
    <s v="United States"/>
    <s v="Seattle"/>
    <x v="4"/>
    <n v="98105"/>
    <x v="1"/>
    <x v="1215"/>
    <x v="1"/>
    <x v="10"/>
    <s v="Xerox 1978"/>
    <n v="34.68"/>
    <n v="6"/>
    <n v="0"/>
    <n v="16.993200000000002"/>
  </r>
  <r>
    <n v="3116"/>
    <x v="1547"/>
    <x v="0"/>
    <x v="828"/>
    <d v="2013-08-31T00:00:00"/>
    <s v="Standard Class"/>
    <s v="MS-17770"/>
    <s v="Maxwell Schwartz"/>
    <x v="0"/>
    <s v="United States"/>
    <s v="Seattle"/>
    <x v="4"/>
    <n v="98105"/>
    <x v="1"/>
    <x v="913"/>
    <x v="0"/>
    <x v="1"/>
    <s v="Office Star Flex Back Scooter Chair with White Frame"/>
    <n v="532.70400000000006"/>
    <n v="6"/>
    <n v="0.2"/>
    <n v="-39.952800000000025"/>
  </r>
  <r>
    <n v="3117"/>
    <x v="1547"/>
    <x v="0"/>
    <x v="828"/>
    <d v="2013-08-31T00:00:00"/>
    <s v="Standard Class"/>
    <s v="MS-17770"/>
    <s v="Maxwell Schwartz"/>
    <x v="0"/>
    <s v="United States"/>
    <s v="Seattle"/>
    <x v="4"/>
    <n v="98105"/>
    <x v="1"/>
    <x v="22"/>
    <x v="1"/>
    <x v="9"/>
    <s v="Acco Six-Outlet Power Strip, 4' Cord Length"/>
    <n v="43.099999999999994"/>
    <n v="5"/>
    <n v="0"/>
    <n v="11.206"/>
  </r>
  <r>
    <n v="3118"/>
    <x v="1547"/>
    <x v="0"/>
    <x v="828"/>
    <d v="2013-08-31T00:00:00"/>
    <s v="Standard Class"/>
    <s v="MS-17770"/>
    <s v="Maxwell Schwartz"/>
    <x v="0"/>
    <s v="United States"/>
    <s v="Seattle"/>
    <x v="4"/>
    <n v="98105"/>
    <x v="1"/>
    <x v="168"/>
    <x v="1"/>
    <x v="14"/>
    <s v="Acme Rosewood Handle Letter Opener"/>
    <n v="15.88"/>
    <n v="4"/>
    <n v="0"/>
    <n v="0.15879999999999939"/>
  </r>
  <r>
    <n v="3119"/>
    <x v="1548"/>
    <x v="1"/>
    <x v="832"/>
    <d v="2012-06-12T00:00:00"/>
    <s v="First Class"/>
    <s v="JE-15610"/>
    <s v="Jim Epp"/>
    <x v="1"/>
    <s v="United States"/>
    <s v="Lakeland"/>
    <x v="2"/>
    <n v="33801"/>
    <x v="0"/>
    <x v="299"/>
    <x v="0"/>
    <x v="1"/>
    <s v="Hon 2090 “Pillow Soft” Series Mid Back Swivel/Tilt Chairs"/>
    <n v="1123.92"/>
    <n v="5"/>
    <n v="0.2"/>
    <n v="-182.63700000000017"/>
  </r>
  <r>
    <n v="3120"/>
    <x v="1548"/>
    <x v="1"/>
    <x v="832"/>
    <d v="2012-06-12T00:00:00"/>
    <s v="First Class"/>
    <s v="JE-15610"/>
    <s v="Jim Epp"/>
    <x v="1"/>
    <s v="United States"/>
    <s v="Lakeland"/>
    <x v="2"/>
    <n v="33801"/>
    <x v="0"/>
    <x v="495"/>
    <x v="2"/>
    <x v="7"/>
    <s v="Cisco SPA301"/>
    <n v="249.58400000000003"/>
    <n v="2"/>
    <n v="0.2"/>
    <n v="31.197999999999986"/>
  </r>
  <r>
    <n v="3121"/>
    <x v="1548"/>
    <x v="1"/>
    <x v="832"/>
    <d v="2012-06-12T00:00:00"/>
    <s v="First Class"/>
    <s v="JE-15610"/>
    <s v="Jim Epp"/>
    <x v="1"/>
    <s v="United States"/>
    <s v="Lakeland"/>
    <x v="2"/>
    <n v="33801"/>
    <x v="0"/>
    <x v="1492"/>
    <x v="0"/>
    <x v="5"/>
    <s v="Seth Thomas 8 1/2&quot; Cubicle Clock"/>
    <n v="48.671999999999997"/>
    <n v="3"/>
    <n v="0.2"/>
    <n v="7.3007999999999988"/>
  </r>
  <r>
    <n v="3122"/>
    <x v="1548"/>
    <x v="1"/>
    <x v="832"/>
    <d v="2012-06-12T00:00:00"/>
    <s v="First Class"/>
    <s v="JE-15610"/>
    <s v="Jim Epp"/>
    <x v="1"/>
    <s v="United States"/>
    <s v="Lakeland"/>
    <x v="2"/>
    <n v="33801"/>
    <x v="0"/>
    <x v="108"/>
    <x v="1"/>
    <x v="6"/>
    <s v="Hunt PowerHouse Electric Pencil Sharpener, Blue"/>
    <n v="60.768000000000001"/>
    <n v="2"/>
    <n v="0.2"/>
    <n v="7.5959999999999894"/>
  </r>
  <r>
    <n v="3123"/>
    <x v="1548"/>
    <x v="1"/>
    <x v="832"/>
    <d v="2012-06-12T00:00:00"/>
    <s v="First Class"/>
    <s v="JE-15610"/>
    <s v="Jim Epp"/>
    <x v="1"/>
    <s v="United States"/>
    <s v="Lakeland"/>
    <x v="2"/>
    <n v="33801"/>
    <x v="0"/>
    <x v="270"/>
    <x v="1"/>
    <x v="8"/>
    <s v="Ibico Laser Imprintable Binding System Covers"/>
    <n v="78.600000000000009"/>
    <n v="5"/>
    <n v="0.7"/>
    <n v="-62.88000000000001"/>
  </r>
  <r>
    <n v="3124"/>
    <x v="1548"/>
    <x v="1"/>
    <x v="832"/>
    <d v="2012-06-12T00:00:00"/>
    <s v="First Class"/>
    <s v="JE-15610"/>
    <s v="Jim Epp"/>
    <x v="1"/>
    <s v="United States"/>
    <s v="Lakeland"/>
    <x v="2"/>
    <n v="33801"/>
    <x v="0"/>
    <x v="1375"/>
    <x v="1"/>
    <x v="8"/>
    <s v="GBC Standard Plastic Binding Systems' Combs"/>
    <n v="3.7680000000000007"/>
    <n v="2"/>
    <n v="0.7"/>
    <n v="-3.1400000000000006"/>
  </r>
  <r>
    <n v="3125"/>
    <x v="1548"/>
    <x v="1"/>
    <x v="832"/>
    <d v="2012-06-12T00:00:00"/>
    <s v="First Class"/>
    <s v="JE-15610"/>
    <s v="Jim Epp"/>
    <x v="1"/>
    <s v="United States"/>
    <s v="Lakeland"/>
    <x v="2"/>
    <n v="33801"/>
    <x v="0"/>
    <x v="486"/>
    <x v="1"/>
    <x v="4"/>
    <s v="Tennsco 16-Compartment Lockers with Coat Rack"/>
    <n v="1036.624"/>
    <n v="2"/>
    <n v="0.2"/>
    <n v="51.831200000000024"/>
  </r>
  <r>
    <n v="3126"/>
    <x v="1548"/>
    <x v="1"/>
    <x v="832"/>
    <d v="2012-06-12T00:00:00"/>
    <s v="First Class"/>
    <s v="JE-15610"/>
    <s v="Jim Epp"/>
    <x v="1"/>
    <s v="United States"/>
    <s v="Lakeland"/>
    <x v="2"/>
    <n v="33801"/>
    <x v="0"/>
    <x v="718"/>
    <x v="1"/>
    <x v="4"/>
    <s v="Fellowes High-Stak Drawer Files"/>
    <n v="563.80799999999999"/>
    <n v="4"/>
    <n v="0.2"/>
    <n v="21.142799999999966"/>
  </r>
  <r>
    <n v="3127"/>
    <x v="1549"/>
    <x v="3"/>
    <x v="565"/>
    <d v="2014-09-13T00:00:00"/>
    <s v="Standard Class"/>
    <s v="EB-14110"/>
    <s v="Eugene Barchas"/>
    <x v="0"/>
    <s v="United States"/>
    <s v="Philadelphia"/>
    <x v="9"/>
    <n v="19134"/>
    <x v="3"/>
    <x v="883"/>
    <x v="2"/>
    <x v="7"/>
    <s v="Aastra 6757i CT Wireless VoIP phone"/>
    <n v="258.52799999999996"/>
    <n v="2"/>
    <n v="0.4"/>
    <n v="-47.396800000000013"/>
  </r>
  <r>
    <n v="3128"/>
    <x v="1550"/>
    <x v="3"/>
    <x v="280"/>
    <d v="2014-10-07T00:00:00"/>
    <s v="Standard Class"/>
    <s v="BP-11155"/>
    <s v="Becky Pak"/>
    <x v="0"/>
    <s v="United States"/>
    <s v="New York City"/>
    <x v="15"/>
    <n v="10011"/>
    <x v="3"/>
    <x v="1493"/>
    <x v="1"/>
    <x v="10"/>
    <s v="Xerox 1907"/>
    <n v="49.12"/>
    <n v="4"/>
    <n v="0"/>
    <n v="23.086399999999998"/>
  </r>
  <r>
    <n v="3129"/>
    <x v="1551"/>
    <x v="2"/>
    <x v="757"/>
    <d v="2011-12-17T00:00:00"/>
    <s v="First Class"/>
    <s v="CC-12100"/>
    <s v="Chad Cunningham"/>
    <x v="2"/>
    <s v="United States"/>
    <s v="Los Angeles"/>
    <x v="1"/>
    <n v="90049"/>
    <x v="1"/>
    <x v="642"/>
    <x v="0"/>
    <x v="5"/>
    <s v="Executive Impressions 14&quot; Contract Wall Clock"/>
    <n v="44.46"/>
    <n v="2"/>
    <n v="0"/>
    <n v="14.671799999999998"/>
  </r>
  <r>
    <n v="3130"/>
    <x v="1551"/>
    <x v="2"/>
    <x v="757"/>
    <d v="2011-12-17T00:00:00"/>
    <s v="First Class"/>
    <s v="CC-12100"/>
    <s v="Chad Cunningham"/>
    <x v="2"/>
    <s v="United States"/>
    <s v="Los Angeles"/>
    <x v="1"/>
    <n v="90049"/>
    <x v="1"/>
    <x v="291"/>
    <x v="0"/>
    <x v="1"/>
    <s v="DMI Arturo Collection Mission-style Design Wood Chair"/>
    <n v="241.56799999999998"/>
    <n v="2"/>
    <n v="0.2"/>
    <n v="18.11760000000001"/>
  </r>
  <r>
    <n v="3131"/>
    <x v="1551"/>
    <x v="2"/>
    <x v="757"/>
    <d v="2011-12-17T00:00:00"/>
    <s v="First Class"/>
    <s v="CC-12100"/>
    <s v="Chad Cunningham"/>
    <x v="2"/>
    <s v="United States"/>
    <s v="Los Angeles"/>
    <x v="1"/>
    <n v="90049"/>
    <x v="1"/>
    <x v="552"/>
    <x v="2"/>
    <x v="11"/>
    <s v="First Data FD10 PIN Pad"/>
    <n v="395"/>
    <n v="5"/>
    <n v="0"/>
    <n v="39.499999999999957"/>
  </r>
  <r>
    <n v="3132"/>
    <x v="1551"/>
    <x v="2"/>
    <x v="757"/>
    <d v="2011-12-17T00:00:00"/>
    <s v="First Class"/>
    <s v="CC-12100"/>
    <s v="Chad Cunningham"/>
    <x v="2"/>
    <s v="United States"/>
    <s v="Los Angeles"/>
    <x v="1"/>
    <n v="90049"/>
    <x v="1"/>
    <x v="34"/>
    <x v="2"/>
    <x v="7"/>
    <s v="GE 30524EE4"/>
    <n v="627.16800000000012"/>
    <n v="4"/>
    <n v="0.2"/>
    <n v="70.55639999999994"/>
  </r>
  <r>
    <n v="3133"/>
    <x v="1552"/>
    <x v="2"/>
    <x v="829"/>
    <d v="2011-08-26T00:00:00"/>
    <s v="First Class"/>
    <s v="JP-15460"/>
    <s v="Jennifer Patt"/>
    <x v="1"/>
    <s v="United States"/>
    <s v="Oceanside"/>
    <x v="15"/>
    <n v="11572"/>
    <x v="3"/>
    <x v="1494"/>
    <x v="0"/>
    <x v="5"/>
    <s v="G.E. Longer-Life Indoor Recessed Floodlight Bulbs"/>
    <n v="13.28"/>
    <n v="2"/>
    <n v="0"/>
    <n v="6.3743999999999996"/>
  </r>
  <r>
    <n v="3134"/>
    <x v="1552"/>
    <x v="2"/>
    <x v="829"/>
    <d v="2011-08-26T00:00:00"/>
    <s v="First Class"/>
    <s v="JP-15460"/>
    <s v="Jennifer Patt"/>
    <x v="1"/>
    <s v="United States"/>
    <s v="Oceanside"/>
    <x v="15"/>
    <n v="11572"/>
    <x v="3"/>
    <x v="1085"/>
    <x v="1"/>
    <x v="8"/>
    <s v="Wilson Jones 1&quot; Hanging DublLock Ring Binders"/>
    <n v="12.672000000000001"/>
    <n v="3"/>
    <n v="0.2"/>
    <n v="4.4352000000000009"/>
  </r>
  <r>
    <n v="3135"/>
    <x v="1553"/>
    <x v="3"/>
    <x v="105"/>
    <d v="2014-11-19T00:00:00"/>
    <s v="Standard Class"/>
    <s v="LS-16975"/>
    <s v="Lindsay Shagiari"/>
    <x v="2"/>
    <s v="United States"/>
    <s v="Dallas"/>
    <x v="5"/>
    <n v="75081"/>
    <x v="2"/>
    <x v="997"/>
    <x v="1"/>
    <x v="8"/>
    <s v="Surelock Post Binders"/>
    <n v="30.559999999999992"/>
    <n v="5"/>
    <n v="0.8"/>
    <n v="-45.840000000000018"/>
  </r>
  <r>
    <n v="3136"/>
    <x v="1553"/>
    <x v="3"/>
    <x v="105"/>
    <d v="2014-11-19T00:00:00"/>
    <s v="Standard Class"/>
    <s v="LS-16975"/>
    <s v="Lindsay Shagiari"/>
    <x v="2"/>
    <s v="United States"/>
    <s v="Dallas"/>
    <x v="5"/>
    <n v="75081"/>
    <x v="2"/>
    <x v="571"/>
    <x v="1"/>
    <x v="4"/>
    <s v="Fellowes Neat Ideas Storage Cubes"/>
    <n v="77.951999999999998"/>
    <n v="3"/>
    <n v="0.2"/>
    <n v="-15.590400000000002"/>
  </r>
  <r>
    <n v="3137"/>
    <x v="1553"/>
    <x v="3"/>
    <x v="105"/>
    <d v="2014-11-19T00:00:00"/>
    <s v="Standard Class"/>
    <s v="LS-16975"/>
    <s v="Lindsay Shagiari"/>
    <x v="2"/>
    <s v="United States"/>
    <s v="Dallas"/>
    <x v="5"/>
    <n v="75081"/>
    <x v="2"/>
    <x v="1495"/>
    <x v="2"/>
    <x v="7"/>
    <s v="Panasonic KX TS3282W Corded phone"/>
    <n v="67.992000000000004"/>
    <n v="1"/>
    <n v="0.2"/>
    <n v="8.4989999999999917"/>
  </r>
  <r>
    <n v="3138"/>
    <x v="1553"/>
    <x v="3"/>
    <x v="105"/>
    <d v="2014-11-19T00:00:00"/>
    <s v="Standard Class"/>
    <s v="LS-16975"/>
    <s v="Lindsay Shagiari"/>
    <x v="2"/>
    <s v="United States"/>
    <s v="Dallas"/>
    <x v="5"/>
    <n v="75081"/>
    <x v="2"/>
    <x v="588"/>
    <x v="1"/>
    <x v="12"/>
    <s v="#10- 4 1/8&quot; x 9 1/2&quot; Security-Tint Envelopes"/>
    <n v="12.224"/>
    <n v="2"/>
    <n v="0.2"/>
    <n v="4.4311999999999996"/>
  </r>
  <r>
    <n v="3139"/>
    <x v="1553"/>
    <x v="3"/>
    <x v="105"/>
    <d v="2014-11-19T00:00:00"/>
    <s v="Standard Class"/>
    <s v="LS-16975"/>
    <s v="Lindsay Shagiari"/>
    <x v="2"/>
    <s v="United States"/>
    <s v="Dallas"/>
    <x v="5"/>
    <n v="75081"/>
    <x v="2"/>
    <x v="1130"/>
    <x v="2"/>
    <x v="11"/>
    <s v="Maxell LTO Ultrium - 800 GB"/>
    <n v="44.783999999999999"/>
    <n v="2"/>
    <n v="0.2"/>
    <n v="-0.55980000000000452"/>
  </r>
  <r>
    <n v="3140"/>
    <x v="1553"/>
    <x v="3"/>
    <x v="105"/>
    <d v="2014-11-19T00:00:00"/>
    <s v="Standard Class"/>
    <s v="LS-16975"/>
    <s v="Lindsay Shagiari"/>
    <x v="2"/>
    <s v="United States"/>
    <s v="Dallas"/>
    <x v="5"/>
    <n v="75081"/>
    <x v="2"/>
    <x v="285"/>
    <x v="0"/>
    <x v="5"/>
    <s v="Eldon Expressions Desk Accessory, Wood Photo Frame, Mahogany"/>
    <n v="22.847999999999999"/>
    <n v="3"/>
    <n v="0.6"/>
    <n v="-17.707200000000007"/>
  </r>
  <r>
    <n v="3141"/>
    <x v="1554"/>
    <x v="1"/>
    <x v="334"/>
    <d v="2012-04-28T00:00:00"/>
    <s v="First Class"/>
    <s v="JL-15850"/>
    <s v="John Lucas"/>
    <x v="0"/>
    <s v="United States"/>
    <s v="New York City"/>
    <x v="15"/>
    <n v="10035"/>
    <x v="3"/>
    <x v="14"/>
    <x v="1"/>
    <x v="9"/>
    <s v="Holmes Replacement Filter for HEPA Air Cleaner, Very Large Room, HEPA Filter"/>
    <n v="206.43"/>
    <n v="3"/>
    <n v="0"/>
    <n v="90.829200000000014"/>
  </r>
  <r>
    <n v="3142"/>
    <x v="1555"/>
    <x v="2"/>
    <x v="432"/>
    <d v="2011-12-12T00:00:00"/>
    <s v="Same Day"/>
    <s v="CY-12745"/>
    <s v="Craig Yedwab"/>
    <x v="1"/>
    <s v="United States"/>
    <s v="San Antonio"/>
    <x v="5"/>
    <n v="78207"/>
    <x v="2"/>
    <x v="115"/>
    <x v="1"/>
    <x v="8"/>
    <s v="GBC DocuBind 300 Electric Binding Machine"/>
    <n v="210.39199999999997"/>
    <n v="2"/>
    <n v="0.8"/>
    <n v="-336.62720000000013"/>
  </r>
  <r>
    <n v="3143"/>
    <x v="1556"/>
    <x v="3"/>
    <x v="145"/>
    <d v="2014-09-28T00:00:00"/>
    <s v="Second Class"/>
    <s v="RB-19360"/>
    <s v="Raymond Buch"/>
    <x v="0"/>
    <s v="United States"/>
    <s v="Cincinnati"/>
    <x v="24"/>
    <n v="45231"/>
    <x v="3"/>
    <x v="246"/>
    <x v="2"/>
    <x v="11"/>
    <s v="Logitech 910-002974 M325 Wireless Mouse for Web Scrolling"/>
    <n v="119.96000000000001"/>
    <n v="5"/>
    <n v="0.2"/>
    <n v="35.988000000000007"/>
  </r>
  <r>
    <n v="3144"/>
    <x v="1556"/>
    <x v="3"/>
    <x v="145"/>
    <d v="2014-09-28T00:00:00"/>
    <s v="Second Class"/>
    <s v="RB-19360"/>
    <s v="Raymond Buch"/>
    <x v="0"/>
    <s v="United States"/>
    <s v="Cincinnati"/>
    <x v="24"/>
    <n v="45231"/>
    <x v="3"/>
    <x v="147"/>
    <x v="1"/>
    <x v="6"/>
    <s v="Newell 311"/>
    <n v="10.608000000000001"/>
    <n v="6"/>
    <n v="0.2"/>
    <n v="0.92819999999999991"/>
  </r>
  <r>
    <n v="3145"/>
    <x v="1557"/>
    <x v="0"/>
    <x v="64"/>
    <d v="2013-09-12T00:00:00"/>
    <s v="Standard Class"/>
    <s v="AR-10825"/>
    <s v="Anthony Rawles"/>
    <x v="1"/>
    <s v="United States"/>
    <s v="Austin"/>
    <x v="5"/>
    <n v="78745"/>
    <x v="2"/>
    <x v="474"/>
    <x v="0"/>
    <x v="1"/>
    <s v="Situations Contoured Folding Chairs, 4/Set"/>
    <n v="347.80200000000002"/>
    <n v="7"/>
    <n v="0.3"/>
    <n v="-24.842999999999961"/>
  </r>
  <r>
    <n v="3146"/>
    <x v="1558"/>
    <x v="3"/>
    <x v="512"/>
    <d v="2014-02-14T00:00:00"/>
    <s v="Second Class"/>
    <s v="CS-11845"/>
    <s v="Cari Sayre"/>
    <x v="1"/>
    <s v="United States"/>
    <s v="Seattle"/>
    <x v="4"/>
    <n v="98105"/>
    <x v="1"/>
    <x v="1496"/>
    <x v="0"/>
    <x v="1"/>
    <s v="Global Leather and Oak Executive Chair, Black"/>
    <n v="963.13600000000008"/>
    <n v="4"/>
    <n v="0.2"/>
    <n v="108.35279999999986"/>
  </r>
  <r>
    <n v="3147"/>
    <x v="1558"/>
    <x v="3"/>
    <x v="512"/>
    <d v="2014-02-14T00:00:00"/>
    <s v="Second Class"/>
    <s v="CS-11845"/>
    <s v="Cari Sayre"/>
    <x v="1"/>
    <s v="United States"/>
    <s v="Seattle"/>
    <x v="4"/>
    <n v="98105"/>
    <x v="1"/>
    <x v="687"/>
    <x v="2"/>
    <x v="7"/>
    <s v="Logitech B530 USB Headset - headset - Full size, Binaural"/>
    <n v="88.77600000000001"/>
    <n v="3"/>
    <n v="0.2"/>
    <n v="7.7679000000000009"/>
  </r>
  <r>
    <n v="3148"/>
    <x v="1559"/>
    <x v="2"/>
    <x v="479"/>
    <d v="2011-07-03T00:00:00"/>
    <s v="Second Class"/>
    <s v="AR-10825"/>
    <s v="Anthony Rawles"/>
    <x v="1"/>
    <s v="United States"/>
    <s v="Los Angeles"/>
    <x v="1"/>
    <n v="90004"/>
    <x v="1"/>
    <x v="313"/>
    <x v="1"/>
    <x v="6"/>
    <s v="BIC Brite Liner Highlighters, Chisel Tip"/>
    <n v="32.400000000000006"/>
    <n v="5"/>
    <n v="0"/>
    <n v="10.367999999999999"/>
  </r>
  <r>
    <n v="3149"/>
    <x v="1560"/>
    <x v="0"/>
    <x v="843"/>
    <d v="2013-06-11T00:00:00"/>
    <s v="First Class"/>
    <s v="RD-19810"/>
    <s v="Ross DeVincentis"/>
    <x v="2"/>
    <s v="United States"/>
    <s v="New York City"/>
    <x v="15"/>
    <n v="10035"/>
    <x v="3"/>
    <x v="490"/>
    <x v="1"/>
    <x v="10"/>
    <s v="Xerox 226"/>
    <n v="32.400000000000006"/>
    <n v="5"/>
    <n v="0"/>
    <n v="15.552000000000001"/>
  </r>
  <r>
    <n v="3150"/>
    <x v="1561"/>
    <x v="2"/>
    <x v="414"/>
    <d v="2011-12-25T00:00:00"/>
    <s v="Standard Class"/>
    <s v="KH-16510"/>
    <s v="Keith Herrera"/>
    <x v="0"/>
    <s v="United States"/>
    <s v="Seattle"/>
    <x v="4"/>
    <n v="98103"/>
    <x v="1"/>
    <x v="254"/>
    <x v="1"/>
    <x v="2"/>
    <s v="Avery 489"/>
    <n v="31.049999999999997"/>
    <n v="3"/>
    <n v="0"/>
    <n v="14.904"/>
  </r>
  <r>
    <n v="3151"/>
    <x v="1562"/>
    <x v="1"/>
    <x v="83"/>
    <d v="2012-12-18T00:00:00"/>
    <s v="First Class"/>
    <s v="NF-18385"/>
    <s v="Natalie Fritzler"/>
    <x v="0"/>
    <s v="United States"/>
    <s v="Newark"/>
    <x v="24"/>
    <n v="43055"/>
    <x v="3"/>
    <x v="695"/>
    <x v="2"/>
    <x v="11"/>
    <s v="Plantronics Savi W720 Multi-Device Wireless Headset System"/>
    <n v="2025.3600000000001"/>
    <n v="6"/>
    <n v="0.2"/>
    <n v="607.60800000000006"/>
  </r>
  <r>
    <n v="3152"/>
    <x v="1562"/>
    <x v="1"/>
    <x v="83"/>
    <d v="2012-12-18T00:00:00"/>
    <s v="First Class"/>
    <s v="NF-18385"/>
    <s v="Natalie Fritzler"/>
    <x v="0"/>
    <s v="United States"/>
    <s v="Newark"/>
    <x v="24"/>
    <n v="43055"/>
    <x v="3"/>
    <x v="1497"/>
    <x v="2"/>
    <x v="15"/>
    <s v="Cubify CubeX 3D Printer Double Head Print"/>
    <n v="1799.9940000000001"/>
    <n v="2"/>
    <n v="0.7"/>
    <n v="-2639.9912000000004"/>
  </r>
  <r>
    <n v="3153"/>
    <x v="1562"/>
    <x v="1"/>
    <x v="83"/>
    <d v="2012-12-18T00:00:00"/>
    <s v="First Class"/>
    <s v="NF-18385"/>
    <s v="Natalie Fritzler"/>
    <x v="0"/>
    <s v="United States"/>
    <s v="Newark"/>
    <x v="24"/>
    <n v="43055"/>
    <x v="3"/>
    <x v="1495"/>
    <x v="2"/>
    <x v="7"/>
    <s v="Panasonic KX TS3282W Corded phone"/>
    <n v="101.98799999999999"/>
    <n v="2"/>
    <n v="0.4"/>
    <n v="-16.998000000000019"/>
  </r>
  <r>
    <n v="3154"/>
    <x v="1562"/>
    <x v="1"/>
    <x v="83"/>
    <d v="2012-12-18T00:00:00"/>
    <s v="First Class"/>
    <s v="NF-18385"/>
    <s v="Natalie Fritzler"/>
    <x v="0"/>
    <s v="United States"/>
    <s v="Newark"/>
    <x v="24"/>
    <n v="43055"/>
    <x v="3"/>
    <x v="267"/>
    <x v="0"/>
    <x v="5"/>
    <s v="Howard Miller 13&quot; Diameter Goldtone Round Wall Clock"/>
    <n v="262.86399999999998"/>
    <n v="7"/>
    <n v="0.2"/>
    <n v="69.001800000000017"/>
  </r>
  <r>
    <n v="3155"/>
    <x v="1563"/>
    <x v="3"/>
    <x v="228"/>
    <d v="2014-07-25T00:00:00"/>
    <s v="Standard Class"/>
    <s v="SM-20950"/>
    <s v="Suzanne McNair"/>
    <x v="1"/>
    <s v="United States"/>
    <s v="Maple Grove"/>
    <x v="11"/>
    <n v="55369"/>
    <x v="2"/>
    <x v="1498"/>
    <x v="1"/>
    <x v="8"/>
    <s v="Ibico Ibimaster 300 Manual Binding System"/>
    <n v="735.98"/>
    <n v="2"/>
    <n v="0"/>
    <n v="331.19099999999997"/>
  </r>
  <r>
    <n v="3156"/>
    <x v="1564"/>
    <x v="2"/>
    <x v="93"/>
    <d v="2011-08-05T00:00:00"/>
    <s v="Second Class"/>
    <s v="GH-14410"/>
    <s v="Gary Hansen"/>
    <x v="2"/>
    <s v="United States"/>
    <s v="Glendale"/>
    <x v="16"/>
    <n v="85301"/>
    <x v="1"/>
    <x v="968"/>
    <x v="1"/>
    <x v="10"/>
    <s v="White Computer Printout Paper by Universal"/>
    <n v="93.024000000000001"/>
    <n v="3"/>
    <n v="0.2"/>
    <n v="33.721199999999996"/>
  </r>
  <r>
    <n v="3157"/>
    <x v="1565"/>
    <x v="1"/>
    <x v="252"/>
    <d v="2012-08-28T00:00:00"/>
    <s v="Standard Class"/>
    <s v="EM-13810"/>
    <s v="Eleni McCrary"/>
    <x v="1"/>
    <s v="United States"/>
    <s v="New York City"/>
    <x v="15"/>
    <n v="10009"/>
    <x v="3"/>
    <x v="10"/>
    <x v="0"/>
    <x v="3"/>
    <s v="Chromcraft Rectangular Conference Tables"/>
    <n v="284.36399999999998"/>
    <n v="2"/>
    <n v="0.4"/>
    <n v="-75.830400000000054"/>
  </r>
  <r>
    <n v="3158"/>
    <x v="1565"/>
    <x v="1"/>
    <x v="252"/>
    <d v="2012-08-28T00:00:00"/>
    <s v="Standard Class"/>
    <s v="EM-13810"/>
    <s v="Eleni McCrary"/>
    <x v="1"/>
    <s v="United States"/>
    <s v="New York City"/>
    <x v="15"/>
    <n v="10009"/>
    <x v="3"/>
    <x v="197"/>
    <x v="2"/>
    <x v="11"/>
    <s v="Memorex Micro Travel Drive 8 GB"/>
    <n v="26"/>
    <n v="2"/>
    <n v="0"/>
    <n v="11.7"/>
  </r>
  <r>
    <n v="3159"/>
    <x v="1566"/>
    <x v="0"/>
    <x v="253"/>
    <d v="2013-03-28T00:00:00"/>
    <s v="First Class"/>
    <s v="DB-13210"/>
    <s v="Dean Braden"/>
    <x v="0"/>
    <s v="United States"/>
    <s v="Jacksonville"/>
    <x v="3"/>
    <n v="28540"/>
    <x v="0"/>
    <x v="1036"/>
    <x v="1"/>
    <x v="4"/>
    <s v="Tenex Personal Self-Stacking Standard File Box, Black/Gray"/>
    <n v="67.64"/>
    <n v="5"/>
    <n v="0.2"/>
    <n v="5.9184999999999981"/>
  </r>
  <r>
    <n v="3160"/>
    <x v="1566"/>
    <x v="0"/>
    <x v="253"/>
    <d v="2013-03-28T00:00:00"/>
    <s v="First Class"/>
    <s v="DB-13210"/>
    <s v="Dean Braden"/>
    <x v="0"/>
    <s v="United States"/>
    <s v="Jacksonville"/>
    <x v="3"/>
    <n v="28540"/>
    <x v="0"/>
    <x v="959"/>
    <x v="2"/>
    <x v="11"/>
    <s v="Case Logic 2.4GHz Wireless Keyboard"/>
    <n v="119.97600000000001"/>
    <n v="3"/>
    <n v="0.2"/>
    <n v="-17.996400000000019"/>
  </r>
  <r>
    <n v="3161"/>
    <x v="1567"/>
    <x v="2"/>
    <x v="171"/>
    <d v="2011-09-16T00:00:00"/>
    <s v="Second Class"/>
    <s v="PT-19090"/>
    <s v="Pete Takahito"/>
    <x v="0"/>
    <s v="United States"/>
    <s v="Houston"/>
    <x v="5"/>
    <n v="77070"/>
    <x v="2"/>
    <x v="1499"/>
    <x v="1"/>
    <x v="8"/>
    <s v="Wilson Jones Impact Binders"/>
    <n v="5.1799999999999988"/>
    <n v="5"/>
    <n v="0.8"/>
    <n v="-8.0289999999999999"/>
  </r>
  <r>
    <n v="3162"/>
    <x v="1568"/>
    <x v="2"/>
    <x v="158"/>
    <d v="2011-09-25T00:00:00"/>
    <s v="Standard Class"/>
    <s v="HF-14995"/>
    <s v="Herbert Flentye"/>
    <x v="0"/>
    <s v="United States"/>
    <s v="San Francisco"/>
    <x v="1"/>
    <n v="94109"/>
    <x v="1"/>
    <x v="837"/>
    <x v="1"/>
    <x v="12"/>
    <s v="Staples"/>
    <n v="15.56"/>
    <n v="2"/>
    <n v="0"/>
    <n v="7.3132000000000001"/>
  </r>
  <r>
    <n v="3163"/>
    <x v="1568"/>
    <x v="2"/>
    <x v="158"/>
    <d v="2011-09-25T00:00:00"/>
    <s v="Standard Class"/>
    <s v="HF-14995"/>
    <s v="Herbert Flentye"/>
    <x v="0"/>
    <s v="United States"/>
    <s v="San Francisco"/>
    <x v="1"/>
    <n v="94109"/>
    <x v="1"/>
    <x v="1358"/>
    <x v="1"/>
    <x v="12"/>
    <s v="#10 White Business Envelopes,4 1/8 x 9 1/2"/>
    <n v="78.349999999999994"/>
    <n v="5"/>
    <n v="0"/>
    <n v="36.824499999999993"/>
  </r>
  <r>
    <n v="3164"/>
    <x v="1568"/>
    <x v="2"/>
    <x v="158"/>
    <d v="2011-09-25T00:00:00"/>
    <s v="Standard Class"/>
    <s v="HF-14995"/>
    <s v="Herbert Flentye"/>
    <x v="0"/>
    <s v="United States"/>
    <s v="San Francisco"/>
    <x v="1"/>
    <n v="94109"/>
    <x v="1"/>
    <x v="1500"/>
    <x v="1"/>
    <x v="6"/>
    <s v="Newell 34"/>
    <n v="59.519999999999996"/>
    <n v="3"/>
    <n v="0"/>
    <n v="15.475200000000001"/>
  </r>
  <r>
    <n v="3165"/>
    <x v="1568"/>
    <x v="2"/>
    <x v="158"/>
    <d v="2011-09-25T00:00:00"/>
    <s v="Standard Class"/>
    <s v="HF-14995"/>
    <s v="Herbert Flentye"/>
    <x v="0"/>
    <s v="United States"/>
    <s v="San Francisco"/>
    <x v="1"/>
    <n v="94109"/>
    <x v="1"/>
    <x v="1450"/>
    <x v="1"/>
    <x v="10"/>
    <s v="Xerox 1971"/>
    <n v="38.520000000000003"/>
    <n v="9"/>
    <n v="0"/>
    <n v="17.333999999999996"/>
  </r>
  <r>
    <n v="3166"/>
    <x v="1568"/>
    <x v="2"/>
    <x v="158"/>
    <d v="2011-09-25T00:00:00"/>
    <s v="Standard Class"/>
    <s v="HF-14995"/>
    <s v="Herbert Flentye"/>
    <x v="0"/>
    <s v="United States"/>
    <s v="San Francisco"/>
    <x v="1"/>
    <n v="94109"/>
    <x v="1"/>
    <x v="1501"/>
    <x v="2"/>
    <x v="7"/>
    <s v="Polycom CX300 Desktop Phone USB VoIP phone"/>
    <n v="239.98400000000004"/>
    <n v="2"/>
    <n v="0.2"/>
    <n v="23.998400000000004"/>
  </r>
  <r>
    <n v="3167"/>
    <x v="1568"/>
    <x v="2"/>
    <x v="158"/>
    <d v="2011-09-25T00:00:00"/>
    <s v="Standard Class"/>
    <s v="HF-14995"/>
    <s v="Herbert Flentye"/>
    <x v="0"/>
    <s v="United States"/>
    <s v="San Francisco"/>
    <x v="1"/>
    <n v="94109"/>
    <x v="1"/>
    <x v="1408"/>
    <x v="1"/>
    <x v="10"/>
    <s v="Wirebound Four 2-3/4 x 5 Forms per Page, 400 Sets per Book"/>
    <n v="19.350000000000001"/>
    <n v="3"/>
    <n v="0"/>
    <n v="9.4815000000000005"/>
  </r>
  <r>
    <n v="3168"/>
    <x v="1569"/>
    <x v="0"/>
    <x v="517"/>
    <d v="2013-11-01T00:00:00"/>
    <s v="First Class"/>
    <s v="KW-16435"/>
    <s v="Katrina Willman"/>
    <x v="0"/>
    <s v="United States"/>
    <s v="Lansing"/>
    <x v="12"/>
    <n v="48911"/>
    <x v="2"/>
    <x v="278"/>
    <x v="0"/>
    <x v="5"/>
    <s v="Electrix 20W Halogen Replacement Bulb for Zoom-In Desk Lamp"/>
    <n v="67"/>
    <n v="5"/>
    <n v="0"/>
    <n v="32.159999999999997"/>
  </r>
  <r>
    <n v="3169"/>
    <x v="1570"/>
    <x v="0"/>
    <x v="316"/>
    <d v="2013-06-04T00:00:00"/>
    <s v="Standard Class"/>
    <s v="KC-16675"/>
    <s v="Kimberly Carter"/>
    <x v="1"/>
    <s v="United States"/>
    <s v="Tallahassee"/>
    <x v="2"/>
    <n v="32303"/>
    <x v="0"/>
    <x v="1225"/>
    <x v="0"/>
    <x v="1"/>
    <s v="Novimex Fabric Task Chair"/>
    <n v="390.27199999999999"/>
    <n v="8"/>
    <n v="0.2"/>
    <n v="-24.39200000000001"/>
  </r>
  <r>
    <n v="3170"/>
    <x v="1570"/>
    <x v="0"/>
    <x v="316"/>
    <d v="2013-06-04T00:00:00"/>
    <s v="Standard Class"/>
    <s v="KC-16675"/>
    <s v="Kimberly Carter"/>
    <x v="1"/>
    <s v="United States"/>
    <s v="Tallahassee"/>
    <x v="2"/>
    <n v="32303"/>
    <x v="0"/>
    <x v="457"/>
    <x v="1"/>
    <x v="10"/>
    <s v="Great White Multi-Use Recycled Paper (20Lb. and 84 Bright)"/>
    <n v="62.192000000000007"/>
    <n v="13"/>
    <n v="0.2"/>
    <n v="19.434999999999995"/>
  </r>
  <r>
    <n v="3171"/>
    <x v="1571"/>
    <x v="3"/>
    <x v="202"/>
    <d v="2014-12-27T00:00:00"/>
    <s v="Second Class"/>
    <s v="PK-19075"/>
    <s v="Pete Kriz"/>
    <x v="0"/>
    <s v="United States"/>
    <s v="Columbia"/>
    <x v="20"/>
    <n v="29203"/>
    <x v="0"/>
    <x v="1406"/>
    <x v="1"/>
    <x v="8"/>
    <s v="Ibico Presentation Index for Binding Systems"/>
    <n v="23.88"/>
    <n v="6"/>
    <n v="0"/>
    <n v="11.223600000000001"/>
  </r>
  <r>
    <n v="3172"/>
    <x v="1572"/>
    <x v="0"/>
    <x v="844"/>
    <d v="2013-03-29T00:00:00"/>
    <s v="Standard Class"/>
    <s v="KT-16465"/>
    <s v="Kean Takahito"/>
    <x v="0"/>
    <s v="United States"/>
    <s v="Chicago"/>
    <x v="10"/>
    <n v="60623"/>
    <x v="2"/>
    <x v="741"/>
    <x v="1"/>
    <x v="8"/>
    <s v="Avery Durable Slant Ring Binders"/>
    <n v="3.1679999999999993"/>
    <n v="2"/>
    <n v="0.8"/>
    <n v="-4.7520000000000007"/>
  </r>
  <r>
    <n v="3173"/>
    <x v="1572"/>
    <x v="0"/>
    <x v="844"/>
    <d v="2013-03-29T00:00:00"/>
    <s v="Standard Class"/>
    <s v="KT-16465"/>
    <s v="Kean Takahito"/>
    <x v="0"/>
    <s v="United States"/>
    <s v="Chicago"/>
    <x v="10"/>
    <n v="60623"/>
    <x v="2"/>
    <x v="662"/>
    <x v="0"/>
    <x v="1"/>
    <s v="Global Airflow Leather Mesh Back Chair, Black"/>
    <n v="528.42999999999995"/>
    <n v="5"/>
    <n v="0.3"/>
    <n v="0"/>
  </r>
  <r>
    <n v="3174"/>
    <x v="1572"/>
    <x v="0"/>
    <x v="844"/>
    <d v="2013-03-29T00:00:00"/>
    <s v="Standard Class"/>
    <s v="KT-16465"/>
    <s v="Kean Takahito"/>
    <x v="0"/>
    <s v="United States"/>
    <s v="Chicago"/>
    <x v="10"/>
    <n v="60623"/>
    <x v="2"/>
    <x v="1260"/>
    <x v="1"/>
    <x v="6"/>
    <s v="Newell 33"/>
    <n v="13.392000000000001"/>
    <n v="3"/>
    <n v="0.2"/>
    <n v="1.5065999999999975"/>
  </r>
  <r>
    <n v="3175"/>
    <x v="1573"/>
    <x v="3"/>
    <x v="343"/>
    <d v="2014-11-19T00:00:00"/>
    <s v="Standard Class"/>
    <s v="EP-13915"/>
    <s v="Emily Phan"/>
    <x v="0"/>
    <s v="United States"/>
    <s v="Detroit"/>
    <x v="12"/>
    <n v="48227"/>
    <x v="2"/>
    <x v="1502"/>
    <x v="1"/>
    <x v="6"/>
    <s v="Boston 1799 Powerhouse Electric Pencil Sharpener"/>
    <n v="181.86"/>
    <n v="7"/>
    <n v="0"/>
    <n v="50.9208"/>
  </r>
  <r>
    <n v="3176"/>
    <x v="1574"/>
    <x v="3"/>
    <x v="397"/>
    <d v="2014-09-30T00:00:00"/>
    <s v="Standard Class"/>
    <s v="AP-10915"/>
    <s v="Arthur Prichep"/>
    <x v="0"/>
    <s v="United States"/>
    <s v="Fort Collins"/>
    <x v="22"/>
    <n v="80525"/>
    <x v="1"/>
    <x v="789"/>
    <x v="0"/>
    <x v="0"/>
    <s v="Atlantic Metals Mobile 5-Shelf Bookcases, Custom Colors"/>
    <n v="180.58800000000005"/>
    <n v="2"/>
    <n v="0.7"/>
    <n v="-240.78400000000005"/>
  </r>
  <r>
    <n v="3177"/>
    <x v="1574"/>
    <x v="3"/>
    <x v="397"/>
    <d v="2014-09-30T00:00:00"/>
    <s v="Standard Class"/>
    <s v="AP-10915"/>
    <s v="Arthur Prichep"/>
    <x v="0"/>
    <s v="United States"/>
    <s v="Fort Collins"/>
    <x v="22"/>
    <n v="80525"/>
    <x v="1"/>
    <x v="1048"/>
    <x v="2"/>
    <x v="11"/>
    <s v="Belkin F8E887 USB Wired Ergonomic Keyboard"/>
    <n v="47.984000000000002"/>
    <n v="2"/>
    <n v="0.2"/>
    <n v="0.59979999999999656"/>
  </r>
  <r>
    <n v="3178"/>
    <x v="1575"/>
    <x v="3"/>
    <x v="18"/>
    <d v="2014-09-11T00:00:00"/>
    <s v="Same Day"/>
    <s v="SH-20395"/>
    <s v="Shahid Hopkins"/>
    <x v="0"/>
    <s v="United States"/>
    <s v="New York City"/>
    <x v="15"/>
    <n v="10024"/>
    <x v="3"/>
    <x v="945"/>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x v="5"/>
    <x v="0"/>
    <x v="5"/>
    <s v="Eldon Expressions Wood and Plastic Desk Accessories, Cherry Wood"/>
    <n v="20.94"/>
    <n v="3"/>
    <n v="0"/>
    <n v="6.0725999999999987"/>
  </r>
  <r>
    <n v="3180"/>
    <x v="1576"/>
    <x v="3"/>
    <x v="256"/>
    <d v="2014-12-12T00:00:00"/>
    <s v="Standard Class"/>
    <s v="SM-20950"/>
    <s v="Suzanne McNair"/>
    <x v="1"/>
    <s v="United States"/>
    <s v="New York City"/>
    <x v="15"/>
    <n v="10011"/>
    <x v="3"/>
    <x v="138"/>
    <x v="0"/>
    <x v="5"/>
    <s v="Seth Thomas 14&quot; Putty-Colored Wall Clock"/>
    <n v="58.68"/>
    <n v="2"/>
    <n v="0"/>
    <n v="18.190799999999996"/>
  </r>
  <r>
    <n v="3181"/>
    <x v="1576"/>
    <x v="3"/>
    <x v="256"/>
    <d v="2014-12-12T00:00:00"/>
    <s v="Standard Class"/>
    <s v="SM-20950"/>
    <s v="Suzanne McNair"/>
    <x v="1"/>
    <s v="United States"/>
    <s v="New York City"/>
    <x v="15"/>
    <n v="10011"/>
    <x v="3"/>
    <x v="473"/>
    <x v="1"/>
    <x v="9"/>
    <s v="Eureka The Boss Cordless Rechargeable Stick Vac"/>
    <n v="254.89999999999998"/>
    <n v="5"/>
    <n v="0"/>
    <n v="68.823000000000008"/>
  </r>
  <r>
    <n v="3182"/>
    <x v="1577"/>
    <x v="3"/>
    <x v="45"/>
    <d v="2014-11-13T00:00:00"/>
    <s v="Second Class"/>
    <s v="BM-11650"/>
    <s v="Brian Moss"/>
    <x v="1"/>
    <s v="United States"/>
    <s v="Columbia"/>
    <x v="39"/>
    <n v="21044"/>
    <x v="3"/>
    <x v="544"/>
    <x v="1"/>
    <x v="8"/>
    <s v="Wilson Jones Turn Tabs Binder Tool for Ring Binders"/>
    <n v="9.64"/>
    <n v="2"/>
    <n v="0"/>
    <n v="4.4344000000000001"/>
  </r>
  <r>
    <n v="3183"/>
    <x v="1577"/>
    <x v="3"/>
    <x v="45"/>
    <d v="2014-11-13T00:00:00"/>
    <s v="Second Class"/>
    <s v="BM-11650"/>
    <s v="Brian Moss"/>
    <x v="1"/>
    <s v="United States"/>
    <s v="Columbia"/>
    <x v="39"/>
    <n v="21044"/>
    <x v="3"/>
    <x v="717"/>
    <x v="2"/>
    <x v="11"/>
    <s v="Maxell iVDR EX 500GB Cartridge"/>
    <n v="826.62000000000012"/>
    <n v="3"/>
    <n v="0"/>
    <n v="355.4466000000001"/>
  </r>
  <r>
    <n v="3184"/>
    <x v="1577"/>
    <x v="3"/>
    <x v="45"/>
    <d v="2014-11-13T00:00:00"/>
    <s v="Second Class"/>
    <s v="BM-11650"/>
    <s v="Brian Moss"/>
    <x v="1"/>
    <s v="United States"/>
    <s v="Columbia"/>
    <x v="39"/>
    <n v="21044"/>
    <x v="3"/>
    <x v="245"/>
    <x v="1"/>
    <x v="4"/>
    <s v="Adjustable Depth Letter/Legal Cart"/>
    <n v="1633.14"/>
    <n v="9"/>
    <n v="0"/>
    <n v="473.61059999999975"/>
  </r>
  <r>
    <n v="3185"/>
    <x v="1577"/>
    <x v="3"/>
    <x v="45"/>
    <d v="2014-11-13T00:00:00"/>
    <s v="Second Class"/>
    <s v="BM-11650"/>
    <s v="Brian Moss"/>
    <x v="1"/>
    <s v="United States"/>
    <s v="Columbia"/>
    <x v="39"/>
    <n v="21044"/>
    <x v="3"/>
    <x v="245"/>
    <x v="1"/>
    <x v="4"/>
    <s v="Adjustable Depth Letter/Legal Cart"/>
    <n v="544.38"/>
    <n v="3"/>
    <n v="0"/>
    <n v="157.87019999999993"/>
  </r>
  <r>
    <n v="3186"/>
    <x v="1578"/>
    <x v="2"/>
    <x v="845"/>
    <d v="2011-11-09T00:00:00"/>
    <s v="First Class"/>
    <s v="TC-20980"/>
    <s v="Tamara Chand"/>
    <x v="1"/>
    <s v="United States"/>
    <s v="Houston"/>
    <x v="5"/>
    <n v="77041"/>
    <x v="2"/>
    <x v="1311"/>
    <x v="1"/>
    <x v="8"/>
    <s v="Satellite Sectional Post Binders"/>
    <n v="26.045999999999992"/>
    <n v="3"/>
    <n v="0.8"/>
    <n v="-44.278199999999998"/>
  </r>
  <r>
    <n v="3187"/>
    <x v="1578"/>
    <x v="2"/>
    <x v="845"/>
    <d v="2011-11-09T00:00:00"/>
    <s v="First Class"/>
    <s v="TC-20980"/>
    <s v="Tamara Chand"/>
    <x v="1"/>
    <s v="United States"/>
    <s v="Houston"/>
    <x v="5"/>
    <n v="77041"/>
    <x v="2"/>
    <x v="1503"/>
    <x v="1"/>
    <x v="12"/>
    <s v="Staples"/>
    <n v="74.352000000000004"/>
    <n v="3"/>
    <n v="0.2"/>
    <n v="26.952599999999997"/>
  </r>
  <r>
    <n v="3188"/>
    <x v="1579"/>
    <x v="3"/>
    <x v="846"/>
    <d v="2014-03-18T00:00:00"/>
    <s v="Standard Class"/>
    <s v="KB-16585"/>
    <s v="Ken Black"/>
    <x v="1"/>
    <s v="United States"/>
    <s v="Lowell"/>
    <x v="31"/>
    <n v="1852"/>
    <x v="3"/>
    <x v="857"/>
    <x v="2"/>
    <x v="7"/>
    <s v="PowerGen Dual USB Car Charger"/>
    <n v="69.930000000000007"/>
    <n v="7"/>
    <n v="0"/>
    <n v="32.1678"/>
  </r>
  <r>
    <n v="3189"/>
    <x v="1580"/>
    <x v="3"/>
    <x v="179"/>
    <d v="2014-10-23T00:00:00"/>
    <s v="Second Class"/>
    <s v="JE-16165"/>
    <s v="Justin Ellison"/>
    <x v="1"/>
    <s v="United States"/>
    <s v="Woodland"/>
    <x v="1"/>
    <n v="95695"/>
    <x v="1"/>
    <x v="1171"/>
    <x v="1"/>
    <x v="2"/>
    <s v="Avery 510"/>
    <n v="3.75"/>
    <n v="1"/>
    <n v="0"/>
    <n v="1.7999999999999998"/>
  </r>
  <r>
    <n v="3190"/>
    <x v="1580"/>
    <x v="3"/>
    <x v="179"/>
    <d v="2014-10-23T00:00:00"/>
    <s v="Second Class"/>
    <s v="JE-16165"/>
    <s v="Justin Ellison"/>
    <x v="1"/>
    <s v="United States"/>
    <s v="Woodland"/>
    <x v="1"/>
    <n v="95695"/>
    <x v="1"/>
    <x v="1504"/>
    <x v="1"/>
    <x v="8"/>
    <s v="Wilson Jones Four-Pocket Poly Binders"/>
    <n v="20.928000000000001"/>
    <n v="4"/>
    <n v="0.2"/>
    <n v="7.5864000000000003"/>
  </r>
  <r>
    <n v="3191"/>
    <x v="1581"/>
    <x v="1"/>
    <x v="17"/>
    <d v="2013-01-01T00:00:00"/>
    <s v="Standard Class"/>
    <s v="DR-12940"/>
    <s v="Daniel Raglin"/>
    <x v="2"/>
    <s v="United States"/>
    <s v="Chicago"/>
    <x v="10"/>
    <n v="60610"/>
    <x v="2"/>
    <x v="1505"/>
    <x v="1"/>
    <x v="4"/>
    <s v="Sterilite Show Offs Storage Containers"/>
    <n v="12.672000000000001"/>
    <n v="3"/>
    <n v="0.2"/>
    <n v="-3.1680000000000001"/>
  </r>
  <r>
    <n v="3192"/>
    <x v="1582"/>
    <x v="3"/>
    <x v="280"/>
    <d v="2014-10-09T00:00:00"/>
    <s v="Standard Class"/>
    <s v="RW-19630"/>
    <s v="Rob Williams"/>
    <x v="1"/>
    <s v="United States"/>
    <s v="New York City"/>
    <x v="15"/>
    <n v="10035"/>
    <x v="3"/>
    <x v="803"/>
    <x v="2"/>
    <x v="7"/>
    <s v="Plantronics 81402"/>
    <n v="65.989999999999995"/>
    <n v="1"/>
    <n v="0"/>
    <n v="17.157400000000003"/>
  </r>
  <r>
    <n v="3193"/>
    <x v="1583"/>
    <x v="3"/>
    <x v="400"/>
    <d v="2014-06-09T00:00:00"/>
    <s v="Standard Class"/>
    <s v="ML-18040"/>
    <s v="Michelle Lonsdale"/>
    <x v="1"/>
    <s v="United States"/>
    <s v="Missouri City"/>
    <x v="5"/>
    <n v="77489"/>
    <x v="2"/>
    <x v="248"/>
    <x v="1"/>
    <x v="8"/>
    <s v="Presstex Flexible Ring Binders"/>
    <n v="6.3699999999999983"/>
    <n v="7"/>
    <n v="0.8"/>
    <n v="-9.5550000000000015"/>
  </r>
  <r>
    <n v="3194"/>
    <x v="1584"/>
    <x v="2"/>
    <x v="416"/>
    <d v="2011-09-04T00:00:00"/>
    <s v="First Class"/>
    <s v="JL-15130"/>
    <s v="Jack Lebron"/>
    <x v="0"/>
    <s v="United States"/>
    <s v="Houston"/>
    <x v="5"/>
    <n v="77036"/>
    <x v="2"/>
    <x v="525"/>
    <x v="1"/>
    <x v="8"/>
    <s v="Prestige Round Ring Binders"/>
    <n v="3.6479999999999992"/>
    <n v="3"/>
    <n v="0.8"/>
    <n v="-6.0192000000000032"/>
  </r>
  <r>
    <n v="3195"/>
    <x v="1584"/>
    <x v="2"/>
    <x v="416"/>
    <d v="2011-09-04T00:00:00"/>
    <s v="First Class"/>
    <s v="JL-15130"/>
    <s v="Jack Lebron"/>
    <x v="0"/>
    <s v="United States"/>
    <s v="Houston"/>
    <x v="5"/>
    <n v="77036"/>
    <x v="2"/>
    <x v="260"/>
    <x v="1"/>
    <x v="10"/>
    <s v="Xerox 216"/>
    <n v="31.104000000000006"/>
    <n v="6"/>
    <n v="0.2"/>
    <n v="10.8864"/>
  </r>
  <r>
    <n v="3196"/>
    <x v="1585"/>
    <x v="0"/>
    <x v="590"/>
    <d v="2013-08-14T00:00:00"/>
    <s v="Standard Class"/>
    <s v="CM-12655"/>
    <s v="Corinna Mitchell"/>
    <x v="2"/>
    <s v="United States"/>
    <s v="Jackson"/>
    <x v="35"/>
    <n v="39212"/>
    <x v="0"/>
    <x v="1506"/>
    <x v="1"/>
    <x v="13"/>
    <s v="Alliance Super-Size Bands, Assorted Sizes"/>
    <n v="23.34"/>
    <n v="3"/>
    <n v="0"/>
    <n v="0.23339999999999961"/>
  </r>
  <r>
    <n v="3197"/>
    <x v="1586"/>
    <x v="3"/>
    <x v="847"/>
    <d v="2014-07-29T00:00:00"/>
    <s v="Standard Class"/>
    <s v="FH-14365"/>
    <s v="Fred Hopkins"/>
    <x v="1"/>
    <s v="United States"/>
    <s v="New York City"/>
    <x v="15"/>
    <n v="10009"/>
    <x v="3"/>
    <x v="312"/>
    <x v="2"/>
    <x v="7"/>
    <s v="Square Credit Card Reader, 4 1/2&quot; x 4 1/2&quot; x 1&quot;, White"/>
    <n v="29.97"/>
    <n v="3"/>
    <n v="0"/>
    <n v="14.085899999999999"/>
  </r>
  <r>
    <n v="3198"/>
    <x v="1587"/>
    <x v="1"/>
    <x v="848"/>
    <d v="2012-07-10T00:00:00"/>
    <s v="Same Day"/>
    <s v="EH-13945"/>
    <s v="Eric Hoffmann"/>
    <x v="0"/>
    <s v="United States"/>
    <s v="Tempe"/>
    <x v="16"/>
    <n v="85281"/>
    <x v="1"/>
    <x v="1390"/>
    <x v="1"/>
    <x v="8"/>
    <s v="Accohide Poly Flexible Ring Binders"/>
    <n v="3.366000000000001"/>
    <n v="3"/>
    <n v="0.7"/>
    <n v="-2.2439999999999989"/>
  </r>
  <r>
    <n v="3199"/>
    <x v="1588"/>
    <x v="2"/>
    <x v="588"/>
    <d v="2011-12-07T00:00:00"/>
    <s v="Standard Class"/>
    <s v="TB-21280"/>
    <s v="Toby Braunhardt"/>
    <x v="0"/>
    <s v="United States"/>
    <s v="Jacksonville"/>
    <x v="3"/>
    <n v="28540"/>
    <x v="0"/>
    <x v="1507"/>
    <x v="2"/>
    <x v="7"/>
    <s v="BlueLounge Milo Smartphone Stand, White/Metallic"/>
    <n v="95.968000000000004"/>
    <n v="4"/>
    <n v="0.2"/>
    <n v="9.5968000000000053"/>
  </r>
  <r>
    <n v="3200"/>
    <x v="1589"/>
    <x v="3"/>
    <x v="404"/>
    <d v="2014-12-23T00:00:00"/>
    <s v="Standard Class"/>
    <s v="AH-10030"/>
    <s v="Aaron Hawkins"/>
    <x v="1"/>
    <s v="United States"/>
    <s v="Philadelphia"/>
    <x v="9"/>
    <n v="19134"/>
    <x v="3"/>
    <x v="1412"/>
    <x v="1"/>
    <x v="6"/>
    <s v="Avery Fluorescent Highlighter Four-Color Set"/>
    <n v="18.704000000000001"/>
    <n v="7"/>
    <n v="0.2"/>
    <n v="2.3379999999999983"/>
  </r>
  <r>
    <n v="3201"/>
    <x v="1590"/>
    <x v="2"/>
    <x v="598"/>
    <d v="2011-05-20T00:00:00"/>
    <s v="Second Class"/>
    <s v="TT-21070"/>
    <s v="Ted Trevino"/>
    <x v="0"/>
    <s v="United States"/>
    <s v="Akron"/>
    <x v="24"/>
    <n v="44312"/>
    <x v="3"/>
    <x v="1292"/>
    <x v="0"/>
    <x v="5"/>
    <s v="Deflect-o Glass Clear Studded Chair Mats"/>
    <n v="149.232"/>
    <n v="3"/>
    <n v="0.2"/>
    <n v="3.7308000000000021"/>
  </r>
  <r>
    <n v="3202"/>
    <x v="1590"/>
    <x v="2"/>
    <x v="598"/>
    <d v="2011-05-20T00:00:00"/>
    <s v="Second Class"/>
    <s v="TT-21070"/>
    <s v="Ted Trevino"/>
    <x v="0"/>
    <s v="United States"/>
    <s v="Akron"/>
    <x v="24"/>
    <n v="44312"/>
    <x v="3"/>
    <x v="1050"/>
    <x v="1"/>
    <x v="10"/>
    <s v="Xerox 1949"/>
    <n v="15.936000000000002"/>
    <n v="4"/>
    <n v="0.2"/>
    <n v="5.7768000000000015"/>
  </r>
  <r>
    <n v="3203"/>
    <x v="1591"/>
    <x v="2"/>
    <x v="849"/>
    <d v="2011-11-16T00:00:00"/>
    <s v="Standard Class"/>
    <s v="RD-19900"/>
    <s v="Ruben Dartt"/>
    <x v="0"/>
    <s v="United States"/>
    <s v="San Diego"/>
    <x v="1"/>
    <n v="92037"/>
    <x v="1"/>
    <x v="539"/>
    <x v="2"/>
    <x v="7"/>
    <s v="Jabra SPEAK 410"/>
    <n v="601.53599999999994"/>
    <n v="8"/>
    <n v="0.2"/>
    <n v="60.153600000000012"/>
  </r>
  <r>
    <n v="3204"/>
    <x v="1591"/>
    <x v="2"/>
    <x v="849"/>
    <d v="2011-11-16T00:00:00"/>
    <s v="Standard Class"/>
    <s v="RD-19900"/>
    <s v="Ruben Dartt"/>
    <x v="0"/>
    <s v="United States"/>
    <s v="San Diego"/>
    <x v="1"/>
    <n v="92037"/>
    <x v="1"/>
    <x v="916"/>
    <x v="2"/>
    <x v="11"/>
    <s v="Memorex Froggy Flash Drive 4 GB"/>
    <n v="10.99"/>
    <n v="1"/>
    <n v="0"/>
    <n v="4.2861000000000002"/>
  </r>
  <r>
    <n v="3205"/>
    <x v="1591"/>
    <x v="2"/>
    <x v="849"/>
    <d v="2011-11-16T00:00:00"/>
    <s v="Standard Class"/>
    <s v="RD-19900"/>
    <s v="Ruben Dartt"/>
    <x v="0"/>
    <s v="United States"/>
    <s v="San Diego"/>
    <x v="1"/>
    <n v="92037"/>
    <x v="1"/>
    <x v="63"/>
    <x v="0"/>
    <x v="5"/>
    <s v="Luxo Economy Swing Arm Lamp"/>
    <n v="39.880000000000003"/>
    <n v="2"/>
    <n v="0"/>
    <n v="11.166400000000003"/>
  </r>
  <r>
    <n v="3206"/>
    <x v="1591"/>
    <x v="2"/>
    <x v="849"/>
    <d v="2011-11-16T00:00:00"/>
    <s v="Standard Class"/>
    <s v="RD-19900"/>
    <s v="Ruben Dartt"/>
    <x v="0"/>
    <s v="United States"/>
    <s v="San Diego"/>
    <x v="1"/>
    <n v="92037"/>
    <x v="1"/>
    <x v="565"/>
    <x v="1"/>
    <x v="10"/>
    <s v="Southworth 100% Résumé Paper, 24lb."/>
    <n v="62.24"/>
    <n v="8"/>
    <n v="0"/>
    <n v="28.007999999999996"/>
  </r>
  <r>
    <n v="3207"/>
    <x v="1591"/>
    <x v="2"/>
    <x v="849"/>
    <d v="2011-11-16T00:00:00"/>
    <s v="Standard Class"/>
    <s v="RD-19900"/>
    <s v="Ruben Dartt"/>
    <x v="0"/>
    <s v="United States"/>
    <s v="San Diego"/>
    <x v="1"/>
    <n v="92037"/>
    <x v="1"/>
    <x v="882"/>
    <x v="0"/>
    <x v="5"/>
    <s v="Eldon Expressions Punched Metal &amp; Wood Desk Accessories, Pewter &amp; Cherry"/>
    <n v="53.2"/>
    <n v="5"/>
    <n v="0"/>
    <n v="14.896000000000003"/>
  </r>
  <r>
    <n v="3208"/>
    <x v="1591"/>
    <x v="2"/>
    <x v="849"/>
    <d v="2011-11-16T00:00:00"/>
    <s v="Standard Class"/>
    <s v="RD-19900"/>
    <s v="Ruben Dartt"/>
    <x v="0"/>
    <s v="United States"/>
    <s v="San Diego"/>
    <x v="1"/>
    <n v="92037"/>
    <x v="1"/>
    <x v="1508"/>
    <x v="1"/>
    <x v="2"/>
    <s v="Avery White Multi-Purpose Labels"/>
    <n v="39.840000000000003"/>
    <n v="8"/>
    <n v="0"/>
    <n v="18.3264"/>
  </r>
  <r>
    <n v="3209"/>
    <x v="1592"/>
    <x v="0"/>
    <x v="850"/>
    <d v="2013-01-15T00:00:00"/>
    <s v="Standard Class"/>
    <s v="LA-16780"/>
    <s v="Laura Armstrong"/>
    <x v="1"/>
    <s v="United States"/>
    <s v="Fresno"/>
    <x v="1"/>
    <n v="93727"/>
    <x v="1"/>
    <x v="1509"/>
    <x v="2"/>
    <x v="11"/>
    <s v="Logitech G500s Laser Gaming Mouse with Adjustable Weight Tuning"/>
    <n v="349.95"/>
    <n v="5"/>
    <n v="0"/>
    <n v="118.98299999999999"/>
  </r>
  <r>
    <n v="3210"/>
    <x v="1592"/>
    <x v="0"/>
    <x v="850"/>
    <d v="2013-01-15T00:00:00"/>
    <s v="Standard Class"/>
    <s v="LA-16780"/>
    <s v="Laura Armstrong"/>
    <x v="1"/>
    <s v="United States"/>
    <s v="Fresno"/>
    <x v="1"/>
    <n v="93727"/>
    <x v="1"/>
    <x v="66"/>
    <x v="2"/>
    <x v="7"/>
    <s v="netTALK DUO VoIP Telephone Service"/>
    <n v="377.92800000000005"/>
    <n v="9"/>
    <n v="0.2"/>
    <n v="141.72300000000001"/>
  </r>
  <r>
    <n v="3211"/>
    <x v="1593"/>
    <x v="3"/>
    <x v="585"/>
    <d v="2014-09-28T00:00:00"/>
    <s v="Standard Class"/>
    <s v="SH-19975"/>
    <s v="Sally Hughsby"/>
    <x v="1"/>
    <s v="United States"/>
    <s v="Pearland"/>
    <x v="5"/>
    <n v="77581"/>
    <x v="2"/>
    <x v="407"/>
    <x v="1"/>
    <x v="12"/>
    <s v="Staples"/>
    <n v="13.392000000000001"/>
    <n v="3"/>
    <n v="0.2"/>
    <n v="5.0220000000000002"/>
  </r>
  <r>
    <n v="3212"/>
    <x v="1593"/>
    <x v="3"/>
    <x v="585"/>
    <d v="2014-09-28T00:00:00"/>
    <s v="Standard Class"/>
    <s v="SH-19975"/>
    <s v="Sally Hughsby"/>
    <x v="1"/>
    <s v="United States"/>
    <s v="Pearland"/>
    <x v="5"/>
    <n v="77581"/>
    <x v="2"/>
    <x v="385"/>
    <x v="1"/>
    <x v="8"/>
    <s v="Insertable Tab Post Binder Dividers"/>
    <n v="11.227999999999998"/>
    <n v="7"/>
    <n v="0.8"/>
    <n v="-18.52620000000001"/>
  </r>
  <r>
    <n v="3213"/>
    <x v="1594"/>
    <x v="2"/>
    <x v="851"/>
    <d v="2011-12-28T00:00:00"/>
    <s v="Standard Class"/>
    <s v="SF-20200"/>
    <s v="Sarah Foster"/>
    <x v="0"/>
    <s v="United States"/>
    <s v="Richmond"/>
    <x v="14"/>
    <n v="47374"/>
    <x v="2"/>
    <x v="551"/>
    <x v="1"/>
    <x v="9"/>
    <s v="Belkin F9H710-06 7 Outlet SurgeMaster Surge Protector"/>
    <n v="207.24"/>
    <n v="11"/>
    <n v="0"/>
    <n v="58.027200000000001"/>
  </r>
  <r>
    <n v="3214"/>
    <x v="1595"/>
    <x v="0"/>
    <x v="439"/>
    <d v="2013-06-02T00:00:00"/>
    <s v="Standard Class"/>
    <s v="TH-21235"/>
    <s v="Tiffany House"/>
    <x v="1"/>
    <s v="United States"/>
    <s v="Philadelphia"/>
    <x v="9"/>
    <n v="19134"/>
    <x v="3"/>
    <x v="868"/>
    <x v="1"/>
    <x v="6"/>
    <s v="OIC #2 Pencils, Medium Soft"/>
    <n v="1.504"/>
    <n v="1"/>
    <n v="0.2"/>
    <n v="0.16919999999999991"/>
  </r>
  <r>
    <n v="3215"/>
    <x v="1595"/>
    <x v="0"/>
    <x v="439"/>
    <d v="2013-06-02T00:00:00"/>
    <s v="Standard Class"/>
    <s v="TH-21235"/>
    <s v="Tiffany House"/>
    <x v="1"/>
    <s v="United States"/>
    <s v="Philadelphia"/>
    <x v="9"/>
    <n v="19134"/>
    <x v="3"/>
    <x v="1112"/>
    <x v="1"/>
    <x v="9"/>
    <s v="Holmes HEPA Air Purifier"/>
    <n v="34.848000000000006"/>
    <n v="2"/>
    <n v="0.2"/>
    <n v="6.5339999999999971"/>
  </r>
  <r>
    <n v="3216"/>
    <x v="1596"/>
    <x v="3"/>
    <x v="141"/>
    <d v="2014-07-11T00:00:00"/>
    <s v="First Class"/>
    <s v="VG-21790"/>
    <s v="Vivek Gonzalez"/>
    <x v="0"/>
    <s v="United States"/>
    <s v="San Mateo"/>
    <x v="1"/>
    <n v="94403"/>
    <x v="1"/>
    <x v="49"/>
    <x v="1"/>
    <x v="2"/>
    <s v="Avery 485"/>
    <n v="75.179999999999993"/>
    <n v="6"/>
    <n v="0"/>
    <n v="35.334599999999995"/>
  </r>
  <r>
    <n v="3217"/>
    <x v="1597"/>
    <x v="2"/>
    <x v="8"/>
    <d v="2011-05-17T00:00:00"/>
    <s v="Standard Class"/>
    <s v="NP-18325"/>
    <s v="Naresj Patel"/>
    <x v="0"/>
    <s v="United States"/>
    <s v="Oakland"/>
    <x v="1"/>
    <n v="94601"/>
    <x v="1"/>
    <x v="1233"/>
    <x v="2"/>
    <x v="11"/>
    <s v="Plantronics Audio 478 Stereo USB Headset"/>
    <n v="149.97"/>
    <n v="3"/>
    <n v="0"/>
    <n v="52.489499999999992"/>
  </r>
  <r>
    <n v="3218"/>
    <x v="1598"/>
    <x v="3"/>
    <x v="468"/>
    <d v="2014-11-17T00:00:00"/>
    <s v="Standard Class"/>
    <s v="FH-14275"/>
    <s v="Frank Hawley"/>
    <x v="1"/>
    <s v="United States"/>
    <s v="New York City"/>
    <x v="15"/>
    <n v="10024"/>
    <x v="3"/>
    <x v="760"/>
    <x v="1"/>
    <x v="8"/>
    <s v="Fellowes PB300 Plastic Comb Binding Machine"/>
    <n v="931.17600000000016"/>
    <n v="3"/>
    <n v="0.2"/>
    <n v="314.27190000000002"/>
  </r>
  <r>
    <n v="3219"/>
    <x v="1598"/>
    <x v="3"/>
    <x v="468"/>
    <d v="2014-11-17T00:00:00"/>
    <s v="Standard Class"/>
    <s v="FH-14275"/>
    <s v="Frank Hawley"/>
    <x v="1"/>
    <s v="United States"/>
    <s v="New York City"/>
    <x v="15"/>
    <n v="10024"/>
    <x v="3"/>
    <x v="883"/>
    <x v="2"/>
    <x v="7"/>
    <s v="Aastra 6757i CT Wireless VoIP phone"/>
    <n v="430.88"/>
    <n v="2"/>
    <n v="0"/>
    <n v="124.95519999999999"/>
  </r>
  <r>
    <n v="3220"/>
    <x v="1599"/>
    <x v="1"/>
    <x v="653"/>
    <d v="2012-10-08T00:00:00"/>
    <s v="Standard Class"/>
    <s v="JP-15460"/>
    <s v="Jennifer Patt"/>
    <x v="1"/>
    <s v="United States"/>
    <s v="Lakewood"/>
    <x v="30"/>
    <n v="8701"/>
    <x v="3"/>
    <x v="1237"/>
    <x v="1"/>
    <x v="10"/>
    <s v="Computer Printout Paper with Letter-Trim Perforations"/>
    <n v="94.85"/>
    <n v="5"/>
    <n v="0"/>
    <n v="45.527999999999992"/>
  </r>
  <r>
    <n v="3221"/>
    <x v="1599"/>
    <x v="1"/>
    <x v="653"/>
    <d v="2012-10-08T00:00:00"/>
    <s v="Standard Class"/>
    <s v="JP-15460"/>
    <s v="Jennifer Patt"/>
    <x v="1"/>
    <s v="United States"/>
    <s v="Lakewood"/>
    <x v="30"/>
    <n v="8701"/>
    <x v="3"/>
    <x v="118"/>
    <x v="1"/>
    <x v="12"/>
    <s v="Globe Weis Peel &amp; Seel First Class Envelopes"/>
    <n v="51.12"/>
    <n v="4"/>
    <n v="0"/>
    <n v="23.003999999999998"/>
  </r>
  <r>
    <n v="3222"/>
    <x v="1599"/>
    <x v="1"/>
    <x v="653"/>
    <d v="2012-10-08T00:00:00"/>
    <s v="Standard Class"/>
    <s v="JP-15460"/>
    <s v="Jennifer Patt"/>
    <x v="1"/>
    <s v="United States"/>
    <s v="Lakewood"/>
    <x v="30"/>
    <n v="8701"/>
    <x v="3"/>
    <x v="293"/>
    <x v="2"/>
    <x v="11"/>
    <s v="NETGEAR N750 Dual Band Wi-Fi Gigabit Router"/>
    <n v="90"/>
    <n v="1"/>
    <n v="0"/>
    <n v="32.4"/>
  </r>
  <r>
    <n v="3223"/>
    <x v="1600"/>
    <x v="2"/>
    <x v="852"/>
    <d v="2011-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x v="848"/>
    <x v="1"/>
    <x v="13"/>
    <s v="Staples"/>
    <n v="4.6719999999999997"/>
    <n v="2"/>
    <n v="0.2"/>
    <n v="1.4599999999999997"/>
  </r>
  <r>
    <n v="3225"/>
    <x v="1600"/>
    <x v="2"/>
    <x v="852"/>
    <d v="2011-10-05T00:00:00"/>
    <s v="First Class"/>
    <s v="ES-14080"/>
    <s v="Erin Smith"/>
    <x v="1"/>
    <s v="United States"/>
    <s v="Tempe"/>
    <x v="16"/>
    <n v="85281"/>
    <x v="1"/>
    <x v="256"/>
    <x v="2"/>
    <x v="7"/>
    <s v="Bose SoundLink Bluetooth Speaker"/>
    <n v="318.40000000000003"/>
    <n v="2"/>
    <n v="0.2"/>
    <n v="107.46"/>
  </r>
  <r>
    <n v="3226"/>
    <x v="1600"/>
    <x v="2"/>
    <x v="852"/>
    <d v="2011-10-05T00:00:00"/>
    <s v="First Class"/>
    <s v="ES-14080"/>
    <s v="Erin Smith"/>
    <x v="1"/>
    <s v="United States"/>
    <s v="Tempe"/>
    <x v="16"/>
    <n v="85281"/>
    <x v="1"/>
    <x v="1510"/>
    <x v="1"/>
    <x v="12"/>
    <s v="Letter or Legal Size Expandable Poly String Tie Envelopes"/>
    <n v="12.768000000000001"/>
    <n v="6"/>
    <n v="0.2"/>
    <n v="4.628400000000001"/>
  </r>
  <r>
    <n v="3227"/>
    <x v="1600"/>
    <x v="2"/>
    <x v="852"/>
    <d v="2011-10-05T00:00:00"/>
    <s v="First Class"/>
    <s v="ES-14080"/>
    <s v="Erin Smith"/>
    <x v="1"/>
    <s v="United States"/>
    <s v="Tempe"/>
    <x v="16"/>
    <n v="85281"/>
    <x v="1"/>
    <x v="1511"/>
    <x v="1"/>
    <x v="14"/>
    <s v="Stiletto Hand Letter Openers"/>
    <n v="15.36"/>
    <n v="2"/>
    <n v="0.2"/>
    <n v="-3.2639999999999993"/>
  </r>
  <r>
    <n v="3228"/>
    <x v="1600"/>
    <x v="2"/>
    <x v="852"/>
    <d v="2011-10-05T00:00:00"/>
    <s v="First Class"/>
    <s v="ES-14080"/>
    <s v="Erin Smith"/>
    <x v="1"/>
    <s v="United States"/>
    <s v="Tempe"/>
    <x v="16"/>
    <n v="85281"/>
    <x v="1"/>
    <x v="664"/>
    <x v="2"/>
    <x v="7"/>
    <s v="Pyle PMP37LED"/>
    <n v="230.376"/>
    <n v="3"/>
    <n v="0.2"/>
    <n v="20.157899999999991"/>
  </r>
  <r>
    <n v="3229"/>
    <x v="1600"/>
    <x v="2"/>
    <x v="852"/>
    <d v="2011-10-05T00:00:00"/>
    <s v="First Class"/>
    <s v="ES-14080"/>
    <s v="Erin Smith"/>
    <x v="1"/>
    <s v="United States"/>
    <s v="Tempe"/>
    <x v="16"/>
    <n v="85281"/>
    <x v="1"/>
    <x v="1044"/>
    <x v="2"/>
    <x v="11"/>
    <s v="Kingston Digital DataTraveler 16GB USB 2.0"/>
    <n v="7.16"/>
    <n v="1"/>
    <n v="0.2"/>
    <n v="-8.9500000000001023E-2"/>
  </r>
  <r>
    <n v="3230"/>
    <x v="1601"/>
    <x v="2"/>
    <x v="430"/>
    <d v="2011-08-16T00:00:00"/>
    <s v="Standard Class"/>
    <s v="KL-16645"/>
    <s v="Ken Lonsdale"/>
    <x v="0"/>
    <s v="United States"/>
    <s v="New York City"/>
    <x v="15"/>
    <n v="10035"/>
    <x v="3"/>
    <x v="458"/>
    <x v="1"/>
    <x v="4"/>
    <s v="Tennsco Single-Tier Lockers"/>
    <n v="375.34"/>
    <n v="1"/>
    <n v="0"/>
    <n v="18.766999999999996"/>
  </r>
  <r>
    <n v="3231"/>
    <x v="1602"/>
    <x v="3"/>
    <x v="853"/>
    <d v="2014-09-06T00:00:00"/>
    <s v="Second Class"/>
    <s v="BN-11515"/>
    <s v="Bradley Nguyen"/>
    <x v="0"/>
    <s v="United States"/>
    <s v="New York City"/>
    <x v="15"/>
    <n v="10009"/>
    <x v="3"/>
    <x v="935"/>
    <x v="0"/>
    <x v="5"/>
    <s v="Seth Thomas 12&quot; Clock w/ Goldtone Case"/>
    <n v="114.9"/>
    <n v="5"/>
    <n v="0"/>
    <n v="39.066000000000003"/>
  </r>
  <r>
    <n v="3232"/>
    <x v="1603"/>
    <x v="3"/>
    <x v="513"/>
    <d v="2014-04-23T00:00:00"/>
    <s v="Standard Class"/>
    <s v="ND-18370"/>
    <s v="Natalie DeCherney"/>
    <x v="0"/>
    <s v="United States"/>
    <s v="Houston"/>
    <x v="5"/>
    <n v="77095"/>
    <x v="2"/>
    <x v="1311"/>
    <x v="1"/>
    <x v="8"/>
    <s v="Satellite Sectional Post Binders"/>
    <n v="26.045999999999992"/>
    <n v="3"/>
    <n v="0.8"/>
    <n v="-44.278199999999998"/>
  </r>
  <r>
    <n v="3233"/>
    <x v="1603"/>
    <x v="3"/>
    <x v="513"/>
    <d v="2014-04-23T00:00:00"/>
    <s v="Standard Class"/>
    <s v="ND-18370"/>
    <s v="Natalie DeCherney"/>
    <x v="0"/>
    <s v="United States"/>
    <s v="Houston"/>
    <x v="5"/>
    <n v="77095"/>
    <x v="2"/>
    <x v="497"/>
    <x v="1"/>
    <x v="8"/>
    <s v="GBC White Gloss Covers, Plain Front"/>
    <n v="2.8959999999999995"/>
    <n v="1"/>
    <n v="0.8"/>
    <n v="-4.7784000000000013"/>
  </r>
  <r>
    <n v="3234"/>
    <x v="1603"/>
    <x v="3"/>
    <x v="513"/>
    <d v="2014-04-23T00:00:00"/>
    <s v="Standard Class"/>
    <s v="ND-18370"/>
    <s v="Natalie DeCherney"/>
    <x v="0"/>
    <s v="United States"/>
    <s v="Houston"/>
    <x v="5"/>
    <n v="77095"/>
    <x v="2"/>
    <x v="1512"/>
    <x v="1"/>
    <x v="4"/>
    <s v="Tennsco Commercial Shelving"/>
    <n v="32.544000000000004"/>
    <n v="2"/>
    <n v="0.2"/>
    <n v="-7.7292000000000041"/>
  </r>
  <r>
    <n v="3235"/>
    <x v="1604"/>
    <x v="0"/>
    <x v="423"/>
    <d v="2013-04-28T00:00:00"/>
    <s v="First Class"/>
    <s v="JL-15130"/>
    <s v="Jack Lebron"/>
    <x v="0"/>
    <s v="United States"/>
    <s v="Riverside"/>
    <x v="1"/>
    <n v="92503"/>
    <x v="1"/>
    <x v="591"/>
    <x v="1"/>
    <x v="8"/>
    <s v="Cardinal Holdit Business Card Pockets"/>
    <n v="3.9840000000000004"/>
    <n v="1"/>
    <n v="0.2"/>
    <n v="1.3944000000000001"/>
  </r>
  <r>
    <n v="3236"/>
    <x v="1605"/>
    <x v="0"/>
    <x v="804"/>
    <d v="2013-01-15T00:00:00"/>
    <s v="Same Day"/>
    <s v="RC-19825"/>
    <s v="Roy Collins"/>
    <x v="0"/>
    <s v="United States"/>
    <s v="Fairfield"/>
    <x v="29"/>
    <n v="6824"/>
    <x v="3"/>
    <x v="257"/>
    <x v="0"/>
    <x v="3"/>
    <s v="Bevis Round Bullnose 29&quot; High Table Top"/>
    <n v="181.79699999999997"/>
    <n v="1"/>
    <n v="0.3"/>
    <n v="-15.582599999999999"/>
  </r>
  <r>
    <n v="3237"/>
    <x v="1606"/>
    <x v="0"/>
    <x v="440"/>
    <d v="2013-05-03T00:00:00"/>
    <s v="Same Day"/>
    <s v="CC-12475"/>
    <s v="Cindy Chapman"/>
    <x v="0"/>
    <s v="United States"/>
    <s v="New York City"/>
    <x v="15"/>
    <n v="10024"/>
    <x v="3"/>
    <x v="355"/>
    <x v="1"/>
    <x v="4"/>
    <s v="Super Decoflex Portable Personal File"/>
    <n v="44.94"/>
    <n v="3"/>
    <n v="0"/>
    <n v="12.5832"/>
  </r>
  <r>
    <n v="3238"/>
    <x v="1606"/>
    <x v="0"/>
    <x v="440"/>
    <d v="2013-05-03T00:00:00"/>
    <s v="Same Day"/>
    <s v="CC-12475"/>
    <s v="Cindy Chapman"/>
    <x v="0"/>
    <s v="United States"/>
    <s v="New York City"/>
    <x v="15"/>
    <n v="10024"/>
    <x v="3"/>
    <x v="412"/>
    <x v="1"/>
    <x v="8"/>
    <s v="Poly Designer Cover &amp; Back"/>
    <n v="45.576000000000001"/>
    <n v="3"/>
    <n v="0.2"/>
    <n v="15.951599999999997"/>
  </r>
  <r>
    <n v="3239"/>
    <x v="1607"/>
    <x v="0"/>
    <x v="73"/>
    <d v="2013-11-28T00:00:00"/>
    <s v="Standard Class"/>
    <s v="DW-13195"/>
    <s v="David Wiener"/>
    <x v="1"/>
    <s v="United States"/>
    <s v="Houston"/>
    <x v="5"/>
    <n v="77095"/>
    <x v="2"/>
    <x v="1209"/>
    <x v="0"/>
    <x v="1"/>
    <s v="Global Wood Trimmed Manager's Task Chair, Khaki"/>
    <n v="318.43"/>
    <n v="5"/>
    <n v="0.3"/>
    <n v="-77.333000000000013"/>
  </r>
  <r>
    <n v="3240"/>
    <x v="1607"/>
    <x v="0"/>
    <x v="73"/>
    <d v="2013-11-28T00:00:00"/>
    <s v="Standard Class"/>
    <s v="DW-13195"/>
    <s v="David Wiener"/>
    <x v="1"/>
    <s v="United States"/>
    <s v="Houston"/>
    <x v="5"/>
    <n v="77095"/>
    <x v="2"/>
    <x v="1513"/>
    <x v="2"/>
    <x v="7"/>
    <s v="Samsung HM1900 Bluetooth Headset"/>
    <n v="122.91999999999999"/>
    <n v="7"/>
    <n v="0.2"/>
    <n v="46.095000000000006"/>
  </r>
  <r>
    <n v="3241"/>
    <x v="1607"/>
    <x v="0"/>
    <x v="73"/>
    <d v="2013-11-28T00:00:00"/>
    <s v="Standard Class"/>
    <s v="DW-13195"/>
    <s v="David Wiener"/>
    <x v="1"/>
    <s v="United States"/>
    <s v="Houston"/>
    <x v="5"/>
    <n v="77095"/>
    <x v="2"/>
    <x v="325"/>
    <x v="0"/>
    <x v="5"/>
    <s v="Eldon Wave Desk Accessories"/>
    <n v="7.0679999999999996"/>
    <n v="3"/>
    <n v="0.6"/>
    <n v="-2.8271999999999995"/>
  </r>
  <r>
    <n v="3242"/>
    <x v="1608"/>
    <x v="0"/>
    <x v="854"/>
    <d v="2013-02-03T00:00:00"/>
    <s v="First Class"/>
    <s v="CK-12760"/>
    <s v="Cyma Kinney"/>
    <x v="1"/>
    <s v="United States"/>
    <s v="Arlington"/>
    <x v="17"/>
    <n v="22204"/>
    <x v="0"/>
    <x v="1011"/>
    <x v="1"/>
    <x v="4"/>
    <s v="X-Rack File for Hanging Folders"/>
    <n v="56.449999999999996"/>
    <n v="5"/>
    <n v="0"/>
    <n v="14.676999999999998"/>
  </r>
  <r>
    <n v="3243"/>
    <x v="1609"/>
    <x v="3"/>
    <x v="185"/>
    <d v="2014-04-06T00:00:00"/>
    <s v="Second Class"/>
    <s v="EG-13900"/>
    <s v="Emily Grady"/>
    <x v="0"/>
    <s v="United States"/>
    <s v="Chicago"/>
    <x v="10"/>
    <n v="60623"/>
    <x v="2"/>
    <x v="1472"/>
    <x v="1"/>
    <x v="8"/>
    <s v="SlimView Poly Binder, 3/8&quot;"/>
    <n v="13.467999999999998"/>
    <n v="13"/>
    <n v="0.8"/>
    <n v="-22.895600000000005"/>
  </r>
  <r>
    <n v="3244"/>
    <x v="1610"/>
    <x v="3"/>
    <x v="96"/>
    <d v="2014-12-06T00:00:00"/>
    <s v="Standard Class"/>
    <s v="SJ-20215"/>
    <s v="Sarah Jordon"/>
    <x v="0"/>
    <s v="United States"/>
    <s v="Grand Prairie"/>
    <x v="5"/>
    <n v="75051"/>
    <x v="2"/>
    <x v="1514"/>
    <x v="2"/>
    <x v="7"/>
    <s v="Cisco SPA112 2 Port Phone Adapter"/>
    <n v="219.80000000000004"/>
    <n v="5"/>
    <n v="0.2"/>
    <n v="24.727499999999971"/>
  </r>
  <r>
    <n v="3245"/>
    <x v="1610"/>
    <x v="3"/>
    <x v="96"/>
    <d v="2014-12-06T00:00:00"/>
    <s v="Standard Class"/>
    <s v="SJ-20215"/>
    <s v="Sarah Jordon"/>
    <x v="0"/>
    <s v="United States"/>
    <s v="Grand Prairie"/>
    <x v="5"/>
    <n v="75051"/>
    <x v="2"/>
    <x v="291"/>
    <x v="0"/>
    <x v="1"/>
    <s v="DMI Arturo Collection Mission-style Design Wood Chair"/>
    <n v="317.05799999999999"/>
    <n v="3"/>
    <n v="0.3"/>
    <n v="-18.117599999999996"/>
  </r>
  <r>
    <n v="3246"/>
    <x v="1611"/>
    <x v="3"/>
    <x v="389"/>
    <d v="2014-12-13T00:00:00"/>
    <s v="Second Class"/>
    <s v="BP-11185"/>
    <s v="Ben Peterman"/>
    <x v="1"/>
    <s v="United States"/>
    <s v="Seattle"/>
    <x v="4"/>
    <n v="98103"/>
    <x v="1"/>
    <x v="960"/>
    <x v="2"/>
    <x v="11"/>
    <s v="Logitech Desktop MK120 Mouse and keyboard Combo"/>
    <n v="49.08"/>
    <n v="3"/>
    <n v="0"/>
    <n v="4.9079999999999977"/>
  </r>
  <r>
    <n v="3247"/>
    <x v="1611"/>
    <x v="3"/>
    <x v="389"/>
    <d v="2014-12-13T00:00:00"/>
    <s v="Second Class"/>
    <s v="BP-11185"/>
    <s v="Ben Peterman"/>
    <x v="1"/>
    <s v="United States"/>
    <s v="Seattle"/>
    <x v="4"/>
    <n v="98103"/>
    <x v="1"/>
    <x v="391"/>
    <x v="1"/>
    <x v="4"/>
    <s v="Fellowes Bankers Box Staxonsteel Drawer File/Stacking System"/>
    <n v="324.90000000000003"/>
    <n v="5"/>
    <n v="0"/>
    <n v="38.988000000000014"/>
  </r>
  <r>
    <n v="3248"/>
    <x v="1611"/>
    <x v="3"/>
    <x v="389"/>
    <d v="2014-12-13T00:00:00"/>
    <s v="Second Class"/>
    <s v="BP-11185"/>
    <s v="Ben Peterman"/>
    <x v="1"/>
    <s v="United States"/>
    <s v="Seattle"/>
    <x v="4"/>
    <n v="98103"/>
    <x v="1"/>
    <x v="1515"/>
    <x v="1"/>
    <x v="6"/>
    <s v="Col-Erase Pencils with Erasers"/>
    <n v="18.240000000000002"/>
    <n v="3"/>
    <n v="0"/>
    <n v="5.2895999999999983"/>
  </r>
  <r>
    <n v="3249"/>
    <x v="1612"/>
    <x v="0"/>
    <x v="42"/>
    <d v="2013-09-22T00:00:00"/>
    <s v="Standard Class"/>
    <s v="SJ-20125"/>
    <s v="Sanjit Jacobs"/>
    <x v="2"/>
    <s v="United States"/>
    <s v="Seattle"/>
    <x v="4"/>
    <n v="98103"/>
    <x v="1"/>
    <x v="1459"/>
    <x v="0"/>
    <x v="1"/>
    <s v="Harbour Creations 67200 Series Stacking Chairs"/>
    <n v="113.88800000000002"/>
    <n v="2"/>
    <n v="0.2"/>
    <n v="9.9651999999999994"/>
  </r>
  <r>
    <n v="3250"/>
    <x v="1612"/>
    <x v="0"/>
    <x v="42"/>
    <d v="2013-09-22T00:00:00"/>
    <s v="Standard Class"/>
    <s v="SJ-20125"/>
    <s v="Sanjit Jacobs"/>
    <x v="2"/>
    <s v="United States"/>
    <s v="Seattle"/>
    <x v="4"/>
    <n v="98103"/>
    <x v="1"/>
    <x v="665"/>
    <x v="2"/>
    <x v="7"/>
    <s v="Clarity 53712"/>
    <n v="105.584"/>
    <n v="2"/>
    <n v="0.2"/>
    <n v="7.9188000000000045"/>
  </r>
  <r>
    <n v="3251"/>
    <x v="1613"/>
    <x v="0"/>
    <x v="443"/>
    <d v="2013-12-30T00:00:00"/>
    <s v="Standard Class"/>
    <s v="MC-17590"/>
    <s v="Matt Collister"/>
    <x v="1"/>
    <s v="United States"/>
    <s v="Grand Rapids"/>
    <x v="12"/>
    <n v="49505"/>
    <x v="2"/>
    <x v="1053"/>
    <x v="1"/>
    <x v="13"/>
    <s v="Acco Clips to Go Binder Clips, 24 Clips in Two Sizes"/>
    <n v="24.849999999999998"/>
    <n v="7"/>
    <n v="0"/>
    <n v="11.679499999999999"/>
  </r>
  <r>
    <n v="3252"/>
    <x v="1614"/>
    <x v="3"/>
    <x v="827"/>
    <d v="2014-04-20T00:00:00"/>
    <s v="First Class"/>
    <s v="BG-11740"/>
    <s v="Bruce Geld"/>
    <x v="0"/>
    <s v="United States"/>
    <s v="Philadelphia"/>
    <x v="9"/>
    <n v="19120"/>
    <x v="3"/>
    <x v="1001"/>
    <x v="0"/>
    <x v="5"/>
    <s v="Eldon Executive Woodline II Desk Accessories, Mahogany"/>
    <n v="60.311999999999998"/>
    <n v="3"/>
    <n v="0.2"/>
    <n v="5.2773000000000003"/>
  </r>
  <r>
    <n v="3253"/>
    <x v="1615"/>
    <x v="3"/>
    <x v="855"/>
    <d v="2014-10-31T00:00:00"/>
    <s v="Second Class"/>
    <s v="MA-17560"/>
    <s v="Matt Abelman"/>
    <x v="2"/>
    <s v="United States"/>
    <s v="Chicago"/>
    <x v="10"/>
    <n v="60610"/>
    <x v="2"/>
    <x v="425"/>
    <x v="1"/>
    <x v="6"/>
    <s v="Prang Colored Pencils"/>
    <n v="7.0559999999999992"/>
    <n v="3"/>
    <n v="0.2"/>
    <n v="2.2050000000000001"/>
  </r>
  <r>
    <n v="3254"/>
    <x v="1615"/>
    <x v="3"/>
    <x v="855"/>
    <d v="2014-10-31T00:00:00"/>
    <s v="Second Class"/>
    <s v="MA-17560"/>
    <s v="Matt Abelman"/>
    <x v="2"/>
    <s v="United States"/>
    <s v="Chicago"/>
    <x v="10"/>
    <n v="60610"/>
    <x v="2"/>
    <x v="1259"/>
    <x v="2"/>
    <x v="7"/>
    <s v="Spigen Samsung Galaxy S5 Case Wallet"/>
    <n v="27.183999999999997"/>
    <n v="2"/>
    <n v="0.2"/>
    <n v="2.0387999999999984"/>
  </r>
  <r>
    <n v="3255"/>
    <x v="1616"/>
    <x v="0"/>
    <x v="630"/>
    <d v="2013-07-15T00:00:00"/>
    <s v="Standard Class"/>
    <s v="CC-12220"/>
    <s v="Chris Cortes"/>
    <x v="0"/>
    <s v="United States"/>
    <s v="Seattle"/>
    <x v="4"/>
    <n v="98105"/>
    <x v="1"/>
    <x v="233"/>
    <x v="2"/>
    <x v="7"/>
    <s v="Logitech Mobile Speakerphone P710e - speaker phone"/>
    <n v="107.98399999999999"/>
    <n v="1"/>
    <n v="0.2"/>
    <n v="9.4485999999999954"/>
  </r>
  <r>
    <n v="3256"/>
    <x v="1616"/>
    <x v="0"/>
    <x v="630"/>
    <d v="2013-07-15T00:00:00"/>
    <s v="Standard Class"/>
    <s v="CC-12220"/>
    <s v="Chris Cortes"/>
    <x v="0"/>
    <s v="United States"/>
    <s v="Seattle"/>
    <x v="4"/>
    <n v="98105"/>
    <x v="1"/>
    <x v="1232"/>
    <x v="1"/>
    <x v="8"/>
    <s v="Fellowes Twister Kit, Gray/Clear, 3/pkg"/>
    <n v="19.295999999999999"/>
    <n v="3"/>
    <n v="0.2"/>
    <n v="6.0299999999999994"/>
  </r>
  <r>
    <n v="3257"/>
    <x v="1617"/>
    <x v="1"/>
    <x v="101"/>
    <d v="2012-08-14T00:00:00"/>
    <s v="Standard Class"/>
    <s v="RA-19885"/>
    <s v="Ruben Ausman"/>
    <x v="1"/>
    <s v="United States"/>
    <s v="Jacksonville"/>
    <x v="2"/>
    <n v="32216"/>
    <x v="0"/>
    <x v="745"/>
    <x v="1"/>
    <x v="2"/>
    <s v="Avery File Folder Labels"/>
    <n v="4.6079999999999997"/>
    <n v="2"/>
    <n v="0.2"/>
    <n v="1.6704000000000001"/>
  </r>
  <r>
    <n v="3258"/>
    <x v="1618"/>
    <x v="0"/>
    <x v="10"/>
    <d v="2013-12-15T00:00:00"/>
    <s v="Second Class"/>
    <s v="DK-12835"/>
    <s v="Damala Kotsonis"/>
    <x v="1"/>
    <s v="United States"/>
    <s v="Franklin"/>
    <x v="18"/>
    <n v="37064"/>
    <x v="0"/>
    <x v="972"/>
    <x v="0"/>
    <x v="3"/>
    <s v="Hon 61000 Series Interactive Training Tables"/>
    <n v="79.97399999999999"/>
    <n v="3"/>
    <n v="0.4"/>
    <n v="-29.323800000000006"/>
  </r>
  <r>
    <n v="3259"/>
    <x v="1618"/>
    <x v="0"/>
    <x v="10"/>
    <d v="2013-12-15T00:00:00"/>
    <s v="Second Class"/>
    <s v="DK-12835"/>
    <s v="Damala Kotsonis"/>
    <x v="1"/>
    <s v="United States"/>
    <s v="Franklin"/>
    <x v="18"/>
    <n v="37064"/>
    <x v="0"/>
    <x v="696"/>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x v="460"/>
    <x v="1"/>
    <x v="8"/>
    <s v="XtraLife ClearVue Slant-D Ring Binders by Cardinal"/>
    <n v="3.1359999999999992"/>
    <n v="2"/>
    <n v="0.8"/>
    <n v="-4.7040000000000006"/>
  </r>
  <r>
    <n v="3261"/>
    <x v="1620"/>
    <x v="2"/>
    <x v="687"/>
    <d v="2011-11-15T00:00:00"/>
    <s v="First Class"/>
    <s v="CM-11815"/>
    <s v="Candace McMahon"/>
    <x v="1"/>
    <s v="United States"/>
    <s v="Pasadena"/>
    <x v="5"/>
    <n v="77506"/>
    <x v="2"/>
    <x v="1516"/>
    <x v="1"/>
    <x v="10"/>
    <s v="Xerox 221"/>
    <n v="20.736000000000004"/>
    <n v="4"/>
    <n v="0.2"/>
    <n v="7.2576000000000001"/>
  </r>
  <r>
    <n v="3262"/>
    <x v="1621"/>
    <x v="2"/>
    <x v="664"/>
    <d v="2011-11-19T00:00:00"/>
    <s v="First Class"/>
    <s v="TS-21205"/>
    <s v="Thomas Seio"/>
    <x v="1"/>
    <s v="United States"/>
    <s v="San Francisco"/>
    <x v="1"/>
    <n v="94109"/>
    <x v="1"/>
    <x v="959"/>
    <x v="2"/>
    <x v="11"/>
    <s v="Case Logic 2.4GHz Wireless Keyboard"/>
    <n v="99.98"/>
    <n v="2"/>
    <n v="0"/>
    <n v="7.9983999999999895"/>
  </r>
  <r>
    <n v="3263"/>
    <x v="1621"/>
    <x v="2"/>
    <x v="664"/>
    <d v="2011-11-19T00:00:00"/>
    <s v="First Class"/>
    <s v="TS-21205"/>
    <s v="Thomas Seio"/>
    <x v="1"/>
    <s v="United States"/>
    <s v="San Francisco"/>
    <x v="1"/>
    <n v="94109"/>
    <x v="1"/>
    <x v="656"/>
    <x v="1"/>
    <x v="10"/>
    <s v="Xerox 1941"/>
    <n v="733.94999999999993"/>
    <n v="7"/>
    <n v="0"/>
    <n v="352.29599999999999"/>
  </r>
  <r>
    <n v="3264"/>
    <x v="1621"/>
    <x v="2"/>
    <x v="664"/>
    <d v="2011-11-19T00:00:00"/>
    <s v="First Class"/>
    <s v="TS-21205"/>
    <s v="Thomas Seio"/>
    <x v="1"/>
    <s v="United States"/>
    <s v="San Francisco"/>
    <x v="1"/>
    <n v="94109"/>
    <x v="1"/>
    <x v="1429"/>
    <x v="1"/>
    <x v="9"/>
    <s v="APC 7 Outlet Network SurgeArrest Surge Protector"/>
    <n v="241.44"/>
    <n v="3"/>
    <n v="0"/>
    <n v="72.431999999999988"/>
  </r>
  <r>
    <n v="3265"/>
    <x v="1622"/>
    <x v="0"/>
    <x v="758"/>
    <d v="2013-03-09T00:00:00"/>
    <s v="Second Class"/>
    <s v="RF-19345"/>
    <s v="Randy Ferguson"/>
    <x v="1"/>
    <s v="United States"/>
    <s v="Miami"/>
    <x v="2"/>
    <n v="33180"/>
    <x v="0"/>
    <x v="1042"/>
    <x v="1"/>
    <x v="2"/>
    <s v="Avery 518"/>
    <n v="10.08"/>
    <n v="4"/>
    <n v="0.2"/>
    <n v="3.528"/>
  </r>
  <r>
    <n v="3266"/>
    <x v="1623"/>
    <x v="2"/>
    <x v="856"/>
    <d v="2011-10-15T00:00:00"/>
    <s v="Standard Class"/>
    <s v="JF-15565"/>
    <s v="Jill Fjeld"/>
    <x v="0"/>
    <s v="United States"/>
    <s v="Philadelphia"/>
    <x v="9"/>
    <n v="19120"/>
    <x v="3"/>
    <x v="718"/>
    <x v="1"/>
    <x v="4"/>
    <s v="Fellowes High-Stak Drawer Files"/>
    <n v="281.904"/>
    <n v="2"/>
    <n v="0.2"/>
    <n v="10.571399999999983"/>
  </r>
  <r>
    <n v="3267"/>
    <x v="1623"/>
    <x v="2"/>
    <x v="856"/>
    <d v="2011-10-15T00:00:00"/>
    <s v="Standard Class"/>
    <s v="JF-15565"/>
    <s v="Jill Fjeld"/>
    <x v="0"/>
    <s v="United States"/>
    <s v="Philadelphia"/>
    <x v="9"/>
    <n v="19120"/>
    <x v="3"/>
    <x v="556"/>
    <x v="1"/>
    <x v="12"/>
    <s v="Airmail Envelopes"/>
    <n v="201.43200000000002"/>
    <n v="3"/>
    <n v="0.2"/>
    <n v="67.983299999999986"/>
  </r>
  <r>
    <n v="3268"/>
    <x v="1624"/>
    <x v="2"/>
    <x v="857"/>
    <d v="2011-05-29T00:00:00"/>
    <s v="Standard Class"/>
    <s v="EH-14185"/>
    <s v="Evan Henry"/>
    <x v="0"/>
    <s v="United States"/>
    <s v="Decatur"/>
    <x v="19"/>
    <n v="35601"/>
    <x v="0"/>
    <x v="704"/>
    <x v="2"/>
    <x v="7"/>
    <s v="Nortel Networks T7316 E Nt8 B27"/>
    <n v="135.97999999999999"/>
    <n v="2"/>
    <n v="0"/>
    <n v="33.995000000000005"/>
  </r>
  <r>
    <n v="3269"/>
    <x v="1624"/>
    <x v="2"/>
    <x v="857"/>
    <d v="2011-05-29T00:00:00"/>
    <s v="Standard Class"/>
    <s v="EH-14185"/>
    <s v="Evan Henry"/>
    <x v="0"/>
    <s v="United States"/>
    <s v="Decatur"/>
    <x v="19"/>
    <n v="35601"/>
    <x v="0"/>
    <x v="1517"/>
    <x v="2"/>
    <x v="7"/>
    <s v="Plantronics Encore H101 Dual Earpieces Headset"/>
    <n v="44.95"/>
    <n v="1"/>
    <n v="0"/>
    <n v="12.585999999999999"/>
  </r>
  <r>
    <n v="3270"/>
    <x v="1625"/>
    <x v="2"/>
    <x v="858"/>
    <d v="2011-07-19T00:00:00"/>
    <s v="Standard Class"/>
    <s v="VW-21775"/>
    <s v="Victoria Wilson"/>
    <x v="1"/>
    <s v="United States"/>
    <s v="Sioux Falls"/>
    <x v="44"/>
    <n v="57103"/>
    <x v="2"/>
    <x v="1425"/>
    <x v="2"/>
    <x v="11"/>
    <s v="Maxell 4.7GB DVD-R 5/Pack"/>
    <n v="2.9699999999999998"/>
    <n v="3"/>
    <n v="0"/>
    <n v="1.3068000000000004"/>
  </r>
  <r>
    <n v="3271"/>
    <x v="1625"/>
    <x v="2"/>
    <x v="858"/>
    <d v="2011-07-19T00:00:00"/>
    <s v="Standard Class"/>
    <s v="VW-21775"/>
    <s v="Victoria Wilson"/>
    <x v="1"/>
    <s v="United States"/>
    <s v="Sioux Falls"/>
    <x v="44"/>
    <n v="57103"/>
    <x v="2"/>
    <x v="52"/>
    <x v="1"/>
    <x v="13"/>
    <s v="Advantus Push Pins"/>
    <n v="6.5400000000000009"/>
    <n v="3"/>
    <n v="0"/>
    <n v="2.6814000000000004"/>
  </r>
  <r>
    <n v="3272"/>
    <x v="1626"/>
    <x v="1"/>
    <x v="17"/>
    <d v="2012-12-29T00:00:00"/>
    <s v="Second Class"/>
    <s v="KN-16450"/>
    <s v="Kean Nguyen"/>
    <x v="1"/>
    <s v="United States"/>
    <s v="Visalia"/>
    <x v="1"/>
    <n v="93277"/>
    <x v="1"/>
    <x v="1425"/>
    <x v="2"/>
    <x v="11"/>
    <s v="Maxell 4.7GB DVD-R 5/Pack"/>
    <n v="7.92"/>
    <n v="8"/>
    <n v="0"/>
    <n v="3.4848000000000008"/>
  </r>
  <r>
    <n v="3273"/>
    <x v="1627"/>
    <x v="1"/>
    <x v="97"/>
    <d v="2012-02-16T00:00:00"/>
    <s v="Standard Class"/>
    <s v="SJ-20215"/>
    <s v="Sarah Jordon"/>
    <x v="0"/>
    <s v="United States"/>
    <s v="Los Angeles"/>
    <x v="1"/>
    <n v="90049"/>
    <x v="1"/>
    <x v="23"/>
    <x v="0"/>
    <x v="1"/>
    <s v="Global Deluxe Stacking Chair, Gray"/>
    <n v="203.92"/>
    <n v="5"/>
    <n v="0.2"/>
    <n v="22.940999999999995"/>
  </r>
  <r>
    <n v="3274"/>
    <x v="1628"/>
    <x v="3"/>
    <x v="540"/>
    <d v="2014-05-13T00:00:00"/>
    <s v="Standard Class"/>
    <s v="PS-19045"/>
    <s v="Penelope Sewall"/>
    <x v="2"/>
    <s v="United States"/>
    <s v="Los Angeles"/>
    <x v="1"/>
    <n v="90032"/>
    <x v="1"/>
    <x v="890"/>
    <x v="2"/>
    <x v="16"/>
    <s v="Canon Imageclass D680 Copier / Fax"/>
    <n v="3359.9520000000002"/>
    <n v="6"/>
    <n v="0.2"/>
    <n v="1049.9849999999999"/>
  </r>
  <r>
    <n v="3275"/>
    <x v="1629"/>
    <x v="3"/>
    <x v="808"/>
    <d v="2014-11-07T00:00:00"/>
    <s v="Standard Class"/>
    <s v="KM-16225"/>
    <s v="Kalyca Meade"/>
    <x v="1"/>
    <s v="United States"/>
    <s v="Overland Park"/>
    <x v="41"/>
    <n v="66212"/>
    <x v="2"/>
    <x v="829"/>
    <x v="1"/>
    <x v="13"/>
    <s v="Staples"/>
    <n v="18.240000000000002"/>
    <n v="3"/>
    <n v="0"/>
    <n v="9.120000000000001"/>
  </r>
  <r>
    <n v="3276"/>
    <x v="1629"/>
    <x v="3"/>
    <x v="808"/>
    <d v="2014-11-07T00:00:00"/>
    <s v="Standard Class"/>
    <s v="KM-16225"/>
    <s v="Kalyca Meade"/>
    <x v="1"/>
    <s v="United States"/>
    <s v="Overland Park"/>
    <x v="41"/>
    <n v="66212"/>
    <x v="2"/>
    <x v="182"/>
    <x v="1"/>
    <x v="6"/>
    <s v="Binney &amp; Smith Crayola Metallic Colored Pencils, 8-Color Set"/>
    <n v="27.78"/>
    <n v="6"/>
    <n v="0"/>
    <n v="9.1673999999999989"/>
  </r>
  <r>
    <n v="3277"/>
    <x v="1630"/>
    <x v="2"/>
    <x v="267"/>
    <d v="2011-04-09T00:00:00"/>
    <s v="Second Class"/>
    <s v="GM-14695"/>
    <s v="Greg Maxwell"/>
    <x v="1"/>
    <s v="United States"/>
    <s v="Alexandria"/>
    <x v="17"/>
    <n v="22304"/>
    <x v="0"/>
    <x v="346"/>
    <x v="1"/>
    <x v="6"/>
    <s v="Crayola Colored Pencils"/>
    <n v="22.959999999999997"/>
    <n v="7"/>
    <n v="0"/>
    <n v="7.5767999999999986"/>
  </r>
  <r>
    <n v="3278"/>
    <x v="1630"/>
    <x v="2"/>
    <x v="267"/>
    <d v="2011-04-09T00:00:00"/>
    <s v="Second Class"/>
    <s v="GM-14695"/>
    <s v="Greg Maxwell"/>
    <x v="1"/>
    <s v="United States"/>
    <s v="Alexandria"/>
    <x v="17"/>
    <n v="22304"/>
    <x v="0"/>
    <x v="1129"/>
    <x v="2"/>
    <x v="7"/>
    <s v="AT&amp;T CL82213"/>
    <n v="28.99"/>
    <n v="1"/>
    <n v="0"/>
    <n v="8.4070999999999962"/>
  </r>
  <r>
    <n v="3279"/>
    <x v="1630"/>
    <x v="2"/>
    <x v="267"/>
    <d v="2011-04-09T00:00:00"/>
    <s v="Second Class"/>
    <s v="GM-14695"/>
    <s v="Greg Maxwell"/>
    <x v="1"/>
    <s v="United States"/>
    <s v="Alexandria"/>
    <x v="17"/>
    <n v="22304"/>
    <x v="0"/>
    <x v="219"/>
    <x v="1"/>
    <x v="10"/>
    <s v="Xerox 1957"/>
    <n v="12.96"/>
    <n v="2"/>
    <n v="0"/>
    <n v="6.3504000000000005"/>
  </r>
  <r>
    <n v="3280"/>
    <x v="1630"/>
    <x v="2"/>
    <x v="267"/>
    <d v="2011-04-09T00:00:00"/>
    <s v="Second Class"/>
    <s v="GM-14695"/>
    <s v="Greg Maxwell"/>
    <x v="1"/>
    <s v="United States"/>
    <s v="Alexandria"/>
    <x v="17"/>
    <n v="22304"/>
    <x v="0"/>
    <x v="1210"/>
    <x v="1"/>
    <x v="6"/>
    <s v="Newell 321"/>
    <n v="22.959999999999997"/>
    <n v="7"/>
    <n v="0"/>
    <n v="6.6583999999999968"/>
  </r>
  <r>
    <n v="3281"/>
    <x v="1630"/>
    <x v="2"/>
    <x v="267"/>
    <d v="2011-04-09T00:00:00"/>
    <s v="Second Class"/>
    <s v="GM-14695"/>
    <s v="Greg Maxwell"/>
    <x v="1"/>
    <s v="United States"/>
    <s v="Alexandria"/>
    <x v="17"/>
    <n v="22304"/>
    <x v="0"/>
    <x v="465"/>
    <x v="1"/>
    <x v="14"/>
    <s v="Martin Yale Chadless Opener Electric Letter Opener"/>
    <n v="4164.0499999999993"/>
    <n v="5"/>
    <n v="0"/>
    <n v="83.281000000000063"/>
  </r>
  <r>
    <n v="3282"/>
    <x v="1631"/>
    <x v="2"/>
    <x v="328"/>
    <d v="2011-09-24T00:00:00"/>
    <s v="Standard Class"/>
    <s v="KT-16465"/>
    <s v="Kean Takahito"/>
    <x v="0"/>
    <s v="United States"/>
    <s v="Raleigh"/>
    <x v="3"/>
    <n v="27604"/>
    <x v="0"/>
    <x v="1016"/>
    <x v="2"/>
    <x v="11"/>
    <s v="Logitech Trackman Marble Mouse"/>
    <n v="47.984000000000002"/>
    <n v="2"/>
    <n v="0.2"/>
    <n v="13.195600000000001"/>
  </r>
  <r>
    <n v="3283"/>
    <x v="1631"/>
    <x v="2"/>
    <x v="328"/>
    <d v="2011-09-24T00:00:00"/>
    <s v="Standard Class"/>
    <s v="KT-16465"/>
    <s v="Kean Takahito"/>
    <x v="0"/>
    <s v="United States"/>
    <s v="Raleigh"/>
    <x v="3"/>
    <n v="27604"/>
    <x v="0"/>
    <x v="874"/>
    <x v="1"/>
    <x v="10"/>
    <s v="Xerox 1924"/>
    <n v="4.6240000000000006"/>
    <n v="1"/>
    <n v="0.2"/>
    <n v="1.6762000000000001"/>
  </r>
  <r>
    <n v="3284"/>
    <x v="1632"/>
    <x v="2"/>
    <x v="587"/>
    <d v="2011-10-06T00:00:00"/>
    <s v="Standard Class"/>
    <s v="MH-17785"/>
    <s v="Maya Herman"/>
    <x v="1"/>
    <s v="United States"/>
    <s v="New York City"/>
    <x v="15"/>
    <n v="10035"/>
    <x v="3"/>
    <x v="534"/>
    <x v="0"/>
    <x v="5"/>
    <s v="Master Caster Door Stop, Brown"/>
    <n v="15.24"/>
    <n v="3"/>
    <n v="0"/>
    <n v="5.1815999999999995"/>
  </r>
  <r>
    <n v="3285"/>
    <x v="1633"/>
    <x v="2"/>
    <x v="171"/>
    <d v="2011-09-17T00:00:00"/>
    <s v="Standard Class"/>
    <s v="AF-10885"/>
    <s v="Art Foster"/>
    <x v="0"/>
    <s v="United States"/>
    <s v="Fairfield"/>
    <x v="24"/>
    <n v="45014"/>
    <x v="3"/>
    <x v="471"/>
    <x v="1"/>
    <x v="8"/>
    <s v="Premier Elliptical Ring Binder, Black"/>
    <n v="63.924000000000007"/>
    <n v="7"/>
    <n v="0.7"/>
    <n v="-46.877600000000001"/>
  </r>
  <r>
    <n v="3286"/>
    <x v="1634"/>
    <x v="3"/>
    <x v="297"/>
    <d v="2014-02-26T00:00:00"/>
    <s v="Standard Class"/>
    <s v="JP-16135"/>
    <s v="Julie Prescott"/>
    <x v="2"/>
    <s v="United States"/>
    <s v="Muskogee"/>
    <x v="26"/>
    <n v="74403"/>
    <x v="2"/>
    <x v="836"/>
    <x v="1"/>
    <x v="6"/>
    <s v="Newell 351"/>
    <n v="6.56"/>
    <n v="2"/>
    <n v="0"/>
    <n v="1.9023999999999992"/>
  </r>
  <r>
    <n v="3287"/>
    <x v="1634"/>
    <x v="3"/>
    <x v="297"/>
    <d v="2014-02-26T00:00:00"/>
    <s v="Standard Class"/>
    <s v="JP-16135"/>
    <s v="Julie Prescott"/>
    <x v="2"/>
    <s v="United States"/>
    <s v="Muskogee"/>
    <x v="26"/>
    <n v="74403"/>
    <x v="2"/>
    <x v="1518"/>
    <x v="1"/>
    <x v="9"/>
    <s v="Disposable Triple-Filter Dust Bags"/>
    <n v="13.11"/>
    <n v="3"/>
    <n v="0"/>
    <n v="3.4086000000000003"/>
  </r>
  <r>
    <n v="3288"/>
    <x v="1635"/>
    <x v="1"/>
    <x v="350"/>
    <d v="2012-12-15T00:00:00"/>
    <s v="First Class"/>
    <s v="RD-19585"/>
    <s v="Rob Dowd"/>
    <x v="0"/>
    <s v="United States"/>
    <s v="Temecula"/>
    <x v="1"/>
    <n v="92592"/>
    <x v="1"/>
    <x v="638"/>
    <x v="2"/>
    <x v="7"/>
    <s v="Plantronics Voyager Pro Legend"/>
    <n v="494.37600000000009"/>
    <n v="3"/>
    <n v="0.2"/>
    <n v="49.437599999999975"/>
  </r>
  <r>
    <n v="3289"/>
    <x v="1635"/>
    <x v="1"/>
    <x v="350"/>
    <d v="2012-12-15T00:00:00"/>
    <s v="First Class"/>
    <s v="RD-19585"/>
    <s v="Rob Dowd"/>
    <x v="0"/>
    <s v="United States"/>
    <s v="Temecula"/>
    <x v="1"/>
    <n v="92592"/>
    <x v="1"/>
    <x v="347"/>
    <x v="1"/>
    <x v="8"/>
    <s v="Angle-D Binders with Locking Rings, Label Holders"/>
    <n v="29.2"/>
    <n v="5"/>
    <n v="0.2"/>
    <n v="9.8549999999999969"/>
  </r>
  <r>
    <n v="3290"/>
    <x v="1635"/>
    <x v="1"/>
    <x v="350"/>
    <d v="2012-12-15T00:00:00"/>
    <s v="First Class"/>
    <s v="RD-19585"/>
    <s v="Rob Dowd"/>
    <x v="0"/>
    <s v="United States"/>
    <s v="Temecula"/>
    <x v="1"/>
    <n v="92592"/>
    <x v="1"/>
    <x v="100"/>
    <x v="2"/>
    <x v="11"/>
    <s v="Logitech K350 2.4Ghz Wireless Keyboard"/>
    <n v="248.85000000000002"/>
    <n v="5"/>
    <n v="0"/>
    <n v="27.373499999999993"/>
  </r>
  <r>
    <n v="3291"/>
    <x v="1635"/>
    <x v="1"/>
    <x v="350"/>
    <d v="2012-12-15T00:00:00"/>
    <s v="First Class"/>
    <s v="RD-19585"/>
    <s v="Rob Dowd"/>
    <x v="0"/>
    <s v="United States"/>
    <s v="Temecula"/>
    <x v="1"/>
    <n v="92592"/>
    <x v="1"/>
    <x v="1519"/>
    <x v="2"/>
    <x v="11"/>
    <s v="Memorex Mini Travel Drive 64 GB USB 2.0 Flash Drive"/>
    <n v="36.24"/>
    <n v="1"/>
    <n v="0"/>
    <n v="15.220800000000001"/>
  </r>
  <r>
    <n v="3292"/>
    <x v="1636"/>
    <x v="0"/>
    <x v="859"/>
    <d v="2013-11-05T00:00:00"/>
    <s v="Standard Class"/>
    <s v="JF-15295"/>
    <s v="Jason Fortune-"/>
    <x v="0"/>
    <s v="United States"/>
    <s v="Sterling Heights"/>
    <x v="12"/>
    <n v="48310"/>
    <x v="2"/>
    <x v="512"/>
    <x v="1"/>
    <x v="6"/>
    <s v="Newell 312"/>
    <n v="11.68"/>
    <n v="2"/>
    <n v="0"/>
    <n v="3.5039999999999996"/>
  </r>
  <r>
    <n v="3293"/>
    <x v="1637"/>
    <x v="2"/>
    <x v="58"/>
    <d v="2011-12-30T00:00:00"/>
    <s v="Standard Class"/>
    <s v="CK-12595"/>
    <s v="Clytie Kelty"/>
    <x v="0"/>
    <s v="United States"/>
    <s v="San Diego"/>
    <x v="1"/>
    <n v="92024"/>
    <x v="1"/>
    <x v="168"/>
    <x v="1"/>
    <x v="14"/>
    <s v="Acme Rosewood Handle Letter Opener"/>
    <n v="11.91"/>
    <n v="3"/>
    <n v="0"/>
    <n v="0.11909999999999954"/>
  </r>
  <r>
    <n v="3294"/>
    <x v="1637"/>
    <x v="2"/>
    <x v="58"/>
    <d v="2011-12-30T00:00:00"/>
    <s v="Standard Class"/>
    <s v="CK-12595"/>
    <s v="Clytie Kelty"/>
    <x v="0"/>
    <s v="United States"/>
    <s v="San Diego"/>
    <x v="1"/>
    <n v="92024"/>
    <x v="1"/>
    <x v="852"/>
    <x v="0"/>
    <x v="5"/>
    <s v="Eldon Regeneration Recycled Desk Accessories, Smoke"/>
    <n v="3.48"/>
    <n v="2"/>
    <n v="0"/>
    <n v="1.1135999999999999"/>
  </r>
  <r>
    <n v="3295"/>
    <x v="1638"/>
    <x v="2"/>
    <x v="860"/>
    <d v="2011-08-18T00:00:00"/>
    <s v="First Class"/>
    <s v="KH-16510"/>
    <s v="Keith Herrera"/>
    <x v="0"/>
    <s v="United States"/>
    <s v="Dallas"/>
    <x v="5"/>
    <n v="75081"/>
    <x v="2"/>
    <x v="612"/>
    <x v="1"/>
    <x v="8"/>
    <s v="GBC Durable Plastic Covers"/>
    <n v="30.959999999999994"/>
    <n v="8"/>
    <n v="0.8"/>
    <n v="-52.632000000000019"/>
  </r>
  <r>
    <n v="3296"/>
    <x v="1639"/>
    <x v="3"/>
    <x v="172"/>
    <d v="2014-10-04T00:00:00"/>
    <s v="First Class"/>
    <s v="CM-12655"/>
    <s v="Corinna Mitchell"/>
    <x v="2"/>
    <s v="United States"/>
    <s v="New York City"/>
    <x v="15"/>
    <n v="10035"/>
    <x v="3"/>
    <x v="1520"/>
    <x v="2"/>
    <x v="15"/>
    <s v="Fellowes Powershred HS-440 4-Sheet High Security Shredder"/>
    <n v="1704.89"/>
    <n v="11"/>
    <n v="0"/>
    <n v="767.20049999999992"/>
  </r>
  <r>
    <n v="3297"/>
    <x v="1640"/>
    <x v="1"/>
    <x v="293"/>
    <d v="2012-05-30T00:00:00"/>
    <s v="Standard Class"/>
    <s v="EB-13870"/>
    <s v="Emily Burns"/>
    <x v="0"/>
    <s v="United States"/>
    <s v="Phoenix"/>
    <x v="16"/>
    <n v="85023"/>
    <x v="1"/>
    <x v="624"/>
    <x v="1"/>
    <x v="8"/>
    <s v="Cardinal EasyOpen D-Ring Binders"/>
    <n v="19.194000000000003"/>
    <n v="7"/>
    <n v="0.7"/>
    <n v="-12.795999999999999"/>
  </r>
  <r>
    <n v="3298"/>
    <x v="1640"/>
    <x v="1"/>
    <x v="293"/>
    <d v="2012-05-30T00:00:00"/>
    <s v="Standard Class"/>
    <s v="EB-13870"/>
    <s v="Emily Burns"/>
    <x v="0"/>
    <s v="United States"/>
    <s v="Phoenix"/>
    <x v="16"/>
    <n v="85023"/>
    <x v="1"/>
    <x v="513"/>
    <x v="1"/>
    <x v="9"/>
    <s v="Fellowes Superior 10 Outlet Split Surge Protector"/>
    <n v="121.79200000000002"/>
    <n v="4"/>
    <n v="0.2"/>
    <n v="13.701599999999988"/>
  </r>
  <r>
    <n v="3299"/>
    <x v="1641"/>
    <x v="3"/>
    <x v="673"/>
    <d v="2014-11-17T00:00:00"/>
    <s v="Same Day"/>
    <s v="MW-18235"/>
    <s v="Mitch Willingham"/>
    <x v="1"/>
    <s v="United States"/>
    <s v="San Francisco"/>
    <x v="1"/>
    <n v="94122"/>
    <x v="1"/>
    <x v="1150"/>
    <x v="2"/>
    <x v="15"/>
    <s v="Bady BDG101FRU Card Printer"/>
    <n v="1919.9760000000001"/>
    <n v="3"/>
    <n v="0.2"/>
    <n v="215.99729999999977"/>
  </r>
  <r>
    <n v="3300"/>
    <x v="1642"/>
    <x v="2"/>
    <x v="728"/>
    <d v="2011-11-22T00:00:00"/>
    <s v="Standard Class"/>
    <s v="CS-11950"/>
    <s v="Carlos Soltero"/>
    <x v="0"/>
    <s v="United States"/>
    <s v="Philadelphia"/>
    <x v="9"/>
    <n v="19140"/>
    <x v="3"/>
    <x v="13"/>
    <x v="1"/>
    <x v="8"/>
    <s v="Fellowes PB200 Plastic Comb Binding Machine"/>
    <n v="50.997000000000007"/>
    <n v="1"/>
    <n v="0.7"/>
    <n v="-40.797600000000003"/>
  </r>
  <r>
    <n v="3301"/>
    <x v="1642"/>
    <x v="2"/>
    <x v="728"/>
    <d v="2011-11-22T00:00:00"/>
    <s v="Standard Class"/>
    <s v="CS-11950"/>
    <s v="Carlos Soltero"/>
    <x v="0"/>
    <s v="United States"/>
    <s v="Philadelphia"/>
    <x v="9"/>
    <n v="19140"/>
    <x v="3"/>
    <x v="82"/>
    <x v="1"/>
    <x v="4"/>
    <s v="Safco Industrial Wire Shelving"/>
    <n v="76.792000000000002"/>
    <n v="1"/>
    <n v="0.2"/>
    <n v="-16.318300000000001"/>
  </r>
  <r>
    <n v="3302"/>
    <x v="1642"/>
    <x v="2"/>
    <x v="728"/>
    <d v="2011-11-22T00:00:00"/>
    <s v="Standard Class"/>
    <s v="CS-11950"/>
    <s v="Carlos Soltero"/>
    <x v="0"/>
    <s v="United States"/>
    <s v="Philadelphia"/>
    <x v="9"/>
    <n v="19140"/>
    <x v="3"/>
    <x v="1521"/>
    <x v="2"/>
    <x v="7"/>
    <s v="Motorola Droid Maxx"/>
    <n v="539.96399999999994"/>
    <n v="6"/>
    <n v="0.4"/>
    <n v="-107.99280000000002"/>
  </r>
  <r>
    <n v="3303"/>
    <x v="1642"/>
    <x v="2"/>
    <x v="728"/>
    <d v="2011-11-22T00:00:00"/>
    <s v="Standard Class"/>
    <s v="CS-11950"/>
    <s v="Carlos Soltero"/>
    <x v="0"/>
    <s v="United States"/>
    <s v="Philadelphia"/>
    <x v="9"/>
    <n v="19140"/>
    <x v="3"/>
    <x v="1001"/>
    <x v="0"/>
    <x v="5"/>
    <s v="Eldon Executive Woodline II Desk Accessories, Mahogany"/>
    <n v="60.311999999999998"/>
    <n v="3"/>
    <n v="0.2"/>
    <n v="5.2773000000000003"/>
  </r>
  <r>
    <n v="3304"/>
    <x v="1642"/>
    <x v="2"/>
    <x v="728"/>
    <d v="2011-11-22T00:00:00"/>
    <s v="Standard Class"/>
    <s v="CS-11950"/>
    <s v="Carlos Soltero"/>
    <x v="0"/>
    <s v="United States"/>
    <s v="Philadelphia"/>
    <x v="9"/>
    <n v="19140"/>
    <x v="3"/>
    <x v="870"/>
    <x v="1"/>
    <x v="8"/>
    <s v="Peel &amp; Stick Add-On Corner Pockets"/>
    <n v="1.9440000000000004"/>
    <n v="3"/>
    <n v="0.7"/>
    <n v="-1.4255999999999998"/>
  </r>
  <r>
    <n v="3305"/>
    <x v="1643"/>
    <x v="2"/>
    <x v="125"/>
    <d v="2012-01-01T00:00:00"/>
    <s v="Second Class"/>
    <s v="SP-20620"/>
    <s v="Stefania Perrino"/>
    <x v="1"/>
    <s v="United States"/>
    <s v="Laredo"/>
    <x v="5"/>
    <n v="78041"/>
    <x v="2"/>
    <x v="897"/>
    <x v="1"/>
    <x v="12"/>
    <s v="Fashion Color Clasp Envelopes"/>
    <n v="12.984000000000002"/>
    <n v="3"/>
    <n v="0.2"/>
    <n v="4.7066999999999997"/>
  </r>
  <r>
    <n v="3306"/>
    <x v="1643"/>
    <x v="2"/>
    <x v="125"/>
    <d v="2012-01-01T00:00:00"/>
    <s v="Second Class"/>
    <s v="SP-20620"/>
    <s v="Stefania Perrino"/>
    <x v="1"/>
    <s v="United States"/>
    <s v="Laredo"/>
    <x v="5"/>
    <n v="78041"/>
    <x v="2"/>
    <x v="1236"/>
    <x v="2"/>
    <x v="7"/>
    <s v="Plantronics CS 50-USB - headset - Convertible, Monaural"/>
    <n v="217.58400000000003"/>
    <n v="2"/>
    <n v="0.2"/>
    <n v="19.03860000000001"/>
  </r>
  <r>
    <n v="3307"/>
    <x v="1643"/>
    <x v="2"/>
    <x v="125"/>
    <d v="2012-01-01T00:00:00"/>
    <s v="Second Class"/>
    <s v="SP-20620"/>
    <s v="Stefania Perrino"/>
    <x v="1"/>
    <s v="United States"/>
    <s v="Laredo"/>
    <x v="5"/>
    <n v="78041"/>
    <x v="2"/>
    <x v="819"/>
    <x v="2"/>
    <x v="7"/>
    <s v="AT&amp;T 1080 Corded phone"/>
    <n v="328.77600000000007"/>
    <n v="3"/>
    <n v="0.2"/>
    <n v="28.767899999999997"/>
  </r>
  <r>
    <n v="3308"/>
    <x v="1643"/>
    <x v="2"/>
    <x v="125"/>
    <d v="2012-01-01T00:00:00"/>
    <s v="Second Class"/>
    <s v="SP-20620"/>
    <s v="Stefania Perrino"/>
    <x v="1"/>
    <s v="United States"/>
    <s v="Laredo"/>
    <x v="5"/>
    <n v="78041"/>
    <x v="2"/>
    <x v="315"/>
    <x v="1"/>
    <x v="8"/>
    <s v="Acco Hanging Data Binders"/>
    <n v="2.2859999999999996"/>
    <n v="3"/>
    <n v="0.8"/>
    <n v="-3.6576000000000004"/>
  </r>
  <r>
    <n v="3309"/>
    <x v="1643"/>
    <x v="2"/>
    <x v="125"/>
    <d v="2012-01-01T00:00:00"/>
    <s v="Second Class"/>
    <s v="SP-20620"/>
    <s v="Stefania Perrino"/>
    <x v="1"/>
    <s v="United States"/>
    <s v="Laredo"/>
    <x v="5"/>
    <n v="78041"/>
    <x v="2"/>
    <x v="246"/>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x v="1085"/>
    <x v="1"/>
    <x v="8"/>
    <s v="Wilson Jones 1&quot; Hanging DublLock Ring Binders"/>
    <n v="25.344000000000001"/>
    <n v="6"/>
    <n v="0.2"/>
    <n v="8.8704000000000018"/>
  </r>
  <r>
    <n v="3311"/>
    <x v="1645"/>
    <x v="0"/>
    <x v="42"/>
    <d v="2013-09-23T00:00:00"/>
    <s v="Standard Class"/>
    <s v="LW-17215"/>
    <s v="Luke Weiss"/>
    <x v="0"/>
    <s v="United States"/>
    <s v="New York City"/>
    <x v="15"/>
    <n v="10035"/>
    <x v="3"/>
    <x v="920"/>
    <x v="1"/>
    <x v="8"/>
    <s v="Avery Arch Ring Binders"/>
    <n v="232.40000000000003"/>
    <n v="5"/>
    <n v="0.2"/>
    <n v="78.434999999999988"/>
  </r>
  <r>
    <n v="3312"/>
    <x v="1646"/>
    <x v="0"/>
    <x v="231"/>
    <d v="2013-03-26T00:00:00"/>
    <s v="Second Class"/>
    <s v="AH-10030"/>
    <s v="Aaron Hawkins"/>
    <x v="1"/>
    <s v="United States"/>
    <s v="Gulfport"/>
    <x v="35"/>
    <n v="39503"/>
    <x v="0"/>
    <x v="893"/>
    <x v="0"/>
    <x v="5"/>
    <s v="Eldon Image Series Desk Accessories, Ebony"/>
    <n v="86.45"/>
    <n v="7"/>
    <n v="0"/>
    <n v="38.038000000000004"/>
  </r>
  <r>
    <n v="3313"/>
    <x v="1647"/>
    <x v="2"/>
    <x v="127"/>
    <d v="2011-10-01T00:00:00"/>
    <s v="Standard Class"/>
    <s v="TH-21100"/>
    <s v="Thea Hendricks"/>
    <x v="0"/>
    <s v="United States"/>
    <s v="San Diego"/>
    <x v="1"/>
    <n v="92037"/>
    <x v="1"/>
    <x v="291"/>
    <x v="0"/>
    <x v="1"/>
    <s v="DMI Arturo Collection Mission-style Design Wood Chair"/>
    <n v="603.91999999999996"/>
    <n v="5"/>
    <n v="0.2"/>
    <n v="45.294000000000011"/>
  </r>
  <r>
    <n v="3314"/>
    <x v="1647"/>
    <x v="2"/>
    <x v="127"/>
    <d v="2011-10-01T00:00:00"/>
    <s v="Standard Class"/>
    <s v="TH-21100"/>
    <s v="Thea Hendricks"/>
    <x v="0"/>
    <s v="United States"/>
    <s v="San Diego"/>
    <x v="1"/>
    <n v="92037"/>
    <x v="1"/>
    <x v="1127"/>
    <x v="1"/>
    <x v="10"/>
    <s v="Xerox 1919"/>
    <n v="81.98"/>
    <n v="2"/>
    <n v="0"/>
    <n v="40.170200000000001"/>
  </r>
  <r>
    <n v="3315"/>
    <x v="1648"/>
    <x v="3"/>
    <x v="165"/>
    <d v="2014-12-29T00:00:00"/>
    <s v="Standard Class"/>
    <s v="HG-15025"/>
    <s v="Hunter Glantz"/>
    <x v="0"/>
    <s v="United States"/>
    <s v="Oceanside"/>
    <x v="15"/>
    <n v="11572"/>
    <x v="3"/>
    <x v="291"/>
    <x v="0"/>
    <x v="1"/>
    <s v="DMI Arturo Collection Mission-style Design Wood Chair"/>
    <n v="271.76400000000001"/>
    <n v="2"/>
    <n v="0.1"/>
    <n v="48.313600000000008"/>
  </r>
  <r>
    <n v="3316"/>
    <x v="1648"/>
    <x v="3"/>
    <x v="165"/>
    <d v="2014-12-29T00:00:00"/>
    <s v="Standard Class"/>
    <s v="HG-15025"/>
    <s v="Hunter Glantz"/>
    <x v="0"/>
    <s v="United States"/>
    <s v="Oceanside"/>
    <x v="15"/>
    <n v="11572"/>
    <x v="3"/>
    <x v="1120"/>
    <x v="1"/>
    <x v="8"/>
    <s v="DXL Angle-View Binders with Locking Rings, Black"/>
    <n v="14.376000000000001"/>
    <n v="3"/>
    <n v="0.2"/>
    <n v="4.8518999999999997"/>
  </r>
  <r>
    <n v="3317"/>
    <x v="1649"/>
    <x v="3"/>
    <x v="468"/>
    <d v="2014-11-16T00:00:00"/>
    <s v="Second Class"/>
    <s v="EB-13750"/>
    <s v="Edward Becker"/>
    <x v="1"/>
    <s v="United States"/>
    <s v="Round Rock"/>
    <x v="5"/>
    <n v="78664"/>
    <x v="2"/>
    <x v="1304"/>
    <x v="0"/>
    <x v="5"/>
    <s v="Tenex Antistatic Computer Chair Mats"/>
    <n v="341.96"/>
    <n v="5"/>
    <n v="0.6"/>
    <n v="-427.45000000000005"/>
  </r>
  <r>
    <n v="3318"/>
    <x v="1650"/>
    <x v="1"/>
    <x v="861"/>
    <d v="2012-09-15T00:00:00"/>
    <s v="Standard Class"/>
    <s v="SC-20725"/>
    <s v="Steven Cartwright"/>
    <x v="0"/>
    <s v="United States"/>
    <s v="Redlands"/>
    <x v="1"/>
    <n v="92374"/>
    <x v="1"/>
    <x v="626"/>
    <x v="1"/>
    <x v="6"/>
    <s v="Boston 19500 Mighty Mite Electric Pencil Sharpener"/>
    <n v="181.35"/>
    <n v="9"/>
    <n v="0"/>
    <n v="48.964500000000001"/>
  </r>
  <r>
    <n v="3319"/>
    <x v="1650"/>
    <x v="1"/>
    <x v="861"/>
    <d v="2012-09-15T00:00:00"/>
    <s v="Standard Class"/>
    <s v="SC-20725"/>
    <s v="Steven Cartwright"/>
    <x v="0"/>
    <s v="United States"/>
    <s v="Redlands"/>
    <x v="1"/>
    <n v="92374"/>
    <x v="1"/>
    <x v="1186"/>
    <x v="1"/>
    <x v="2"/>
    <s v="Avery 474"/>
    <n v="8.64"/>
    <n v="3"/>
    <n v="0"/>
    <n v="4.2336"/>
  </r>
  <r>
    <n v="3320"/>
    <x v="1651"/>
    <x v="2"/>
    <x v="414"/>
    <d v="2011-12-25T00:00:00"/>
    <s v="Standard Class"/>
    <s v="TS-21505"/>
    <s v="Tony Sayre"/>
    <x v="0"/>
    <s v="United States"/>
    <s v="Columbia"/>
    <x v="18"/>
    <n v="38401"/>
    <x v="0"/>
    <x v="1037"/>
    <x v="1"/>
    <x v="9"/>
    <s v="Hoover Commercial Soft Guard Upright Vacuum And Disposable Filtration Bags"/>
    <n v="43.512"/>
    <n v="7"/>
    <n v="0.2"/>
    <n v="3.8073000000000015"/>
  </r>
  <r>
    <n v="3321"/>
    <x v="1651"/>
    <x v="2"/>
    <x v="414"/>
    <d v="2011-12-25T00:00:00"/>
    <s v="Standard Class"/>
    <s v="TS-21505"/>
    <s v="Tony Sayre"/>
    <x v="0"/>
    <s v="United States"/>
    <s v="Columbia"/>
    <x v="18"/>
    <n v="38401"/>
    <x v="0"/>
    <x v="157"/>
    <x v="0"/>
    <x v="1"/>
    <s v="SAFCO Arco Folding Chair"/>
    <n v="662.88"/>
    <n v="3"/>
    <n v="0.2"/>
    <n v="74.573999999999955"/>
  </r>
  <r>
    <n v="3322"/>
    <x v="1651"/>
    <x v="2"/>
    <x v="414"/>
    <d v="2011-12-25T00:00:00"/>
    <s v="Standard Class"/>
    <s v="TS-21505"/>
    <s v="Tony Sayre"/>
    <x v="0"/>
    <s v="United States"/>
    <s v="Columbia"/>
    <x v="18"/>
    <n v="38401"/>
    <x v="0"/>
    <x v="1076"/>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x v="9"/>
    <x v="1"/>
    <x v="9"/>
    <s v="Belkin F5C206VTEL 6 Outlet Surge"/>
    <n v="68.94"/>
    <n v="3"/>
    <n v="0"/>
    <n v="20.681999999999995"/>
  </r>
  <r>
    <n v="3324"/>
    <x v="1652"/>
    <x v="1"/>
    <x v="862"/>
    <d v="2012-07-27T00:00:00"/>
    <s v="Standard Class"/>
    <s v="TH-21550"/>
    <s v="Tracy Hopkins"/>
    <x v="2"/>
    <s v="United States"/>
    <s v="New York City"/>
    <x v="15"/>
    <n v="10009"/>
    <x v="3"/>
    <x v="592"/>
    <x v="0"/>
    <x v="5"/>
    <s v="Howard Miller 13&quot; Diameter Pewter Finish Round Wall Clock"/>
    <n v="128.82"/>
    <n v="3"/>
    <n v="0"/>
    <n v="50.239800000000002"/>
  </r>
  <r>
    <n v="3325"/>
    <x v="1653"/>
    <x v="2"/>
    <x v="7"/>
    <d v="2011-11-15T00:00:00"/>
    <s v="Standard Class"/>
    <s v="KD-16270"/>
    <s v="Karen Daniels"/>
    <x v="0"/>
    <s v="United States"/>
    <s v="Houston"/>
    <x v="5"/>
    <n v="77095"/>
    <x v="2"/>
    <x v="1176"/>
    <x v="1"/>
    <x v="8"/>
    <s v="GBC DocuBind TL300 Electric Binding System"/>
    <n v="896.98999999999978"/>
    <n v="5"/>
    <n v="0.8"/>
    <n v="-1480.0335000000009"/>
  </r>
  <r>
    <n v="3326"/>
    <x v="1653"/>
    <x v="2"/>
    <x v="7"/>
    <d v="2011-11-15T00:00:00"/>
    <s v="Standard Class"/>
    <s v="KD-16270"/>
    <s v="Karen Daniels"/>
    <x v="0"/>
    <s v="United States"/>
    <s v="Houston"/>
    <x v="5"/>
    <n v="77095"/>
    <x v="2"/>
    <x v="1488"/>
    <x v="1"/>
    <x v="8"/>
    <s v="Universal Recycled Hanging Pressboard Report Binders, Letter Size"/>
    <n v="1.2339999999999998"/>
    <n v="1"/>
    <n v="0.8"/>
    <n v="-1.9744000000000002"/>
  </r>
  <r>
    <n v="3327"/>
    <x v="1653"/>
    <x v="2"/>
    <x v="7"/>
    <d v="2011-11-15T00:00:00"/>
    <s v="Standard Class"/>
    <s v="KD-16270"/>
    <s v="Karen Daniels"/>
    <x v="0"/>
    <s v="United States"/>
    <s v="Houston"/>
    <x v="5"/>
    <n v="77095"/>
    <x v="2"/>
    <x v="1473"/>
    <x v="1"/>
    <x v="6"/>
    <s v="Boston Electric Pencil Sharpener, Model 1818, Charcoal Black"/>
    <n v="67.56"/>
    <n v="3"/>
    <n v="0.2"/>
    <n v="6.7560000000000038"/>
  </r>
  <r>
    <n v="3328"/>
    <x v="1653"/>
    <x v="2"/>
    <x v="7"/>
    <d v="2011-11-15T00:00:00"/>
    <s v="Standard Class"/>
    <s v="KD-16270"/>
    <s v="Karen Daniels"/>
    <x v="0"/>
    <s v="United States"/>
    <s v="Houston"/>
    <x v="5"/>
    <n v="77095"/>
    <x v="2"/>
    <x v="362"/>
    <x v="1"/>
    <x v="10"/>
    <s v="Wirebound Message Book, 4 per Page"/>
    <n v="21.720000000000002"/>
    <n v="5"/>
    <n v="0.2"/>
    <n v="7.8734999999999991"/>
  </r>
  <r>
    <n v="3329"/>
    <x v="1653"/>
    <x v="2"/>
    <x v="7"/>
    <d v="2011-11-15T00:00:00"/>
    <s v="Standard Class"/>
    <s v="KD-16270"/>
    <s v="Karen Daniels"/>
    <x v="0"/>
    <s v="United States"/>
    <s v="Houston"/>
    <x v="5"/>
    <n v="77095"/>
    <x v="2"/>
    <x v="1522"/>
    <x v="1"/>
    <x v="10"/>
    <s v="Xerox 1893"/>
    <n v="262.33600000000001"/>
    <n v="8"/>
    <n v="0.2"/>
    <n v="95.096800000000002"/>
  </r>
  <r>
    <n v="3330"/>
    <x v="1653"/>
    <x v="2"/>
    <x v="7"/>
    <d v="2011-11-15T00:00:00"/>
    <s v="Standard Class"/>
    <s v="KD-16270"/>
    <s v="Karen Daniels"/>
    <x v="0"/>
    <s v="United States"/>
    <s v="Houston"/>
    <x v="5"/>
    <n v="77095"/>
    <x v="2"/>
    <x v="918"/>
    <x v="2"/>
    <x v="7"/>
    <s v="Geemarc AmpliPOWER60"/>
    <n v="148.47999999999999"/>
    <n v="2"/>
    <n v="0.2"/>
    <n v="16.703999999999986"/>
  </r>
  <r>
    <n v="3331"/>
    <x v="1653"/>
    <x v="2"/>
    <x v="7"/>
    <d v="2011-11-15T00:00:00"/>
    <s v="Standard Class"/>
    <s v="KD-16270"/>
    <s v="Karen Daniels"/>
    <x v="0"/>
    <s v="United States"/>
    <s v="Houston"/>
    <x v="5"/>
    <n v="77095"/>
    <x v="2"/>
    <x v="1161"/>
    <x v="2"/>
    <x v="7"/>
    <s v="Classic Ivory Antique Telephone ZL1810"/>
    <n v="241.17599999999999"/>
    <n v="3"/>
    <n v="0.2"/>
    <n v="15.07350000000001"/>
  </r>
  <r>
    <n v="3332"/>
    <x v="1654"/>
    <x v="3"/>
    <x v="817"/>
    <d v="2014-12-21T00:00:00"/>
    <s v="Standard Class"/>
    <s v="GM-14455"/>
    <s v="Gary Mitchum"/>
    <x v="2"/>
    <s v="United States"/>
    <s v="Chicago"/>
    <x v="10"/>
    <n v="60653"/>
    <x v="2"/>
    <x v="1523"/>
    <x v="2"/>
    <x v="11"/>
    <s v="Kensington Expert Mouse Optical USB Trackball for PC or Mac"/>
    <n v="227.976"/>
    <n v="3"/>
    <n v="0.2"/>
    <n v="28.496999999999957"/>
  </r>
  <r>
    <n v="3333"/>
    <x v="1654"/>
    <x v="3"/>
    <x v="817"/>
    <d v="2014-12-21T00:00:00"/>
    <s v="Standard Class"/>
    <s v="GM-14455"/>
    <s v="Gary Mitchum"/>
    <x v="2"/>
    <s v="United States"/>
    <s v="Chicago"/>
    <x v="10"/>
    <n v="60653"/>
    <x v="2"/>
    <x v="1513"/>
    <x v="2"/>
    <x v="7"/>
    <s v="Samsung HM1900 Bluetooth Headset"/>
    <n v="52.679999999999993"/>
    <n v="3"/>
    <n v="0.2"/>
    <n v="19.754999999999999"/>
  </r>
  <r>
    <n v="3334"/>
    <x v="1654"/>
    <x v="3"/>
    <x v="817"/>
    <d v="2014-12-21T00:00:00"/>
    <s v="Standard Class"/>
    <s v="GM-14455"/>
    <s v="Gary Mitchum"/>
    <x v="2"/>
    <s v="United States"/>
    <s v="Chicago"/>
    <x v="10"/>
    <n v="60653"/>
    <x v="2"/>
    <x v="1524"/>
    <x v="0"/>
    <x v="5"/>
    <s v="Master Caster Door Stop, Gray"/>
    <n v="2.032"/>
    <n v="1"/>
    <n v="0.6"/>
    <n v="-1.3208000000000002"/>
  </r>
  <r>
    <n v="3335"/>
    <x v="1655"/>
    <x v="3"/>
    <x v="170"/>
    <d v="2014-08-23T00:00:00"/>
    <s v="First Class"/>
    <s v="PR-18880"/>
    <s v="Patrick Ryan"/>
    <x v="0"/>
    <s v="United States"/>
    <s v="Oakland"/>
    <x v="1"/>
    <n v="94601"/>
    <x v="1"/>
    <x v="786"/>
    <x v="1"/>
    <x v="6"/>
    <s v="Newell 336"/>
    <n v="17.12"/>
    <n v="4"/>
    <n v="0"/>
    <n v="4.9647999999999985"/>
  </r>
  <r>
    <n v="3336"/>
    <x v="1655"/>
    <x v="3"/>
    <x v="170"/>
    <d v="2014-08-23T00:00:00"/>
    <s v="First Class"/>
    <s v="PR-18880"/>
    <s v="Patrick Ryan"/>
    <x v="0"/>
    <s v="United States"/>
    <s v="Oakland"/>
    <x v="1"/>
    <n v="94601"/>
    <x v="1"/>
    <x v="524"/>
    <x v="2"/>
    <x v="7"/>
    <s v="Cisco 8x8 Inc. 6753i IP Business Phone System"/>
    <n v="431.96800000000007"/>
    <n v="4"/>
    <n v="0.2"/>
    <n v="37.797199999999975"/>
  </r>
  <r>
    <n v="3337"/>
    <x v="1655"/>
    <x v="3"/>
    <x v="170"/>
    <d v="2014-08-23T00:00:00"/>
    <s v="First Class"/>
    <s v="PR-18880"/>
    <s v="Patrick Ryan"/>
    <x v="0"/>
    <s v="United States"/>
    <s v="Oakland"/>
    <x v="1"/>
    <n v="94601"/>
    <x v="1"/>
    <x v="1525"/>
    <x v="0"/>
    <x v="5"/>
    <s v="Tenex Chairmats For Use with Hard Floors"/>
    <n v="129.91999999999999"/>
    <n v="4"/>
    <n v="0"/>
    <n v="10.393599999999992"/>
  </r>
  <r>
    <n v="3338"/>
    <x v="1655"/>
    <x v="3"/>
    <x v="170"/>
    <d v="2014-08-23T00:00:00"/>
    <s v="First Class"/>
    <s v="PR-18880"/>
    <s v="Patrick Ryan"/>
    <x v="0"/>
    <s v="United States"/>
    <s v="Oakland"/>
    <x v="1"/>
    <n v="94601"/>
    <x v="1"/>
    <x v="10"/>
    <x v="0"/>
    <x v="3"/>
    <s v="Chromcraft Rectangular Conference Tables"/>
    <n v="568.72800000000007"/>
    <n v="3"/>
    <n v="0.2"/>
    <n v="28.436399999999935"/>
  </r>
  <r>
    <n v="3339"/>
    <x v="1655"/>
    <x v="3"/>
    <x v="170"/>
    <d v="2014-08-23T00:00:00"/>
    <s v="First Class"/>
    <s v="PR-18880"/>
    <s v="Patrick Ryan"/>
    <x v="0"/>
    <s v="United States"/>
    <s v="Oakland"/>
    <x v="1"/>
    <n v="94601"/>
    <x v="1"/>
    <x v="1526"/>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x v="1527"/>
    <x v="1"/>
    <x v="9"/>
    <s v="Fellowes Command Center 5-outlet power strip"/>
    <n v="203.52"/>
    <n v="3"/>
    <n v="0"/>
    <n v="54.950400000000002"/>
  </r>
  <r>
    <n v="3341"/>
    <x v="1655"/>
    <x v="3"/>
    <x v="170"/>
    <d v="2014-08-23T00:00:00"/>
    <s v="First Class"/>
    <s v="PR-18880"/>
    <s v="Patrick Ryan"/>
    <x v="0"/>
    <s v="United States"/>
    <s v="Oakland"/>
    <x v="1"/>
    <n v="94601"/>
    <x v="1"/>
    <x v="322"/>
    <x v="1"/>
    <x v="2"/>
    <s v="Avery Address/Shipping Labels for Typewriters, 4&quot; x 2&quot;"/>
    <n v="51.75"/>
    <n v="5"/>
    <n v="0"/>
    <n v="24.84"/>
  </r>
  <r>
    <n v="3342"/>
    <x v="1656"/>
    <x v="0"/>
    <x v="278"/>
    <d v="2013-09-02T00:00:00"/>
    <s v="Second Class"/>
    <s v="TB-21055"/>
    <s v="Ted Butterfield"/>
    <x v="0"/>
    <s v="United States"/>
    <s v="Quincy"/>
    <x v="31"/>
    <n v="2169"/>
    <x v="3"/>
    <x v="1127"/>
    <x v="1"/>
    <x v="10"/>
    <s v="Xerox 1919"/>
    <n v="122.97"/>
    <n v="3"/>
    <n v="0"/>
    <n v="60.255300000000005"/>
  </r>
  <r>
    <n v="3343"/>
    <x v="1656"/>
    <x v="0"/>
    <x v="278"/>
    <d v="2013-09-02T00:00:00"/>
    <s v="Second Class"/>
    <s v="TB-21055"/>
    <s v="Ted Butterfield"/>
    <x v="0"/>
    <s v="United States"/>
    <s v="Quincy"/>
    <x v="31"/>
    <n v="2169"/>
    <x v="3"/>
    <x v="1110"/>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x v="222"/>
    <x v="2"/>
    <x v="7"/>
    <s v="PureGear Roll-On Screen Protector"/>
    <n v="59.97"/>
    <n v="3"/>
    <n v="0"/>
    <n v="28.785599999999995"/>
  </r>
  <r>
    <n v="3345"/>
    <x v="1656"/>
    <x v="0"/>
    <x v="278"/>
    <d v="2013-09-02T00:00:00"/>
    <s v="Second Class"/>
    <s v="TB-21055"/>
    <s v="Ted Butterfield"/>
    <x v="0"/>
    <s v="United States"/>
    <s v="Quincy"/>
    <x v="31"/>
    <n v="2169"/>
    <x v="3"/>
    <x v="187"/>
    <x v="1"/>
    <x v="10"/>
    <s v="Southworth 25% Cotton Linen-Finish Paper &amp; Envelopes"/>
    <n v="81.540000000000006"/>
    <n v="9"/>
    <n v="0"/>
    <n v="36.692999999999998"/>
  </r>
  <r>
    <n v="3346"/>
    <x v="1656"/>
    <x v="0"/>
    <x v="278"/>
    <d v="2013-09-02T00:00:00"/>
    <s v="Second Class"/>
    <s v="TB-21055"/>
    <s v="Ted Butterfield"/>
    <x v="0"/>
    <s v="United States"/>
    <s v="Quincy"/>
    <x v="31"/>
    <n v="2169"/>
    <x v="3"/>
    <x v="848"/>
    <x v="1"/>
    <x v="13"/>
    <s v="Staples"/>
    <n v="11.68"/>
    <n v="4"/>
    <n v="0"/>
    <n v="5.2559999999999993"/>
  </r>
  <r>
    <n v="3347"/>
    <x v="1656"/>
    <x v="0"/>
    <x v="278"/>
    <d v="2013-09-02T00:00:00"/>
    <s v="Second Class"/>
    <s v="TB-21055"/>
    <s v="Ted Butterfield"/>
    <x v="0"/>
    <s v="United States"/>
    <s v="Quincy"/>
    <x v="31"/>
    <n v="2169"/>
    <x v="3"/>
    <x v="1458"/>
    <x v="1"/>
    <x v="8"/>
    <s v="Wilson Jones Clip &amp; Carry Folder Binder Tool for Ring Binders, Clear"/>
    <n v="29"/>
    <n v="5"/>
    <n v="0"/>
    <n v="13.919999999999998"/>
  </r>
  <r>
    <n v="3348"/>
    <x v="1657"/>
    <x v="1"/>
    <x v="863"/>
    <d v="2012-08-20T00:00:00"/>
    <s v="Standard Class"/>
    <s v="ON-18715"/>
    <s v="Odella Nelson"/>
    <x v="1"/>
    <s v="United States"/>
    <s v="Yucaipa"/>
    <x v="1"/>
    <n v="92399"/>
    <x v="1"/>
    <x v="400"/>
    <x v="1"/>
    <x v="6"/>
    <s v="50 Colored Long Pencils"/>
    <n v="50.8"/>
    <n v="5"/>
    <n v="0"/>
    <n v="13.208000000000002"/>
  </r>
  <r>
    <n v="3349"/>
    <x v="1658"/>
    <x v="3"/>
    <x v="60"/>
    <d v="2014-11-08T00:00:00"/>
    <s v="First Class"/>
    <s v="AH-10195"/>
    <s v="Alan Haines"/>
    <x v="1"/>
    <s v="United States"/>
    <s v="Chicago"/>
    <x v="10"/>
    <n v="60623"/>
    <x v="2"/>
    <x v="27"/>
    <x v="1"/>
    <x v="8"/>
    <s v="Avery Recycled Flexi-View Covers for Binding Systems"/>
    <n v="16.029999999999998"/>
    <n v="5"/>
    <n v="0.8"/>
    <n v="-25.648000000000003"/>
  </r>
  <r>
    <n v="3350"/>
    <x v="1659"/>
    <x v="0"/>
    <x v="864"/>
    <d v="2013-08-22T00:00:00"/>
    <s v="Standard Class"/>
    <s v="NM-18520"/>
    <s v="Neoma Murray"/>
    <x v="0"/>
    <s v="United States"/>
    <s v="Seattle"/>
    <x v="4"/>
    <n v="98105"/>
    <x v="1"/>
    <x v="696"/>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x v="1048"/>
    <x v="2"/>
    <x v="11"/>
    <s v="Belkin F8E887 USB Wired Ergonomic Keyboard"/>
    <n v="89.97"/>
    <n v="3"/>
    <n v="0"/>
    <n v="18.893699999999995"/>
  </r>
  <r>
    <n v="3352"/>
    <x v="1661"/>
    <x v="2"/>
    <x v="865"/>
    <d v="2011-09-28T00:00:00"/>
    <s v="Standard Class"/>
    <s v="BM-11650"/>
    <s v="Brian Moss"/>
    <x v="1"/>
    <s v="United States"/>
    <s v="San Diego"/>
    <x v="1"/>
    <n v="92037"/>
    <x v="1"/>
    <x v="1528"/>
    <x v="0"/>
    <x v="0"/>
    <s v="Rush Hierlooms Collection 1&quot; Thick Stackable Bookcases"/>
    <n v="435.99900000000002"/>
    <n v="3"/>
    <n v="0.15"/>
    <n v="20.517599999999987"/>
  </r>
  <r>
    <n v="3353"/>
    <x v="1661"/>
    <x v="2"/>
    <x v="865"/>
    <d v="2011-09-28T00:00:00"/>
    <s v="Standard Class"/>
    <s v="BM-11650"/>
    <s v="Brian Moss"/>
    <x v="1"/>
    <s v="United States"/>
    <s v="San Diego"/>
    <x v="1"/>
    <n v="92037"/>
    <x v="1"/>
    <x v="66"/>
    <x v="2"/>
    <x v="7"/>
    <s v="netTALK DUO VoIP Telephone Service"/>
    <n v="83.984000000000009"/>
    <n v="2"/>
    <n v="0.2"/>
    <n v="31.494"/>
  </r>
  <r>
    <n v="3354"/>
    <x v="1662"/>
    <x v="2"/>
    <x v="866"/>
    <d v="2011-07-24T00:00:00"/>
    <s v="Standard Class"/>
    <s v="CA-12310"/>
    <s v="Christine Abelman"/>
    <x v="1"/>
    <s v="United States"/>
    <s v="Bristol"/>
    <x v="29"/>
    <n v="6010"/>
    <x v="3"/>
    <x v="1149"/>
    <x v="2"/>
    <x v="7"/>
    <s v="Polycom VVX 310 VoIP phone"/>
    <n v="359.98"/>
    <n v="2"/>
    <n v="0"/>
    <n v="93.594800000000021"/>
  </r>
  <r>
    <n v="3355"/>
    <x v="1662"/>
    <x v="2"/>
    <x v="866"/>
    <d v="2011-07-24T00:00:00"/>
    <s v="Standard Class"/>
    <s v="CA-12310"/>
    <s v="Christine Abelman"/>
    <x v="1"/>
    <s v="United States"/>
    <s v="Bristol"/>
    <x v="29"/>
    <n v="6010"/>
    <x v="3"/>
    <x v="1529"/>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x v="864"/>
    <x v="1"/>
    <x v="8"/>
    <s v="Avery 3 1/2&quot; Diskette Storage Pages, 10/Pack"/>
    <n v="20.88"/>
    <n v="2"/>
    <n v="0"/>
    <n v="9.6047999999999991"/>
  </r>
  <r>
    <n v="3357"/>
    <x v="1662"/>
    <x v="2"/>
    <x v="866"/>
    <d v="2011-07-24T00:00:00"/>
    <s v="Standard Class"/>
    <s v="CA-12310"/>
    <s v="Christine Abelman"/>
    <x v="1"/>
    <s v="United States"/>
    <s v="Bristol"/>
    <x v="29"/>
    <n v="6010"/>
    <x v="3"/>
    <x v="315"/>
    <x v="1"/>
    <x v="8"/>
    <s v="Acco Hanging Data Binders"/>
    <n v="3.81"/>
    <n v="1"/>
    <n v="0"/>
    <n v="1.8288"/>
  </r>
  <r>
    <n v="3358"/>
    <x v="1663"/>
    <x v="3"/>
    <x v="210"/>
    <d v="2014-09-14T00:00:00"/>
    <s v="Standard Class"/>
    <s v="NF-18595"/>
    <s v="Nicole Fjeld"/>
    <x v="2"/>
    <s v="United States"/>
    <s v="Chicago"/>
    <x v="10"/>
    <n v="60610"/>
    <x v="2"/>
    <x v="885"/>
    <x v="1"/>
    <x v="10"/>
    <s v="Staples"/>
    <n v="73.007999999999996"/>
    <n v="9"/>
    <n v="0.2"/>
    <n v="26.465400000000006"/>
  </r>
  <r>
    <n v="3359"/>
    <x v="1664"/>
    <x v="0"/>
    <x v="715"/>
    <d v="2013-05-11T00:00:00"/>
    <s v="Standard Class"/>
    <s v="AF-10870"/>
    <s v="Art Ferguson"/>
    <x v="0"/>
    <s v="United States"/>
    <s v="Chicago"/>
    <x v="10"/>
    <n v="60610"/>
    <x v="2"/>
    <x v="385"/>
    <x v="1"/>
    <x v="8"/>
    <s v="Insertable Tab Post Binder Dividers"/>
    <n v="3.2079999999999993"/>
    <n v="2"/>
    <n v="0.8"/>
    <n v="-5.2932000000000023"/>
  </r>
  <r>
    <n v="3360"/>
    <x v="1664"/>
    <x v="0"/>
    <x v="715"/>
    <d v="2013-05-11T00:00:00"/>
    <s v="Standard Class"/>
    <s v="AF-10870"/>
    <s v="Art Ferguson"/>
    <x v="0"/>
    <s v="United States"/>
    <s v="Chicago"/>
    <x v="10"/>
    <n v="60610"/>
    <x v="2"/>
    <x v="960"/>
    <x v="2"/>
    <x v="11"/>
    <s v="Logitech Desktop MK120 Mouse and keyboard Combo"/>
    <n v="26.176000000000002"/>
    <n v="2"/>
    <n v="0.2"/>
    <n v="-3.272000000000002"/>
  </r>
  <r>
    <n v="3361"/>
    <x v="1665"/>
    <x v="1"/>
    <x v="593"/>
    <d v="2012-06-08T00:00:00"/>
    <s v="Second Class"/>
    <s v="TC-21535"/>
    <s v="Tracy Collins"/>
    <x v="2"/>
    <s v="United States"/>
    <s v="New York City"/>
    <x v="15"/>
    <n v="10024"/>
    <x v="3"/>
    <x v="229"/>
    <x v="1"/>
    <x v="10"/>
    <s v="Wirebound Message Books, Two 4 1/4&quot; x 5&quot; Forms per Page"/>
    <n v="30.44"/>
    <n v="4"/>
    <n v="0"/>
    <n v="14.306799999999999"/>
  </r>
  <r>
    <n v="3362"/>
    <x v="1665"/>
    <x v="1"/>
    <x v="593"/>
    <d v="2012-06-08T00:00:00"/>
    <s v="Second Class"/>
    <s v="TC-21535"/>
    <s v="Tracy Collins"/>
    <x v="2"/>
    <s v="United States"/>
    <s v="New York City"/>
    <x v="15"/>
    <n v="10024"/>
    <x v="3"/>
    <x v="1530"/>
    <x v="0"/>
    <x v="5"/>
    <s v="Executive Impressions 10&quot; Spectator Wall Clock"/>
    <n v="35.28"/>
    <n v="3"/>
    <n v="0"/>
    <n v="11.995199999999997"/>
  </r>
  <r>
    <n v="3363"/>
    <x v="1666"/>
    <x v="1"/>
    <x v="350"/>
    <d v="2012-12-20T00:00:00"/>
    <s v="Standard Class"/>
    <s v="Dp-13240"/>
    <s v="Dean percer"/>
    <x v="2"/>
    <s v="United States"/>
    <s v="Revere"/>
    <x v="31"/>
    <n v="2151"/>
    <x v="3"/>
    <x v="498"/>
    <x v="1"/>
    <x v="10"/>
    <s v="Xerox 222"/>
    <n v="19.440000000000001"/>
    <n v="3"/>
    <n v="0"/>
    <n v="9.3312000000000008"/>
  </r>
  <r>
    <n v="3364"/>
    <x v="1666"/>
    <x v="1"/>
    <x v="350"/>
    <d v="2012-12-20T00:00:00"/>
    <s v="Standard Class"/>
    <s v="Dp-13240"/>
    <s v="Dean percer"/>
    <x v="2"/>
    <s v="United States"/>
    <s v="Revere"/>
    <x v="31"/>
    <n v="2151"/>
    <x v="3"/>
    <x v="92"/>
    <x v="1"/>
    <x v="8"/>
    <s v="Flexible Leather- Look Classic Collection Ring Binder"/>
    <n v="37.880000000000003"/>
    <n v="2"/>
    <n v="0"/>
    <n v="18.940000000000001"/>
  </r>
  <r>
    <n v="3365"/>
    <x v="1667"/>
    <x v="0"/>
    <x v="87"/>
    <d v="2013-07-19T00:00:00"/>
    <s v="Second Class"/>
    <s v="MC-17425"/>
    <s v="Mark Cousins"/>
    <x v="1"/>
    <s v="United States"/>
    <s v="Houston"/>
    <x v="5"/>
    <n v="77036"/>
    <x v="2"/>
    <x v="740"/>
    <x v="0"/>
    <x v="5"/>
    <s v="Staples"/>
    <n v="9.5519999999999996"/>
    <n v="3"/>
    <n v="0.6"/>
    <n v="-3.8207999999999984"/>
  </r>
  <r>
    <n v="3366"/>
    <x v="1668"/>
    <x v="2"/>
    <x v="867"/>
    <d v="2011-02-03T00:00:00"/>
    <s v="First Class"/>
    <s v="LC-17050"/>
    <s v="Liz Carlisle"/>
    <x v="0"/>
    <s v="United States"/>
    <s v="Mission Viejo"/>
    <x v="1"/>
    <n v="92691"/>
    <x v="1"/>
    <x v="1106"/>
    <x v="0"/>
    <x v="0"/>
    <s v="Sauder Facets Collection Library, Sky Alder Finish"/>
    <n v="290.666"/>
    <n v="2"/>
    <n v="0.15"/>
    <n v="3.4195999999999884"/>
  </r>
  <r>
    <n v="3367"/>
    <x v="1669"/>
    <x v="2"/>
    <x v="868"/>
    <d v="2011-07-15T00:00:00"/>
    <s v="Standard Class"/>
    <s v="BM-11650"/>
    <s v="Brian Moss"/>
    <x v="1"/>
    <s v="United States"/>
    <s v="Dallas"/>
    <x v="5"/>
    <n v="75217"/>
    <x v="2"/>
    <x v="934"/>
    <x v="1"/>
    <x v="10"/>
    <s v="Eureka Recycled Copy Paper 8 1/2&quot; x 11&quot;, Ream"/>
    <n v="10.368000000000002"/>
    <n v="2"/>
    <n v="0.2"/>
    <n v="3.6288"/>
  </r>
  <r>
    <n v="3368"/>
    <x v="1669"/>
    <x v="2"/>
    <x v="868"/>
    <d v="2011-07-15T00:00:00"/>
    <s v="Standard Class"/>
    <s v="BM-11650"/>
    <s v="Brian Moss"/>
    <x v="1"/>
    <s v="United States"/>
    <s v="Dallas"/>
    <x v="5"/>
    <n v="75217"/>
    <x v="2"/>
    <x v="1357"/>
    <x v="1"/>
    <x v="10"/>
    <s v="Xerox 1895"/>
    <n v="14.352000000000002"/>
    <n v="3"/>
    <n v="0.2"/>
    <n v="4.4849999999999994"/>
  </r>
  <r>
    <n v="3369"/>
    <x v="1670"/>
    <x v="1"/>
    <x v="82"/>
    <d v="2012-11-25T00:00:00"/>
    <s v="Standard Class"/>
    <s v="NW-18400"/>
    <s v="Natalie Webber"/>
    <x v="0"/>
    <s v="United States"/>
    <s v="Las Vegas"/>
    <x v="33"/>
    <n v="89115"/>
    <x v="1"/>
    <x v="1531"/>
    <x v="0"/>
    <x v="0"/>
    <s v="Hon Metal Bookcases, Putty"/>
    <n v="141.96"/>
    <n v="2"/>
    <n v="0"/>
    <n v="41.168399999999991"/>
  </r>
  <r>
    <n v="3370"/>
    <x v="1670"/>
    <x v="1"/>
    <x v="82"/>
    <d v="2012-11-25T00:00:00"/>
    <s v="Standard Class"/>
    <s v="NW-18400"/>
    <s v="Natalie Webber"/>
    <x v="0"/>
    <s v="United States"/>
    <s v="Las Vegas"/>
    <x v="33"/>
    <n v="89115"/>
    <x v="1"/>
    <x v="340"/>
    <x v="1"/>
    <x v="8"/>
    <s v="Square Ring Data Binders, Rigid 75 Pt. Covers, 11&quot; x 14-7/8&quot;"/>
    <n v="66.048000000000002"/>
    <n v="4"/>
    <n v="0.2"/>
    <n v="23.116799999999998"/>
  </r>
  <r>
    <n v="3371"/>
    <x v="1671"/>
    <x v="0"/>
    <x v="869"/>
    <d v="2013-03-26T00:00:00"/>
    <s v="Same Day"/>
    <s v="TB-21280"/>
    <s v="Toby Braunhardt"/>
    <x v="0"/>
    <s v="United States"/>
    <s v="Norman"/>
    <x v="26"/>
    <n v="73071"/>
    <x v="2"/>
    <x v="217"/>
    <x v="2"/>
    <x v="11"/>
    <s v="Logitech P710e Mobile Speakerphone"/>
    <n v="1287.45"/>
    <n v="5"/>
    <n v="0"/>
    <n v="244.61549999999988"/>
  </r>
  <r>
    <n v="3372"/>
    <x v="1672"/>
    <x v="3"/>
    <x v="397"/>
    <d v="2014-10-01T00:00:00"/>
    <s v="Standard Class"/>
    <s v="BS-11755"/>
    <s v="Bruce Stewart"/>
    <x v="0"/>
    <s v="United States"/>
    <s v="San Francisco"/>
    <x v="1"/>
    <n v="94122"/>
    <x v="1"/>
    <x v="973"/>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x v="1429"/>
    <x v="1"/>
    <x v="9"/>
    <s v="APC 7 Outlet Network SurgeArrest Surge Protector"/>
    <n v="160.96"/>
    <n v="2"/>
    <n v="0"/>
    <n v="48.287999999999997"/>
  </r>
  <r>
    <n v="3374"/>
    <x v="1673"/>
    <x v="1"/>
    <x v="784"/>
    <d v="2012-12-10T00:00:00"/>
    <s v="Standard Class"/>
    <s v="SO-20335"/>
    <s v="Sean O'Donnell"/>
    <x v="0"/>
    <s v="United States"/>
    <s v="Hempstead"/>
    <x v="15"/>
    <n v="11550"/>
    <x v="3"/>
    <x v="1462"/>
    <x v="0"/>
    <x v="5"/>
    <s v="DAX Two-Tone Rosewood/Black Document Frame, Desktop, 5 x 7"/>
    <n v="28.44"/>
    <n v="3"/>
    <n v="0"/>
    <n v="11.376000000000001"/>
  </r>
  <r>
    <n v="3375"/>
    <x v="1673"/>
    <x v="1"/>
    <x v="784"/>
    <d v="2012-12-10T00:00:00"/>
    <s v="Standard Class"/>
    <s v="SO-20335"/>
    <s v="Sean O'Donnell"/>
    <x v="0"/>
    <s v="United States"/>
    <s v="Hempstead"/>
    <x v="15"/>
    <n v="11550"/>
    <x v="3"/>
    <x v="394"/>
    <x v="0"/>
    <x v="1"/>
    <s v="Office Star - Ergonomically Designed Knee Chair"/>
    <n v="364.41"/>
    <n v="5"/>
    <n v="0.1"/>
    <n v="8.0980000000000203"/>
  </r>
  <r>
    <n v="3376"/>
    <x v="1673"/>
    <x v="1"/>
    <x v="784"/>
    <d v="2012-12-10T00:00:00"/>
    <s v="Standard Class"/>
    <s v="SO-20335"/>
    <s v="Sean O'Donnell"/>
    <x v="0"/>
    <s v="United States"/>
    <s v="Hempstead"/>
    <x v="15"/>
    <n v="11550"/>
    <x v="3"/>
    <x v="433"/>
    <x v="2"/>
    <x v="7"/>
    <s v="Square Credit Card Reader"/>
    <n v="39.96"/>
    <n v="4"/>
    <n v="0"/>
    <n v="10.389600000000002"/>
  </r>
  <r>
    <n v="3377"/>
    <x v="1673"/>
    <x v="1"/>
    <x v="784"/>
    <d v="2012-12-10T00:00:00"/>
    <s v="Standard Class"/>
    <s v="SO-20335"/>
    <s v="Sean O'Donnell"/>
    <x v="0"/>
    <s v="United States"/>
    <s v="Hempstead"/>
    <x v="15"/>
    <n v="11550"/>
    <x v="3"/>
    <x v="228"/>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x v="1018"/>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x v="1426"/>
    <x v="1"/>
    <x v="8"/>
    <s v="GBC Plasticlear Binding Covers"/>
    <n v="13.775999999999996"/>
    <n v="6"/>
    <n v="0.8"/>
    <n v="-22.04160000000001"/>
  </r>
  <r>
    <n v="3380"/>
    <x v="1675"/>
    <x v="3"/>
    <x v="294"/>
    <d v="2014-03-22T00:00:00"/>
    <s v="Standard Class"/>
    <s v="PO-19180"/>
    <s v="Philisse Overcash"/>
    <x v="2"/>
    <s v="United States"/>
    <s v="Houston"/>
    <x v="5"/>
    <n v="77095"/>
    <x v="2"/>
    <x v="1532"/>
    <x v="1"/>
    <x v="10"/>
    <s v="Xerox 1900"/>
    <n v="10.272000000000002"/>
    <n v="3"/>
    <n v="0.2"/>
    <n v="3.2099999999999982"/>
  </r>
  <r>
    <n v="3381"/>
    <x v="1676"/>
    <x v="3"/>
    <x v="51"/>
    <d v="2014-11-25T00:00:00"/>
    <s v="First Class"/>
    <s v="TD-20995"/>
    <s v="Tamara Dahlen"/>
    <x v="0"/>
    <s v="United States"/>
    <s v="Philadelphia"/>
    <x v="9"/>
    <n v="19120"/>
    <x v="3"/>
    <x v="1533"/>
    <x v="0"/>
    <x v="5"/>
    <s v="OIC Stacking Trays"/>
    <n v="24.048000000000002"/>
    <n v="9"/>
    <n v="0.2"/>
    <n v="7.2144000000000013"/>
  </r>
  <r>
    <n v="3382"/>
    <x v="1677"/>
    <x v="3"/>
    <x v="151"/>
    <d v="2014-08-31T00:00:00"/>
    <s v="First Class"/>
    <s v="SP-20620"/>
    <s v="Stefania Perrino"/>
    <x v="1"/>
    <s v="United States"/>
    <s v="Tampa"/>
    <x v="2"/>
    <n v="33614"/>
    <x v="0"/>
    <x v="135"/>
    <x v="1"/>
    <x v="12"/>
    <s v="Convenience Packs of Business Envelopes"/>
    <n v="2.8960000000000004"/>
    <n v="1"/>
    <n v="0.2"/>
    <n v="0.97739999999999994"/>
  </r>
  <r>
    <n v="3383"/>
    <x v="1678"/>
    <x v="1"/>
    <x v="784"/>
    <d v="2012-12-09T00:00:00"/>
    <s v="Second Class"/>
    <s v="MS-17365"/>
    <s v="Maribeth Schnelling"/>
    <x v="0"/>
    <s v="United States"/>
    <s v="New York City"/>
    <x v="15"/>
    <n v="10035"/>
    <x v="3"/>
    <x v="1303"/>
    <x v="1"/>
    <x v="12"/>
    <s v="Wausau Papers Astrobrights Colored Envelopes"/>
    <n v="17.940000000000001"/>
    <n v="3"/>
    <n v="0"/>
    <n v="8.7906000000000013"/>
  </r>
  <r>
    <n v="3384"/>
    <x v="1678"/>
    <x v="1"/>
    <x v="784"/>
    <d v="2012-12-09T00:00:00"/>
    <s v="Second Class"/>
    <s v="MS-17365"/>
    <s v="Maribeth Schnelling"/>
    <x v="0"/>
    <s v="United States"/>
    <s v="New York City"/>
    <x v="15"/>
    <n v="10035"/>
    <x v="3"/>
    <x v="1534"/>
    <x v="0"/>
    <x v="1"/>
    <s v="Global Armless Task Chair, Royal Blue"/>
    <n v="384.17399999999998"/>
    <n v="7"/>
    <n v="0.1"/>
    <n v="29.880199999999981"/>
  </r>
  <r>
    <n v="3385"/>
    <x v="1678"/>
    <x v="1"/>
    <x v="784"/>
    <d v="2012-12-09T00:00:00"/>
    <s v="Second Class"/>
    <s v="MS-17365"/>
    <s v="Maribeth Schnelling"/>
    <x v="0"/>
    <s v="United States"/>
    <s v="New York City"/>
    <x v="15"/>
    <n v="10035"/>
    <x v="3"/>
    <x v="907"/>
    <x v="2"/>
    <x v="7"/>
    <s v="Wilson SignalBoost 841262 DB PRO Amplifier Kit"/>
    <n v="1799.75"/>
    <n v="5"/>
    <n v="0"/>
    <n v="539.92499999999995"/>
  </r>
  <r>
    <n v="3386"/>
    <x v="1679"/>
    <x v="3"/>
    <x v="566"/>
    <d v="2014-10-12T00:00:00"/>
    <s v="Standard Class"/>
    <s v="Dp-13240"/>
    <s v="Dean percer"/>
    <x v="2"/>
    <s v="United States"/>
    <s v="Charlotte"/>
    <x v="3"/>
    <n v="28205"/>
    <x v="0"/>
    <x v="245"/>
    <x v="1"/>
    <x v="4"/>
    <s v="Adjustable Depth Letter/Legal Cart"/>
    <n v="580.67200000000003"/>
    <n v="4"/>
    <n v="0.2"/>
    <n v="65.325599999999895"/>
  </r>
  <r>
    <n v="3387"/>
    <x v="1679"/>
    <x v="3"/>
    <x v="566"/>
    <d v="2014-10-12T00:00:00"/>
    <s v="Standard Class"/>
    <s v="Dp-13240"/>
    <s v="Dean percer"/>
    <x v="2"/>
    <s v="United States"/>
    <s v="Charlotte"/>
    <x v="3"/>
    <n v="28205"/>
    <x v="0"/>
    <x v="550"/>
    <x v="1"/>
    <x v="13"/>
    <s v="Staples"/>
    <n v="18.936"/>
    <n v="3"/>
    <n v="0.2"/>
    <n v="5.9174999999999986"/>
  </r>
  <r>
    <n v="3388"/>
    <x v="1679"/>
    <x v="3"/>
    <x v="566"/>
    <d v="2014-10-12T00:00:00"/>
    <s v="Standard Class"/>
    <s v="Dp-13240"/>
    <s v="Dean percer"/>
    <x v="2"/>
    <s v="United States"/>
    <s v="Charlotte"/>
    <x v="3"/>
    <n v="28205"/>
    <x v="0"/>
    <x v="872"/>
    <x v="2"/>
    <x v="7"/>
    <s v="Toshiba IPT2010-SD IP Telephone"/>
    <n v="222.38400000000001"/>
    <n v="2"/>
    <n v="0.2"/>
    <n v="16.678799999999995"/>
  </r>
  <r>
    <n v="3389"/>
    <x v="1679"/>
    <x v="3"/>
    <x v="566"/>
    <d v="2014-10-12T00:00:00"/>
    <s v="Standard Class"/>
    <s v="Dp-13240"/>
    <s v="Dean percer"/>
    <x v="2"/>
    <s v="United States"/>
    <s v="Charlotte"/>
    <x v="3"/>
    <n v="28205"/>
    <x v="0"/>
    <x v="912"/>
    <x v="1"/>
    <x v="8"/>
    <s v="Performers Binder/Pad Holder, Black"/>
    <n v="50.454000000000015"/>
    <n v="6"/>
    <n v="0.7"/>
    <n v="-33.635999999999996"/>
  </r>
  <r>
    <n v="3390"/>
    <x v="1679"/>
    <x v="3"/>
    <x v="566"/>
    <d v="2014-10-12T00:00:00"/>
    <s v="Standard Class"/>
    <s v="Dp-13240"/>
    <s v="Dean percer"/>
    <x v="2"/>
    <s v="United States"/>
    <s v="Charlotte"/>
    <x v="3"/>
    <n v="28205"/>
    <x v="0"/>
    <x v="977"/>
    <x v="0"/>
    <x v="3"/>
    <s v="KI Adjustable-Height Table"/>
    <n v="154.76400000000001"/>
    <n v="3"/>
    <n v="0.4"/>
    <n v="-36.11160000000001"/>
  </r>
  <r>
    <n v="3391"/>
    <x v="1680"/>
    <x v="3"/>
    <x v="613"/>
    <d v="2014-03-31T00:00:00"/>
    <s v="Second Class"/>
    <s v="DB-13660"/>
    <s v="Duane Benoit"/>
    <x v="0"/>
    <s v="United States"/>
    <s v="Dallas"/>
    <x v="5"/>
    <n v="75081"/>
    <x v="2"/>
    <x v="1433"/>
    <x v="1"/>
    <x v="10"/>
    <s v="Xerox 1953"/>
    <n v="6.8480000000000008"/>
    <n v="2"/>
    <n v="0.2"/>
    <n v="2.1399999999999992"/>
  </r>
  <r>
    <n v="3392"/>
    <x v="1681"/>
    <x v="2"/>
    <x v="128"/>
    <d v="2011-08-13T00:00:00"/>
    <s v="Standard Class"/>
    <s v="MG-17650"/>
    <s v="Matthew Grinstein"/>
    <x v="2"/>
    <s v="United States"/>
    <s v="Seattle"/>
    <x v="4"/>
    <n v="98103"/>
    <x v="1"/>
    <x v="638"/>
    <x v="2"/>
    <x v="7"/>
    <s v="Cisco Unified IP Phone 7945G VoIP phone"/>
    <n v="1091.1680000000001"/>
    <n v="4"/>
    <n v="0.2"/>
    <n v="68.197999999999979"/>
  </r>
  <r>
    <n v="3393"/>
    <x v="1681"/>
    <x v="2"/>
    <x v="128"/>
    <d v="2011-08-13T00:00:00"/>
    <s v="Standard Class"/>
    <s v="MG-17650"/>
    <s v="Matthew Grinstein"/>
    <x v="2"/>
    <s v="United States"/>
    <s v="Seattle"/>
    <x v="4"/>
    <n v="98103"/>
    <x v="1"/>
    <x v="1075"/>
    <x v="2"/>
    <x v="7"/>
    <s v="Jawbone MINI JAMBOX Wireless Bluetooth Speaker"/>
    <n v="219.16800000000001"/>
    <n v="2"/>
    <n v="0.2"/>
    <n v="-43.833600000000018"/>
  </r>
  <r>
    <n v="3394"/>
    <x v="1682"/>
    <x v="2"/>
    <x v="754"/>
    <d v="2011-11-25T00:00:00"/>
    <s v="First Class"/>
    <s v="EH-14185"/>
    <s v="Evan Henry"/>
    <x v="0"/>
    <s v="United States"/>
    <s v="Pasadena"/>
    <x v="5"/>
    <n v="77506"/>
    <x v="2"/>
    <x v="1002"/>
    <x v="1"/>
    <x v="8"/>
    <s v="Wilson Jones Heavy-Duty Casebound Ring Binders with Metal Hinges"/>
    <n v="6.9279999999999982"/>
    <n v="1"/>
    <n v="0.8"/>
    <n v="-11.084800000000005"/>
  </r>
  <r>
    <n v="3395"/>
    <x v="1683"/>
    <x v="3"/>
    <x v="193"/>
    <d v="2014-06-11T00:00:00"/>
    <s v="Same Day"/>
    <s v="CL-11890"/>
    <s v="Carl Ludwig"/>
    <x v="0"/>
    <s v="United States"/>
    <s v="Philadelphia"/>
    <x v="9"/>
    <n v="19143"/>
    <x v="3"/>
    <x v="1305"/>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x v="1439"/>
    <x v="1"/>
    <x v="4"/>
    <s v="Carina Mini System Audio Rack, Model AR050B"/>
    <n v="443.92"/>
    <n v="4"/>
    <n v="0"/>
    <n v="13.317600000000027"/>
  </r>
  <r>
    <n v="3397"/>
    <x v="1684"/>
    <x v="3"/>
    <x v="870"/>
    <d v="2014-07-09T00:00:00"/>
    <s v="Standard Class"/>
    <s v="KF-16285"/>
    <s v="Karen Ferguson"/>
    <x v="2"/>
    <s v="United States"/>
    <s v="Indianapolis"/>
    <x v="14"/>
    <n v="46203"/>
    <x v="2"/>
    <x v="13"/>
    <x v="1"/>
    <x v="8"/>
    <s v="Fellowes PB200 Plastic Comb Binding Machine"/>
    <n v="169.99"/>
    <n v="1"/>
    <n v="0"/>
    <n v="78.195399999999992"/>
  </r>
  <r>
    <n v="3398"/>
    <x v="1684"/>
    <x v="3"/>
    <x v="870"/>
    <d v="2014-07-09T00:00:00"/>
    <s v="Standard Class"/>
    <s v="KF-16285"/>
    <s v="Karen Ferguson"/>
    <x v="2"/>
    <s v="United States"/>
    <s v="Indianapolis"/>
    <x v="14"/>
    <n v="46203"/>
    <x v="2"/>
    <x v="490"/>
    <x v="1"/>
    <x v="10"/>
    <s v="Xerox 226"/>
    <n v="25.92"/>
    <n v="4"/>
    <n v="0"/>
    <n v="12.441600000000001"/>
  </r>
  <r>
    <n v="3399"/>
    <x v="1685"/>
    <x v="2"/>
    <x v="871"/>
    <d v="2011-11-26T00:00:00"/>
    <s v="Standard Class"/>
    <s v="DH-13075"/>
    <s v="Dave Hallsten"/>
    <x v="1"/>
    <s v="United States"/>
    <s v="Richmond"/>
    <x v="0"/>
    <n v="40475"/>
    <x v="0"/>
    <x v="687"/>
    <x v="2"/>
    <x v="7"/>
    <s v="Logitech B530 USB Headset - headset - Full size, Binaural"/>
    <n v="36.99"/>
    <n v="1"/>
    <n v="0"/>
    <n v="9.9873000000000012"/>
  </r>
  <r>
    <n v="3400"/>
    <x v="1685"/>
    <x v="2"/>
    <x v="871"/>
    <d v="2011-11-26T00:00:00"/>
    <s v="Standard Class"/>
    <s v="DH-13075"/>
    <s v="Dave Hallsten"/>
    <x v="1"/>
    <s v="United States"/>
    <s v="Richmond"/>
    <x v="0"/>
    <n v="40475"/>
    <x v="0"/>
    <x v="1078"/>
    <x v="1"/>
    <x v="10"/>
    <s v="Multicolor Computer Printout Paper"/>
    <n v="629.09999999999991"/>
    <n v="6"/>
    <n v="0"/>
    <n v="301.96799999999996"/>
  </r>
  <r>
    <n v="3401"/>
    <x v="1685"/>
    <x v="2"/>
    <x v="871"/>
    <d v="2011-11-26T00:00:00"/>
    <s v="Standard Class"/>
    <s v="DH-13075"/>
    <s v="Dave Hallsten"/>
    <x v="1"/>
    <s v="United States"/>
    <s v="Richmond"/>
    <x v="0"/>
    <n v="40475"/>
    <x v="0"/>
    <x v="557"/>
    <x v="1"/>
    <x v="4"/>
    <s v="Space Solutions Commercial Steel Shelving"/>
    <n v="193.95000000000002"/>
    <n v="3"/>
    <n v="0"/>
    <n v="9.6974999999999838"/>
  </r>
  <r>
    <n v="3402"/>
    <x v="1685"/>
    <x v="2"/>
    <x v="871"/>
    <d v="2011-11-26T00:00:00"/>
    <s v="Standard Class"/>
    <s v="DH-13075"/>
    <s v="Dave Hallsten"/>
    <x v="1"/>
    <s v="United States"/>
    <s v="Richmond"/>
    <x v="0"/>
    <n v="40475"/>
    <x v="0"/>
    <x v="6"/>
    <x v="1"/>
    <x v="6"/>
    <s v="Newell 322"/>
    <n v="5.46"/>
    <n v="3"/>
    <n v="0"/>
    <n v="1.4742000000000002"/>
  </r>
  <r>
    <n v="3403"/>
    <x v="1686"/>
    <x v="1"/>
    <x v="124"/>
    <d v="2012-05-05T00:00:00"/>
    <s v="First Class"/>
    <s v="LA-16780"/>
    <s v="Laura Armstrong"/>
    <x v="1"/>
    <s v="United States"/>
    <s v="Tinley Park"/>
    <x v="10"/>
    <n v="60477"/>
    <x v="2"/>
    <x v="740"/>
    <x v="0"/>
    <x v="5"/>
    <s v="Staples"/>
    <n v="22.288"/>
    <n v="7"/>
    <n v="0.6"/>
    <n v="-8.9151999999999987"/>
  </r>
  <r>
    <n v="3404"/>
    <x v="1687"/>
    <x v="3"/>
    <x v="148"/>
    <d v="2014-06-06T00:00:00"/>
    <s v="Standard Class"/>
    <s v="HZ-14950"/>
    <s v="Henia Zydlo"/>
    <x v="0"/>
    <s v="United States"/>
    <s v="Houston"/>
    <x v="5"/>
    <n v="77095"/>
    <x v="2"/>
    <x v="1535"/>
    <x v="0"/>
    <x v="5"/>
    <s v="Eldon Executive Woodline II Cherry Finish Desk Accessories"/>
    <n v="65.424000000000007"/>
    <n v="4"/>
    <n v="0.6"/>
    <n v="-52.339199999999991"/>
  </r>
  <r>
    <n v="3405"/>
    <x v="1688"/>
    <x v="1"/>
    <x v="872"/>
    <d v="2012-10-17T00:00:00"/>
    <s v="Same Day"/>
    <s v="CM-12190"/>
    <s v="Charlotte Melton"/>
    <x v="0"/>
    <s v="United States"/>
    <s v="Los Angeles"/>
    <x v="1"/>
    <n v="90004"/>
    <x v="1"/>
    <x v="41"/>
    <x v="1"/>
    <x v="4"/>
    <s v="Eldon Base for stackable storage shelf, platinum"/>
    <n v="77.88"/>
    <n v="2"/>
    <n v="0"/>
    <n v="3.8939999999999912"/>
  </r>
  <r>
    <n v="3406"/>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x v="744"/>
    <x v="1"/>
    <x v="8"/>
    <s v="Zipper Ring Binder Pockets"/>
    <n v="7.4880000000000013"/>
    <n v="8"/>
    <n v="0.7"/>
    <n v="-5.2415999999999983"/>
  </r>
  <r>
    <n v="3409"/>
    <x v="1689"/>
    <x v="2"/>
    <x v="488"/>
    <d v="2011-04-27T00:00:00"/>
    <s v="Standard Class"/>
    <s v="LB-16795"/>
    <s v="Laurel Beltran"/>
    <x v="2"/>
    <s v="United States"/>
    <s v="Columbus"/>
    <x v="24"/>
    <n v="43229"/>
    <x v="3"/>
    <x v="770"/>
    <x v="0"/>
    <x v="5"/>
    <s v="G.E. Halogen Desk Lamp Bulbs"/>
    <n v="22.336000000000002"/>
    <n v="4"/>
    <n v="0.2"/>
    <n v="7.8175999999999997"/>
  </r>
  <r>
    <n v="3410"/>
    <x v="1690"/>
    <x v="3"/>
    <x v="504"/>
    <d v="2014-05-07T00:00:00"/>
    <s v="Standard Class"/>
    <s v="JF-15490"/>
    <s v="Jeremy Farry"/>
    <x v="0"/>
    <s v="United States"/>
    <s v="Columbus"/>
    <x v="24"/>
    <n v="43229"/>
    <x v="3"/>
    <x v="498"/>
    <x v="1"/>
    <x v="10"/>
    <s v="Xerox 222"/>
    <n v="10.368000000000002"/>
    <n v="2"/>
    <n v="0.2"/>
    <n v="3.6288"/>
  </r>
  <r>
    <n v="3411"/>
    <x v="1691"/>
    <x v="0"/>
    <x v="873"/>
    <d v="2013-09-25T00:00:00"/>
    <s v="Standard Class"/>
    <s v="GM-14695"/>
    <s v="Greg Maxwell"/>
    <x v="1"/>
    <s v="United States"/>
    <s v="San Francisco"/>
    <x v="1"/>
    <n v="94122"/>
    <x v="1"/>
    <x v="1490"/>
    <x v="1"/>
    <x v="10"/>
    <s v="Strathmore Photo Frame Cards"/>
    <n v="65.789999999999992"/>
    <n v="9"/>
    <n v="0"/>
    <n v="30.263399999999997"/>
  </r>
  <r>
    <n v="3412"/>
    <x v="1691"/>
    <x v="0"/>
    <x v="873"/>
    <d v="2013-09-25T00:00:00"/>
    <s v="Standard Class"/>
    <s v="GM-14695"/>
    <s v="Greg Maxwell"/>
    <x v="1"/>
    <s v="United States"/>
    <s v="San Francisco"/>
    <x v="1"/>
    <n v="94122"/>
    <x v="1"/>
    <x v="13"/>
    <x v="1"/>
    <x v="8"/>
    <s v="Fellowes PB200 Plastic Comb Binding Machine"/>
    <n v="271.98400000000004"/>
    <n v="2"/>
    <n v="0.2"/>
    <n v="88.394799999999975"/>
  </r>
  <r>
    <n v="3413"/>
    <x v="1691"/>
    <x v="0"/>
    <x v="873"/>
    <d v="2013-09-25T00:00:00"/>
    <s v="Standard Class"/>
    <s v="GM-14695"/>
    <s v="Greg Maxwell"/>
    <x v="1"/>
    <s v="United States"/>
    <s v="San Francisco"/>
    <x v="1"/>
    <n v="94122"/>
    <x v="1"/>
    <x v="134"/>
    <x v="1"/>
    <x v="6"/>
    <s v="Newell 343"/>
    <n v="11.76"/>
    <n v="4"/>
    <n v="0"/>
    <n v="3.1752000000000002"/>
  </r>
  <r>
    <n v="3414"/>
    <x v="1691"/>
    <x v="0"/>
    <x v="873"/>
    <d v="2013-09-25T00:00:00"/>
    <s v="Standard Class"/>
    <s v="GM-14695"/>
    <s v="Greg Maxwell"/>
    <x v="1"/>
    <s v="United States"/>
    <s v="San Francisco"/>
    <x v="1"/>
    <n v="94122"/>
    <x v="1"/>
    <x v="1413"/>
    <x v="1"/>
    <x v="10"/>
    <s v="Xerox 1944"/>
    <n v="77.52"/>
    <n v="2"/>
    <n v="0"/>
    <n v="37.9848"/>
  </r>
  <r>
    <n v="3415"/>
    <x v="1691"/>
    <x v="0"/>
    <x v="873"/>
    <d v="2013-09-25T00:00:00"/>
    <s v="Standard Class"/>
    <s v="GM-14695"/>
    <s v="Greg Maxwell"/>
    <x v="1"/>
    <s v="United States"/>
    <s v="San Francisco"/>
    <x v="1"/>
    <n v="94122"/>
    <x v="1"/>
    <x v="999"/>
    <x v="1"/>
    <x v="8"/>
    <s v="Ibico Plastic Spiral Binding Combs"/>
    <n v="48.64"/>
    <n v="2"/>
    <n v="0.2"/>
    <n v="15.807999999999996"/>
  </r>
  <r>
    <n v="3416"/>
    <x v="1692"/>
    <x v="0"/>
    <x v="476"/>
    <d v="2013-09-03T00:00:00"/>
    <s v="Same Day"/>
    <s v="SS-20590"/>
    <s v="Sonia Sunley"/>
    <x v="0"/>
    <s v="United States"/>
    <s v="Madison"/>
    <x v="6"/>
    <n v="53711"/>
    <x v="2"/>
    <x v="1088"/>
    <x v="1"/>
    <x v="13"/>
    <s v="Colored Push Pins"/>
    <n v="1.81"/>
    <n v="1"/>
    <n v="0"/>
    <n v="0.65159999999999996"/>
  </r>
  <r>
    <n v="3417"/>
    <x v="1692"/>
    <x v="0"/>
    <x v="476"/>
    <d v="2013-09-03T00:00:00"/>
    <s v="Same Day"/>
    <s v="SS-20590"/>
    <s v="Sonia Sunley"/>
    <x v="0"/>
    <s v="United States"/>
    <s v="Madison"/>
    <x v="6"/>
    <n v="53711"/>
    <x v="2"/>
    <x v="925"/>
    <x v="1"/>
    <x v="8"/>
    <s v="ACCOHIDE 3-Ring Binder, Blue, 1&quot;"/>
    <n v="8.26"/>
    <n v="2"/>
    <n v="0"/>
    <n v="3.8822000000000001"/>
  </r>
  <r>
    <n v="3418"/>
    <x v="1693"/>
    <x v="1"/>
    <x v="381"/>
    <d v="2012-05-02T00:00:00"/>
    <s v="Standard Class"/>
    <s v="TC-21475"/>
    <s v="Tony Chapman"/>
    <x v="2"/>
    <s v="United States"/>
    <s v="Aurora"/>
    <x v="22"/>
    <n v="80013"/>
    <x v="1"/>
    <x v="930"/>
    <x v="1"/>
    <x v="9"/>
    <s v="Belkin 6 Outlet Metallic Surge Strip"/>
    <n v="43.560000000000009"/>
    <n v="5"/>
    <n v="0.2"/>
    <n v="3.2669999999999995"/>
  </r>
  <r>
    <n v="3419"/>
    <x v="1693"/>
    <x v="1"/>
    <x v="381"/>
    <d v="2012-05-02T00:00:00"/>
    <s v="Standard Class"/>
    <s v="TC-21475"/>
    <s v="Tony Chapman"/>
    <x v="2"/>
    <s v="United States"/>
    <s v="Aurora"/>
    <x v="22"/>
    <n v="80013"/>
    <x v="1"/>
    <x v="503"/>
    <x v="1"/>
    <x v="14"/>
    <s v="Acme Value Line Scissors"/>
    <n v="5.84"/>
    <n v="2"/>
    <n v="0.2"/>
    <n v="0.72999999999999954"/>
  </r>
  <r>
    <n v="3420"/>
    <x v="1694"/>
    <x v="1"/>
    <x v="684"/>
    <d v="2012-09-13T00:00:00"/>
    <s v="Standard Class"/>
    <s v="CC-12430"/>
    <s v="Chuck Clark"/>
    <x v="2"/>
    <s v="United States"/>
    <s v="New York City"/>
    <x v="15"/>
    <n v="10024"/>
    <x v="3"/>
    <x v="662"/>
    <x v="0"/>
    <x v="1"/>
    <s v="Global Airflow Leather Mesh Back Chair, Black"/>
    <n v="271.76400000000001"/>
    <n v="2"/>
    <n v="0.1"/>
    <n v="60.391999999999967"/>
  </r>
  <r>
    <n v="3421"/>
    <x v="1695"/>
    <x v="0"/>
    <x v="316"/>
    <d v="2013-06-04T00:00:00"/>
    <s v="Standard Class"/>
    <s v="CL-12565"/>
    <s v="Clay Ludtke"/>
    <x v="0"/>
    <s v="United States"/>
    <s v="Los Angeles"/>
    <x v="1"/>
    <n v="90004"/>
    <x v="1"/>
    <x v="164"/>
    <x v="1"/>
    <x v="9"/>
    <s v="Kensington 7 Outlet MasterPiece HOMEOFFICE Power Control Center"/>
    <n v="262.24"/>
    <n v="2"/>
    <n v="0"/>
    <n v="78.671999999999997"/>
  </r>
  <r>
    <n v="3422"/>
    <x v="1695"/>
    <x v="0"/>
    <x v="316"/>
    <d v="2013-06-04T00:00:00"/>
    <s v="Standard Class"/>
    <s v="CL-12565"/>
    <s v="Clay Ludtke"/>
    <x v="0"/>
    <s v="United States"/>
    <s v="Los Angeles"/>
    <x v="1"/>
    <n v="90004"/>
    <x v="1"/>
    <x v="1274"/>
    <x v="1"/>
    <x v="10"/>
    <s v="Xerox 1991"/>
    <n v="182.72"/>
    <n v="8"/>
    <n v="0"/>
    <n v="84.051199999999994"/>
  </r>
  <r>
    <n v="3423"/>
    <x v="1695"/>
    <x v="0"/>
    <x v="316"/>
    <d v="2013-06-04T00:00:00"/>
    <s v="Standard Class"/>
    <s v="CL-12565"/>
    <s v="Clay Ludtke"/>
    <x v="0"/>
    <s v="United States"/>
    <s v="Los Angeles"/>
    <x v="1"/>
    <n v="90004"/>
    <x v="1"/>
    <x v="1202"/>
    <x v="2"/>
    <x v="11"/>
    <s v="Imation Clip USB flash drive - 8 GB"/>
    <n v="131.6"/>
    <n v="7"/>
    <n v="0"/>
    <n v="7.8960000000000008"/>
  </r>
  <r>
    <n v="3424"/>
    <x v="1695"/>
    <x v="0"/>
    <x v="316"/>
    <d v="2013-06-04T00:00:00"/>
    <s v="Standard Class"/>
    <s v="CL-12565"/>
    <s v="Clay Ludtke"/>
    <x v="0"/>
    <s v="United States"/>
    <s v="Los Angeles"/>
    <x v="1"/>
    <n v="90004"/>
    <x v="1"/>
    <x v="20"/>
    <x v="1"/>
    <x v="8"/>
    <s v="Wilson Jones Hanging View Binder, White, 1&quot;"/>
    <n v="22.72"/>
    <n v="4"/>
    <n v="0.2"/>
    <n v="7.3839999999999986"/>
  </r>
  <r>
    <n v="3425"/>
    <x v="1695"/>
    <x v="0"/>
    <x v="316"/>
    <d v="2013-06-04T00:00:00"/>
    <s v="Standard Class"/>
    <s v="CL-12565"/>
    <s v="Clay Ludtke"/>
    <x v="0"/>
    <s v="United States"/>
    <s v="Los Angeles"/>
    <x v="1"/>
    <n v="90004"/>
    <x v="1"/>
    <x v="1491"/>
    <x v="2"/>
    <x v="15"/>
    <s v="Okidata C331dn Printer"/>
    <n v="558.4"/>
    <n v="2"/>
    <n v="0.2"/>
    <n v="41.880000000000024"/>
  </r>
  <r>
    <n v="3426"/>
    <x v="1696"/>
    <x v="1"/>
    <x v="496"/>
    <d v="2012-09-28T00:00:00"/>
    <s v="Standard Class"/>
    <s v="DE-13255"/>
    <s v="Deanra Eno"/>
    <x v="2"/>
    <s v="United States"/>
    <s v="Dubuque"/>
    <x v="23"/>
    <n v="52001"/>
    <x v="2"/>
    <x v="31"/>
    <x v="1"/>
    <x v="8"/>
    <s v="Acco Pressboard Covers with Storage Hooks, 14 7/8&quot; x 11&quot;, Executive Red"/>
    <n v="15.24"/>
    <n v="4"/>
    <n v="0"/>
    <n v="6.8579999999999988"/>
  </r>
  <r>
    <n v="3427"/>
    <x v="1696"/>
    <x v="1"/>
    <x v="496"/>
    <d v="2012-09-28T00:00:00"/>
    <s v="Standard Class"/>
    <s v="DE-13255"/>
    <s v="Deanra Eno"/>
    <x v="2"/>
    <s v="United States"/>
    <s v="Dubuque"/>
    <x v="23"/>
    <n v="52001"/>
    <x v="2"/>
    <x v="1153"/>
    <x v="0"/>
    <x v="1"/>
    <s v="Hon Olson Stacker Stools"/>
    <n v="1408.1"/>
    <n v="10"/>
    <n v="0"/>
    <n v="394.26800000000003"/>
  </r>
  <r>
    <n v="3428"/>
    <x v="1697"/>
    <x v="3"/>
    <x v="445"/>
    <d v="2014-07-07T00:00:00"/>
    <s v="Second Class"/>
    <s v="SZ-20035"/>
    <s v="Sam Zeldin"/>
    <x v="2"/>
    <s v="United States"/>
    <s v="Lancaster"/>
    <x v="24"/>
    <n v="43130"/>
    <x v="3"/>
    <x v="1536"/>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x v="363"/>
    <x v="0"/>
    <x v="3"/>
    <s v="Bevis Round Conference Table Top, X-Base"/>
    <n v="215.148"/>
    <n v="2"/>
    <n v="0.4"/>
    <n v="-103.98819999999998"/>
  </r>
  <r>
    <n v="3430"/>
    <x v="1697"/>
    <x v="3"/>
    <x v="445"/>
    <d v="2014-07-07T00:00:00"/>
    <s v="Second Class"/>
    <s v="SZ-20035"/>
    <s v="Sam Zeldin"/>
    <x v="2"/>
    <s v="United States"/>
    <s v="Lancaster"/>
    <x v="24"/>
    <n v="43130"/>
    <x v="3"/>
    <x v="1408"/>
    <x v="1"/>
    <x v="10"/>
    <s v="Wirebound Four 2-3/4 x 5 Forms per Page, 400 Sets per Book"/>
    <n v="30.96"/>
    <n v="6"/>
    <n v="0.2"/>
    <n v="11.223000000000001"/>
  </r>
  <r>
    <n v="3431"/>
    <x v="1698"/>
    <x v="3"/>
    <x v="166"/>
    <d v="2014-12-10T00:00:00"/>
    <s v="First Class"/>
    <s v="LF-17185"/>
    <s v="Luke Foster"/>
    <x v="0"/>
    <s v="United States"/>
    <s v="Inglewood"/>
    <x v="1"/>
    <n v="90301"/>
    <x v="1"/>
    <x v="337"/>
    <x v="1"/>
    <x v="4"/>
    <s v="Akro-Mils 12-Gallon Tote"/>
    <n v="29.79"/>
    <n v="3"/>
    <n v="0"/>
    <n v="8.6390999999999956"/>
  </r>
  <r>
    <n v="3432"/>
    <x v="1698"/>
    <x v="3"/>
    <x v="166"/>
    <d v="2014-12-10T00:00:00"/>
    <s v="First Class"/>
    <s v="LF-17185"/>
    <s v="Luke Foster"/>
    <x v="0"/>
    <s v="United States"/>
    <s v="Inglewood"/>
    <x v="1"/>
    <n v="90301"/>
    <x v="1"/>
    <x v="1537"/>
    <x v="0"/>
    <x v="5"/>
    <s v="Tenex Traditional Chairmats for Hard Floors, Average Lip, 36&quot; x 48&quot;"/>
    <n v="128.9"/>
    <n v="2"/>
    <n v="0"/>
    <n v="15.468000000000004"/>
  </r>
  <r>
    <n v="3433"/>
    <x v="1698"/>
    <x v="3"/>
    <x v="166"/>
    <d v="2014-12-10T00:00:00"/>
    <s v="First Class"/>
    <s v="LF-17185"/>
    <s v="Luke Foster"/>
    <x v="0"/>
    <s v="United States"/>
    <s v="Inglewood"/>
    <x v="1"/>
    <n v="90301"/>
    <x v="1"/>
    <x v="652"/>
    <x v="1"/>
    <x v="10"/>
    <s v="Xerox 1968"/>
    <n v="60.12"/>
    <n v="9"/>
    <n v="0"/>
    <n v="28.857599999999998"/>
  </r>
  <r>
    <n v="3434"/>
    <x v="1699"/>
    <x v="3"/>
    <x v="256"/>
    <d v="2014-12-10T00:00:00"/>
    <s v="Standard Class"/>
    <s v="AB-10165"/>
    <s v="Alan Barnes"/>
    <x v="0"/>
    <s v="United States"/>
    <s v="Bellevue"/>
    <x v="4"/>
    <n v="98006"/>
    <x v="1"/>
    <x v="1339"/>
    <x v="1"/>
    <x v="8"/>
    <s v="GBC Wire Binding Combs"/>
    <n v="24.816000000000003"/>
    <n v="3"/>
    <n v="0.2"/>
    <n v="8.3753999999999991"/>
  </r>
  <r>
    <n v="3435"/>
    <x v="1699"/>
    <x v="3"/>
    <x v="256"/>
    <d v="2014-12-10T00:00:00"/>
    <s v="Standard Class"/>
    <s v="AB-10165"/>
    <s v="Alan Barnes"/>
    <x v="0"/>
    <s v="United States"/>
    <s v="Bellevue"/>
    <x v="4"/>
    <n v="98006"/>
    <x v="1"/>
    <x v="744"/>
    <x v="1"/>
    <x v="8"/>
    <s v="Zipper Ring Binder Pockets"/>
    <n v="14.976000000000003"/>
    <n v="6"/>
    <n v="0.2"/>
    <n v="5.4287999999999981"/>
  </r>
  <r>
    <n v="3436"/>
    <x v="1700"/>
    <x v="1"/>
    <x v="874"/>
    <d v="2012-09-29T00:00:00"/>
    <s v="First Class"/>
    <s v="NM-18520"/>
    <s v="Neoma Murray"/>
    <x v="0"/>
    <s v="United States"/>
    <s v="Chicago"/>
    <x v="10"/>
    <n v="60610"/>
    <x v="2"/>
    <x v="443"/>
    <x v="1"/>
    <x v="8"/>
    <s v="Vinyl Sectional Post Binders"/>
    <n v="15.079999999999998"/>
    <n v="2"/>
    <n v="0.8"/>
    <n v="-22.620000000000005"/>
  </r>
  <r>
    <n v="3437"/>
    <x v="1700"/>
    <x v="1"/>
    <x v="874"/>
    <d v="2012-09-29T00:00:00"/>
    <s v="First Class"/>
    <s v="NM-18520"/>
    <s v="Neoma Murray"/>
    <x v="0"/>
    <s v="United States"/>
    <s v="Chicago"/>
    <x v="10"/>
    <n v="60610"/>
    <x v="2"/>
    <x v="526"/>
    <x v="0"/>
    <x v="5"/>
    <s v="DAX Metal Frame, Desktop, Stepped-Edge"/>
    <n v="24.288"/>
    <n v="3"/>
    <n v="0.6"/>
    <n v="-12.751199999999997"/>
  </r>
  <r>
    <n v="3438"/>
    <x v="1701"/>
    <x v="3"/>
    <x v="505"/>
    <d v="2014-10-31T00:00:00"/>
    <s v="Same Day"/>
    <s v="RA-19945"/>
    <s v="Ryan Akin"/>
    <x v="0"/>
    <s v="United States"/>
    <s v="Dallas"/>
    <x v="5"/>
    <n v="75217"/>
    <x v="2"/>
    <x v="526"/>
    <x v="0"/>
    <x v="5"/>
    <s v="DAX Metal Frame, Desktop, Stepped-Edge"/>
    <n v="16.192"/>
    <n v="2"/>
    <n v="0.6"/>
    <n v="-8.5007999999999981"/>
  </r>
  <r>
    <n v="3439"/>
    <x v="1701"/>
    <x v="3"/>
    <x v="505"/>
    <d v="2014-10-31T00:00:00"/>
    <s v="Same Day"/>
    <s v="RA-19945"/>
    <s v="Ryan Akin"/>
    <x v="0"/>
    <s v="United States"/>
    <s v="Dallas"/>
    <x v="5"/>
    <n v="75217"/>
    <x v="2"/>
    <x v="363"/>
    <x v="0"/>
    <x v="3"/>
    <s v="Bevis Round Conference Table Top, X-Base"/>
    <n v="251.00599999999997"/>
    <n v="2"/>
    <n v="0.3"/>
    <n v="-68.130199999999988"/>
  </r>
  <r>
    <n v="3440"/>
    <x v="1701"/>
    <x v="3"/>
    <x v="505"/>
    <d v="2014-10-31T00:00:00"/>
    <s v="Same Day"/>
    <s v="RA-19945"/>
    <s v="Ryan Akin"/>
    <x v="0"/>
    <s v="United States"/>
    <s v="Dallas"/>
    <x v="5"/>
    <n v="75217"/>
    <x v="2"/>
    <x v="1011"/>
    <x v="1"/>
    <x v="4"/>
    <s v="X-Rack File for Hanging Folders"/>
    <n v="54.192"/>
    <n v="6"/>
    <n v="0.2"/>
    <n v="4.0643999999999973"/>
  </r>
  <r>
    <n v="3441"/>
    <x v="1702"/>
    <x v="1"/>
    <x v="239"/>
    <d v="2012-11-30T00:00:00"/>
    <s v="Same Day"/>
    <s v="PO-19195"/>
    <s v="Phillina Ober"/>
    <x v="2"/>
    <s v="United States"/>
    <s v="San Francisco"/>
    <x v="1"/>
    <n v="94122"/>
    <x v="1"/>
    <x v="61"/>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x v="565"/>
    <x v="1"/>
    <x v="10"/>
    <s v="Southworth 100% Résumé Paper, 24lb."/>
    <n v="108.92"/>
    <n v="14"/>
    <n v="0"/>
    <n v="49.013999999999996"/>
  </r>
  <r>
    <n v="3443"/>
    <x v="1704"/>
    <x v="3"/>
    <x v="123"/>
    <d v="2014-11-24T00:00:00"/>
    <s v="Standard Class"/>
    <s v="JD-16150"/>
    <s v="Justin Deggeller"/>
    <x v="1"/>
    <s v="United States"/>
    <s v="New York City"/>
    <x v="15"/>
    <n v="10011"/>
    <x v="3"/>
    <x v="407"/>
    <x v="1"/>
    <x v="12"/>
    <s v="Staples"/>
    <n v="16.740000000000002"/>
    <n v="3"/>
    <n v="0"/>
    <n v="8.370000000000001"/>
  </r>
  <r>
    <n v="3444"/>
    <x v="1704"/>
    <x v="3"/>
    <x v="123"/>
    <d v="2014-11-24T00:00:00"/>
    <s v="Standard Class"/>
    <s v="JD-16150"/>
    <s v="Justin Deggeller"/>
    <x v="1"/>
    <s v="United States"/>
    <s v="New York City"/>
    <x v="15"/>
    <n v="10011"/>
    <x v="3"/>
    <x v="847"/>
    <x v="1"/>
    <x v="9"/>
    <s v="Hoover Shoulder Vac Commercial Portable Vacuum"/>
    <n v="2504.7399999999998"/>
    <n v="7"/>
    <n v="0"/>
    <n v="626.18499999999995"/>
  </r>
  <r>
    <n v="3445"/>
    <x v="1705"/>
    <x v="0"/>
    <x v="875"/>
    <d v="2013-08-03T00:00:00"/>
    <s v="Standard Class"/>
    <s v="JO-15145"/>
    <s v="Jack O'Briant"/>
    <x v="1"/>
    <s v="United States"/>
    <s v="Philadelphia"/>
    <x v="9"/>
    <n v="19140"/>
    <x v="3"/>
    <x v="45"/>
    <x v="1"/>
    <x v="4"/>
    <s v="Gould Plastics 9-Pocket Panel Bin, 18-3/8w x 5-1/4d x 20-1/2h, Black"/>
    <n v="84.784000000000006"/>
    <n v="2"/>
    <n v="0.2"/>
    <n v="-16.956800000000005"/>
  </r>
  <r>
    <n v="3446"/>
    <x v="1706"/>
    <x v="1"/>
    <x v="821"/>
    <d v="2012-06-17T00:00:00"/>
    <s v="Standard Class"/>
    <s v="LE-16810"/>
    <s v="Laurel Elliston"/>
    <x v="0"/>
    <s v="United States"/>
    <s v="Newark"/>
    <x v="13"/>
    <n v="19711"/>
    <x v="3"/>
    <x v="1198"/>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x v="258"/>
    <x v="1"/>
    <x v="10"/>
    <s v="Staples"/>
    <n v="70.88"/>
    <n v="2"/>
    <n v="0"/>
    <n v="33.313599999999994"/>
  </r>
  <r>
    <n v="3448"/>
    <x v="1708"/>
    <x v="3"/>
    <x v="532"/>
    <d v="2014-06-16T00:00:00"/>
    <s v="Standard Class"/>
    <s v="KN-16705"/>
    <s v="Kristina Nunn"/>
    <x v="2"/>
    <s v="United States"/>
    <s v="Auburn"/>
    <x v="19"/>
    <n v="36830"/>
    <x v="0"/>
    <x v="868"/>
    <x v="1"/>
    <x v="6"/>
    <s v="OIC #2 Pencils, Medium Soft"/>
    <n v="3.76"/>
    <n v="2"/>
    <n v="0"/>
    <n v="1.0903999999999998"/>
  </r>
  <r>
    <n v="3449"/>
    <x v="1709"/>
    <x v="0"/>
    <x v="877"/>
    <d v="2013-10-14T00:00:00"/>
    <s v="Standard Class"/>
    <s v="TB-21250"/>
    <s v="Tim Brockman"/>
    <x v="0"/>
    <s v="United States"/>
    <s v="Los Angeles"/>
    <x v="1"/>
    <n v="90049"/>
    <x v="1"/>
    <x v="822"/>
    <x v="1"/>
    <x v="8"/>
    <s v="GBC Recycled VeloBinder Covers"/>
    <n v="27.263999999999999"/>
    <n v="2"/>
    <n v="0.2"/>
    <n v="8.8607999999999976"/>
  </r>
  <r>
    <n v="3450"/>
    <x v="1710"/>
    <x v="2"/>
    <x v="78"/>
    <d v="2011-09-14T00:00:00"/>
    <s v="Standard Class"/>
    <s v="DP-13390"/>
    <s v="Dennis Pardue"/>
    <x v="2"/>
    <s v="United States"/>
    <s v="San Francisco"/>
    <x v="1"/>
    <n v="94110"/>
    <x v="1"/>
    <x v="1201"/>
    <x v="1"/>
    <x v="9"/>
    <s v="Holmes Replacement Filter for HEPA Air Cleaner, Medium Room"/>
    <n v="56.65"/>
    <n v="5"/>
    <n v="0"/>
    <n v="24.359500000000004"/>
  </r>
  <r>
    <n v="3451"/>
    <x v="1710"/>
    <x v="2"/>
    <x v="78"/>
    <d v="2011-09-14T00:00:00"/>
    <s v="Standard Class"/>
    <s v="DP-13390"/>
    <s v="Dennis Pardue"/>
    <x v="2"/>
    <s v="United States"/>
    <s v="San Francisco"/>
    <x v="1"/>
    <n v="94110"/>
    <x v="1"/>
    <x v="328"/>
    <x v="1"/>
    <x v="4"/>
    <s v="Pizazz Global Quick File"/>
    <n v="14.97"/>
    <n v="1"/>
    <n v="0"/>
    <n v="4.1916000000000011"/>
  </r>
  <r>
    <n v="3452"/>
    <x v="1710"/>
    <x v="2"/>
    <x v="78"/>
    <d v="2011-09-14T00:00:00"/>
    <s v="Standard Class"/>
    <s v="DP-13390"/>
    <s v="Dennis Pardue"/>
    <x v="2"/>
    <s v="United States"/>
    <s v="San Francisco"/>
    <x v="1"/>
    <n v="94110"/>
    <x v="1"/>
    <x v="131"/>
    <x v="1"/>
    <x v="13"/>
    <s v="Ideal Clamps"/>
    <n v="4.0199999999999996"/>
    <n v="2"/>
    <n v="0"/>
    <n v="1.9697999999999998"/>
  </r>
  <r>
    <n v="3453"/>
    <x v="1711"/>
    <x v="2"/>
    <x v="878"/>
    <d v="2011-03-21T00:00:00"/>
    <s v="Second Class"/>
    <s v="KN-16705"/>
    <s v="Kristina Nunn"/>
    <x v="2"/>
    <s v="United States"/>
    <s v="Raleigh"/>
    <x v="3"/>
    <n v="27604"/>
    <x v="0"/>
    <x v="1538"/>
    <x v="2"/>
    <x v="7"/>
    <s v="Polycom VoiceStation 500 Conference phone"/>
    <n v="471.92"/>
    <n v="2"/>
    <n v="0.2"/>
    <n v="29.495000000000019"/>
  </r>
  <r>
    <n v="3454"/>
    <x v="1712"/>
    <x v="1"/>
    <x v="879"/>
    <d v="2012-03-02T00:00:00"/>
    <s v="Second Class"/>
    <s v="ST-20530"/>
    <s v="Shui Tom"/>
    <x v="0"/>
    <s v="United States"/>
    <s v="Macon"/>
    <x v="32"/>
    <n v="31204"/>
    <x v="0"/>
    <x v="908"/>
    <x v="1"/>
    <x v="8"/>
    <s v="XtraLife ClearVue Slant-D Ring Binder, White, 3&quot;"/>
    <n v="58.72"/>
    <n v="4"/>
    <n v="0"/>
    <n v="27.011199999999999"/>
  </r>
  <r>
    <n v="3455"/>
    <x v="1713"/>
    <x v="1"/>
    <x v="584"/>
    <d v="2012-07-14T00:00:00"/>
    <s v="Standard Class"/>
    <s v="EB-13870"/>
    <s v="Emily Burns"/>
    <x v="0"/>
    <s v="United States"/>
    <s v="Nashville"/>
    <x v="18"/>
    <n v="37211"/>
    <x v="0"/>
    <x v="1539"/>
    <x v="1"/>
    <x v="6"/>
    <s v="Binney &amp; Smith inkTank Desk Highlighter, Chisel Tip, Yellow, 12/Box"/>
    <n v="5.16"/>
    <n v="3"/>
    <n v="0.2"/>
    <n v="0.83849999999999936"/>
  </r>
  <r>
    <n v="3456"/>
    <x v="1714"/>
    <x v="0"/>
    <x v="880"/>
    <d v="2013-02-27T00:00:00"/>
    <s v="Standard Class"/>
    <s v="AH-10210"/>
    <s v="Alan Hwang"/>
    <x v="0"/>
    <s v="United States"/>
    <s v="Nashville"/>
    <x v="18"/>
    <n v="37211"/>
    <x v="0"/>
    <x v="1540"/>
    <x v="1"/>
    <x v="10"/>
    <s v="Speediset Carbonless Redi-Letter 7&quot; x 8 1/2&quot;"/>
    <n v="16.496000000000002"/>
    <n v="2"/>
    <n v="0.2"/>
    <n v="5.5673999999999992"/>
  </r>
  <r>
    <n v="3457"/>
    <x v="1715"/>
    <x v="3"/>
    <x v="118"/>
    <d v="2014-09-19T00:00:00"/>
    <s v="First Class"/>
    <s v="AS-10090"/>
    <s v="Adam Shillingsburg"/>
    <x v="0"/>
    <s v="United States"/>
    <s v="Philadelphia"/>
    <x v="9"/>
    <n v="19143"/>
    <x v="3"/>
    <x v="1016"/>
    <x v="2"/>
    <x v="11"/>
    <s v="Logitech Trackman Marble Mouse"/>
    <n v="71.975999999999999"/>
    <n v="3"/>
    <n v="0.2"/>
    <n v="19.793400000000005"/>
  </r>
  <r>
    <n v="3458"/>
    <x v="1715"/>
    <x v="3"/>
    <x v="118"/>
    <d v="2014-09-19T00:00:00"/>
    <s v="First Class"/>
    <s v="AS-10090"/>
    <s v="Adam Shillingsburg"/>
    <x v="0"/>
    <s v="United States"/>
    <s v="Philadelphia"/>
    <x v="9"/>
    <n v="19143"/>
    <x v="3"/>
    <x v="1441"/>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x v="1212"/>
    <x v="1"/>
    <x v="8"/>
    <s v="Binder Posts"/>
    <n v="3.4440000000000008"/>
    <n v="2"/>
    <n v="0.7"/>
    <n v="-2.7551999999999994"/>
  </r>
  <r>
    <n v="3460"/>
    <x v="1715"/>
    <x v="3"/>
    <x v="118"/>
    <d v="2014-09-19T00:00:00"/>
    <s v="First Class"/>
    <s v="AS-10090"/>
    <s v="Adam Shillingsburg"/>
    <x v="0"/>
    <s v="United States"/>
    <s v="Philadelphia"/>
    <x v="9"/>
    <n v="19143"/>
    <x v="3"/>
    <x v="1176"/>
    <x v="1"/>
    <x v="8"/>
    <s v="GBC DocuBind TL300 Electric Binding System"/>
    <n v="538.19400000000007"/>
    <n v="2"/>
    <n v="0.7"/>
    <n v="-412.61539999999991"/>
  </r>
  <r>
    <n v="3461"/>
    <x v="1715"/>
    <x v="3"/>
    <x v="118"/>
    <d v="2014-09-19T00:00:00"/>
    <s v="First Class"/>
    <s v="AS-10090"/>
    <s v="Adam Shillingsburg"/>
    <x v="0"/>
    <s v="United States"/>
    <s v="Philadelphia"/>
    <x v="9"/>
    <n v="19143"/>
    <x v="3"/>
    <x v="246"/>
    <x v="2"/>
    <x v="11"/>
    <s v="Logitech 910-002974 M325 Wireless Mouse for Web Scrolling"/>
    <n v="47.984000000000002"/>
    <n v="2"/>
    <n v="0.2"/>
    <n v="14.395200000000004"/>
  </r>
  <r>
    <n v="3462"/>
    <x v="1716"/>
    <x v="3"/>
    <x v="60"/>
    <d v="2014-11-11T00:00:00"/>
    <s v="Second Class"/>
    <s v="EM-13825"/>
    <s v="Elizabeth Moffitt"/>
    <x v="1"/>
    <s v="United States"/>
    <s v="Dallas"/>
    <x v="5"/>
    <n v="75081"/>
    <x v="2"/>
    <x v="348"/>
    <x v="2"/>
    <x v="7"/>
    <s v="Nortel Meridian M3904 Professional Digital phone"/>
    <n v="492.76800000000003"/>
    <n v="4"/>
    <n v="0.2"/>
    <n v="55.436399999999935"/>
  </r>
  <r>
    <n v="3463"/>
    <x v="1717"/>
    <x v="1"/>
    <x v="763"/>
    <d v="2012-02-23T00:00:00"/>
    <s v="Second Class"/>
    <s v="KA-16525"/>
    <s v="Kelly Andreada"/>
    <x v="0"/>
    <s v="United States"/>
    <s v="Perth Amboy"/>
    <x v="30"/>
    <n v="8861"/>
    <x v="3"/>
    <x v="894"/>
    <x v="1"/>
    <x v="6"/>
    <s v="Sanford 52201 APSCO Electric Pencil Sharpener"/>
    <n v="286.78999999999996"/>
    <n v="7"/>
    <n v="0"/>
    <n v="74.565400000000011"/>
  </r>
  <r>
    <n v="3464"/>
    <x v="1718"/>
    <x v="0"/>
    <x v="881"/>
    <d v="2013-12-01T00:00:00"/>
    <s v="Standard Class"/>
    <s v="HJ-14875"/>
    <s v="Heather Jas"/>
    <x v="2"/>
    <s v="United States"/>
    <s v="Jacksonville"/>
    <x v="2"/>
    <n v="32216"/>
    <x v="0"/>
    <x v="69"/>
    <x v="1"/>
    <x v="10"/>
    <s v="Telephone Message Books with Fax/Mobile Section, 5 1/2&quot; x 3 3/16&quot;"/>
    <n v="5.08"/>
    <n v="1"/>
    <n v="0.2"/>
    <n v="1.6509999999999998"/>
  </r>
  <r>
    <n v="3465"/>
    <x v="1719"/>
    <x v="3"/>
    <x v="734"/>
    <d v="2014-12-06T00:00:00"/>
    <s v="Second Class"/>
    <s v="ND-18370"/>
    <s v="Natalie DeCherney"/>
    <x v="0"/>
    <s v="United States"/>
    <s v="Jacksonville"/>
    <x v="2"/>
    <n v="32216"/>
    <x v="0"/>
    <x v="876"/>
    <x v="2"/>
    <x v="11"/>
    <s v="Kensington Orbit Wireless Mobile Trackball for PC and Mac"/>
    <n v="47.992000000000004"/>
    <n v="1"/>
    <n v="0.2"/>
    <n v="7.198799999999995"/>
  </r>
  <r>
    <n v="3466"/>
    <x v="1720"/>
    <x v="1"/>
    <x v="229"/>
    <d v="2012-09-14T00:00:00"/>
    <s v="Standard Class"/>
    <s v="EH-13765"/>
    <s v="Edward Hooks"/>
    <x v="1"/>
    <s v="United States"/>
    <s v="Revere"/>
    <x v="31"/>
    <n v="2151"/>
    <x v="3"/>
    <x v="1271"/>
    <x v="1"/>
    <x v="9"/>
    <s v="Euro-Pro Shark Turbo Vacuum"/>
    <n v="61.96"/>
    <n v="2"/>
    <n v="0"/>
    <n v="16.1096"/>
  </r>
  <r>
    <n v="3467"/>
    <x v="1720"/>
    <x v="1"/>
    <x v="229"/>
    <d v="2012-09-14T00:00:00"/>
    <s v="Standard Class"/>
    <s v="EH-13765"/>
    <s v="Edward Hooks"/>
    <x v="1"/>
    <s v="United States"/>
    <s v="Revere"/>
    <x v="31"/>
    <n v="2151"/>
    <x v="3"/>
    <x v="199"/>
    <x v="0"/>
    <x v="0"/>
    <s v="O'Sullivan 2-Door Barrister Bookcase in Odessa Pine"/>
    <n v="361.96"/>
    <n v="2"/>
    <n v="0"/>
    <n v="83.25079999999997"/>
  </r>
  <r>
    <n v="3468"/>
    <x v="1720"/>
    <x v="1"/>
    <x v="229"/>
    <d v="2012-09-14T00:00:00"/>
    <s v="Standard Class"/>
    <s v="EH-13765"/>
    <s v="Edward Hooks"/>
    <x v="1"/>
    <s v="United States"/>
    <s v="Revere"/>
    <x v="31"/>
    <n v="2151"/>
    <x v="3"/>
    <x v="334"/>
    <x v="1"/>
    <x v="10"/>
    <s v="Xerox 1960"/>
    <n v="278.82"/>
    <n v="9"/>
    <n v="0"/>
    <n v="125.46899999999999"/>
  </r>
  <r>
    <n v="3469"/>
    <x v="1721"/>
    <x v="0"/>
    <x v="882"/>
    <d v="2013-12-20T00:00:00"/>
    <s v="Standard Class"/>
    <s v="MC-17845"/>
    <s v="Michael Chen"/>
    <x v="0"/>
    <s v="United States"/>
    <s v="Jackson"/>
    <x v="35"/>
    <n v="39212"/>
    <x v="0"/>
    <x v="1380"/>
    <x v="0"/>
    <x v="5"/>
    <s v="Executive Impressions 14&quot;"/>
    <n v="133.38"/>
    <n v="6"/>
    <n v="0"/>
    <n v="58.687200000000011"/>
  </r>
  <r>
    <n v="3470"/>
    <x v="1722"/>
    <x v="1"/>
    <x v="744"/>
    <d v="2012-04-10T00:00:00"/>
    <s v="Standard Class"/>
    <s v="MH-17455"/>
    <s v="Mark Hamilton"/>
    <x v="0"/>
    <s v="United States"/>
    <s v="Jacksonville"/>
    <x v="3"/>
    <n v="28540"/>
    <x v="0"/>
    <x v="681"/>
    <x v="1"/>
    <x v="10"/>
    <s v="Xerox 1884"/>
    <n v="47.952000000000005"/>
    <n v="3"/>
    <n v="0.2"/>
    <n v="16.183799999999998"/>
  </r>
  <r>
    <n v="3471"/>
    <x v="1723"/>
    <x v="0"/>
    <x v="49"/>
    <d v="2013-12-06T00:00:00"/>
    <s v="Standard Class"/>
    <s v="CL-11890"/>
    <s v="Carl Ludwig"/>
    <x v="0"/>
    <s v="United States"/>
    <s v="San Francisco"/>
    <x v="1"/>
    <n v="94122"/>
    <x v="1"/>
    <x v="904"/>
    <x v="0"/>
    <x v="5"/>
    <s v="Westinghouse Clip-On Gooseneck Lamps"/>
    <n v="16.739999999999998"/>
    <n v="2"/>
    <n v="0"/>
    <n v="4.3523999999999994"/>
  </r>
  <r>
    <n v="3472"/>
    <x v="1724"/>
    <x v="3"/>
    <x v="105"/>
    <d v="2014-11-18T00:00:00"/>
    <s v="Standard Class"/>
    <s v="SF-20965"/>
    <s v="Sylvia Foulston"/>
    <x v="1"/>
    <s v="United States"/>
    <s v="Columbus"/>
    <x v="24"/>
    <n v="43229"/>
    <x v="3"/>
    <x v="987"/>
    <x v="1"/>
    <x v="10"/>
    <s v="Strathmore Photo Mount Cards"/>
    <n v="10.848000000000001"/>
    <n v="2"/>
    <n v="0.2"/>
    <n v="3.5255999999999994"/>
  </r>
  <r>
    <n v="3473"/>
    <x v="1724"/>
    <x v="3"/>
    <x v="105"/>
    <d v="2014-11-18T00:00:00"/>
    <s v="Standard Class"/>
    <s v="SF-20965"/>
    <s v="Sylvia Foulston"/>
    <x v="1"/>
    <s v="United States"/>
    <s v="Columbus"/>
    <x v="24"/>
    <n v="43229"/>
    <x v="3"/>
    <x v="567"/>
    <x v="2"/>
    <x v="11"/>
    <s v="Verbatim 25 GB 6x Blu-ray Single Layer Recordable Disc, 10/Pack"/>
    <n v="18.544"/>
    <n v="2"/>
    <n v="0.2"/>
    <n v="3.0133999999999981"/>
  </r>
  <r>
    <n v="3474"/>
    <x v="1725"/>
    <x v="3"/>
    <x v="448"/>
    <d v="2014-03-11T00:00:00"/>
    <s v="Standard Class"/>
    <s v="EP-13915"/>
    <s v="Emily Phan"/>
    <x v="0"/>
    <s v="United States"/>
    <s v="Dearborn Heights"/>
    <x v="12"/>
    <n v="48127"/>
    <x v="2"/>
    <x v="323"/>
    <x v="0"/>
    <x v="1"/>
    <s v="Global Ergonomic Managers Chair"/>
    <n v="180.98"/>
    <n v="1"/>
    <n v="0"/>
    <n v="47.0548"/>
  </r>
  <r>
    <n v="3475"/>
    <x v="1725"/>
    <x v="3"/>
    <x v="448"/>
    <d v="2014-03-11T00:00:00"/>
    <s v="Standard Class"/>
    <s v="EP-13915"/>
    <s v="Emily Phan"/>
    <x v="0"/>
    <s v="United States"/>
    <s v="Dearborn Heights"/>
    <x v="12"/>
    <n v="48127"/>
    <x v="2"/>
    <x v="1135"/>
    <x v="2"/>
    <x v="11"/>
    <s v="Logitech Wireless Marathon Mouse M705"/>
    <n v="99.98"/>
    <n v="2"/>
    <n v="0"/>
    <n v="42.991400000000006"/>
  </r>
  <r>
    <n v="3476"/>
    <x v="1726"/>
    <x v="0"/>
    <x v="581"/>
    <d v="2013-12-01T00:00:00"/>
    <s v="First Class"/>
    <s v="RW-19630"/>
    <s v="Rob Williams"/>
    <x v="1"/>
    <s v="United States"/>
    <s v="Overland Park"/>
    <x v="41"/>
    <n v="66212"/>
    <x v="2"/>
    <x v="60"/>
    <x v="2"/>
    <x v="11"/>
    <s v="Verbatim 25 GB 6x Blu-ray Single Layer Recordable Disc, 3/Pack"/>
    <n v="34.950000000000003"/>
    <n v="5"/>
    <n v="0"/>
    <n v="15.378000000000004"/>
  </r>
  <r>
    <n v="3477"/>
    <x v="1726"/>
    <x v="0"/>
    <x v="581"/>
    <d v="2013-12-01T00:00:00"/>
    <s v="First Class"/>
    <s v="RW-19630"/>
    <s v="Rob Williams"/>
    <x v="1"/>
    <s v="United States"/>
    <s v="Overland Park"/>
    <x v="41"/>
    <n v="66212"/>
    <x v="2"/>
    <x v="999"/>
    <x v="1"/>
    <x v="8"/>
    <s v="Ibico Plastic Spiral Binding Combs"/>
    <n v="152"/>
    <n v="5"/>
    <n v="0"/>
    <n v="69.919999999999987"/>
  </r>
  <r>
    <n v="3478"/>
    <x v="1727"/>
    <x v="2"/>
    <x v="883"/>
    <d v="2011-09-05T00:00:00"/>
    <s v="Standard Class"/>
    <s v="SJ-20500"/>
    <s v="Shirley Jackson"/>
    <x v="0"/>
    <s v="United States"/>
    <s v="Santa Fe"/>
    <x v="27"/>
    <n v="87505"/>
    <x v="1"/>
    <x v="1386"/>
    <x v="2"/>
    <x v="11"/>
    <s v="KeyTronic KT400U2 - Keyboard - Black"/>
    <n v="92.52"/>
    <n v="9"/>
    <n v="0"/>
    <n v="18.503999999999991"/>
  </r>
  <r>
    <n v="3479"/>
    <x v="1728"/>
    <x v="0"/>
    <x v="16"/>
    <d v="2013-12-15T00:00:00"/>
    <s v="Standard Class"/>
    <s v="SP-20620"/>
    <s v="Stefania Perrino"/>
    <x v="1"/>
    <s v="United States"/>
    <s v="San Francisco"/>
    <x v="1"/>
    <n v="94110"/>
    <x v="1"/>
    <x v="18"/>
    <x v="1"/>
    <x v="6"/>
    <s v="Newell 341"/>
    <n v="8.56"/>
    <n v="2"/>
    <n v="0"/>
    <n v="2.4823999999999993"/>
  </r>
  <r>
    <n v="3480"/>
    <x v="1728"/>
    <x v="0"/>
    <x v="16"/>
    <d v="2013-12-15T00:00:00"/>
    <s v="Standard Class"/>
    <s v="SP-20620"/>
    <s v="Stefania Perrino"/>
    <x v="1"/>
    <s v="United States"/>
    <s v="San Francisco"/>
    <x v="1"/>
    <n v="94110"/>
    <x v="1"/>
    <x v="1541"/>
    <x v="1"/>
    <x v="10"/>
    <s v="Xerox 204"/>
    <n v="45.36"/>
    <n v="7"/>
    <n v="0"/>
    <n v="21.772800000000004"/>
  </r>
  <r>
    <n v="3481"/>
    <x v="1728"/>
    <x v="0"/>
    <x v="16"/>
    <d v="2013-12-15T00:00:00"/>
    <s v="Standard Class"/>
    <s v="SP-20620"/>
    <s v="Stefania Perrino"/>
    <x v="1"/>
    <s v="United States"/>
    <s v="San Francisco"/>
    <x v="1"/>
    <n v="94110"/>
    <x v="1"/>
    <x v="1234"/>
    <x v="0"/>
    <x v="3"/>
    <s v="Hon 94000 Series Round Tables"/>
    <n v="1421.6640000000002"/>
    <n v="6"/>
    <n v="0.2"/>
    <n v="-195.47879999999998"/>
  </r>
  <r>
    <n v="3482"/>
    <x v="1729"/>
    <x v="2"/>
    <x v="884"/>
    <d v="2011-04-10T00:00:00"/>
    <s v="First Class"/>
    <s v="PJ-19015"/>
    <s v="Pauline Johnson"/>
    <x v="0"/>
    <s v="United States"/>
    <s v="Mobile"/>
    <x v="19"/>
    <n v="36608"/>
    <x v="0"/>
    <x v="1073"/>
    <x v="0"/>
    <x v="5"/>
    <s v="Stacking Tray, Side-Loading, Legal, Smoke"/>
    <n v="8.9600000000000009"/>
    <n v="2"/>
    <n v="0"/>
    <n v="2.7775999999999996"/>
  </r>
  <r>
    <n v="3483"/>
    <x v="1730"/>
    <x v="2"/>
    <x v="9"/>
    <d v="2011-08-29T00:00:00"/>
    <s v="First Class"/>
    <s v="CC-12610"/>
    <s v="Corey Catlett"/>
    <x v="1"/>
    <s v="United States"/>
    <s v="Springfield"/>
    <x v="17"/>
    <n v="22153"/>
    <x v="0"/>
    <x v="1133"/>
    <x v="2"/>
    <x v="7"/>
    <s v="GE 30522EE2"/>
    <n v="579.94999999999993"/>
    <n v="5"/>
    <n v="0"/>
    <n v="168.18549999999993"/>
  </r>
  <r>
    <n v="3484"/>
    <x v="1730"/>
    <x v="2"/>
    <x v="9"/>
    <d v="2011-08-29T00:00:00"/>
    <s v="First Class"/>
    <s v="CC-12610"/>
    <s v="Corey Catlett"/>
    <x v="1"/>
    <s v="United States"/>
    <s v="Springfield"/>
    <x v="17"/>
    <n v="22153"/>
    <x v="0"/>
    <x v="1027"/>
    <x v="0"/>
    <x v="5"/>
    <s v="Master Caster Door Stop, Large Neon Orange"/>
    <n v="29.12"/>
    <n v="4"/>
    <n v="0"/>
    <n v="12.521600000000003"/>
  </r>
  <r>
    <n v="3485"/>
    <x v="1730"/>
    <x v="2"/>
    <x v="9"/>
    <d v="2011-08-29T00:00:00"/>
    <s v="First Class"/>
    <s v="CC-12610"/>
    <s v="Corey Catlett"/>
    <x v="1"/>
    <s v="United States"/>
    <s v="Springfield"/>
    <x v="17"/>
    <n v="22153"/>
    <x v="0"/>
    <x v="1382"/>
    <x v="0"/>
    <x v="3"/>
    <s v="Bretford CR8500 Series Meeting Room Furniture"/>
    <n v="1202.94"/>
    <n v="3"/>
    <n v="0"/>
    <n v="300.73500000000001"/>
  </r>
  <r>
    <n v="3486"/>
    <x v="1731"/>
    <x v="0"/>
    <x v="147"/>
    <d v="2013-10-27T00:00:00"/>
    <s v="Standard Class"/>
    <s v="MY-18295"/>
    <s v="Muhammed Yedwab"/>
    <x v="1"/>
    <s v="United States"/>
    <s v="Newark"/>
    <x v="13"/>
    <n v="19711"/>
    <x v="3"/>
    <x v="922"/>
    <x v="1"/>
    <x v="8"/>
    <s v="Avery Reinforcements for Hole-Punch Pages"/>
    <n v="7.92"/>
    <n v="4"/>
    <n v="0"/>
    <n v="3.5640000000000001"/>
  </r>
  <r>
    <n v="3487"/>
    <x v="1732"/>
    <x v="0"/>
    <x v="885"/>
    <d v="2013-12-01T00:00:00"/>
    <s v="Same Day"/>
    <s v="DB-13210"/>
    <s v="Dean Braden"/>
    <x v="0"/>
    <s v="United States"/>
    <s v="Hickory"/>
    <x v="3"/>
    <n v="28601"/>
    <x v="0"/>
    <x v="1409"/>
    <x v="2"/>
    <x v="7"/>
    <s v="AT&amp;T 17929 Lendline Telephone"/>
    <n v="36.192"/>
    <n v="1"/>
    <n v="0.2"/>
    <n v="2.7143999999999995"/>
  </r>
  <r>
    <n v="3488"/>
    <x v="1733"/>
    <x v="3"/>
    <x v="528"/>
    <d v="2014-09-12T00:00:00"/>
    <s v="Standard Class"/>
    <s v="MG-17875"/>
    <s v="Michael Grace"/>
    <x v="2"/>
    <s v="United States"/>
    <s v="Fort Lauderdale"/>
    <x v="2"/>
    <n v="33311"/>
    <x v="0"/>
    <x v="196"/>
    <x v="1"/>
    <x v="4"/>
    <s v="Gould Plastics 18-Pocket Panel Bin, 34w x 5-1/4d x 20-1/2h"/>
    <n v="147.184"/>
    <n v="2"/>
    <n v="0.2"/>
    <n v="-29.436800000000012"/>
  </r>
  <r>
    <n v="3489"/>
    <x v="1734"/>
    <x v="1"/>
    <x v="740"/>
    <d v="2012-07-06T00:00:00"/>
    <s v="Standard Class"/>
    <s v="RH-19600"/>
    <s v="Rob Haberlin"/>
    <x v="0"/>
    <s v="United States"/>
    <s v="Carol Stream"/>
    <x v="10"/>
    <n v="60188"/>
    <x v="2"/>
    <x v="284"/>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x v="1209"/>
    <x v="0"/>
    <x v="1"/>
    <s v="Global Wood Trimmed Manager's Task Chair, Khaki"/>
    <n v="382.11599999999999"/>
    <n v="6"/>
    <n v="0.3"/>
    <n v="-92.799600000000027"/>
  </r>
  <r>
    <n v="3491"/>
    <x v="1734"/>
    <x v="1"/>
    <x v="740"/>
    <d v="2012-07-06T00:00:00"/>
    <s v="Standard Class"/>
    <s v="RH-19600"/>
    <s v="Rob Haberlin"/>
    <x v="0"/>
    <s v="United States"/>
    <s v="Carol Stream"/>
    <x v="10"/>
    <n v="60188"/>
    <x v="2"/>
    <x v="456"/>
    <x v="1"/>
    <x v="4"/>
    <s v="Advantus Rolling Storage Box"/>
    <n v="68.599999999999994"/>
    <n v="5"/>
    <n v="0.2"/>
    <n v="6.0024999999999977"/>
  </r>
  <r>
    <n v="3492"/>
    <x v="1734"/>
    <x v="1"/>
    <x v="740"/>
    <d v="2012-07-06T00:00:00"/>
    <s v="Standard Class"/>
    <s v="RH-19600"/>
    <s v="Rob Haberlin"/>
    <x v="0"/>
    <s v="United States"/>
    <s v="Carol Stream"/>
    <x v="10"/>
    <n v="60188"/>
    <x v="2"/>
    <x v="245"/>
    <x v="1"/>
    <x v="4"/>
    <s v="Adjustable Depth Letter/Legal Cart"/>
    <n v="435.50400000000002"/>
    <n v="3"/>
    <n v="0.2"/>
    <n v="48.994199999999921"/>
  </r>
  <r>
    <n v="3493"/>
    <x v="1734"/>
    <x v="1"/>
    <x v="740"/>
    <d v="2012-07-06T00:00:00"/>
    <s v="Standard Class"/>
    <s v="RH-19600"/>
    <s v="Rob Haberlin"/>
    <x v="0"/>
    <s v="United States"/>
    <s v="Carol Stream"/>
    <x v="10"/>
    <n v="60188"/>
    <x v="2"/>
    <x v="161"/>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x v="1542"/>
    <x v="2"/>
    <x v="11"/>
    <s v="KeyTronic E03601U1 - Keyboard - Beige"/>
    <n v="72"/>
    <n v="4"/>
    <n v="0"/>
    <n v="12.959999999999994"/>
  </r>
  <r>
    <n v="3495"/>
    <x v="1735"/>
    <x v="3"/>
    <x v="241"/>
    <d v="2014-09-29T00:00:00"/>
    <s v="Standard Class"/>
    <s v="KB-16240"/>
    <s v="Karen Bern"/>
    <x v="1"/>
    <s v="United States"/>
    <s v="Saint Cloud"/>
    <x v="11"/>
    <n v="56301"/>
    <x v="2"/>
    <x v="1543"/>
    <x v="2"/>
    <x v="11"/>
    <s v="Imation Bio 2GB USB Flash Drive Imation Corp"/>
    <n v="655.90000000000009"/>
    <n v="5"/>
    <n v="0"/>
    <n v="275.47800000000001"/>
  </r>
  <r>
    <n v="3496"/>
    <x v="1735"/>
    <x v="3"/>
    <x v="241"/>
    <d v="2014-09-29T00:00:00"/>
    <s v="Standard Class"/>
    <s v="KB-16240"/>
    <s v="Karen Bern"/>
    <x v="1"/>
    <s v="United States"/>
    <s v="Saint Cloud"/>
    <x v="11"/>
    <n v="56301"/>
    <x v="2"/>
    <x v="662"/>
    <x v="0"/>
    <x v="1"/>
    <s v="Global Airflow Leather Mesh Back Chair, Black"/>
    <n v="603.91999999999996"/>
    <n v="4"/>
    <n v="0"/>
    <n v="181.17599999999993"/>
  </r>
  <r>
    <n v="3497"/>
    <x v="1736"/>
    <x v="0"/>
    <x v="590"/>
    <d v="2013-08-16T00:00:00"/>
    <s v="Standard Class"/>
    <s v="CA-12055"/>
    <s v="Cathy Armstrong"/>
    <x v="2"/>
    <s v="United States"/>
    <s v="Los Angeles"/>
    <x v="1"/>
    <n v="90036"/>
    <x v="1"/>
    <x v="855"/>
    <x v="0"/>
    <x v="3"/>
    <s v="Chromcraft 48&quot; x 96&quot; Racetrack Double Pedestal Table"/>
    <n v="513.024"/>
    <n v="2"/>
    <n v="0.2"/>
    <n v="12.82559999999998"/>
  </r>
  <r>
    <n v="3498"/>
    <x v="1736"/>
    <x v="0"/>
    <x v="590"/>
    <d v="2013-08-16T00:00:00"/>
    <s v="Standard Class"/>
    <s v="CA-12055"/>
    <s v="Cathy Armstrong"/>
    <x v="2"/>
    <s v="United States"/>
    <s v="Los Angeles"/>
    <x v="1"/>
    <n v="90036"/>
    <x v="1"/>
    <x v="723"/>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x v="315"/>
    <x v="1"/>
    <x v="8"/>
    <s v="Acco Hanging Data Binders"/>
    <n v="15.24"/>
    <n v="5"/>
    <n v="0.2"/>
    <n v="5.3339999999999996"/>
  </r>
  <r>
    <n v="3500"/>
    <x v="1737"/>
    <x v="0"/>
    <x v="321"/>
    <d v="2013-10-04T00:00:00"/>
    <s v="Standard Class"/>
    <s v="JK-15730"/>
    <s v="Joe Kamberova"/>
    <x v="0"/>
    <s v="United States"/>
    <s v="Mobile"/>
    <x v="19"/>
    <n v="36608"/>
    <x v="0"/>
    <x v="1509"/>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x v="542"/>
    <x v="1"/>
    <x v="8"/>
    <s v="Premium Transparent Presentation Covers by GBC"/>
    <n v="62.94"/>
    <n v="3"/>
    <n v="0"/>
    <n v="30.211199999999998"/>
  </r>
  <r>
    <n v="3502"/>
    <x v="1737"/>
    <x v="0"/>
    <x v="321"/>
    <d v="2013-10-04T00:00:00"/>
    <s v="Standard Class"/>
    <s v="JK-15730"/>
    <s v="Joe Kamberova"/>
    <x v="0"/>
    <s v="United States"/>
    <s v="Mobile"/>
    <x v="19"/>
    <n v="36608"/>
    <x v="0"/>
    <x v="130"/>
    <x v="1"/>
    <x v="6"/>
    <s v="Sanford Colorific Colored Pencils, 12/Box"/>
    <n v="25.919999999999998"/>
    <n v="9"/>
    <n v="0"/>
    <n v="7.7759999999999989"/>
  </r>
  <r>
    <n v="3503"/>
    <x v="1738"/>
    <x v="3"/>
    <x v="318"/>
    <d v="2014-04-11T00:00:00"/>
    <s v="Same Day"/>
    <s v="RD-19930"/>
    <s v="Russell D'Ascenzo"/>
    <x v="0"/>
    <s v="United States"/>
    <s v="Austin"/>
    <x v="5"/>
    <n v="78745"/>
    <x v="2"/>
    <x v="511"/>
    <x v="1"/>
    <x v="10"/>
    <s v="Xerox 1894"/>
    <n v="10.368000000000002"/>
    <n v="2"/>
    <n v="0.2"/>
    <n v="3.6288"/>
  </r>
  <r>
    <n v="3504"/>
    <x v="1738"/>
    <x v="3"/>
    <x v="318"/>
    <d v="2014-04-11T00:00:00"/>
    <s v="Same Day"/>
    <s v="RD-19930"/>
    <s v="Russell D'Ascenzo"/>
    <x v="0"/>
    <s v="United States"/>
    <s v="Austin"/>
    <x v="5"/>
    <n v="78745"/>
    <x v="2"/>
    <x v="685"/>
    <x v="2"/>
    <x v="11"/>
    <s v="Logitech MX Performance Wireless Mouse"/>
    <n v="95.736000000000004"/>
    <n v="3"/>
    <n v="0.2"/>
    <n v="20.343900000000001"/>
  </r>
  <r>
    <n v="3505"/>
    <x v="1739"/>
    <x v="0"/>
    <x v="122"/>
    <d v="2013-12-21T00:00:00"/>
    <s v="Second Class"/>
    <s v="JK-16120"/>
    <s v="Julie Kriz"/>
    <x v="2"/>
    <s v="United States"/>
    <s v="New York City"/>
    <x v="15"/>
    <n v="10009"/>
    <x v="3"/>
    <x v="906"/>
    <x v="1"/>
    <x v="4"/>
    <s v="Tennsco Double-Tier Lockers"/>
    <n v="900.08"/>
    <n v="4"/>
    <n v="0"/>
    <n v="117.0104"/>
  </r>
  <r>
    <n v="3506"/>
    <x v="1740"/>
    <x v="2"/>
    <x v="886"/>
    <d v="2011-06-24T00:00:00"/>
    <s v="Standard Class"/>
    <s v="SC-20020"/>
    <s v="Sam Craven"/>
    <x v="0"/>
    <s v="United States"/>
    <s v="Plano"/>
    <x v="5"/>
    <n v="75023"/>
    <x v="2"/>
    <x v="1370"/>
    <x v="2"/>
    <x v="7"/>
    <s v="HTC One Mini"/>
    <n v="201.584"/>
    <n v="2"/>
    <n v="0.2"/>
    <n v="20.158400000000015"/>
  </r>
  <r>
    <n v="3507"/>
    <x v="1740"/>
    <x v="2"/>
    <x v="886"/>
    <d v="2011-06-24T00:00:00"/>
    <s v="Standard Class"/>
    <s v="SC-20020"/>
    <s v="Sam Craven"/>
    <x v="0"/>
    <s v="United States"/>
    <s v="Plano"/>
    <x v="5"/>
    <n v="75023"/>
    <x v="2"/>
    <x v="15"/>
    <x v="1"/>
    <x v="8"/>
    <s v="Storex DuraTech Recycled Plastic Frosted Binders"/>
    <n v="3.3919999999999995"/>
    <n v="4"/>
    <n v="0.8"/>
    <n v="-5.088000000000001"/>
  </r>
  <r>
    <n v="3508"/>
    <x v="1740"/>
    <x v="2"/>
    <x v="886"/>
    <d v="2011-06-24T00:00:00"/>
    <s v="Standard Class"/>
    <s v="SC-20020"/>
    <s v="Sam Craven"/>
    <x v="0"/>
    <s v="United States"/>
    <s v="Plano"/>
    <x v="5"/>
    <n v="75023"/>
    <x v="2"/>
    <x v="1544"/>
    <x v="0"/>
    <x v="0"/>
    <s v="Hon Metal Bookcases, Black"/>
    <n v="193.06559999999999"/>
    <n v="4"/>
    <n v="0.32"/>
    <n v="-19.874399999999994"/>
  </r>
  <r>
    <n v="3509"/>
    <x v="1740"/>
    <x v="2"/>
    <x v="886"/>
    <d v="2011-06-24T00:00:00"/>
    <s v="Standard Class"/>
    <s v="SC-20020"/>
    <s v="Sam Craven"/>
    <x v="0"/>
    <s v="United States"/>
    <s v="Plano"/>
    <x v="5"/>
    <n v="75023"/>
    <x v="2"/>
    <x v="778"/>
    <x v="1"/>
    <x v="10"/>
    <s v="Xerox 2"/>
    <n v="15.552000000000003"/>
    <n v="3"/>
    <n v="0.2"/>
    <n v="5.4432"/>
  </r>
  <r>
    <n v="3510"/>
    <x v="1740"/>
    <x v="2"/>
    <x v="886"/>
    <d v="2011-06-24T00:00:00"/>
    <s v="Standard Class"/>
    <s v="SC-20020"/>
    <s v="Sam Craven"/>
    <x v="0"/>
    <s v="United States"/>
    <s v="Plano"/>
    <x v="5"/>
    <n v="75023"/>
    <x v="2"/>
    <x v="57"/>
    <x v="1"/>
    <x v="10"/>
    <s v="Array Parchment Paper, Assorted Colors"/>
    <n v="11.648000000000001"/>
    <n v="2"/>
    <n v="0.2"/>
    <n v="4.0768000000000004"/>
  </r>
  <r>
    <n v="3511"/>
    <x v="1740"/>
    <x v="2"/>
    <x v="886"/>
    <d v="2011-06-24T00:00:00"/>
    <s v="Standard Class"/>
    <s v="SC-20020"/>
    <s v="Sam Craven"/>
    <x v="0"/>
    <s v="United States"/>
    <s v="Plano"/>
    <x v="5"/>
    <n v="75023"/>
    <x v="2"/>
    <x v="1491"/>
    <x v="2"/>
    <x v="15"/>
    <s v="Okidata C331dn Printer"/>
    <n v="418.8"/>
    <n v="2"/>
    <n v="0.4"/>
    <n v="-97.71999999999997"/>
  </r>
  <r>
    <n v="3512"/>
    <x v="1740"/>
    <x v="2"/>
    <x v="886"/>
    <d v="2011-06-24T00:00:00"/>
    <s v="Standard Class"/>
    <s v="SC-20020"/>
    <s v="Sam Craven"/>
    <x v="0"/>
    <s v="United States"/>
    <s v="Plano"/>
    <x v="5"/>
    <n v="75023"/>
    <x v="2"/>
    <x v="72"/>
    <x v="1"/>
    <x v="4"/>
    <s v="Safco Industrial Wire Shelving System"/>
    <n v="509.48800000000006"/>
    <n v="7"/>
    <n v="0.2"/>
    <n v="-127.37200000000001"/>
  </r>
  <r>
    <n v="3513"/>
    <x v="1741"/>
    <x v="3"/>
    <x v="507"/>
    <d v="2014-09-07T00:00:00"/>
    <s v="First Class"/>
    <s v="HW-14935"/>
    <s v="Helen Wasserman"/>
    <x v="1"/>
    <s v="United States"/>
    <s v="Chicago"/>
    <x v="10"/>
    <n v="60653"/>
    <x v="2"/>
    <x v="1545"/>
    <x v="0"/>
    <x v="0"/>
    <s v="Bush Birmingham Collection Bookcase, Dark Cherry"/>
    <n v="825.17399999999998"/>
    <n v="9"/>
    <n v="0.3"/>
    <n v="-117.88199999999998"/>
  </r>
  <r>
    <n v="3514"/>
    <x v="1741"/>
    <x v="3"/>
    <x v="507"/>
    <d v="2014-09-07T00:00:00"/>
    <s v="First Class"/>
    <s v="HW-14935"/>
    <s v="Helen Wasserman"/>
    <x v="1"/>
    <s v="United States"/>
    <s v="Chicago"/>
    <x v="10"/>
    <n v="60653"/>
    <x v="2"/>
    <x v="956"/>
    <x v="1"/>
    <x v="10"/>
    <s v="It's Hot Message Books with Stickers, 2 3/4&quot; x 5&quot;"/>
    <n v="17.760000000000002"/>
    <n v="3"/>
    <n v="0.2"/>
    <n v="5.55"/>
  </r>
  <r>
    <n v="3515"/>
    <x v="1741"/>
    <x v="3"/>
    <x v="507"/>
    <d v="2014-09-07T00:00:00"/>
    <s v="First Class"/>
    <s v="HW-14935"/>
    <s v="Helen Wasserman"/>
    <x v="1"/>
    <s v="United States"/>
    <s v="Chicago"/>
    <x v="10"/>
    <n v="60653"/>
    <x v="2"/>
    <x v="130"/>
    <x v="1"/>
    <x v="6"/>
    <s v="Sanford Colorific Colored Pencils, 12/Box"/>
    <n v="6.911999999999999"/>
    <n v="3"/>
    <n v="0.2"/>
    <n v="0.86399999999999988"/>
  </r>
  <r>
    <n v="3516"/>
    <x v="1742"/>
    <x v="0"/>
    <x v="887"/>
    <d v="2013-12-25T00:00:00"/>
    <s v="Standard Class"/>
    <s v="SC-20800"/>
    <s v="Stuart Calhoun"/>
    <x v="0"/>
    <s v="United States"/>
    <s v="Jackson"/>
    <x v="35"/>
    <n v="39212"/>
    <x v="0"/>
    <x v="176"/>
    <x v="2"/>
    <x v="11"/>
    <s v="SanDisk Ultra 32 GB MicroSDHC Class 10 Memory Card"/>
    <n v="66.300000000000011"/>
    <n v="3"/>
    <n v="0"/>
    <n v="8.6190000000000033"/>
  </r>
  <r>
    <n v="3517"/>
    <x v="1743"/>
    <x v="0"/>
    <x v="888"/>
    <d v="2013-08-13T00:00:00"/>
    <s v="First Class"/>
    <s v="HA-14920"/>
    <s v="Helen Andreada"/>
    <x v="0"/>
    <s v="United States"/>
    <s v="Fayetteville"/>
    <x v="3"/>
    <n v="28314"/>
    <x v="0"/>
    <x v="1012"/>
    <x v="1"/>
    <x v="10"/>
    <s v="Xerox 199"/>
    <n v="30.816000000000003"/>
    <n v="9"/>
    <n v="0.2"/>
    <n v="9.6299999999999955"/>
  </r>
  <r>
    <n v="3518"/>
    <x v="1743"/>
    <x v="0"/>
    <x v="888"/>
    <d v="2013-08-13T00:00:00"/>
    <s v="First Class"/>
    <s v="HA-14920"/>
    <s v="Helen Andreada"/>
    <x v="0"/>
    <s v="United States"/>
    <s v="Fayetteville"/>
    <x v="3"/>
    <n v="28314"/>
    <x v="0"/>
    <x v="1480"/>
    <x v="2"/>
    <x v="7"/>
    <s v="Apple EarPods with Remote and Mic"/>
    <n v="44.783999999999999"/>
    <n v="2"/>
    <n v="0.2"/>
    <n v="4.4783999999999988"/>
  </r>
  <r>
    <n v="3519"/>
    <x v="1743"/>
    <x v="0"/>
    <x v="888"/>
    <d v="2013-08-13T00:00:00"/>
    <s v="First Class"/>
    <s v="HA-14920"/>
    <s v="Helen Andreada"/>
    <x v="0"/>
    <s v="United States"/>
    <s v="Fayetteville"/>
    <x v="3"/>
    <n v="28314"/>
    <x v="0"/>
    <x v="159"/>
    <x v="1"/>
    <x v="9"/>
    <s v="Kensington 7 Outlet MasterPiece Power Center"/>
    <n v="569.53599999999994"/>
    <n v="4"/>
    <n v="0.2"/>
    <n v="64.072799999999944"/>
  </r>
  <r>
    <n v="3520"/>
    <x v="1744"/>
    <x v="1"/>
    <x v="137"/>
    <d v="2012-06-25T00:00:00"/>
    <s v="First Class"/>
    <s v="MG-17875"/>
    <s v="Michael Grace"/>
    <x v="2"/>
    <s v="United States"/>
    <s v="Aurora"/>
    <x v="10"/>
    <n v="60505"/>
    <x v="2"/>
    <x v="1337"/>
    <x v="0"/>
    <x v="3"/>
    <s v="Hon Rectangular Conference Tables"/>
    <n v="796.42500000000007"/>
    <n v="7"/>
    <n v="0.5"/>
    <n v="-525.6405000000002"/>
  </r>
  <r>
    <n v="3521"/>
    <x v="1745"/>
    <x v="1"/>
    <x v="889"/>
    <d v="2012-04-15T00:00:00"/>
    <s v="Standard Class"/>
    <s v="DM-12955"/>
    <s v="Dario Medina"/>
    <x v="1"/>
    <s v="United States"/>
    <s v="Sacramento"/>
    <x v="1"/>
    <n v="95823"/>
    <x v="1"/>
    <x v="385"/>
    <x v="1"/>
    <x v="8"/>
    <s v="Insertable Tab Post Binder Dividers"/>
    <n v="12.832000000000001"/>
    <n v="2"/>
    <n v="0.2"/>
    <n v="4.3307999999999982"/>
  </r>
  <r>
    <n v="3522"/>
    <x v="1746"/>
    <x v="0"/>
    <x v="831"/>
    <d v="2013-11-26T00:00:00"/>
    <s v="Second Class"/>
    <s v="DM-13345"/>
    <s v="Denise Monton"/>
    <x v="1"/>
    <s v="United States"/>
    <s v="Des Moines"/>
    <x v="23"/>
    <n v="50315"/>
    <x v="2"/>
    <x v="371"/>
    <x v="1"/>
    <x v="10"/>
    <s v="Xerox 1987"/>
    <n v="40.46"/>
    <n v="7"/>
    <n v="0"/>
    <n v="19.825400000000002"/>
  </r>
  <r>
    <n v="3523"/>
    <x v="1746"/>
    <x v="0"/>
    <x v="831"/>
    <d v="2013-11-26T00:00:00"/>
    <s v="Second Class"/>
    <s v="DM-13345"/>
    <s v="Denise Monton"/>
    <x v="1"/>
    <s v="United States"/>
    <s v="Des Moines"/>
    <x v="23"/>
    <n v="50315"/>
    <x v="2"/>
    <x v="233"/>
    <x v="2"/>
    <x v="7"/>
    <s v="Logitech Mobile Speakerphone P710e - speaker phone"/>
    <n v="404.93999999999994"/>
    <n v="3"/>
    <n v="0"/>
    <n v="109.33379999999998"/>
  </r>
  <r>
    <n v="3524"/>
    <x v="1747"/>
    <x v="0"/>
    <x v="64"/>
    <d v="2013-09-11T00:00:00"/>
    <s v="Standard Class"/>
    <s v="ML-17395"/>
    <s v="Marina Lichtenstein"/>
    <x v="1"/>
    <s v="United States"/>
    <s v="San Diego"/>
    <x v="1"/>
    <n v="92105"/>
    <x v="1"/>
    <x v="174"/>
    <x v="2"/>
    <x v="11"/>
    <s v="HP Standard 104 key PS/2 Keyboard"/>
    <n v="116"/>
    <n v="8"/>
    <n v="0"/>
    <n v="29"/>
  </r>
  <r>
    <n v="3525"/>
    <x v="1748"/>
    <x v="0"/>
    <x v="390"/>
    <d v="2013-11-29T00:00:00"/>
    <s v="Standard Class"/>
    <s v="GA-14515"/>
    <s v="George Ashbrook"/>
    <x v="0"/>
    <s v="United States"/>
    <s v="Dallas"/>
    <x v="5"/>
    <n v="75081"/>
    <x v="2"/>
    <x v="1546"/>
    <x v="2"/>
    <x v="7"/>
    <s v="AT&amp;T 1080 Phone"/>
    <n v="657.55200000000013"/>
    <n v="6"/>
    <n v="0.2"/>
    <n v="49.316399999999987"/>
  </r>
  <r>
    <n v="3526"/>
    <x v="1749"/>
    <x v="3"/>
    <x v="389"/>
    <d v="2014-12-16T00:00:00"/>
    <s v="Second Class"/>
    <s v="SU-20665"/>
    <s v="Stephanie Ulpright"/>
    <x v="2"/>
    <s v="United States"/>
    <s v="Jackson"/>
    <x v="35"/>
    <n v="39212"/>
    <x v="0"/>
    <x v="651"/>
    <x v="2"/>
    <x v="11"/>
    <s v="Razer Tiamat Over Ear 7.1 Surround Sound PC Gaming Headset"/>
    <n v="599.97"/>
    <n v="3"/>
    <n v="0"/>
    <n v="257.98710000000005"/>
  </r>
  <r>
    <n v="3527"/>
    <x v="1749"/>
    <x v="3"/>
    <x v="389"/>
    <d v="2014-12-16T00:00:00"/>
    <s v="Second Class"/>
    <s v="SU-20665"/>
    <s v="Stephanie Ulpright"/>
    <x v="2"/>
    <s v="United States"/>
    <s v="Jackson"/>
    <x v="35"/>
    <n v="39212"/>
    <x v="0"/>
    <x v="780"/>
    <x v="2"/>
    <x v="7"/>
    <s v="Cyber Acoustics AC-202b Speech Recognition Stereo Headset"/>
    <n v="38.97"/>
    <n v="3"/>
    <n v="0"/>
    <n v="0.77940000000000076"/>
  </r>
  <r>
    <n v="3528"/>
    <x v="1749"/>
    <x v="3"/>
    <x v="389"/>
    <d v="2014-12-16T00:00:00"/>
    <s v="Second Class"/>
    <s v="SU-20665"/>
    <s v="Stephanie Ulpright"/>
    <x v="2"/>
    <s v="United States"/>
    <s v="Jackson"/>
    <x v="35"/>
    <n v="39212"/>
    <x v="0"/>
    <x v="1547"/>
    <x v="1"/>
    <x v="8"/>
    <s v="Avery Metallic Poly Binders"/>
    <n v="45.84"/>
    <n v="8"/>
    <n v="0"/>
    <n v="22.0032"/>
  </r>
  <r>
    <n v="3529"/>
    <x v="1750"/>
    <x v="0"/>
    <x v="890"/>
    <d v="2013-06-30T00:00:00"/>
    <s v="Standard Class"/>
    <s v="BD-11320"/>
    <s v="Bill Donatelli"/>
    <x v="0"/>
    <s v="United States"/>
    <s v="San Diego"/>
    <x v="1"/>
    <n v="92024"/>
    <x v="1"/>
    <x v="1378"/>
    <x v="2"/>
    <x v="7"/>
    <s v="Macally Suction Cup Mount"/>
    <n v="38.24"/>
    <n v="4"/>
    <n v="0.2"/>
    <n v="-9.56"/>
  </r>
  <r>
    <n v="3530"/>
    <x v="1751"/>
    <x v="1"/>
    <x v="14"/>
    <d v="2012-09-23T00:00:00"/>
    <s v="Standard Class"/>
    <s v="DB-13405"/>
    <s v="Denny Blanton"/>
    <x v="0"/>
    <s v="United States"/>
    <s v="Orlando"/>
    <x v="2"/>
    <n v="32839"/>
    <x v="0"/>
    <x v="477"/>
    <x v="2"/>
    <x v="11"/>
    <s v="SanDisk Cruzer 64 GB USB Flash Drive"/>
    <n v="87.168000000000006"/>
    <n v="3"/>
    <n v="0.2"/>
    <n v="10.895999999999987"/>
  </r>
  <r>
    <n v="3531"/>
    <x v="1752"/>
    <x v="0"/>
    <x v="288"/>
    <d v="2013-05-24T00:00:00"/>
    <s v="Standard Class"/>
    <s v="RP-19855"/>
    <s v="Roy Phan"/>
    <x v="1"/>
    <s v="United States"/>
    <s v="Lafayette"/>
    <x v="14"/>
    <n v="47905"/>
    <x v="2"/>
    <x v="18"/>
    <x v="1"/>
    <x v="6"/>
    <s v="Newell 341"/>
    <n v="21.400000000000002"/>
    <n v="5"/>
    <n v="0"/>
    <n v="6.2059999999999977"/>
  </r>
  <r>
    <n v="3532"/>
    <x v="1753"/>
    <x v="0"/>
    <x v="316"/>
    <d v="2013-05-29T00:00:00"/>
    <s v="Same Day"/>
    <s v="EH-13765"/>
    <s v="Edward Hooks"/>
    <x v="1"/>
    <s v="United States"/>
    <s v="New York City"/>
    <x v="15"/>
    <n v="10035"/>
    <x v="3"/>
    <x v="133"/>
    <x v="1"/>
    <x v="14"/>
    <s v="Fiskars Softgrip Scissors"/>
    <n v="54.900000000000006"/>
    <n v="5"/>
    <n v="0"/>
    <n v="15.372000000000003"/>
  </r>
  <r>
    <n v="3533"/>
    <x v="1754"/>
    <x v="2"/>
    <x v="891"/>
    <d v="2011-04-23T00:00:00"/>
    <s v="Standard Class"/>
    <s v="JL-15835"/>
    <s v="John Lee"/>
    <x v="0"/>
    <s v="United States"/>
    <s v="Los Angeles"/>
    <x v="1"/>
    <n v="90049"/>
    <x v="1"/>
    <x v="1548"/>
    <x v="2"/>
    <x v="15"/>
    <s v="Ativa MDM8000 8-Sheet Micro-Cut Shredder"/>
    <n v="287.96800000000002"/>
    <n v="4"/>
    <n v="0.2"/>
    <n v="97.189199999999985"/>
  </r>
  <r>
    <n v="3534"/>
    <x v="1754"/>
    <x v="2"/>
    <x v="891"/>
    <d v="2011-04-23T00:00:00"/>
    <s v="Standard Class"/>
    <s v="JL-15835"/>
    <s v="John Lee"/>
    <x v="0"/>
    <s v="United States"/>
    <s v="Los Angeles"/>
    <x v="1"/>
    <n v="90049"/>
    <x v="1"/>
    <x v="836"/>
    <x v="1"/>
    <x v="6"/>
    <s v="Newell 351"/>
    <n v="13.12"/>
    <n v="4"/>
    <n v="0"/>
    <n v="3.8047999999999984"/>
  </r>
  <r>
    <n v="3535"/>
    <x v="1754"/>
    <x v="2"/>
    <x v="891"/>
    <d v="2011-04-23T00:00:00"/>
    <s v="Standard Class"/>
    <s v="JL-15835"/>
    <s v="John Lee"/>
    <x v="0"/>
    <s v="United States"/>
    <s v="Los Angeles"/>
    <x v="1"/>
    <n v="90049"/>
    <x v="1"/>
    <x v="1539"/>
    <x v="1"/>
    <x v="6"/>
    <s v="Binney &amp; Smith inkTank Desk Highlighter, Chisel Tip, Yellow, 12/Box"/>
    <n v="10.75"/>
    <n v="5"/>
    <n v="0"/>
    <n v="3.547499999999999"/>
  </r>
  <r>
    <n v="3536"/>
    <x v="1754"/>
    <x v="2"/>
    <x v="891"/>
    <d v="2011-04-23T00:00:00"/>
    <s v="Standard Class"/>
    <s v="JL-15835"/>
    <s v="John Lee"/>
    <x v="0"/>
    <s v="United States"/>
    <s v="Los Angeles"/>
    <x v="1"/>
    <n v="90049"/>
    <x v="1"/>
    <x v="195"/>
    <x v="1"/>
    <x v="13"/>
    <s v="Advantus Push Pins, Aluminum Head"/>
    <n v="11.62"/>
    <n v="2"/>
    <n v="0"/>
    <n v="3.6021999999999998"/>
  </r>
  <r>
    <n v="3537"/>
    <x v="1755"/>
    <x v="0"/>
    <x v="26"/>
    <d v="2013-06-21T00:00:00"/>
    <s v="Second Class"/>
    <s v="FM-14380"/>
    <s v="Fred McMath"/>
    <x v="0"/>
    <s v="United States"/>
    <s v="New York City"/>
    <x v="15"/>
    <n v="10024"/>
    <x v="3"/>
    <x v="1033"/>
    <x v="1"/>
    <x v="4"/>
    <s v="Rogers Jumbo File, Granite"/>
    <n v="40.74"/>
    <n v="3"/>
    <n v="0"/>
    <n v="0.4073999999999991"/>
  </r>
  <r>
    <n v="3538"/>
    <x v="1756"/>
    <x v="2"/>
    <x v="309"/>
    <d v="2011-05-09T00:00:00"/>
    <s v="Same Day"/>
    <s v="SB-20290"/>
    <s v="Sean Braxton"/>
    <x v="1"/>
    <s v="United States"/>
    <s v="Henderson"/>
    <x v="0"/>
    <n v="42420"/>
    <x v="0"/>
    <x v="17"/>
    <x v="1"/>
    <x v="4"/>
    <s v="Fellowes Super Stor/Drawer"/>
    <n v="83.25"/>
    <n v="3"/>
    <n v="0"/>
    <n v="14.984999999999992"/>
  </r>
  <r>
    <n v="3539"/>
    <x v="1756"/>
    <x v="2"/>
    <x v="309"/>
    <d v="2011-05-09T00:00:00"/>
    <s v="Same Day"/>
    <s v="SB-20290"/>
    <s v="Sean Braxton"/>
    <x v="1"/>
    <s v="United States"/>
    <s v="Henderson"/>
    <x v="0"/>
    <n v="42420"/>
    <x v="0"/>
    <x v="1042"/>
    <x v="1"/>
    <x v="2"/>
    <s v="Avery 518"/>
    <n v="9.4499999999999993"/>
    <n v="3"/>
    <n v="0"/>
    <n v="4.5359999999999996"/>
  </r>
  <r>
    <n v="3540"/>
    <x v="1756"/>
    <x v="2"/>
    <x v="309"/>
    <d v="2011-05-09T00:00:00"/>
    <s v="Same Day"/>
    <s v="SB-20290"/>
    <s v="Sean Braxton"/>
    <x v="1"/>
    <s v="United States"/>
    <s v="Henderson"/>
    <x v="0"/>
    <n v="42420"/>
    <x v="0"/>
    <x v="1008"/>
    <x v="1"/>
    <x v="2"/>
    <s v="Avery 506"/>
    <n v="20.65"/>
    <n v="5"/>
    <n v="0"/>
    <n v="9.4989999999999988"/>
  </r>
  <r>
    <n v="3541"/>
    <x v="1756"/>
    <x v="2"/>
    <x v="309"/>
    <d v="2011-05-09T00:00:00"/>
    <s v="Same Day"/>
    <s v="SB-20290"/>
    <s v="Sean Braxton"/>
    <x v="1"/>
    <s v="United States"/>
    <s v="Henderson"/>
    <x v="0"/>
    <n v="42420"/>
    <x v="0"/>
    <x v="1076"/>
    <x v="1"/>
    <x v="10"/>
    <s v="Weyerhaeuser First Choice Laser/Copy Paper (20Lb. and 88 Bright)"/>
    <n v="45.36"/>
    <n v="7"/>
    <n v="0"/>
    <n v="21.772800000000004"/>
  </r>
  <r>
    <n v="3542"/>
    <x v="1757"/>
    <x v="0"/>
    <x v="31"/>
    <d v="2013-09-21T00:00:00"/>
    <s v="First Class"/>
    <s v="SV-20365"/>
    <s v="Seth Vernon"/>
    <x v="0"/>
    <s v="United States"/>
    <s v="Columbus"/>
    <x v="24"/>
    <n v="43229"/>
    <x v="3"/>
    <x v="1348"/>
    <x v="0"/>
    <x v="5"/>
    <s v="Eldon Pizzaz Desk Accessories"/>
    <n v="5.3520000000000003"/>
    <n v="3"/>
    <n v="0.2"/>
    <n v="1.6055999999999999"/>
  </r>
  <r>
    <n v="3543"/>
    <x v="1757"/>
    <x v="0"/>
    <x v="31"/>
    <d v="2013-09-21T00:00:00"/>
    <s v="First Class"/>
    <s v="SV-20365"/>
    <s v="Seth Vernon"/>
    <x v="0"/>
    <s v="United States"/>
    <s v="Columbus"/>
    <x v="24"/>
    <n v="43229"/>
    <x v="3"/>
    <x v="474"/>
    <x v="0"/>
    <x v="1"/>
    <s v="Situations Contoured Folding Chairs, 4/Set"/>
    <n v="99.372"/>
    <n v="2"/>
    <n v="0.3"/>
    <n v="-7.0979999999999919"/>
  </r>
  <r>
    <n v="3544"/>
    <x v="1757"/>
    <x v="0"/>
    <x v="31"/>
    <d v="2013-09-21T00:00:00"/>
    <s v="First Class"/>
    <s v="SV-20365"/>
    <s v="Seth Vernon"/>
    <x v="0"/>
    <s v="United States"/>
    <s v="Columbus"/>
    <x v="24"/>
    <n v="43229"/>
    <x v="3"/>
    <x v="1216"/>
    <x v="1"/>
    <x v="6"/>
    <s v="Eldon Spacemaker Box, Quick-Snap Lid, Clear"/>
    <n v="2.6720000000000002"/>
    <n v="1"/>
    <n v="0.2"/>
    <n v="0.36739999999999962"/>
  </r>
  <r>
    <n v="3545"/>
    <x v="1758"/>
    <x v="3"/>
    <x v="331"/>
    <d v="2014-12-26T00:00:00"/>
    <s v="Second Class"/>
    <s v="MM-17920"/>
    <s v="Michael Moore"/>
    <x v="0"/>
    <s v="United States"/>
    <s v="College Station"/>
    <x v="5"/>
    <n v="77840"/>
    <x v="2"/>
    <x v="1056"/>
    <x v="1"/>
    <x v="10"/>
    <s v="Spiral Phone Message Books with Labels by Adams"/>
    <n v="28.672000000000004"/>
    <n v="8"/>
    <n v="0.2"/>
    <n v="10.393600000000001"/>
  </r>
  <r>
    <n v="3546"/>
    <x v="1758"/>
    <x v="3"/>
    <x v="331"/>
    <d v="2014-12-26T00:00:00"/>
    <s v="Second Class"/>
    <s v="MM-17920"/>
    <s v="Michael Moore"/>
    <x v="0"/>
    <s v="United States"/>
    <s v="College Station"/>
    <x v="5"/>
    <n v="77840"/>
    <x v="2"/>
    <x v="1549"/>
    <x v="1"/>
    <x v="9"/>
    <s v="Acco 6 Outlet Guardian Premium Plus Surge Suppressor"/>
    <n v="29.311999999999994"/>
    <n v="8"/>
    <n v="0.8"/>
    <n v="-74.74560000000001"/>
  </r>
  <r>
    <n v="3547"/>
    <x v="1759"/>
    <x v="3"/>
    <x v="505"/>
    <d v="2014-11-02T00:00:00"/>
    <s v="First Class"/>
    <s v="RD-19810"/>
    <s v="Ross DeVincentis"/>
    <x v="2"/>
    <s v="United States"/>
    <s v="Richmond"/>
    <x v="0"/>
    <n v="40475"/>
    <x v="0"/>
    <x v="464"/>
    <x v="1"/>
    <x v="4"/>
    <s v="Eldon Gobal File Keepers"/>
    <n v="105.98"/>
    <n v="7"/>
    <n v="0"/>
    <n v="4.2391999999999932"/>
  </r>
  <r>
    <n v="3548"/>
    <x v="1759"/>
    <x v="3"/>
    <x v="505"/>
    <d v="2014-11-02T00:00:00"/>
    <s v="First Class"/>
    <s v="RD-19810"/>
    <s v="Ross DeVincentis"/>
    <x v="2"/>
    <s v="United States"/>
    <s v="Richmond"/>
    <x v="0"/>
    <n v="40475"/>
    <x v="0"/>
    <x v="354"/>
    <x v="1"/>
    <x v="14"/>
    <s v="Acme 10&quot; Easy Grip Assistive Scissors"/>
    <n v="35.06"/>
    <n v="2"/>
    <n v="0"/>
    <n v="10.517999999999997"/>
  </r>
  <r>
    <n v="3549"/>
    <x v="1759"/>
    <x v="3"/>
    <x v="505"/>
    <d v="2014-11-02T00:00:00"/>
    <s v="First Class"/>
    <s v="RD-19810"/>
    <s v="Ross DeVincentis"/>
    <x v="2"/>
    <s v="United States"/>
    <s v="Richmond"/>
    <x v="0"/>
    <n v="40475"/>
    <x v="0"/>
    <x v="1272"/>
    <x v="0"/>
    <x v="1"/>
    <s v="Metal Folding Chairs, Beige, 4/Carton"/>
    <n v="33.94"/>
    <n v="1"/>
    <n v="0"/>
    <n v="9.1637999999999984"/>
  </r>
  <r>
    <n v="3550"/>
    <x v="1759"/>
    <x v="3"/>
    <x v="505"/>
    <d v="2014-11-02T00:00:00"/>
    <s v="First Class"/>
    <s v="RD-19810"/>
    <s v="Ross DeVincentis"/>
    <x v="2"/>
    <s v="United States"/>
    <s v="Richmond"/>
    <x v="0"/>
    <n v="40475"/>
    <x v="0"/>
    <x v="1550"/>
    <x v="1"/>
    <x v="2"/>
    <s v="Smead Alpha-Z Color-Coded Name Labels First Letter Starter Set"/>
    <n v="30"/>
    <n v="8"/>
    <n v="0"/>
    <n v="14.399999999999999"/>
  </r>
  <r>
    <n v="3551"/>
    <x v="1760"/>
    <x v="0"/>
    <x v="892"/>
    <d v="2013-04-03T00:00:00"/>
    <s v="Second Class"/>
    <s v="ME-17320"/>
    <s v="Maria Etezadi"/>
    <x v="2"/>
    <s v="United States"/>
    <s v="Chicago"/>
    <x v="10"/>
    <n v="60653"/>
    <x v="2"/>
    <x v="1237"/>
    <x v="1"/>
    <x v="10"/>
    <s v="Computer Printout Paper with Letter-Trim Perforations"/>
    <n v="45.527999999999999"/>
    <n v="3"/>
    <n v="0.2"/>
    <n v="15.934799999999997"/>
  </r>
  <r>
    <n v="3552"/>
    <x v="1760"/>
    <x v="0"/>
    <x v="892"/>
    <d v="2013-04-03T00:00:00"/>
    <s v="Second Class"/>
    <s v="ME-17320"/>
    <s v="Maria Etezadi"/>
    <x v="2"/>
    <s v="United States"/>
    <s v="Chicago"/>
    <x v="10"/>
    <n v="60653"/>
    <x v="2"/>
    <x v="228"/>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x v="143"/>
    <x v="2"/>
    <x v="7"/>
    <s v="Jabra BIZ 2300 Duo QD Duo Corded Headset"/>
    <n v="812.73599999999999"/>
    <n v="8"/>
    <n v="0.2"/>
    <n v="60.955199999999962"/>
  </r>
  <r>
    <n v="3554"/>
    <x v="1761"/>
    <x v="3"/>
    <x v="51"/>
    <d v="2014-11-27T00:00:00"/>
    <s v="Second Class"/>
    <s v="FH-14275"/>
    <s v="Frank Hawley"/>
    <x v="1"/>
    <s v="United States"/>
    <s v="Philadelphia"/>
    <x v="9"/>
    <n v="19120"/>
    <x v="3"/>
    <x v="444"/>
    <x v="1"/>
    <x v="8"/>
    <s v="GBC Standard Therm-A-Bind Covers"/>
    <n v="7.4760000000000018"/>
    <n v="1"/>
    <n v="0.7"/>
    <n v="-5.9807999999999986"/>
  </r>
  <r>
    <n v="3555"/>
    <x v="1762"/>
    <x v="2"/>
    <x v="893"/>
    <d v="2011-03-26T00:00:00"/>
    <s v="Second Class"/>
    <s v="PO-18865"/>
    <s v="Patrick O'Donnell"/>
    <x v="0"/>
    <s v="United States"/>
    <s v="Los Angeles"/>
    <x v="1"/>
    <n v="90036"/>
    <x v="1"/>
    <x v="546"/>
    <x v="1"/>
    <x v="4"/>
    <s v="Economy Rollaway Files"/>
    <n v="330.4"/>
    <n v="2"/>
    <n v="0"/>
    <n v="85.903999999999996"/>
  </r>
  <r>
    <n v="3556"/>
    <x v="1762"/>
    <x v="2"/>
    <x v="893"/>
    <d v="2011-03-26T00:00:00"/>
    <s v="Second Class"/>
    <s v="PO-18865"/>
    <s v="Patrick O'Donnell"/>
    <x v="0"/>
    <s v="United States"/>
    <s v="Los Angeles"/>
    <x v="1"/>
    <n v="90036"/>
    <x v="1"/>
    <x v="1551"/>
    <x v="2"/>
    <x v="7"/>
    <s v="Ooma Telo VoIP Home Phone System"/>
    <n v="604.75199999999995"/>
    <n v="6"/>
    <n v="0.2"/>
    <n v="37.797000000000025"/>
  </r>
  <r>
    <n v="3557"/>
    <x v="1763"/>
    <x v="3"/>
    <x v="96"/>
    <d v="2014-12-06T00:00:00"/>
    <s v="Standard Class"/>
    <s v="CC-12550"/>
    <s v="Clay Cheatham"/>
    <x v="0"/>
    <s v="United States"/>
    <s v="Los Angeles"/>
    <x v="1"/>
    <n v="90008"/>
    <x v="1"/>
    <x v="832"/>
    <x v="1"/>
    <x v="10"/>
    <s v="Xerox 1905"/>
    <n v="45.36"/>
    <n v="7"/>
    <n v="0"/>
    <n v="21.772800000000004"/>
  </r>
  <r>
    <n v="3558"/>
    <x v="1763"/>
    <x v="3"/>
    <x v="96"/>
    <d v="2014-12-06T00:00:00"/>
    <s v="Standard Class"/>
    <s v="CC-12550"/>
    <s v="Clay Cheatham"/>
    <x v="0"/>
    <s v="United States"/>
    <s v="Los Angeles"/>
    <x v="1"/>
    <n v="90008"/>
    <x v="1"/>
    <x v="858"/>
    <x v="1"/>
    <x v="8"/>
    <s v="Cardinal HOLDit! Binder Insert Strips,Extra Strips"/>
    <n v="10.128"/>
    <n v="2"/>
    <n v="0.2"/>
    <n v="3.6714000000000002"/>
  </r>
  <r>
    <n v="3559"/>
    <x v="1764"/>
    <x v="3"/>
    <x v="659"/>
    <d v="2014-11-13T00:00:00"/>
    <s v="Standard Class"/>
    <s v="TS-21505"/>
    <s v="Tony Sayre"/>
    <x v="0"/>
    <s v="United States"/>
    <s v="San Francisco"/>
    <x v="1"/>
    <n v="94122"/>
    <x v="1"/>
    <x v="1282"/>
    <x v="1"/>
    <x v="8"/>
    <s v="Avery Self-Adhesive Photo Pockets for Polaroid Photos"/>
    <n v="21.792000000000002"/>
    <n v="4"/>
    <n v="0.2"/>
    <n v="7.6271999999999984"/>
  </r>
  <r>
    <n v="3560"/>
    <x v="1764"/>
    <x v="3"/>
    <x v="659"/>
    <d v="2014-11-13T00:00:00"/>
    <s v="Standard Class"/>
    <s v="TS-21505"/>
    <s v="Tony Sayre"/>
    <x v="0"/>
    <s v="United States"/>
    <s v="San Francisco"/>
    <x v="1"/>
    <n v="94122"/>
    <x v="1"/>
    <x v="989"/>
    <x v="2"/>
    <x v="11"/>
    <s v="Plantronics Audio 995 Wireless Stereo Headset"/>
    <n v="439.8"/>
    <n v="4"/>
    <n v="0"/>
    <n v="145.13400000000001"/>
  </r>
  <r>
    <n v="3561"/>
    <x v="1765"/>
    <x v="3"/>
    <x v="507"/>
    <d v="2014-09-10T00:00:00"/>
    <s v="Second Class"/>
    <s v="MD-17350"/>
    <s v="Maribeth Dona"/>
    <x v="0"/>
    <s v="United States"/>
    <s v="Akron"/>
    <x v="24"/>
    <n v="44312"/>
    <x v="3"/>
    <x v="679"/>
    <x v="1"/>
    <x v="6"/>
    <s v="DIXON Oriole Pencils"/>
    <n v="8.2560000000000002"/>
    <n v="4"/>
    <n v="0.2"/>
    <n v="0.61920000000000019"/>
  </r>
  <r>
    <n v="3562"/>
    <x v="1765"/>
    <x v="3"/>
    <x v="507"/>
    <d v="2014-09-10T00:00:00"/>
    <s v="Second Class"/>
    <s v="MD-17350"/>
    <s v="Maribeth Dona"/>
    <x v="0"/>
    <s v="United States"/>
    <s v="Akron"/>
    <x v="24"/>
    <n v="44312"/>
    <x v="3"/>
    <x v="822"/>
    <x v="1"/>
    <x v="8"/>
    <s v="GBC Recycled VeloBinder Covers"/>
    <n v="25.560000000000002"/>
    <n v="5"/>
    <n v="0.7"/>
    <n v="-20.448"/>
  </r>
  <r>
    <n v="3563"/>
    <x v="1765"/>
    <x v="3"/>
    <x v="507"/>
    <d v="2014-09-10T00:00:00"/>
    <s v="Second Class"/>
    <s v="MD-17350"/>
    <s v="Maribeth Dona"/>
    <x v="0"/>
    <s v="United States"/>
    <s v="Akron"/>
    <x v="24"/>
    <n v="44312"/>
    <x v="3"/>
    <x v="24"/>
    <x v="1"/>
    <x v="8"/>
    <s v="Wilson Jones Active Use Binders"/>
    <n v="4.3680000000000012"/>
    <n v="2"/>
    <n v="0.7"/>
    <n v="-3.0575999999999999"/>
  </r>
  <r>
    <n v="3564"/>
    <x v="1765"/>
    <x v="3"/>
    <x v="507"/>
    <d v="2014-09-10T00:00:00"/>
    <s v="Second Class"/>
    <s v="MD-17350"/>
    <s v="Maribeth Dona"/>
    <x v="0"/>
    <s v="United States"/>
    <s v="Akron"/>
    <x v="24"/>
    <n v="44312"/>
    <x v="3"/>
    <x v="1552"/>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x v="1553"/>
    <x v="1"/>
    <x v="10"/>
    <s v="Xerox 200"/>
    <n v="12.96"/>
    <n v="2"/>
    <n v="0"/>
    <n v="6.2208000000000006"/>
  </r>
  <r>
    <n v="3566"/>
    <x v="1766"/>
    <x v="0"/>
    <x v="894"/>
    <d v="2013-07-07T00:00:00"/>
    <s v="First Class"/>
    <s v="GT-14755"/>
    <s v="Guy Thornton"/>
    <x v="0"/>
    <s v="United States"/>
    <s v="Los Angeles"/>
    <x v="1"/>
    <n v="90049"/>
    <x v="1"/>
    <x v="1079"/>
    <x v="1"/>
    <x v="13"/>
    <s v="Brites Rubber Bands, 1 1/2 oz. Box"/>
    <n v="3.96"/>
    <n v="2"/>
    <n v="0"/>
    <n v="7.9200000000000159E-2"/>
  </r>
  <r>
    <n v="3567"/>
    <x v="1767"/>
    <x v="3"/>
    <x v="210"/>
    <d v="2014-09-15T00:00:00"/>
    <s v="Standard Class"/>
    <s v="RD-19660"/>
    <s v="Robert Dilbeck"/>
    <x v="2"/>
    <s v="United States"/>
    <s v="Independence"/>
    <x v="25"/>
    <n v="64055"/>
    <x v="2"/>
    <x v="115"/>
    <x v="1"/>
    <x v="8"/>
    <s v="GBC DocuBind 300 Electric Binding Machine"/>
    <n v="1577.94"/>
    <n v="3"/>
    <n v="0"/>
    <n v="757.41120000000001"/>
  </r>
  <r>
    <n v="3568"/>
    <x v="1768"/>
    <x v="0"/>
    <x v="369"/>
    <d v="2013-09-15T00:00:00"/>
    <s v="Second Class"/>
    <s v="DB-12910"/>
    <s v="Daniel Byrd"/>
    <x v="2"/>
    <s v="United States"/>
    <s v="Dallas"/>
    <x v="5"/>
    <n v="75220"/>
    <x v="2"/>
    <x v="1441"/>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x v="246"/>
    <x v="2"/>
    <x v="11"/>
    <s v="Logitech 910-002974 M325 Wireless Mouse for Web Scrolling"/>
    <n v="59.98"/>
    <n v="2"/>
    <n v="0"/>
    <n v="26.391200000000005"/>
  </r>
  <r>
    <n v="3570"/>
    <x v="1769"/>
    <x v="3"/>
    <x v="445"/>
    <d v="2014-07-04T00:00:00"/>
    <s v="Same Day"/>
    <s v="JK-15640"/>
    <s v="Jim Kriz"/>
    <x v="2"/>
    <s v="United States"/>
    <s v="Seattle"/>
    <x v="4"/>
    <n v="98105"/>
    <x v="1"/>
    <x v="206"/>
    <x v="2"/>
    <x v="15"/>
    <s v="Okidata MB491 Multifunction Printer"/>
    <n v="2395.2000000000003"/>
    <n v="6"/>
    <n v="0.2"/>
    <n v="209.58000000000004"/>
  </r>
  <r>
    <n v="3571"/>
    <x v="1769"/>
    <x v="3"/>
    <x v="445"/>
    <d v="2014-07-04T00:00:00"/>
    <s v="Same Day"/>
    <s v="JK-15640"/>
    <s v="Jim Kriz"/>
    <x v="2"/>
    <s v="United States"/>
    <s v="Seattle"/>
    <x v="4"/>
    <n v="98105"/>
    <x v="1"/>
    <x v="695"/>
    <x v="2"/>
    <x v="11"/>
    <s v="Plantronics Savi W720 Multi-Device Wireless Headset System"/>
    <n v="1687.8"/>
    <n v="4"/>
    <n v="0"/>
    <n v="742.63200000000006"/>
  </r>
  <r>
    <n v="3572"/>
    <x v="1769"/>
    <x v="3"/>
    <x v="445"/>
    <d v="2014-07-04T00:00:00"/>
    <s v="Same Day"/>
    <s v="JK-15640"/>
    <s v="Jim Kriz"/>
    <x v="2"/>
    <s v="United States"/>
    <s v="Seattle"/>
    <x v="4"/>
    <n v="98105"/>
    <x v="1"/>
    <x v="312"/>
    <x v="2"/>
    <x v="7"/>
    <s v="Square Credit Card Reader, 4 1/2&quot; x 4 1/2&quot; x 1&quot;, White"/>
    <n v="7.9920000000000009"/>
    <n v="1"/>
    <n v="0.2"/>
    <n v="2.6972999999999994"/>
  </r>
  <r>
    <n v="3573"/>
    <x v="1770"/>
    <x v="3"/>
    <x v="222"/>
    <d v="2014-07-05T00:00:00"/>
    <s v="Standard Class"/>
    <s v="FC-14335"/>
    <s v="Fred Chung"/>
    <x v="1"/>
    <s v="United States"/>
    <s v="Mesquite"/>
    <x v="5"/>
    <n v="75150"/>
    <x v="2"/>
    <x v="644"/>
    <x v="1"/>
    <x v="10"/>
    <s v="Xerox 218"/>
    <n v="5.1840000000000011"/>
    <n v="1"/>
    <n v="0.2"/>
    <n v="1.8144"/>
  </r>
  <r>
    <n v="3574"/>
    <x v="1771"/>
    <x v="3"/>
    <x v="783"/>
    <d v="2014-08-13T00:00:00"/>
    <s v="Standard Class"/>
    <s v="JW-15955"/>
    <s v="Joni Wasserman"/>
    <x v="0"/>
    <s v="United States"/>
    <s v="Long Beach"/>
    <x v="15"/>
    <n v="11561"/>
    <x v="3"/>
    <x v="241"/>
    <x v="1"/>
    <x v="6"/>
    <s v="Quartet Omega Colored Chalk, 12/Pack"/>
    <n v="11.68"/>
    <n v="2"/>
    <n v="0"/>
    <n v="5.4895999999999994"/>
  </r>
  <r>
    <n v="3575"/>
    <x v="1771"/>
    <x v="3"/>
    <x v="783"/>
    <d v="2014-08-13T00:00:00"/>
    <s v="Standard Class"/>
    <s v="JW-15955"/>
    <s v="Joni Wasserman"/>
    <x v="0"/>
    <s v="United States"/>
    <s v="Long Beach"/>
    <x v="15"/>
    <n v="11561"/>
    <x v="3"/>
    <x v="1554"/>
    <x v="1"/>
    <x v="6"/>
    <s v="Staples"/>
    <n v="104.80000000000001"/>
    <n v="10"/>
    <n v="0"/>
    <n v="26.200000000000003"/>
  </r>
  <r>
    <n v="3576"/>
    <x v="1772"/>
    <x v="1"/>
    <x v="531"/>
    <d v="2012-03-24T00:00:00"/>
    <s v="Standard Class"/>
    <s v="DC-12850"/>
    <s v="Dan Campbell"/>
    <x v="0"/>
    <s v="United States"/>
    <s v="North Miami"/>
    <x v="2"/>
    <n v="33161"/>
    <x v="0"/>
    <x v="670"/>
    <x v="1"/>
    <x v="10"/>
    <s v="Adams Telephone Message Books, 5 1/4” x 11”"/>
    <n v="14.496000000000002"/>
    <n v="3"/>
    <n v="0.2"/>
    <n v="4.8924000000000003"/>
  </r>
  <r>
    <n v="3577"/>
    <x v="1773"/>
    <x v="0"/>
    <x v="843"/>
    <d v="2013-06-12T00:00:00"/>
    <s v="Standard Class"/>
    <s v="FM-14290"/>
    <s v="Frank Merwin"/>
    <x v="2"/>
    <s v="United States"/>
    <s v="Bakersfield"/>
    <x v="1"/>
    <n v="93309"/>
    <x v="1"/>
    <x v="570"/>
    <x v="1"/>
    <x v="8"/>
    <s v="Avery Hanging File Binders"/>
    <n v="4.7840000000000007"/>
    <n v="1"/>
    <n v="0.2"/>
    <n v="1.5547999999999997"/>
  </r>
  <r>
    <n v="3578"/>
    <x v="1773"/>
    <x v="0"/>
    <x v="843"/>
    <d v="2013-06-12T00:00:00"/>
    <s v="Standard Class"/>
    <s v="FM-14290"/>
    <s v="Frank Merwin"/>
    <x v="2"/>
    <s v="United States"/>
    <s v="Bakersfield"/>
    <x v="1"/>
    <n v="93309"/>
    <x v="1"/>
    <x v="204"/>
    <x v="1"/>
    <x v="10"/>
    <s v="While You Were Out Pads, 50 per Pad, 4 x 5 1/4, Green Cycle"/>
    <n v="4.7300000000000004"/>
    <n v="1"/>
    <n v="0"/>
    <n v="2.3177000000000003"/>
  </r>
  <r>
    <n v="3579"/>
    <x v="1774"/>
    <x v="0"/>
    <x v="197"/>
    <d v="2013-07-30T00:00:00"/>
    <s v="Standard Class"/>
    <s v="MT-17815"/>
    <s v="Meg Tillman"/>
    <x v="0"/>
    <s v="United States"/>
    <s v="Jackson"/>
    <x v="35"/>
    <n v="39212"/>
    <x v="0"/>
    <x v="1555"/>
    <x v="1"/>
    <x v="4"/>
    <s v="Akro Stacking Bins"/>
    <n v="7.89"/>
    <n v="1"/>
    <n v="0"/>
    <n v="0.31559999999999899"/>
  </r>
  <r>
    <n v="3580"/>
    <x v="1774"/>
    <x v="0"/>
    <x v="197"/>
    <d v="2013-07-30T00:00:00"/>
    <s v="Standard Class"/>
    <s v="MT-17815"/>
    <s v="Meg Tillman"/>
    <x v="0"/>
    <s v="United States"/>
    <s v="Jackson"/>
    <x v="35"/>
    <n v="39212"/>
    <x v="0"/>
    <x v="1402"/>
    <x v="1"/>
    <x v="10"/>
    <s v="Advantus Motivational Note Cards"/>
    <n v="65.5"/>
    <n v="5"/>
    <n v="0"/>
    <n v="32.094999999999999"/>
  </r>
  <r>
    <n v="3581"/>
    <x v="1774"/>
    <x v="0"/>
    <x v="197"/>
    <d v="2013-07-30T00:00:00"/>
    <s v="Standard Class"/>
    <s v="MT-17815"/>
    <s v="Meg Tillman"/>
    <x v="0"/>
    <s v="United States"/>
    <s v="Jackson"/>
    <x v="35"/>
    <n v="39212"/>
    <x v="0"/>
    <x v="335"/>
    <x v="0"/>
    <x v="3"/>
    <s v="Office Impressions End Table, 20-1/2&quot;H x 24&quot;W x 20&quot;D"/>
    <n v="2430.08"/>
    <n v="8"/>
    <n v="0"/>
    <n v="388.81280000000015"/>
  </r>
  <r>
    <n v="3582"/>
    <x v="1775"/>
    <x v="3"/>
    <x v="172"/>
    <d v="2014-10-08T00:00:00"/>
    <s v="Standard Class"/>
    <s v="DK-13090"/>
    <s v="Dave Kipp"/>
    <x v="0"/>
    <s v="United States"/>
    <s v="Fremont"/>
    <x v="8"/>
    <n v="68025"/>
    <x v="2"/>
    <x v="921"/>
    <x v="1"/>
    <x v="10"/>
    <s v="Xerox 1915"/>
    <n v="104.85"/>
    <n v="1"/>
    <n v="0"/>
    <n v="50.327999999999996"/>
  </r>
  <r>
    <n v="3583"/>
    <x v="1776"/>
    <x v="1"/>
    <x v="895"/>
    <d v="2012-12-16T00:00:00"/>
    <s v="Standard Class"/>
    <s v="KD-16495"/>
    <s v="Keith Dawkins"/>
    <x v="1"/>
    <s v="United States"/>
    <s v="Jackson"/>
    <x v="12"/>
    <n v="49201"/>
    <x v="2"/>
    <x v="130"/>
    <x v="1"/>
    <x v="6"/>
    <s v="Avery Hi-Liter Comfort Grip Fluorescent Highlighter, Yellow Ink"/>
    <n v="3.9"/>
    <n v="2"/>
    <n v="0"/>
    <n v="1.5209999999999999"/>
  </r>
  <r>
    <n v="3584"/>
    <x v="1776"/>
    <x v="1"/>
    <x v="895"/>
    <d v="2012-12-16T00:00:00"/>
    <s v="Standard Class"/>
    <s v="KD-16495"/>
    <s v="Keith Dawkins"/>
    <x v="1"/>
    <s v="United States"/>
    <s v="Jackson"/>
    <x v="12"/>
    <n v="49201"/>
    <x v="2"/>
    <x v="1382"/>
    <x v="0"/>
    <x v="3"/>
    <s v="Bretford CR8500 Series Meeting Room Furniture"/>
    <n v="801.96"/>
    <n v="2"/>
    <n v="0"/>
    <n v="200.49"/>
  </r>
  <r>
    <n v="3585"/>
    <x v="1776"/>
    <x v="1"/>
    <x v="895"/>
    <d v="2012-12-16T00:00:00"/>
    <s v="Standard Class"/>
    <s v="KD-16495"/>
    <s v="Keith Dawkins"/>
    <x v="1"/>
    <s v="United States"/>
    <s v="Jackson"/>
    <x v="12"/>
    <n v="49201"/>
    <x v="2"/>
    <x v="992"/>
    <x v="0"/>
    <x v="1"/>
    <s v="Global Super Steno Chair"/>
    <n v="191.96"/>
    <n v="2"/>
    <n v="0"/>
    <n v="32.633199999999988"/>
  </r>
  <r>
    <n v="3586"/>
    <x v="1776"/>
    <x v="1"/>
    <x v="895"/>
    <d v="2012-12-16T00:00:00"/>
    <s v="Standard Class"/>
    <s v="KD-16495"/>
    <s v="Keith Dawkins"/>
    <x v="1"/>
    <s v="United States"/>
    <s v="Jackson"/>
    <x v="12"/>
    <n v="49201"/>
    <x v="2"/>
    <x v="709"/>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x v="79"/>
    <x v="1"/>
    <x v="6"/>
    <s v="Premium Writing Pencils, Soft, #2 by Central Association for the Blind"/>
    <n v="5.96"/>
    <n v="2"/>
    <n v="0"/>
    <n v="1.6688000000000001"/>
  </r>
  <r>
    <n v="3588"/>
    <x v="1778"/>
    <x v="3"/>
    <x v="241"/>
    <d v="2014-09-29T00:00:00"/>
    <s v="Standard Class"/>
    <s v="MH-18115"/>
    <s v="Mick Hernandez"/>
    <x v="2"/>
    <s v="United States"/>
    <s v="Lancaster"/>
    <x v="24"/>
    <n v="43130"/>
    <x v="3"/>
    <x v="1148"/>
    <x v="2"/>
    <x v="7"/>
    <s v="Apple iPhone 5"/>
    <n v="1169.694"/>
    <n v="3"/>
    <n v="0.4"/>
    <n v="-253.43369999999993"/>
  </r>
  <r>
    <n v="3589"/>
    <x v="1779"/>
    <x v="3"/>
    <x v="484"/>
    <d v="2014-12-22T00:00:00"/>
    <s v="First Class"/>
    <s v="AC-10450"/>
    <s v="Amy Cox"/>
    <x v="0"/>
    <s v="United States"/>
    <s v="Lafayette"/>
    <x v="28"/>
    <n v="70506"/>
    <x v="0"/>
    <x v="465"/>
    <x v="1"/>
    <x v="14"/>
    <s v="Martin Yale Chadless Opener Electric Letter Opener"/>
    <n v="1665.62"/>
    <n v="2"/>
    <n v="0"/>
    <n v="33.312400000000025"/>
  </r>
  <r>
    <n v="3590"/>
    <x v="1780"/>
    <x v="3"/>
    <x v="221"/>
    <d v="2014-12-01T00:00:00"/>
    <s v="Standard Class"/>
    <s v="FM-14290"/>
    <s v="Frank Merwin"/>
    <x v="2"/>
    <s v="United States"/>
    <s v="Richmond"/>
    <x v="0"/>
    <n v="40475"/>
    <x v="0"/>
    <x v="614"/>
    <x v="1"/>
    <x v="8"/>
    <s v="Avery Durable Binders"/>
    <n v="2.88"/>
    <n v="1"/>
    <n v="0"/>
    <n v="1.4112"/>
  </r>
  <r>
    <n v="3591"/>
    <x v="1780"/>
    <x v="3"/>
    <x v="221"/>
    <d v="2014-12-01T00:00:00"/>
    <s v="Standard Class"/>
    <s v="FM-14290"/>
    <s v="Frank Merwin"/>
    <x v="2"/>
    <s v="United States"/>
    <s v="Richmond"/>
    <x v="0"/>
    <n v="40475"/>
    <x v="0"/>
    <x v="772"/>
    <x v="1"/>
    <x v="4"/>
    <s v="Iceberg Mobile Mega Data/Printer Cart "/>
    <n v="1443.96"/>
    <n v="12"/>
    <n v="0"/>
    <n v="375.42959999999994"/>
  </r>
  <r>
    <n v="3592"/>
    <x v="1781"/>
    <x v="2"/>
    <x v="736"/>
    <d v="2011-12-15T00:00:00"/>
    <s v="Second Class"/>
    <s v="RA-19285"/>
    <s v="Ralph Arnett"/>
    <x v="0"/>
    <s v="United States"/>
    <s v="Houston"/>
    <x v="5"/>
    <n v="77070"/>
    <x v="2"/>
    <x v="503"/>
    <x v="1"/>
    <x v="14"/>
    <s v="Acme Value Line Scissors"/>
    <n v="2.92"/>
    <n v="1"/>
    <n v="0.2"/>
    <n v="0.36499999999999977"/>
  </r>
  <r>
    <n v="3593"/>
    <x v="1782"/>
    <x v="0"/>
    <x v="5"/>
    <d v="2013-12-08T00:00:00"/>
    <s v="Second Class"/>
    <s v="JG-15160"/>
    <s v="James Galang"/>
    <x v="0"/>
    <s v="United States"/>
    <s v="New York City"/>
    <x v="15"/>
    <n v="10024"/>
    <x v="3"/>
    <x v="1449"/>
    <x v="1"/>
    <x v="4"/>
    <s v="Dual Level, Single-Width Filing Carts"/>
    <n v="465.18"/>
    <n v="3"/>
    <n v="0"/>
    <n v="120.94680000000001"/>
  </r>
  <r>
    <n v="3594"/>
    <x v="1783"/>
    <x v="0"/>
    <x v="108"/>
    <d v="2013-09-18T00:00:00"/>
    <s v="Standard Class"/>
    <s v="NZ-18565"/>
    <s v="Nick Zandusky"/>
    <x v="2"/>
    <s v="United States"/>
    <s v="Toledo"/>
    <x v="24"/>
    <n v="43615"/>
    <x v="3"/>
    <x v="444"/>
    <x v="1"/>
    <x v="8"/>
    <s v="GBC Standard Therm-A-Bind Covers"/>
    <n v="22.428000000000004"/>
    <n v="3"/>
    <n v="0.7"/>
    <n v="-17.942399999999992"/>
  </r>
  <r>
    <n v="3595"/>
    <x v="1783"/>
    <x v="0"/>
    <x v="108"/>
    <d v="2013-09-18T00:00:00"/>
    <s v="Standard Class"/>
    <s v="NZ-18565"/>
    <s v="Nick Zandusky"/>
    <x v="2"/>
    <s v="United States"/>
    <s v="Toledo"/>
    <x v="24"/>
    <n v="43615"/>
    <x v="3"/>
    <x v="1190"/>
    <x v="1"/>
    <x v="4"/>
    <s v="Staples"/>
    <n v="37.52000000000001"/>
    <n v="5"/>
    <n v="0.2"/>
    <n v="3.7519999999999989"/>
  </r>
  <r>
    <n v="3596"/>
    <x v="1784"/>
    <x v="3"/>
    <x v="34"/>
    <d v="2014-12-16T00:00:00"/>
    <s v="Standard Class"/>
    <s v="KM-16225"/>
    <s v="Kalyca Meade"/>
    <x v="1"/>
    <s v="United States"/>
    <s v="Philadelphia"/>
    <x v="9"/>
    <n v="19143"/>
    <x v="3"/>
    <x v="346"/>
    <x v="1"/>
    <x v="6"/>
    <s v="Crayola Colored Pencils"/>
    <n v="2.6240000000000001"/>
    <n v="1"/>
    <n v="0.2"/>
    <n v="0.42639999999999978"/>
  </r>
  <r>
    <n v="3597"/>
    <x v="1785"/>
    <x v="2"/>
    <x v="340"/>
    <d v="2011-09-14T00:00:00"/>
    <s v="Second Class"/>
    <s v="LC-17140"/>
    <s v="Logan Currie"/>
    <x v="0"/>
    <s v="United States"/>
    <s v="Philadelphia"/>
    <x v="9"/>
    <n v="19140"/>
    <x v="3"/>
    <x v="739"/>
    <x v="1"/>
    <x v="10"/>
    <s v="Xerox 210"/>
    <n v="15.552000000000003"/>
    <n v="3"/>
    <n v="0.2"/>
    <n v="5.4432"/>
  </r>
  <r>
    <n v="3598"/>
    <x v="1785"/>
    <x v="2"/>
    <x v="340"/>
    <d v="2011-09-14T00:00:00"/>
    <s v="Second Class"/>
    <s v="LC-17140"/>
    <s v="Logan Currie"/>
    <x v="0"/>
    <s v="United States"/>
    <s v="Philadelphia"/>
    <x v="9"/>
    <n v="19140"/>
    <x v="3"/>
    <x v="1556"/>
    <x v="2"/>
    <x v="11"/>
    <s v="Rosewill 107 Normal Keys USB Wired Standard Keyboard"/>
    <n v="64.704000000000008"/>
    <n v="6"/>
    <n v="0.2"/>
    <n v="-4.852800000000002"/>
  </r>
  <r>
    <n v="3599"/>
    <x v="1785"/>
    <x v="2"/>
    <x v="340"/>
    <d v="2011-09-14T00:00:00"/>
    <s v="Second Class"/>
    <s v="LC-17140"/>
    <s v="Logan Currie"/>
    <x v="0"/>
    <s v="United States"/>
    <s v="Philadelphia"/>
    <x v="9"/>
    <n v="19140"/>
    <x v="3"/>
    <x v="1027"/>
    <x v="0"/>
    <x v="5"/>
    <s v="Master Caster Door Stop, Large Neon Orange"/>
    <n v="17.472000000000001"/>
    <n v="3"/>
    <n v="0.2"/>
    <n v="5.023200000000001"/>
  </r>
  <r>
    <n v="3600"/>
    <x v="1785"/>
    <x v="2"/>
    <x v="340"/>
    <d v="2011-09-14T00:00:00"/>
    <s v="Second Class"/>
    <s v="LC-17140"/>
    <s v="Logan Currie"/>
    <x v="0"/>
    <s v="United States"/>
    <s v="Philadelphia"/>
    <x v="9"/>
    <n v="19140"/>
    <x v="3"/>
    <x v="944"/>
    <x v="2"/>
    <x v="7"/>
    <s v="Polycom SoundPoint IP 450 VoIP phone"/>
    <n v="135.51599999999999"/>
    <n v="1"/>
    <n v="0.4"/>
    <n v="-31.620400000000004"/>
  </r>
  <r>
    <n v="3601"/>
    <x v="1786"/>
    <x v="3"/>
    <x v="335"/>
    <d v="2014-07-01T00:00:00"/>
    <s v="Standard Class"/>
    <s v="NP-18700"/>
    <s v="Nora Preis"/>
    <x v="0"/>
    <s v="United States"/>
    <s v="Denver"/>
    <x v="22"/>
    <n v="80219"/>
    <x v="1"/>
    <x v="876"/>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x v="565"/>
    <x v="1"/>
    <x v="10"/>
    <s v="Southworth 100% Résumé Paper, 24lb."/>
    <n v="12.448"/>
    <n v="2"/>
    <n v="0.2"/>
    <n v="3.8899999999999988"/>
  </r>
  <r>
    <n v="3603"/>
    <x v="1787"/>
    <x v="2"/>
    <x v="664"/>
    <d v="2011-11-24T00:00:00"/>
    <s v="Standard Class"/>
    <s v="RB-19330"/>
    <s v="Randy Bradley"/>
    <x v="0"/>
    <s v="United States"/>
    <s v="Philadelphia"/>
    <x v="9"/>
    <n v="19143"/>
    <x v="3"/>
    <x v="499"/>
    <x v="0"/>
    <x v="1"/>
    <s v="Hon Every-Day Series Multi-Task Chairs"/>
    <n v="657.93"/>
    <n v="5"/>
    <n v="0.3"/>
    <n v="-93.989999999999952"/>
  </r>
  <r>
    <n v="3604"/>
    <x v="1788"/>
    <x v="3"/>
    <x v="170"/>
    <d v="2014-08-28T00:00:00"/>
    <s v="Standard Class"/>
    <s v="TH-21550"/>
    <s v="Tracy Hopkins"/>
    <x v="2"/>
    <s v="United States"/>
    <s v="Columbia"/>
    <x v="39"/>
    <n v="21044"/>
    <x v="3"/>
    <x v="447"/>
    <x v="1"/>
    <x v="10"/>
    <s v="Xerox 1888"/>
    <n v="277.39999999999998"/>
    <n v="5"/>
    <n v="0"/>
    <n v="133.15199999999999"/>
  </r>
  <r>
    <n v="3605"/>
    <x v="1788"/>
    <x v="3"/>
    <x v="170"/>
    <d v="2014-08-28T00:00:00"/>
    <s v="Standard Class"/>
    <s v="TH-21550"/>
    <s v="Tracy Hopkins"/>
    <x v="2"/>
    <s v="United States"/>
    <s v="Columbia"/>
    <x v="39"/>
    <n v="21044"/>
    <x v="3"/>
    <x v="980"/>
    <x v="0"/>
    <x v="5"/>
    <s v="DAX Executive Solid Wood Document Frame, Desktop or Hang, Mahogany, 5 x 7"/>
    <n v="25.16"/>
    <n v="2"/>
    <n v="0"/>
    <n v="8.5543999999999976"/>
  </r>
  <r>
    <n v="3606"/>
    <x v="1788"/>
    <x v="3"/>
    <x v="170"/>
    <d v="2014-08-28T00:00:00"/>
    <s v="Standard Class"/>
    <s v="TH-21550"/>
    <s v="Tracy Hopkins"/>
    <x v="2"/>
    <s v="United States"/>
    <s v="Columbia"/>
    <x v="39"/>
    <n v="21044"/>
    <x v="3"/>
    <x v="935"/>
    <x v="0"/>
    <x v="5"/>
    <s v="Seth Thomas 12&quot; Clock w/ Goldtone Case"/>
    <n v="91.92"/>
    <n v="4"/>
    <n v="0"/>
    <n v="31.252800000000001"/>
  </r>
  <r>
    <n v="3607"/>
    <x v="1789"/>
    <x v="0"/>
    <x v="299"/>
    <d v="2013-03-17T00:00:00"/>
    <s v="Second Class"/>
    <s v="CK-12595"/>
    <s v="Clytie Kelty"/>
    <x v="0"/>
    <s v="United States"/>
    <s v="New York City"/>
    <x v="15"/>
    <n v="10024"/>
    <x v="3"/>
    <x v="706"/>
    <x v="1"/>
    <x v="12"/>
    <s v="Staples"/>
    <n v="29.339999999999996"/>
    <n v="3"/>
    <n v="0"/>
    <n v="13.496399999999998"/>
  </r>
  <r>
    <n v="3608"/>
    <x v="1790"/>
    <x v="2"/>
    <x v="865"/>
    <d v="2011-09-28T00:00:00"/>
    <s v="Second Class"/>
    <s v="ST-20530"/>
    <s v="Shui Tom"/>
    <x v="0"/>
    <s v="United States"/>
    <s v="New York City"/>
    <x v="15"/>
    <n v="10035"/>
    <x v="3"/>
    <x v="920"/>
    <x v="1"/>
    <x v="8"/>
    <s v="Avery Arch Ring Binders"/>
    <n v="139.44"/>
    <n v="3"/>
    <n v="0.2"/>
    <n v="47.060999999999993"/>
  </r>
  <r>
    <n v="3609"/>
    <x v="1791"/>
    <x v="2"/>
    <x v="582"/>
    <d v="2011-05-03T00:00:00"/>
    <s v="Standard Class"/>
    <s v="GB-14530"/>
    <s v="George Bell"/>
    <x v="1"/>
    <s v="United States"/>
    <s v="Newark"/>
    <x v="24"/>
    <n v="43055"/>
    <x v="3"/>
    <x v="745"/>
    <x v="1"/>
    <x v="2"/>
    <s v="Avery File Folder Labels"/>
    <n v="6.911999999999999"/>
    <n v="3"/>
    <n v="0.2"/>
    <n v="2.5056000000000003"/>
  </r>
  <r>
    <n v="3610"/>
    <x v="1791"/>
    <x v="2"/>
    <x v="582"/>
    <d v="2011-05-03T00:00:00"/>
    <s v="Standard Class"/>
    <s v="GB-14530"/>
    <s v="George Bell"/>
    <x v="1"/>
    <s v="United States"/>
    <s v="Newark"/>
    <x v="24"/>
    <n v="43055"/>
    <x v="3"/>
    <x v="1011"/>
    <x v="1"/>
    <x v="4"/>
    <s v="X-Rack File for Hanging Folders"/>
    <n v="27.096"/>
    <n v="3"/>
    <n v="0.2"/>
    <n v="2.0321999999999987"/>
  </r>
  <r>
    <n v="3611"/>
    <x v="1791"/>
    <x v="2"/>
    <x v="582"/>
    <d v="2011-05-03T00:00:00"/>
    <s v="Standard Class"/>
    <s v="GB-14530"/>
    <s v="George Bell"/>
    <x v="1"/>
    <s v="United States"/>
    <s v="Newark"/>
    <x v="24"/>
    <n v="43055"/>
    <x v="3"/>
    <x v="1439"/>
    <x v="1"/>
    <x v="4"/>
    <s v="Carina Mini System Audio Rack, Model AR050B"/>
    <n v="177.56800000000001"/>
    <n v="2"/>
    <n v="0.2"/>
    <n v="-37.733199999999989"/>
  </r>
  <r>
    <n v="3612"/>
    <x v="1792"/>
    <x v="0"/>
    <x v="896"/>
    <d v="2013-12-02T00:00:00"/>
    <s v="Second Class"/>
    <s v="NC-18535"/>
    <s v="Nick Crebassa"/>
    <x v="1"/>
    <s v="United States"/>
    <s v="Dallas"/>
    <x v="5"/>
    <n v="75217"/>
    <x v="2"/>
    <x v="1312"/>
    <x v="2"/>
    <x v="11"/>
    <s v="Memorex Micro Travel Drive 32 GB"/>
    <n v="58.415999999999997"/>
    <n v="2"/>
    <n v="0.2"/>
    <n v="16.794600000000003"/>
  </r>
  <r>
    <n v="3613"/>
    <x v="1793"/>
    <x v="1"/>
    <x v="155"/>
    <d v="2012-12-08T00:00:00"/>
    <s v="Standard Class"/>
    <s v="AB-10255"/>
    <s v="Alejandro Ballentine"/>
    <x v="2"/>
    <s v="United States"/>
    <s v="Philadelphia"/>
    <x v="9"/>
    <n v="19134"/>
    <x v="3"/>
    <x v="1536"/>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x v="43"/>
    <x v="2"/>
    <x v="11"/>
    <s v="Verbatim 25 GB 6x Blu-ray Single Layer Recordable Disc, 25/Pack"/>
    <n v="36.783999999999999"/>
    <n v="2"/>
    <n v="0.2"/>
    <n v="10.5754"/>
  </r>
  <r>
    <n v="3615"/>
    <x v="1794"/>
    <x v="3"/>
    <x v="123"/>
    <d v="2014-11-22T00:00:00"/>
    <s v="First Class"/>
    <s v="SC-20770"/>
    <s v="Stewart Carmichael"/>
    <x v="1"/>
    <s v="United States"/>
    <s v="San Antonio"/>
    <x v="5"/>
    <n v="78207"/>
    <x v="2"/>
    <x v="975"/>
    <x v="0"/>
    <x v="3"/>
    <s v="Bush Andora Conference Table, Maple/Graphite Gray Finish"/>
    <n v="718.11599999999987"/>
    <n v="6"/>
    <n v="0.3"/>
    <n v="-71.811599999999999"/>
  </r>
  <r>
    <n v="3616"/>
    <x v="1794"/>
    <x v="3"/>
    <x v="123"/>
    <d v="2014-11-22T00:00:00"/>
    <s v="First Class"/>
    <s v="SC-20770"/>
    <s v="Stewart Carmichael"/>
    <x v="1"/>
    <s v="United States"/>
    <s v="San Antonio"/>
    <x v="5"/>
    <n v="78207"/>
    <x v="2"/>
    <x v="1068"/>
    <x v="1"/>
    <x v="6"/>
    <s v="Peel-Off China Markers"/>
    <n v="31.776"/>
    <n v="4"/>
    <n v="0.2"/>
    <n v="8.7384000000000022"/>
  </r>
  <r>
    <n v="3617"/>
    <x v="1795"/>
    <x v="0"/>
    <x v="64"/>
    <d v="2013-09-10T00:00:00"/>
    <s v="Standard Class"/>
    <s v="JC-15340"/>
    <s v="Jasper Cacioppo"/>
    <x v="0"/>
    <s v="United States"/>
    <s v="Philadelphia"/>
    <x v="9"/>
    <n v="19120"/>
    <x v="3"/>
    <x v="48"/>
    <x v="1"/>
    <x v="8"/>
    <s v="C-Line Peel &amp; Stick Add-On Filing Pockets, 8-3/4 x 5-1/8, 10/Pack"/>
    <n v="9.5550000000000015"/>
    <n v="5"/>
    <n v="0.7"/>
    <n v="-7.3254999999999981"/>
  </r>
  <r>
    <n v="3618"/>
    <x v="1796"/>
    <x v="3"/>
    <x v="507"/>
    <d v="2014-09-09T00:00:00"/>
    <s v="Standard Class"/>
    <s v="RA-19285"/>
    <s v="Ralph Arnett"/>
    <x v="0"/>
    <s v="United States"/>
    <s v="Los Angeles"/>
    <x v="1"/>
    <n v="90004"/>
    <x v="1"/>
    <x v="569"/>
    <x v="1"/>
    <x v="8"/>
    <s v="Ibico Hi-Tech Manual Binding System"/>
    <n v="487.98400000000004"/>
    <n v="2"/>
    <n v="0.2"/>
    <n v="152.49499999999998"/>
  </r>
  <r>
    <n v="3619"/>
    <x v="1796"/>
    <x v="3"/>
    <x v="507"/>
    <d v="2014-09-09T00:00:00"/>
    <s v="Standard Class"/>
    <s v="RA-19285"/>
    <s v="Ralph Arnett"/>
    <x v="0"/>
    <s v="United States"/>
    <s v="Los Angeles"/>
    <x v="1"/>
    <n v="90004"/>
    <x v="1"/>
    <x v="1091"/>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x v="123"/>
    <x v="1"/>
    <x v="4"/>
    <s v="Trav-L-File Heavy-Duty Shuttle II, Black"/>
    <n v="217.85"/>
    <n v="5"/>
    <n v="0"/>
    <n v="65.35499999999999"/>
  </r>
  <r>
    <n v="3621"/>
    <x v="1797"/>
    <x v="0"/>
    <x v="897"/>
    <d v="2013-09-30T00:00:00"/>
    <s v="Standard Class"/>
    <s v="SH-19975"/>
    <s v="Sally Hughsby"/>
    <x v="1"/>
    <s v="United States"/>
    <s v="Smyrna"/>
    <x v="18"/>
    <n v="37167"/>
    <x v="0"/>
    <x v="1385"/>
    <x v="1"/>
    <x v="6"/>
    <s v="Berol Giant Pencil Sharpener"/>
    <n v="40.775999999999996"/>
    <n v="3"/>
    <n v="0.2"/>
    <n v="4.5872999999999937"/>
  </r>
  <r>
    <n v="3622"/>
    <x v="1797"/>
    <x v="0"/>
    <x v="897"/>
    <d v="2013-09-30T00:00:00"/>
    <s v="Standard Class"/>
    <s v="SH-19975"/>
    <s v="Sally Hughsby"/>
    <x v="1"/>
    <s v="United States"/>
    <s v="Smyrna"/>
    <x v="18"/>
    <n v="37167"/>
    <x v="0"/>
    <x v="1557"/>
    <x v="2"/>
    <x v="7"/>
    <s v="PayAnywhere Card Reader"/>
    <n v="63.936000000000007"/>
    <n v="8"/>
    <n v="0.2"/>
    <n v="5.5944000000000003"/>
  </r>
  <r>
    <n v="3623"/>
    <x v="1798"/>
    <x v="2"/>
    <x v="80"/>
    <d v="2011-09-19T00:00:00"/>
    <s v="Standard Class"/>
    <s v="JC-15775"/>
    <s v="John Castell"/>
    <x v="0"/>
    <s v="United States"/>
    <s v="Macon"/>
    <x v="32"/>
    <n v="31204"/>
    <x v="0"/>
    <x v="1146"/>
    <x v="0"/>
    <x v="5"/>
    <s v="Seth Thomas 14&quot; Day/Date Wall Clock"/>
    <n v="142.4"/>
    <n v="5"/>
    <n v="0"/>
    <n v="52.688000000000002"/>
  </r>
  <r>
    <n v="3624"/>
    <x v="1798"/>
    <x v="2"/>
    <x v="80"/>
    <d v="2011-09-19T00:00:00"/>
    <s v="Standard Class"/>
    <s v="JC-15775"/>
    <s v="John Castell"/>
    <x v="0"/>
    <s v="United States"/>
    <s v="Macon"/>
    <x v="32"/>
    <n v="31204"/>
    <x v="0"/>
    <x v="175"/>
    <x v="1"/>
    <x v="8"/>
    <s v="Avery Poly Binder Pockets"/>
    <n v="7.16"/>
    <n v="2"/>
    <n v="0"/>
    <n v="3.4367999999999999"/>
  </r>
  <r>
    <n v="3625"/>
    <x v="1799"/>
    <x v="3"/>
    <x v="240"/>
    <d v="2014-05-22T00:00:00"/>
    <s v="Second Class"/>
    <s v="BC-11125"/>
    <s v="Becky Castell"/>
    <x v="2"/>
    <s v="United States"/>
    <s v="San Francisco"/>
    <x v="1"/>
    <n v="94109"/>
    <x v="1"/>
    <x v="474"/>
    <x v="0"/>
    <x v="1"/>
    <s v="Situations Contoured Folding Chairs, 4/Set"/>
    <n v="681.40800000000013"/>
    <n v="12"/>
    <n v="0.2"/>
    <n v="42.588000000000022"/>
  </r>
  <r>
    <n v="3626"/>
    <x v="1799"/>
    <x v="3"/>
    <x v="240"/>
    <d v="2014-05-22T00:00:00"/>
    <s v="Second Class"/>
    <s v="BC-11125"/>
    <s v="Becky Castell"/>
    <x v="2"/>
    <s v="United States"/>
    <s v="San Francisco"/>
    <x v="1"/>
    <n v="94109"/>
    <x v="1"/>
    <x v="1039"/>
    <x v="1"/>
    <x v="6"/>
    <s v="Newell 310"/>
    <n v="3.52"/>
    <n v="2"/>
    <n v="0"/>
    <n v="1.0207999999999999"/>
  </r>
  <r>
    <n v="3627"/>
    <x v="1799"/>
    <x v="3"/>
    <x v="240"/>
    <d v="2014-05-22T00:00:00"/>
    <s v="Second Class"/>
    <s v="BC-11125"/>
    <s v="Becky Castell"/>
    <x v="2"/>
    <s v="United States"/>
    <s v="San Francisco"/>
    <x v="1"/>
    <n v="94109"/>
    <x v="1"/>
    <x v="311"/>
    <x v="1"/>
    <x v="6"/>
    <s v="Newell 314"/>
    <n v="5.58"/>
    <n v="1"/>
    <n v="0"/>
    <n v="1.3949999999999996"/>
  </r>
  <r>
    <n v="3628"/>
    <x v="1799"/>
    <x v="3"/>
    <x v="240"/>
    <d v="2014-05-22T00:00:00"/>
    <s v="Second Class"/>
    <s v="BC-11125"/>
    <s v="Becky Castell"/>
    <x v="2"/>
    <s v="United States"/>
    <s v="San Francisco"/>
    <x v="1"/>
    <n v="94109"/>
    <x v="1"/>
    <x v="477"/>
    <x v="2"/>
    <x v="11"/>
    <s v="SanDisk Cruzer 64 GB USB Flash Drive"/>
    <n v="36.32"/>
    <n v="1"/>
    <n v="0"/>
    <n v="10.895999999999997"/>
  </r>
  <r>
    <n v="3629"/>
    <x v="1800"/>
    <x v="2"/>
    <x v="128"/>
    <d v="2011-08-13T00:00:00"/>
    <s v="Standard Class"/>
    <s v="JH-15985"/>
    <s v="Joseph Holt"/>
    <x v="0"/>
    <s v="United States"/>
    <s v="Seattle"/>
    <x v="4"/>
    <n v="98103"/>
    <x v="1"/>
    <x v="1498"/>
    <x v="1"/>
    <x v="8"/>
    <s v="Ibico Ibimaster 300 Manual Binding System"/>
    <n v="2060.7440000000001"/>
    <n v="7"/>
    <n v="0.2"/>
    <n v="643.98249999999996"/>
  </r>
  <r>
    <n v="3630"/>
    <x v="1801"/>
    <x v="3"/>
    <x v="200"/>
    <d v="2014-12-01T00:00:00"/>
    <s v="Standard Class"/>
    <s v="CC-12610"/>
    <s v="Corey Catlett"/>
    <x v="1"/>
    <s v="United States"/>
    <s v="Columbus"/>
    <x v="24"/>
    <n v="43229"/>
    <x v="3"/>
    <x v="1112"/>
    <x v="1"/>
    <x v="9"/>
    <s v="Holmes HEPA Air Purifier"/>
    <n v="52.272000000000006"/>
    <n v="3"/>
    <n v="0.2"/>
    <n v="9.8009999999999984"/>
  </r>
  <r>
    <n v="3631"/>
    <x v="1801"/>
    <x v="3"/>
    <x v="200"/>
    <d v="2014-12-01T00:00:00"/>
    <s v="Standard Class"/>
    <s v="CC-12610"/>
    <s v="Corey Catlett"/>
    <x v="1"/>
    <s v="United States"/>
    <s v="Columbus"/>
    <x v="24"/>
    <n v="43229"/>
    <x v="3"/>
    <x v="513"/>
    <x v="1"/>
    <x v="9"/>
    <s v="Fellowes Superior 10 Outlet Split Surge Protector"/>
    <n v="213.13600000000002"/>
    <n v="7"/>
    <n v="0.2"/>
    <n v="23.977799999999988"/>
  </r>
  <r>
    <n v="3632"/>
    <x v="1802"/>
    <x v="3"/>
    <x v="898"/>
    <d v="2014-05-09T00:00:00"/>
    <s v="Second Class"/>
    <s v="DB-12970"/>
    <s v="Darren Budd"/>
    <x v="1"/>
    <s v="United States"/>
    <s v="Los Angeles"/>
    <x v="1"/>
    <n v="90004"/>
    <x v="1"/>
    <x v="1156"/>
    <x v="1"/>
    <x v="4"/>
    <s v="Multi-Use Personal File Cart and Caster Set, Three Stacking Bins"/>
    <n v="69.52"/>
    <n v="2"/>
    <n v="0"/>
    <n v="19.465600000000002"/>
  </r>
  <r>
    <n v="3633"/>
    <x v="1802"/>
    <x v="3"/>
    <x v="898"/>
    <d v="2014-05-09T00:00:00"/>
    <s v="Second Class"/>
    <s v="DB-12970"/>
    <s v="Darren Budd"/>
    <x v="1"/>
    <s v="United States"/>
    <s v="Los Angeles"/>
    <x v="1"/>
    <n v="90004"/>
    <x v="1"/>
    <x v="621"/>
    <x v="1"/>
    <x v="4"/>
    <s v="Fellowes Stor/Drawer Steel Plus Storage Drawers"/>
    <n v="763.44"/>
    <n v="8"/>
    <n v="0"/>
    <n v="45.80639999999994"/>
  </r>
  <r>
    <n v="3634"/>
    <x v="1803"/>
    <x v="0"/>
    <x v="338"/>
    <d v="2013-11-15T00:00:00"/>
    <s v="Standard Class"/>
    <s v="PP-18955"/>
    <s v="Paul Prost"/>
    <x v="2"/>
    <s v="United States"/>
    <s v="Springfield"/>
    <x v="24"/>
    <n v="45503"/>
    <x v="3"/>
    <x v="745"/>
    <x v="1"/>
    <x v="2"/>
    <s v="Avery File Folder Labels"/>
    <n v="9.2159999999999993"/>
    <n v="4"/>
    <n v="0.2"/>
    <n v="3.3408000000000002"/>
  </r>
  <r>
    <n v="3635"/>
    <x v="1803"/>
    <x v="0"/>
    <x v="338"/>
    <d v="2013-11-15T00:00:00"/>
    <s v="Standard Class"/>
    <s v="PP-18955"/>
    <s v="Paul Prost"/>
    <x v="2"/>
    <s v="United States"/>
    <s v="Springfield"/>
    <x v="24"/>
    <n v="45503"/>
    <x v="3"/>
    <x v="433"/>
    <x v="2"/>
    <x v="7"/>
    <s v="Square Credit Card Reader"/>
    <n v="41.957999999999998"/>
    <n v="7"/>
    <n v="0.4"/>
    <n v="-9.7901999999999987"/>
  </r>
  <r>
    <n v="3636"/>
    <x v="1803"/>
    <x v="0"/>
    <x v="338"/>
    <d v="2013-11-15T00:00:00"/>
    <s v="Standard Class"/>
    <s v="PP-18955"/>
    <s v="Paul Prost"/>
    <x v="2"/>
    <s v="United States"/>
    <s v="Springfield"/>
    <x v="24"/>
    <n v="45503"/>
    <x v="3"/>
    <x v="1558"/>
    <x v="1"/>
    <x v="10"/>
    <s v="Xerox 1882"/>
    <n v="89.567999999999998"/>
    <n v="2"/>
    <n v="0.2"/>
    <n v="32.468400000000003"/>
  </r>
  <r>
    <n v="3637"/>
    <x v="1803"/>
    <x v="0"/>
    <x v="338"/>
    <d v="2013-11-15T00:00:00"/>
    <s v="Standard Class"/>
    <s v="PP-18955"/>
    <s v="Paul Prost"/>
    <x v="2"/>
    <s v="United States"/>
    <s v="Springfield"/>
    <x v="24"/>
    <n v="45503"/>
    <x v="3"/>
    <x v="128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x v="549"/>
    <x v="1"/>
    <x v="9"/>
    <s v="Eureka The Boss Plus 12-Amp Hard Box Upright Vacuum, Red"/>
    <n v="334.88000000000005"/>
    <n v="4"/>
    <n v="0.2"/>
    <n v="29.301999999999978"/>
  </r>
  <r>
    <n v="3639"/>
    <x v="1803"/>
    <x v="0"/>
    <x v="338"/>
    <d v="2013-11-15T00:00:00"/>
    <s v="Standard Class"/>
    <s v="PP-18955"/>
    <s v="Paul Prost"/>
    <x v="2"/>
    <s v="United States"/>
    <s v="Springfield"/>
    <x v="24"/>
    <n v="45503"/>
    <x v="3"/>
    <x v="1092"/>
    <x v="0"/>
    <x v="5"/>
    <s v="DAX Natural Wood-Tone Poster Frame"/>
    <n v="148.28800000000001"/>
    <n v="7"/>
    <n v="0.2"/>
    <n v="29.657599999999988"/>
  </r>
  <r>
    <n v="3640"/>
    <x v="1803"/>
    <x v="0"/>
    <x v="338"/>
    <d v="2013-11-15T00:00:00"/>
    <s v="Standard Class"/>
    <s v="PP-18955"/>
    <s v="Paul Prost"/>
    <x v="2"/>
    <s v="United States"/>
    <s v="Springfield"/>
    <x v="24"/>
    <n v="45503"/>
    <x v="3"/>
    <x v="874"/>
    <x v="1"/>
    <x v="10"/>
    <s v="Xerox 1924"/>
    <n v="4.6240000000000006"/>
    <n v="1"/>
    <n v="0.2"/>
    <n v="1.6762000000000001"/>
  </r>
  <r>
    <n v="3641"/>
    <x v="1803"/>
    <x v="0"/>
    <x v="338"/>
    <d v="2013-11-15T00:00:00"/>
    <s v="Standard Class"/>
    <s v="PP-18955"/>
    <s v="Paul Prost"/>
    <x v="2"/>
    <s v="United States"/>
    <s v="Springfield"/>
    <x v="24"/>
    <n v="45503"/>
    <x v="3"/>
    <x v="1365"/>
    <x v="2"/>
    <x v="11"/>
    <s v="Memorex 25GB 6X Branded Blu-Ray Recordable Disc, 30/Pack"/>
    <n v="178.92000000000002"/>
    <n v="7"/>
    <n v="0.2"/>
    <n v="-29.074500000000008"/>
  </r>
  <r>
    <n v="3642"/>
    <x v="1803"/>
    <x v="0"/>
    <x v="338"/>
    <d v="2013-11-15T00:00:00"/>
    <s v="Standard Class"/>
    <s v="PP-18955"/>
    <s v="Paul Prost"/>
    <x v="2"/>
    <s v="United States"/>
    <s v="Springfield"/>
    <x v="24"/>
    <n v="45503"/>
    <x v="3"/>
    <x v="1197"/>
    <x v="1"/>
    <x v="8"/>
    <s v="GBC Twin Loop Wire Binding Elements"/>
    <n v="69.888000000000005"/>
    <n v="7"/>
    <n v="0.7"/>
    <n v="-46.591999999999999"/>
  </r>
  <r>
    <n v="3643"/>
    <x v="1804"/>
    <x v="2"/>
    <x v="414"/>
    <d v="2011-12-23T00:00:00"/>
    <s v="Second Class"/>
    <s v="MC-17845"/>
    <s v="Michael Chen"/>
    <x v="0"/>
    <s v="United States"/>
    <s v="Los Angeles"/>
    <x v="1"/>
    <n v="90008"/>
    <x v="1"/>
    <x v="569"/>
    <x v="1"/>
    <x v="8"/>
    <s v="Ibico Hi-Tech Manual Binding System"/>
    <n v="487.98400000000004"/>
    <n v="2"/>
    <n v="0.2"/>
    <n v="152.49499999999998"/>
  </r>
  <r>
    <n v="3644"/>
    <x v="1804"/>
    <x v="2"/>
    <x v="414"/>
    <d v="2011-12-23T00:00:00"/>
    <s v="Second Class"/>
    <s v="MC-17845"/>
    <s v="Michael Chen"/>
    <x v="0"/>
    <s v="United States"/>
    <s v="Los Angeles"/>
    <x v="1"/>
    <n v="90008"/>
    <x v="1"/>
    <x v="1559"/>
    <x v="1"/>
    <x v="6"/>
    <s v="Boston Home &amp; Office Model 2000 Electric Pencil Sharpeners"/>
    <n v="47.3"/>
    <n v="2"/>
    <n v="0"/>
    <n v="12.298000000000002"/>
  </r>
  <r>
    <n v="3645"/>
    <x v="1804"/>
    <x v="2"/>
    <x v="414"/>
    <d v="2011-12-23T00:00:00"/>
    <s v="Second Class"/>
    <s v="MC-17845"/>
    <s v="Michael Chen"/>
    <x v="0"/>
    <s v="United States"/>
    <s v="Los Angeles"/>
    <x v="1"/>
    <n v="90008"/>
    <x v="1"/>
    <x v="1560"/>
    <x v="1"/>
    <x v="6"/>
    <s v="Newell 31"/>
    <n v="4.13"/>
    <n v="1"/>
    <n v="0"/>
    <n v="1.1564000000000001"/>
  </r>
  <r>
    <n v="3646"/>
    <x v="1804"/>
    <x v="2"/>
    <x v="414"/>
    <d v="2011-12-23T00:00:00"/>
    <s v="Second Class"/>
    <s v="MC-17845"/>
    <s v="Michael Chen"/>
    <x v="0"/>
    <s v="United States"/>
    <s v="Los Angeles"/>
    <x v="1"/>
    <n v="90008"/>
    <x v="1"/>
    <x v="1561"/>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x v="727"/>
    <x v="1"/>
    <x v="10"/>
    <s v="Xerox 1966"/>
    <n v="6.48"/>
    <n v="1"/>
    <n v="0"/>
    <n v="3.1752000000000002"/>
  </r>
  <r>
    <n v="3648"/>
    <x v="1805"/>
    <x v="2"/>
    <x v="739"/>
    <d v="2011-07-27T00:00:00"/>
    <s v="Second Class"/>
    <s v="VF-21715"/>
    <s v="Vicky Freymann"/>
    <x v="2"/>
    <s v="United States"/>
    <s v="Los Angeles"/>
    <x v="1"/>
    <n v="90045"/>
    <x v="1"/>
    <x v="1562"/>
    <x v="1"/>
    <x v="14"/>
    <s v="Acme Kleen Earth Office Shears"/>
    <n v="15.52"/>
    <n v="4"/>
    <n v="0"/>
    <n v="4.5007999999999981"/>
  </r>
  <r>
    <n v="3649"/>
    <x v="1806"/>
    <x v="1"/>
    <x v="6"/>
    <d v="2012-11-27T00:00:00"/>
    <s v="Standard Class"/>
    <s v="MC-17275"/>
    <s v="Marc Crier"/>
    <x v="0"/>
    <s v="United States"/>
    <s v="Memphis"/>
    <x v="18"/>
    <n v="38109"/>
    <x v="0"/>
    <x v="696"/>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x v="271"/>
    <x v="1"/>
    <x v="13"/>
    <s v="Vinyl Coated Wire Paper Clips in Organizer Box, 800/Box"/>
    <n v="55.104000000000006"/>
    <n v="6"/>
    <n v="0.2"/>
    <n v="18.597599999999993"/>
  </r>
  <r>
    <n v="3651"/>
    <x v="1807"/>
    <x v="3"/>
    <x v="34"/>
    <d v="2014-12-12T00:00:00"/>
    <s v="Second Class"/>
    <s v="DB-13210"/>
    <s v="Dean Braden"/>
    <x v="0"/>
    <s v="United States"/>
    <s v="Detroit"/>
    <x v="12"/>
    <n v="48234"/>
    <x v="2"/>
    <x v="1563"/>
    <x v="2"/>
    <x v="11"/>
    <s v="Maxell Pro 80 Minute CD-R, 10/Pack"/>
    <n v="104.88"/>
    <n v="6"/>
    <n v="0"/>
    <n v="41.952000000000005"/>
  </r>
  <r>
    <n v="3652"/>
    <x v="1807"/>
    <x v="3"/>
    <x v="34"/>
    <d v="2014-12-12T00:00:00"/>
    <s v="Second Class"/>
    <s v="DB-13210"/>
    <s v="Dean Braden"/>
    <x v="0"/>
    <s v="United States"/>
    <s v="Detroit"/>
    <x v="12"/>
    <n v="48234"/>
    <x v="2"/>
    <x v="924"/>
    <x v="1"/>
    <x v="6"/>
    <s v="BIC Liqua Brite Liner"/>
    <n v="34.700000000000003"/>
    <n v="5"/>
    <n v="0"/>
    <n v="12.492000000000001"/>
  </r>
  <r>
    <n v="3653"/>
    <x v="1807"/>
    <x v="3"/>
    <x v="34"/>
    <d v="2014-12-12T00:00:00"/>
    <s v="Second Class"/>
    <s v="DB-13210"/>
    <s v="Dean Braden"/>
    <x v="0"/>
    <s v="United States"/>
    <s v="Detroit"/>
    <x v="12"/>
    <n v="48234"/>
    <x v="2"/>
    <x v="674"/>
    <x v="1"/>
    <x v="8"/>
    <s v="Ibico Plastic and Wire Spiral Binding Combs"/>
    <n v="33.72"/>
    <n v="4"/>
    <n v="0"/>
    <n v="15.511199999999999"/>
  </r>
  <r>
    <n v="3654"/>
    <x v="1807"/>
    <x v="3"/>
    <x v="34"/>
    <d v="2014-12-12T00:00:00"/>
    <s v="Second Class"/>
    <s v="DB-13210"/>
    <s v="Dean Braden"/>
    <x v="0"/>
    <s v="United States"/>
    <s v="Detroit"/>
    <x v="12"/>
    <n v="48234"/>
    <x v="2"/>
    <x v="811"/>
    <x v="1"/>
    <x v="10"/>
    <s v="Staples"/>
    <n v="14.940000000000001"/>
    <n v="3"/>
    <n v="0"/>
    <n v="7.0218000000000007"/>
  </r>
  <r>
    <n v="3655"/>
    <x v="1808"/>
    <x v="3"/>
    <x v="515"/>
    <d v="2014-09-06T00:00:00"/>
    <s v="Standard Class"/>
    <s v="AJ-10945"/>
    <s v="Ashley Jarboe"/>
    <x v="0"/>
    <s v="United States"/>
    <s v="Lawrence"/>
    <x v="14"/>
    <n v="46226"/>
    <x v="2"/>
    <x v="554"/>
    <x v="1"/>
    <x v="9"/>
    <s v="Tripp Lite Isotel 8 Ultra 8 Outlet Metal Surge"/>
    <n v="638.73"/>
    <n v="9"/>
    <n v="0"/>
    <n v="166.06979999999999"/>
  </r>
  <r>
    <n v="3656"/>
    <x v="1809"/>
    <x v="3"/>
    <x v="558"/>
    <d v="2014-05-01T00:00:00"/>
    <s v="Standard Class"/>
    <s v="CP-12340"/>
    <s v="Christine Phan"/>
    <x v="1"/>
    <s v="United States"/>
    <s v="Jacksonville"/>
    <x v="2"/>
    <n v="32216"/>
    <x v="0"/>
    <x v="1043"/>
    <x v="1"/>
    <x v="4"/>
    <s v="Sensible Storage WireTech Storage Systems"/>
    <n v="113.56800000000001"/>
    <n v="2"/>
    <n v="0.2"/>
    <n v="-21.294000000000018"/>
  </r>
  <r>
    <n v="3657"/>
    <x v="1810"/>
    <x v="3"/>
    <x v="565"/>
    <d v="2014-09-15T00:00:00"/>
    <s v="Standard Class"/>
    <s v="DB-13555"/>
    <s v="Dorothy Badders"/>
    <x v="1"/>
    <s v="United States"/>
    <s v="Dublin"/>
    <x v="24"/>
    <n v="43017"/>
    <x v="3"/>
    <x v="1564"/>
    <x v="2"/>
    <x v="11"/>
    <s v="Imation Swivel Flash Drive USB flash drive - 8 GB"/>
    <n v="9.0960000000000001"/>
    <n v="1"/>
    <n v="0.2"/>
    <n v="1.7054999999999998"/>
  </r>
  <r>
    <n v="3658"/>
    <x v="1811"/>
    <x v="1"/>
    <x v="899"/>
    <d v="2012-03-17T00:00:00"/>
    <s v="Standard Class"/>
    <s v="EB-13750"/>
    <s v="Edward Becker"/>
    <x v="1"/>
    <s v="United States"/>
    <s v="Plantation"/>
    <x v="2"/>
    <n v="33317"/>
    <x v="0"/>
    <x v="135"/>
    <x v="1"/>
    <x v="12"/>
    <s v="Convenience Packs of Business Envelopes"/>
    <n v="8.6880000000000006"/>
    <n v="3"/>
    <n v="0.2"/>
    <n v="2.9322000000000004"/>
  </r>
  <r>
    <n v="3659"/>
    <x v="1811"/>
    <x v="1"/>
    <x v="899"/>
    <d v="2012-03-17T00:00:00"/>
    <s v="Standard Class"/>
    <s v="EB-13750"/>
    <s v="Edward Becker"/>
    <x v="1"/>
    <s v="United States"/>
    <s v="Plantation"/>
    <x v="2"/>
    <n v="33317"/>
    <x v="0"/>
    <x v="76"/>
    <x v="0"/>
    <x v="5"/>
    <s v="Eldon Expressions Desk Accessory, Wood Pencil Holder, Oak"/>
    <n v="30.880000000000003"/>
    <n v="4"/>
    <n v="0.2"/>
    <n v="3.8599999999999977"/>
  </r>
  <r>
    <n v="3660"/>
    <x v="1811"/>
    <x v="1"/>
    <x v="899"/>
    <d v="2012-03-17T00:00:00"/>
    <s v="Standard Class"/>
    <s v="EB-13750"/>
    <s v="Edward Becker"/>
    <x v="1"/>
    <s v="United States"/>
    <s v="Plantation"/>
    <x v="2"/>
    <n v="33317"/>
    <x v="0"/>
    <x v="1565"/>
    <x v="0"/>
    <x v="5"/>
    <s v="Acrylic Self-Standing Desk Frames"/>
    <n v="6.4080000000000004"/>
    <n v="3"/>
    <n v="0.2"/>
    <n v="1.4418"/>
  </r>
  <r>
    <n v="3661"/>
    <x v="1812"/>
    <x v="0"/>
    <x v="427"/>
    <d v="2013-07-24T00:00:00"/>
    <s v="Standard Class"/>
    <s v="JP-15460"/>
    <s v="Jennifer Patt"/>
    <x v="1"/>
    <s v="United States"/>
    <s v="Glendale"/>
    <x v="16"/>
    <n v="85301"/>
    <x v="1"/>
    <x v="1566"/>
    <x v="1"/>
    <x v="14"/>
    <s v="Elite 5&quot; Scissors"/>
    <n v="33.799999999999997"/>
    <n v="5"/>
    <n v="0.2"/>
    <n v="4.2249999999999979"/>
  </r>
  <r>
    <n v="3662"/>
    <x v="1813"/>
    <x v="0"/>
    <x v="900"/>
    <d v="2013-06-16T00:00:00"/>
    <s v="Second Class"/>
    <s v="SC-20050"/>
    <s v="Sample Company A"/>
    <x v="2"/>
    <s v="United States"/>
    <s v="Jackson"/>
    <x v="12"/>
    <n v="49201"/>
    <x v="2"/>
    <x v="1551"/>
    <x v="2"/>
    <x v="7"/>
    <s v="Ooma Telo VoIP Home Phone System"/>
    <n v="377.96999999999997"/>
    <n v="3"/>
    <n v="0"/>
    <n v="94.492500000000007"/>
  </r>
  <r>
    <n v="3663"/>
    <x v="1814"/>
    <x v="3"/>
    <x v="445"/>
    <d v="2014-07-10T00:00:00"/>
    <s v="Standard Class"/>
    <s v="FM-14290"/>
    <s v="Frank Merwin"/>
    <x v="2"/>
    <s v="United States"/>
    <s v="Quincy"/>
    <x v="31"/>
    <n v="2169"/>
    <x v="3"/>
    <x v="1113"/>
    <x v="2"/>
    <x v="11"/>
    <s v="TRENDnet 56K USB 2.0 Phone, Internet and Fax Modem"/>
    <n v="258.89999999999998"/>
    <n v="10"/>
    <n v="0"/>
    <n v="93.203999999999994"/>
  </r>
  <r>
    <n v="3664"/>
    <x v="1814"/>
    <x v="3"/>
    <x v="445"/>
    <d v="2014-07-10T00:00:00"/>
    <s v="Standard Class"/>
    <s v="FM-14290"/>
    <s v="Frank Merwin"/>
    <x v="2"/>
    <s v="United States"/>
    <s v="Quincy"/>
    <x v="31"/>
    <n v="2169"/>
    <x v="3"/>
    <x v="314"/>
    <x v="1"/>
    <x v="10"/>
    <s v="Xerox 1881"/>
    <n v="24.56"/>
    <n v="2"/>
    <n v="0"/>
    <n v="11.543199999999999"/>
  </r>
  <r>
    <n v="3665"/>
    <x v="1815"/>
    <x v="2"/>
    <x v="589"/>
    <d v="2011-12-13T00:00:00"/>
    <s v="Standard Class"/>
    <s v="TB-21250"/>
    <s v="Tim Brockman"/>
    <x v="0"/>
    <s v="United States"/>
    <s v="Salem"/>
    <x v="21"/>
    <n v="97301"/>
    <x v="1"/>
    <x v="639"/>
    <x v="1"/>
    <x v="2"/>
    <s v="Avery 499"/>
    <n v="27.888000000000002"/>
    <n v="7"/>
    <n v="0.2"/>
    <n v="9.0635999999999974"/>
  </r>
  <r>
    <n v="3666"/>
    <x v="1815"/>
    <x v="2"/>
    <x v="589"/>
    <d v="2011-12-13T00:00:00"/>
    <s v="Standard Class"/>
    <s v="TB-21250"/>
    <s v="Tim Brockman"/>
    <x v="0"/>
    <s v="United States"/>
    <s v="Salem"/>
    <x v="21"/>
    <n v="97301"/>
    <x v="1"/>
    <x v="636"/>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x v="1513"/>
    <x v="2"/>
    <x v="7"/>
    <s v="Samsung HM1900 Bluetooth Headset"/>
    <n v="52.679999999999993"/>
    <n v="3"/>
    <n v="0.2"/>
    <n v="19.754999999999999"/>
  </r>
  <r>
    <n v="3668"/>
    <x v="1815"/>
    <x v="2"/>
    <x v="589"/>
    <d v="2011-12-13T00:00:00"/>
    <s v="Standard Class"/>
    <s v="TB-21250"/>
    <s v="Tim Brockman"/>
    <x v="0"/>
    <s v="United States"/>
    <s v="Salem"/>
    <x v="21"/>
    <n v="97301"/>
    <x v="1"/>
    <x v="1567"/>
    <x v="1"/>
    <x v="14"/>
    <s v="Acco Side-Punched Conventional Columnar Pads"/>
    <n v="13.88"/>
    <n v="5"/>
    <n v="0.2"/>
    <n v="-2.6025000000000014"/>
  </r>
  <r>
    <n v="3669"/>
    <x v="1815"/>
    <x v="2"/>
    <x v="589"/>
    <d v="2011-12-13T00:00:00"/>
    <s v="Standard Class"/>
    <s v="TB-21250"/>
    <s v="Tim Brockman"/>
    <x v="0"/>
    <s v="United States"/>
    <s v="Salem"/>
    <x v="21"/>
    <n v="97301"/>
    <x v="1"/>
    <x v="1421"/>
    <x v="2"/>
    <x v="11"/>
    <s v="SanDisk Ultra 16 GB MicroSDHC Class 10 Memory Card"/>
    <n v="103.92000000000002"/>
    <n v="10"/>
    <n v="0.2"/>
    <n v="-18.186000000000014"/>
  </r>
  <r>
    <n v="3670"/>
    <x v="1815"/>
    <x v="2"/>
    <x v="589"/>
    <d v="2011-12-13T00:00:00"/>
    <s v="Standard Class"/>
    <s v="TB-21250"/>
    <s v="Tim Brockman"/>
    <x v="0"/>
    <s v="United States"/>
    <s v="Salem"/>
    <x v="21"/>
    <n v="97301"/>
    <x v="1"/>
    <x v="1568"/>
    <x v="1"/>
    <x v="2"/>
    <s v="Avery 492"/>
    <n v="11.52"/>
    <n v="5"/>
    <n v="0.2"/>
    <n v="3.7439999999999989"/>
  </r>
  <r>
    <n v="3671"/>
    <x v="1815"/>
    <x v="2"/>
    <x v="589"/>
    <d v="2011-12-13T00:00:00"/>
    <s v="Standard Class"/>
    <s v="TB-21250"/>
    <s v="Tim Brockman"/>
    <x v="0"/>
    <s v="United States"/>
    <s v="Salem"/>
    <x v="21"/>
    <n v="97301"/>
    <x v="1"/>
    <x v="55"/>
    <x v="1"/>
    <x v="10"/>
    <s v="Xerox 232"/>
    <n v="10.368000000000002"/>
    <n v="2"/>
    <n v="0.2"/>
    <n v="3.6288"/>
  </r>
  <r>
    <n v="3672"/>
    <x v="1815"/>
    <x v="2"/>
    <x v="589"/>
    <d v="2011-12-13T00:00:00"/>
    <s v="Standard Class"/>
    <s v="TB-21250"/>
    <s v="Tim Brockman"/>
    <x v="0"/>
    <s v="United States"/>
    <s v="Salem"/>
    <x v="21"/>
    <n v="97301"/>
    <x v="1"/>
    <x v="1569"/>
    <x v="1"/>
    <x v="4"/>
    <s v="Adjustable Personal File Tote"/>
    <n v="39.072000000000003"/>
    <n v="3"/>
    <n v="0.2"/>
    <n v="2.9304000000000023"/>
  </r>
  <r>
    <n v="3673"/>
    <x v="1816"/>
    <x v="0"/>
    <x v="143"/>
    <d v="2013-04-15T00:00:00"/>
    <s v="Standard Class"/>
    <s v="EH-14125"/>
    <s v="Eugene Hildebrand"/>
    <x v="2"/>
    <s v="United States"/>
    <s v="Troy"/>
    <x v="24"/>
    <n v="45373"/>
    <x v="3"/>
    <x v="1475"/>
    <x v="1"/>
    <x v="12"/>
    <s v="#10 Self-Seal White Envelopes"/>
    <n v="8.8719999999999999"/>
    <n v="1"/>
    <n v="0.2"/>
    <n v="3.2161"/>
  </r>
  <r>
    <n v="3674"/>
    <x v="1816"/>
    <x v="0"/>
    <x v="143"/>
    <d v="2013-04-15T00:00:00"/>
    <s v="Standard Class"/>
    <s v="EH-14125"/>
    <s v="Eugene Hildebrand"/>
    <x v="2"/>
    <s v="United States"/>
    <s v="Troy"/>
    <x v="24"/>
    <n v="45373"/>
    <x v="3"/>
    <x v="1080"/>
    <x v="1"/>
    <x v="8"/>
    <s v="Catalog Binders with Expanding Posts"/>
    <n v="121.10400000000003"/>
    <n v="6"/>
    <n v="0.7"/>
    <n v="-100.91999999999999"/>
  </r>
  <r>
    <n v="3675"/>
    <x v="1817"/>
    <x v="3"/>
    <x v="44"/>
    <d v="2014-11-12T00:00:00"/>
    <s v="Standard Class"/>
    <s v="ML-17410"/>
    <s v="Maris LaWare"/>
    <x v="0"/>
    <s v="United States"/>
    <s v="Philadelphia"/>
    <x v="9"/>
    <n v="19143"/>
    <x v="3"/>
    <x v="1209"/>
    <x v="0"/>
    <x v="1"/>
    <s v="Global Wood Trimmed Manager's Task Chair, Khaki"/>
    <n v="127.372"/>
    <n v="2"/>
    <n v="0.3"/>
    <n v="-30.933200000000006"/>
  </r>
  <r>
    <n v="3676"/>
    <x v="1817"/>
    <x v="3"/>
    <x v="44"/>
    <d v="2014-11-12T00:00:00"/>
    <s v="Standard Class"/>
    <s v="ML-17410"/>
    <s v="Maris LaWare"/>
    <x v="0"/>
    <s v="United States"/>
    <s v="Philadelphia"/>
    <x v="9"/>
    <n v="19143"/>
    <x v="3"/>
    <x v="368"/>
    <x v="1"/>
    <x v="10"/>
    <s v="Xerox 191"/>
    <n v="47.952000000000005"/>
    <n v="3"/>
    <n v="0.2"/>
    <n v="16.183799999999998"/>
  </r>
  <r>
    <n v="3677"/>
    <x v="1818"/>
    <x v="1"/>
    <x v="901"/>
    <d v="2012-12-09T00:00:00"/>
    <s v="Standard Class"/>
    <s v="MH-17620"/>
    <s v="Matt Hagelstein"/>
    <x v="1"/>
    <s v="United States"/>
    <s v="San Diego"/>
    <x v="1"/>
    <n v="92105"/>
    <x v="1"/>
    <x v="642"/>
    <x v="0"/>
    <x v="5"/>
    <s v="Executive Impressions 14&quot; Contract Wall Clock"/>
    <n v="44.46"/>
    <n v="2"/>
    <n v="0"/>
    <n v="14.671799999999998"/>
  </r>
  <r>
    <n v="3678"/>
    <x v="1819"/>
    <x v="1"/>
    <x v="584"/>
    <d v="2012-07-14T00:00:00"/>
    <s v="Standard Class"/>
    <s v="BT-11680"/>
    <s v="Brian Thompson"/>
    <x v="0"/>
    <s v="United States"/>
    <s v="Clinton"/>
    <x v="39"/>
    <n v="20735"/>
    <x v="3"/>
    <x v="1432"/>
    <x v="1"/>
    <x v="13"/>
    <s v="Advantus Map Pennant Flags and Round Head Tacks"/>
    <n v="15.8"/>
    <n v="4"/>
    <n v="0"/>
    <n v="5.0559999999999992"/>
  </r>
  <r>
    <n v="3679"/>
    <x v="1819"/>
    <x v="1"/>
    <x v="584"/>
    <d v="2012-07-14T00:00:00"/>
    <s v="Standard Class"/>
    <s v="BT-11680"/>
    <s v="Brian Thompson"/>
    <x v="0"/>
    <s v="United States"/>
    <s v="Clinton"/>
    <x v="39"/>
    <n v="20735"/>
    <x v="3"/>
    <x v="1520"/>
    <x v="2"/>
    <x v="15"/>
    <s v="Fellowes Powershred HS-440 4-Sheet High Security Shredder"/>
    <n v="464.97"/>
    <n v="3"/>
    <n v="0"/>
    <n v="209.23649999999998"/>
  </r>
  <r>
    <n v="3680"/>
    <x v="1819"/>
    <x v="1"/>
    <x v="584"/>
    <d v="2012-07-14T00:00:00"/>
    <s v="Standard Class"/>
    <s v="BT-11680"/>
    <s v="Brian Thompson"/>
    <x v="0"/>
    <s v="United States"/>
    <s v="Clinton"/>
    <x v="39"/>
    <n v="20735"/>
    <x v="3"/>
    <x v="269"/>
    <x v="0"/>
    <x v="5"/>
    <s v="Eldon ClusterMat Chair Mat with Cordless Antistatic Protection"/>
    <n v="181.96"/>
    <n v="2"/>
    <n v="0"/>
    <n v="20.015600000000006"/>
  </r>
  <r>
    <n v="3681"/>
    <x v="1819"/>
    <x v="1"/>
    <x v="584"/>
    <d v="2012-07-14T00:00:00"/>
    <s v="Standard Class"/>
    <s v="BT-11680"/>
    <s v="Brian Thompson"/>
    <x v="0"/>
    <s v="United States"/>
    <s v="Clinton"/>
    <x v="39"/>
    <n v="20735"/>
    <x v="3"/>
    <x v="1570"/>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x v="912"/>
    <x v="1"/>
    <x v="8"/>
    <s v="Performers Binder/Pad Holder, Black"/>
    <n v="84.09"/>
    <n v="3"/>
    <n v="0"/>
    <n v="42.045000000000002"/>
  </r>
  <r>
    <n v="3683"/>
    <x v="1819"/>
    <x v="1"/>
    <x v="584"/>
    <d v="2012-07-14T00:00:00"/>
    <s v="Standard Class"/>
    <s v="BT-11680"/>
    <s v="Brian Thompson"/>
    <x v="0"/>
    <s v="United States"/>
    <s v="Clinton"/>
    <x v="39"/>
    <n v="20735"/>
    <x v="3"/>
    <x v="1571"/>
    <x v="1"/>
    <x v="6"/>
    <s v="Prismacolor Color Pencil Set"/>
    <n v="79.36"/>
    <n v="4"/>
    <n v="0"/>
    <n v="32.537600000000005"/>
  </r>
  <r>
    <n v="3684"/>
    <x v="1819"/>
    <x v="1"/>
    <x v="584"/>
    <d v="2012-07-14T00:00:00"/>
    <s v="Standard Class"/>
    <s v="BT-11680"/>
    <s v="Brian Thompson"/>
    <x v="0"/>
    <s v="United States"/>
    <s v="Clinton"/>
    <x v="39"/>
    <n v="20735"/>
    <x v="3"/>
    <x v="822"/>
    <x v="1"/>
    <x v="8"/>
    <s v="GBC Recycled VeloBinder Covers"/>
    <n v="153.35999999999999"/>
    <n v="9"/>
    <n v="0"/>
    <n v="70.545599999999979"/>
  </r>
  <r>
    <n v="3685"/>
    <x v="1819"/>
    <x v="1"/>
    <x v="584"/>
    <d v="2012-07-14T00:00:00"/>
    <s v="Standard Class"/>
    <s v="BT-11680"/>
    <s v="Brian Thompson"/>
    <x v="0"/>
    <s v="United States"/>
    <s v="Clinton"/>
    <x v="39"/>
    <n v="20735"/>
    <x v="3"/>
    <x v="24"/>
    <x v="1"/>
    <x v="8"/>
    <s v="Wilson Jones Active Use Binders"/>
    <n v="43.68"/>
    <n v="6"/>
    <n v="0"/>
    <n v="21.403200000000002"/>
  </r>
  <r>
    <n v="3686"/>
    <x v="1819"/>
    <x v="1"/>
    <x v="584"/>
    <d v="2012-07-14T00:00:00"/>
    <s v="Standard Class"/>
    <s v="BT-11680"/>
    <s v="Brian Thompson"/>
    <x v="0"/>
    <s v="United States"/>
    <s v="Clinton"/>
    <x v="39"/>
    <n v="20735"/>
    <x v="3"/>
    <x v="768"/>
    <x v="1"/>
    <x v="4"/>
    <s v="Project Tote Personal File"/>
    <n v="98.21"/>
    <n v="7"/>
    <n v="0"/>
    <n v="28.480899999999984"/>
  </r>
  <r>
    <n v="3687"/>
    <x v="1820"/>
    <x v="0"/>
    <x v="180"/>
    <d v="2013-12-20T00:00:00"/>
    <s v="Standard Class"/>
    <s v="JC-15340"/>
    <s v="Jasper Cacioppo"/>
    <x v="0"/>
    <s v="United States"/>
    <s v="Riverside"/>
    <x v="1"/>
    <n v="92503"/>
    <x v="1"/>
    <x v="346"/>
    <x v="1"/>
    <x v="6"/>
    <s v="Crayola Colored Pencils"/>
    <n v="9.84"/>
    <n v="3"/>
    <n v="0"/>
    <n v="3.2471999999999994"/>
  </r>
  <r>
    <n v="3688"/>
    <x v="1821"/>
    <x v="0"/>
    <x v="244"/>
    <d v="2013-05-25T00:00:00"/>
    <s v="Standard Class"/>
    <s v="DB-13210"/>
    <s v="Dean Braden"/>
    <x v="0"/>
    <s v="United States"/>
    <s v="Port Saint Lucie"/>
    <x v="2"/>
    <n v="34952"/>
    <x v="0"/>
    <x v="307"/>
    <x v="1"/>
    <x v="8"/>
    <s v="Avery Non-Stick Binders"/>
    <n v="2.6940000000000004"/>
    <n v="2"/>
    <n v="0.7"/>
    <n v="-2.2450000000000001"/>
  </r>
  <r>
    <n v="3689"/>
    <x v="1822"/>
    <x v="3"/>
    <x v="455"/>
    <d v="2014-06-06T00:00:00"/>
    <s v="Second Class"/>
    <s v="DO-13435"/>
    <s v="Denny Ordway"/>
    <x v="0"/>
    <s v="United States"/>
    <s v="Mesa"/>
    <x v="16"/>
    <n v="85204"/>
    <x v="1"/>
    <x v="218"/>
    <x v="1"/>
    <x v="10"/>
    <s v="Xerox 4200 Series MultiUse Premium Copy Paper (20Lb. and 84 Bright)"/>
    <n v="25.344000000000001"/>
    <n v="6"/>
    <n v="0.2"/>
    <n v="7.92"/>
  </r>
  <r>
    <n v="3690"/>
    <x v="1822"/>
    <x v="3"/>
    <x v="455"/>
    <d v="2014-06-06T00:00:00"/>
    <s v="Second Class"/>
    <s v="DO-13435"/>
    <s v="Denny Ordway"/>
    <x v="0"/>
    <s v="United States"/>
    <s v="Mesa"/>
    <x v="16"/>
    <n v="85204"/>
    <x v="1"/>
    <x v="598"/>
    <x v="1"/>
    <x v="12"/>
    <s v="Manila Recycled Extra-Heavyweight Clasp Envelopes, 6&quot; x 9&quot;"/>
    <n v="43.92"/>
    <n v="5"/>
    <n v="0.2"/>
    <n v="15.921000000000003"/>
  </r>
  <r>
    <n v="3691"/>
    <x v="1823"/>
    <x v="1"/>
    <x v="628"/>
    <d v="2012-11-02T00:00:00"/>
    <s v="Second Class"/>
    <s v="FA-14230"/>
    <s v="Frank Atkinson"/>
    <x v="1"/>
    <s v="United States"/>
    <s v="Denver"/>
    <x v="22"/>
    <n v="80219"/>
    <x v="1"/>
    <x v="1313"/>
    <x v="2"/>
    <x v="15"/>
    <s v="Lexmark S315 Color Inkjet Printer"/>
    <n v="59.994000000000007"/>
    <n v="2"/>
    <n v="0.7"/>
    <n v="-45.995400000000004"/>
  </r>
  <r>
    <n v="3692"/>
    <x v="1823"/>
    <x v="1"/>
    <x v="628"/>
    <d v="2012-11-02T00:00:00"/>
    <s v="Second Class"/>
    <s v="FA-14230"/>
    <s v="Frank Atkinson"/>
    <x v="1"/>
    <s v="United States"/>
    <s v="Denver"/>
    <x v="22"/>
    <n v="80219"/>
    <x v="1"/>
    <x v="1572"/>
    <x v="2"/>
    <x v="16"/>
    <s v="Sharp 1540cs Digital Laser Copier"/>
    <n v="439.99200000000002"/>
    <n v="1"/>
    <n v="0.2"/>
    <n v="164.99700000000001"/>
  </r>
  <r>
    <n v="3693"/>
    <x v="1823"/>
    <x v="1"/>
    <x v="628"/>
    <d v="2012-11-02T00:00:00"/>
    <s v="Second Class"/>
    <s v="FA-14230"/>
    <s v="Frank Atkinson"/>
    <x v="1"/>
    <s v="United States"/>
    <s v="Denver"/>
    <x v="22"/>
    <n v="80219"/>
    <x v="1"/>
    <x v="722"/>
    <x v="2"/>
    <x v="7"/>
    <s v="OtterBox Commuter Series Case - iPhone 5 &amp; 5s"/>
    <n v="87.96"/>
    <n v="5"/>
    <n v="0.2"/>
    <n v="30.785999999999998"/>
  </r>
  <r>
    <n v="3694"/>
    <x v="1823"/>
    <x v="1"/>
    <x v="628"/>
    <d v="2012-11-02T00:00:00"/>
    <s v="Second Class"/>
    <s v="FA-14230"/>
    <s v="Frank Atkinson"/>
    <x v="1"/>
    <s v="United States"/>
    <s v="Denver"/>
    <x v="22"/>
    <n v="80219"/>
    <x v="1"/>
    <x v="1573"/>
    <x v="0"/>
    <x v="5"/>
    <s v="Eldon Regeneration Recycled Desk Accessories, Black"/>
    <n v="15.488"/>
    <n v="4"/>
    <n v="0.2"/>
    <n v="3.6783999999999999"/>
  </r>
  <r>
    <n v="3695"/>
    <x v="1824"/>
    <x v="0"/>
    <x v="680"/>
    <d v="2013-10-21T00:00:00"/>
    <s v="Standard Class"/>
    <s v="QJ-19255"/>
    <s v="Quincy Jones"/>
    <x v="1"/>
    <s v="United States"/>
    <s v="Springfield"/>
    <x v="17"/>
    <n v="22153"/>
    <x v="0"/>
    <x v="1197"/>
    <x v="1"/>
    <x v="8"/>
    <s v="GBC Twin Loop Wire Binding Elements"/>
    <n v="232.96"/>
    <n v="7"/>
    <n v="0"/>
    <n v="116.48"/>
  </r>
  <r>
    <n v="3696"/>
    <x v="1824"/>
    <x v="0"/>
    <x v="680"/>
    <d v="2013-10-21T00:00:00"/>
    <s v="Standard Class"/>
    <s v="QJ-19255"/>
    <s v="Quincy Jones"/>
    <x v="1"/>
    <s v="United States"/>
    <s v="Springfield"/>
    <x v="17"/>
    <n v="22153"/>
    <x v="0"/>
    <x v="1475"/>
    <x v="1"/>
    <x v="12"/>
    <s v="#10 Self-Seal White Envelopes"/>
    <n v="66.539999999999992"/>
    <n v="6"/>
    <n v="0"/>
    <n v="32.604599999999998"/>
  </r>
  <r>
    <n v="3697"/>
    <x v="1824"/>
    <x v="0"/>
    <x v="680"/>
    <d v="2013-10-21T00:00:00"/>
    <s v="Standard Class"/>
    <s v="QJ-19255"/>
    <s v="Quincy Jones"/>
    <x v="1"/>
    <s v="United States"/>
    <s v="Springfield"/>
    <x v="17"/>
    <n v="22153"/>
    <x v="0"/>
    <x v="336"/>
    <x v="1"/>
    <x v="9"/>
    <s v="Holmes Odor Grabber"/>
    <n v="43.26"/>
    <n v="3"/>
    <n v="0"/>
    <n v="14.275799999999998"/>
  </r>
  <r>
    <n v="3698"/>
    <x v="1825"/>
    <x v="1"/>
    <x v="902"/>
    <d v="2012-11-21T00:00:00"/>
    <s v="Second Class"/>
    <s v="TC-21475"/>
    <s v="Tony Chapman"/>
    <x v="2"/>
    <s v="United States"/>
    <s v="Seattle"/>
    <x v="4"/>
    <n v="98115"/>
    <x v="1"/>
    <x v="1460"/>
    <x v="0"/>
    <x v="5"/>
    <s v="Tenex V2T-RE Standard Weight Series Chair Mat, 45&quot; x 53&quot;, Lip 25&quot; x 12&quot;"/>
    <n v="141.96"/>
    <n v="2"/>
    <n v="0"/>
    <n v="22.7136"/>
  </r>
  <r>
    <n v="3699"/>
    <x v="1826"/>
    <x v="2"/>
    <x v="103"/>
    <d v="2011-09-17T00:00:00"/>
    <s v="Standard Class"/>
    <s v="ON-18715"/>
    <s v="Odella Nelson"/>
    <x v="1"/>
    <s v="United States"/>
    <s v="Tempe"/>
    <x v="16"/>
    <n v="85281"/>
    <x v="1"/>
    <x v="1574"/>
    <x v="1"/>
    <x v="4"/>
    <s v="Eldon File Chest Portable File"/>
    <n v="79.400000000000006"/>
    <n v="5"/>
    <n v="0.2"/>
    <n v="5.9550000000000054"/>
  </r>
  <r>
    <n v="3700"/>
    <x v="1827"/>
    <x v="3"/>
    <x v="38"/>
    <d v="2014-11-19T00:00:00"/>
    <s v="Second Class"/>
    <s v="AD-10180"/>
    <s v="Alan Dominguez"/>
    <x v="2"/>
    <s v="United States"/>
    <s v="Yonkers"/>
    <x v="15"/>
    <n v="10701"/>
    <x v="3"/>
    <x v="374"/>
    <x v="2"/>
    <x v="11"/>
    <s v="KeyTronic 6101 Series - Keyboard - Black"/>
    <n v="163.96"/>
    <n v="4"/>
    <n v="0"/>
    <n v="70.502800000000008"/>
  </r>
  <r>
    <n v="3701"/>
    <x v="1828"/>
    <x v="3"/>
    <x v="165"/>
    <d v="2014-12-30T00:00:00"/>
    <s v="Standard Class"/>
    <s v="AC-10615"/>
    <s v="Ann Chong"/>
    <x v="1"/>
    <s v="United States"/>
    <s v="Rochester"/>
    <x v="15"/>
    <n v="14609"/>
    <x v="3"/>
    <x v="767"/>
    <x v="0"/>
    <x v="5"/>
    <s v="Eldon Delta Triangular Chair Mat, 52&quot; x 58&quot;, Clear"/>
    <n v="37.93"/>
    <n v="1"/>
    <n v="0"/>
    <n v="6.8273999999999972"/>
  </r>
  <r>
    <n v="3702"/>
    <x v="1829"/>
    <x v="0"/>
    <x v="850"/>
    <d v="2013-01-13T00:00:00"/>
    <s v="Second Class"/>
    <s v="MF-17665"/>
    <s v="Maureen Fritzler"/>
    <x v="1"/>
    <s v="United States"/>
    <s v="Toledo"/>
    <x v="24"/>
    <n v="43615"/>
    <x v="3"/>
    <x v="1462"/>
    <x v="0"/>
    <x v="5"/>
    <s v="DAX Two-Tone Rosewood/Black Document Frame, Desktop, 5 x 7"/>
    <n v="15.168000000000001"/>
    <n v="2"/>
    <n v="0.2"/>
    <n v="3.7920000000000011"/>
  </r>
  <r>
    <n v="3703"/>
    <x v="1830"/>
    <x v="1"/>
    <x v="385"/>
    <d v="2012-06-19T00:00:00"/>
    <s v="Standard Class"/>
    <s v="DH-13075"/>
    <s v="Dave Hallsten"/>
    <x v="1"/>
    <s v="United States"/>
    <s v="Decatur"/>
    <x v="19"/>
    <n v="35601"/>
    <x v="0"/>
    <x v="1560"/>
    <x v="1"/>
    <x v="6"/>
    <s v="Newell 31"/>
    <n v="24.78"/>
    <n v="6"/>
    <n v="0"/>
    <n v="6.9384000000000006"/>
  </r>
  <r>
    <n v="3704"/>
    <x v="1830"/>
    <x v="1"/>
    <x v="385"/>
    <d v="2012-06-19T00:00:00"/>
    <s v="Standard Class"/>
    <s v="DH-13075"/>
    <s v="Dave Hallsten"/>
    <x v="1"/>
    <s v="United States"/>
    <s v="Decatur"/>
    <x v="19"/>
    <n v="35601"/>
    <x v="0"/>
    <x v="1206"/>
    <x v="1"/>
    <x v="8"/>
    <s v="Avery Heavy-Duty EZD View Binder with Locking Rings"/>
    <n v="19.14"/>
    <n v="3"/>
    <n v="0"/>
    <n v="8.8043999999999993"/>
  </r>
  <r>
    <n v="3705"/>
    <x v="1830"/>
    <x v="1"/>
    <x v="385"/>
    <d v="2012-06-19T00:00:00"/>
    <s v="Standard Class"/>
    <s v="DH-13075"/>
    <s v="Dave Hallsten"/>
    <x v="1"/>
    <s v="United States"/>
    <s v="Decatur"/>
    <x v="19"/>
    <n v="35601"/>
    <x v="0"/>
    <x v="851"/>
    <x v="2"/>
    <x v="16"/>
    <s v="Brother DCP1000 Digital 3 in 1 Multifunction Machine"/>
    <n v="899.97"/>
    <n v="3"/>
    <n v="0"/>
    <n v="314.98950000000002"/>
  </r>
  <r>
    <n v="3706"/>
    <x v="1830"/>
    <x v="1"/>
    <x v="385"/>
    <d v="2012-06-19T00:00:00"/>
    <s v="Standard Class"/>
    <s v="DH-13075"/>
    <s v="Dave Hallsten"/>
    <x v="1"/>
    <s v="United States"/>
    <s v="Decatur"/>
    <x v="19"/>
    <n v="35601"/>
    <x v="0"/>
    <x v="1541"/>
    <x v="1"/>
    <x v="10"/>
    <s v="Xerox 204"/>
    <n v="32.400000000000006"/>
    <n v="5"/>
    <n v="0"/>
    <n v="15.552000000000001"/>
  </r>
  <r>
    <n v="3707"/>
    <x v="1831"/>
    <x v="3"/>
    <x v="257"/>
    <d v="2014-03-23T00:00:00"/>
    <s v="Standard Class"/>
    <s v="EN-13780"/>
    <s v="Edward Nazzal"/>
    <x v="0"/>
    <s v="United States"/>
    <s v="Dallas"/>
    <x v="5"/>
    <n v="75220"/>
    <x v="2"/>
    <x v="1068"/>
    <x v="1"/>
    <x v="6"/>
    <s v="Peel-Off China Markers"/>
    <n v="23.832000000000001"/>
    <n v="3"/>
    <n v="0.2"/>
    <n v="6.5538000000000007"/>
  </r>
  <r>
    <n v="3708"/>
    <x v="1832"/>
    <x v="2"/>
    <x v="533"/>
    <d v="2011-11-27T00:00:00"/>
    <s v="Standard Class"/>
    <s v="SS-20140"/>
    <s v="Saphhira Shifley"/>
    <x v="1"/>
    <s v="United States"/>
    <s v="Mesquite"/>
    <x v="5"/>
    <n v="75150"/>
    <x v="2"/>
    <x v="740"/>
    <x v="0"/>
    <x v="5"/>
    <s v="Staples"/>
    <n v="6.3680000000000003"/>
    <n v="2"/>
    <n v="0.6"/>
    <n v="-2.5471999999999984"/>
  </r>
  <r>
    <n v="3709"/>
    <x v="1832"/>
    <x v="2"/>
    <x v="533"/>
    <d v="2011-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x v="1425"/>
    <x v="2"/>
    <x v="11"/>
    <s v="Maxell 4.7GB DVD-R 5/Pack"/>
    <n v="5.5440000000000005"/>
    <n v="7"/>
    <n v="0.2"/>
    <n v="1.6632000000000007"/>
  </r>
  <r>
    <n v="3711"/>
    <x v="1833"/>
    <x v="3"/>
    <x v="453"/>
    <d v="2014-10-18T00:00:00"/>
    <s v="First Class"/>
    <s v="RS-19765"/>
    <s v="Roland Schwarz"/>
    <x v="1"/>
    <s v="United States"/>
    <s v="Los Angeles"/>
    <x v="1"/>
    <n v="90045"/>
    <x v="1"/>
    <x v="214"/>
    <x v="0"/>
    <x v="3"/>
    <s v="Bush Advantage Collection Round Conference Table"/>
    <n v="510.24"/>
    <n v="3"/>
    <n v="0.2"/>
    <n v="6.3779999999999575"/>
  </r>
  <r>
    <n v="3712"/>
    <x v="1833"/>
    <x v="3"/>
    <x v="453"/>
    <d v="2014-10-18T00:00:00"/>
    <s v="First Class"/>
    <s v="RS-19765"/>
    <s v="Roland Schwarz"/>
    <x v="1"/>
    <s v="United States"/>
    <s v="Los Angeles"/>
    <x v="1"/>
    <n v="90045"/>
    <x v="1"/>
    <x v="1127"/>
    <x v="1"/>
    <x v="10"/>
    <s v="Xerox 1919"/>
    <n v="204.95000000000002"/>
    <n v="5"/>
    <n v="0"/>
    <n v="100.4255"/>
  </r>
  <r>
    <n v="3713"/>
    <x v="1834"/>
    <x v="3"/>
    <x v="81"/>
    <d v="2014-04-25T00:00:00"/>
    <s v="First Class"/>
    <s v="JW-15955"/>
    <s v="Joni Wasserman"/>
    <x v="0"/>
    <s v="United States"/>
    <s v="Seattle"/>
    <x v="4"/>
    <n v="98103"/>
    <x v="1"/>
    <x v="1575"/>
    <x v="2"/>
    <x v="11"/>
    <s v="Verbatim Slim CD and DVD Storage Cases, 50/Pack"/>
    <n v="11.54"/>
    <n v="1"/>
    <n v="0"/>
    <n v="3.4619999999999997"/>
  </r>
  <r>
    <n v="3714"/>
    <x v="1834"/>
    <x v="3"/>
    <x v="81"/>
    <d v="2014-04-25T00:00:00"/>
    <s v="First Class"/>
    <s v="JW-15955"/>
    <s v="Joni Wasserman"/>
    <x v="0"/>
    <s v="United States"/>
    <s v="Seattle"/>
    <x v="4"/>
    <n v="98103"/>
    <x v="1"/>
    <x v="797"/>
    <x v="0"/>
    <x v="5"/>
    <s v="Eldon Advantage Foldable Chair Mats for Low Pile Carpets"/>
    <n v="162.60000000000002"/>
    <n v="3"/>
    <n v="0"/>
    <n v="34.145999999999994"/>
  </r>
  <r>
    <n v="3715"/>
    <x v="1835"/>
    <x v="2"/>
    <x v="589"/>
    <d v="2011-12-10T00:00:00"/>
    <s v="Second Class"/>
    <s v="JK-15625"/>
    <s v="Jim Karlsson"/>
    <x v="0"/>
    <s v="United States"/>
    <s v="Olympia"/>
    <x v="4"/>
    <n v="98502"/>
    <x v="1"/>
    <x v="600"/>
    <x v="1"/>
    <x v="10"/>
    <s v="Xerox 1964"/>
    <n v="45.68"/>
    <n v="2"/>
    <n v="0"/>
    <n v="21.012799999999999"/>
  </r>
  <r>
    <n v="3716"/>
    <x v="1835"/>
    <x v="2"/>
    <x v="589"/>
    <d v="2011-12-10T00:00:00"/>
    <s v="Second Class"/>
    <s v="JK-15625"/>
    <s v="Jim Karlsson"/>
    <x v="0"/>
    <s v="United States"/>
    <s v="Olympia"/>
    <x v="4"/>
    <n v="98502"/>
    <x v="1"/>
    <x v="291"/>
    <x v="0"/>
    <x v="1"/>
    <s v="DMI Arturo Collection Mission-style Design Wood Chair"/>
    <n v="603.91999999999996"/>
    <n v="5"/>
    <n v="0.2"/>
    <n v="45.294000000000011"/>
  </r>
  <r>
    <n v="3717"/>
    <x v="1836"/>
    <x v="3"/>
    <x v="148"/>
    <d v="2014-06-03T00:00:00"/>
    <s v="Standard Class"/>
    <s v="JO-15550"/>
    <s v="Jesus Ocampo"/>
    <x v="2"/>
    <s v="United States"/>
    <s v="Omaha"/>
    <x v="8"/>
    <n v="68104"/>
    <x v="2"/>
    <x v="1217"/>
    <x v="1"/>
    <x v="13"/>
    <s v="Plymouth Boxed Rubber Bands by Plymouth"/>
    <n v="23.55"/>
    <n v="5"/>
    <n v="0"/>
    <n v="1.1775000000000002"/>
  </r>
  <r>
    <n v="3718"/>
    <x v="1837"/>
    <x v="0"/>
    <x v="251"/>
    <d v="2013-09-24T00:00:00"/>
    <s v="Standard Class"/>
    <s v="TP-21130"/>
    <s v="Theone Pippenger"/>
    <x v="0"/>
    <s v="United States"/>
    <s v="Columbus"/>
    <x v="32"/>
    <n v="31907"/>
    <x v="0"/>
    <x v="1576"/>
    <x v="1"/>
    <x v="14"/>
    <s v="Letter Slitter"/>
    <n v="5.04"/>
    <n v="2"/>
    <n v="0"/>
    <n v="0.15120000000000022"/>
  </r>
  <r>
    <n v="3719"/>
    <x v="1837"/>
    <x v="0"/>
    <x v="251"/>
    <d v="2013-09-24T00:00:00"/>
    <s v="Standard Class"/>
    <s v="TP-21130"/>
    <s v="Theone Pippenger"/>
    <x v="0"/>
    <s v="United States"/>
    <s v="Columbus"/>
    <x v="32"/>
    <n v="31907"/>
    <x v="0"/>
    <x v="1135"/>
    <x v="2"/>
    <x v="11"/>
    <s v="Logitech Wireless Marathon Mouse M705"/>
    <n v="249.95000000000002"/>
    <n v="5"/>
    <n v="0"/>
    <n v="107.47850000000001"/>
  </r>
  <r>
    <n v="3720"/>
    <x v="1838"/>
    <x v="0"/>
    <x v="42"/>
    <d v="2013-09-24T00:00:00"/>
    <s v="Standard Class"/>
    <s v="BS-11590"/>
    <s v="Brendan Sweed"/>
    <x v="1"/>
    <s v="United States"/>
    <s v="Columbus"/>
    <x v="14"/>
    <n v="47201"/>
    <x v="2"/>
    <x v="158"/>
    <x v="1"/>
    <x v="6"/>
    <s v="Sanford Liquid Accent Highlighters"/>
    <n v="33.4"/>
    <n v="5"/>
    <n v="0"/>
    <n v="12.357999999999997"/>
  </r>
  <r>
    <n v="3721"/>
    <x v="1839"/>
    <x v="0"/>
    <x v="887"/>
    <d v="2013-12-25T00:00:00"/>
    <s v="Standard Class"/>
    <s v="AB-10255"/>
    <s v="Alejandro Ballentine"/>
    <x v="2"/>
    <s v="United States"/>
    <s v="Jackson"/>
    <x v="35"/>
    <n v="39212"/>
    <x v="0"/>
    <x v="283"/>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x v="8"/>
    <x v="1"/>
    <x v="8"/>
    <s v="DXL Angle-View Binders with Locking Rings by Samsill"/>
    <n v="15.42"/>
    <n v="2"/>
    <n v="0"/>
    <n v="6.9390000000000001"/>
  </r>
  <r>
    <n v="3723"/>
    <x v="1840"/>
    <x v="3"/>
    <x v="903"/>
    <d v="2014-11-27T00:00:00"/>
    <s v="Standard Class"/>
    <s v="FO-14305"/>
    <s v="Frank Olsen"/>
    <x v="0"/>
    <s v="United States"/>
    <s v="Houston"/>
    <x v="5"/>
    <n v="77070"/>
    <x v="2"/>
    <x v="311"/>
    <x v="1"/>
    <x v="6"/>
    <s v="Newell 314"/>
    <n v="35.712000000000003"/>
    <n v="8"/>
    <n v="0.2"/>
    <n v="2.2319999999999958"/>
  </r>
  <r>
    <n v="3724"/>
    <x v="1841"/>
    <x v="2"/>
    <x v="125"/>
    <d v="2012-01-04T00:00:00"/>
    <s v="Standard Class"/>
    <s v="MF-17665"/>
    <s v="Maureen Fritzler"/>
    <x v="1"/>
    <s v="United States"/>
    <s v="Phoenix"/>
    <x v="16"/>
    <n v="85023"/>
    <x v="1"/>
    <x v="1498"/>
    <x v="1"/>
    <x v="8"/>
    <s v="Ibico Ibimaster 300 Manual Binding System"/>
    <n v="551.98500000000013"/>
    <n v="5"/>
    <n v="0.7"/>
    <n v="-459.98750000000018"/>
  </r>
  <r>
    <n v="3725"/>
    <x v="1842"/>
    <x v="3"/>
    <x v="355"/>
    <d v="2014-04-06T00:00:00"/>
    <s v="First Class"/>
    <s v="SA-20830"/>
    <s v="Sue Ann Reed"/>
    <x v="0"/>
    <s v="United States"/>
    <s v="Chicago"/>
    <x v="10"/>
    <n v="60653"/>
    <x v="2"/>
    <x v="425"/>
    <x v="1"/>
    <x v="6"/>
    <s v="Prang Colored Pencils"/>
    <n v="7.0559999999999992"/>
    <n v="3"/>
    <n v="0.2"/>
    <n v="2.2050000000000001"/>
  </r>
  <r>
    <n v="3726"/>
    <x v="1843"/>
    <x v="0"/>
    <x v="482"/>
    <d v="2014-01-03T00:00:00"/>
    <s v="Standard Class"/>
    <s v="SH-19975"/>
    <s v="Sally Hughsby"/>
    <x v="1"/>
    <s v="United States"/>
    <s v="Denver"/>
    <x v="22"/>
    <n v="80219"/>
    <x v="1"/>
    <x v="1267"/>
    <x v="1"/>
    <x v="9"/>
    <s v="Harmony HEPA Quiet Air Purifiers"/>
    <n v="18.72"/>
    <n v="2"/>
    <n v="0.2"/>
    <n v="3.51"/>
  </r>
  <r>
    <n v="3727"/>
    <x v="1844"/>
    <x v="0"/>
    <x v="410"/>
    <d v="2013-06-12T00:00:00"/>
    <s v="Standard Class"/>
    <s v="JL-15235"/>
    <s v="Janet Lee"/>
    <x v="0"/>
    <s v="United States"/>
    <s v="Newark"/>
    <x v="13"/>
    <n v="19711"/>
    <x v="3"/>
    <x v="734"/>
    <x v="1"/>
    <x v="4"/>
    <s v="Standard Rollaway File with Lock"/>
    <n v="360.38"/>
    <n v="2"/>
    <n v="0"/>
    <n v="93.698800000000006"/>
  </r>
  <r>
    <n v="3728"/>
    <x v="1844"/>
    <x v="0"/>
    <x v="410"/>
    <d v="2013-06-12T00:00:00"/>
    <s v="Standard Class"/>
    <s v="JL-15235"/>
    <s v="Janet Lee"/>
    <x v="0"/>
    <s v="United States"/>
    <s v="Newark"/>
    <x v="13"/>
    <n v="19711"/>
    <x v="3"/>
    <x v="311"/>
    <x v="1"/>
    <x v="6"/>
    <s v="Newell 314"/>
    <n v="11.16"/>
    <n v="2"/>
    <n v="0"/>
    <n v="2.7899999999999991"/>
  </r>
  <r>
    <n v="3729"/>
    <x v="1844"/>
    <x v="0"/>
    <x v="410"/>
    <d v="2013-06-12T00:00:00"/>
    <s v="Standard Class"/>
    <s v="JL-15235"/>
    <s v="Janet Lee"/>
    <x v="0"/>
    <s v="United States"/>
    <s v="Newark"/>
    <x v="13"/>
    <n v="19711"/>
    <x v="3"/>
    <x v="1508"/>
    <x v="1"/>
    <x v="2"/>
    <s v="Avery White Multi-Purpose Labels"/>
    <n v="14.940000000000001"/>
    <n v="3"/>
    <n v="0"/>
    <n v="6.8723999999999998"/>
  </r>
  <r>
    <n v="3730"/>
    <x v="1845"/>
    <x v="1"/>
    <x v="227"/>
    <d v="2012-09-23T00:00:00"/>
    <s v="Standard Class"/>
    <s v="KH-16630"/>
    <s v="Ken Heidel"/>
    <x v="1"/>
    <s v="United States"/>
    <s v="Clinton"/>
    <x v="39"/>
    <n v="20735"/>
    <x v="3"/>
    <x v="1018"/>
    <x v="1"/>
    <x v="4"/>
    <s v="Acco Perma 3000 Stacking Storage Drawers"/>
    <n v="41.96"/>
    <n v="2"/>
    <n v="0"/>
    <n v="7.9724000000000004"/>
  </r>
  <r>
    <n v="3731"/>
    <x v="1845"/>
    <x v="1"/>
    <x v="227"/>
    <d v="2012-09-23T00:00:00"/>
    <s v="Standard Class"/>
    <s v="KH-16630"/>
    <s v="Ken Heidel"/>
    <x v="1"/>
    <s v="United States"/>
    <s v="Clinton"/>
    <x v="39"/>
    <n v="20735"/>
    <x v="3"/>
    <x v="72"/>
    <x v="1"/>
    <x v="4"/>
    <s v="Safco Industrial Wire Shelving System"/>
    <n v="636.86"/>
    <n v="7"/>
    <n v="0"/>
    <n v="0"/>
  </r>
  <r>
    <n v="3732"/>
    <x v="1845"/>
    <x v="1"/>
    <x v="227"/>
    <d v="2012-09-23T00:00:00"/>
    <s v="Standard Class"/>
    <s v="KH-16630"/>
    <s v="Ken Heidel"/>
    <x v="1"/>
    <s v="United States"/>
    <s v="Clinton"/>
    <x v="39"/>
    <n v="20735"/>
    <x v="3"/>
    <x v="1577"/>
    <x v="2"/>
    <x v="7"/>
    <s v="Samsung Galaxy S4 Active"/>
    <n v="499.99"/>
    <n v="1"/>
    <n v="0"/>
    <n v="129.99740000000003"/>
  </r>
  <r>
    <n v="3733"/>
    <x v="1845"/>
    <x v="1"/>
    <x v="227"/>
    <d v="2012-09-23T00:00:00"/>
    <s v="Standard Class"/>
    <s v="KH-16630"/>
    <s v="Ken Heidel"/>
    <x v="1"/>
    <s v="United States"/>
    <s v="Clinton"/>
    <x v="39"/>
    <n v="20735"/>
    <x v="3"/>
    <x v="1149"/>
    <x v="2"/>
    <x v="7"/>
    <s v="Polycom VVX 310 VoIP phone"/>
    <n v="1259.93"/>
    <n v="7"/>
    <n v="0"/>
    <n v="327.58180000000004"/>
  </r>
  <r>
    <n v="3734"/>
    <x v="1845"/>
    <x v="1"/>
    <x v="227"/>
    <d v="2012-09-23T00:00:00"/>
    <s v="Standard Class"/>
    <s v="KH-16630"/>
    <s v="Ken Heidel"/>
    <x v="1"/>
    <s v="United States"/>
    <s v="Clinton"/>
    <x v="39"/>
    <n v="20735"/>
    <x v="3"/>
    <x v="1526"/>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x v="145"/>
    <x v="1"/>
    <x v="10"/>
    <s v="Xerox 1883"/>
    <n v="26.38"/>
    <n v="1"/>
    <n v="0"/>
    <n v="12.134799999999998"/>
  </r>
  <r>
    <n v="3736"/>
    <x v="1846"/>
    <x v="3"/>
    <x v="904"/>
    <d v="2014-03-12T00:00:00"/>
    <s v="Second Class"/>
    <s v="RM-19750"/>
    <s v="Roland Murray"/>
    <x v="0"/>
    <s v="United States"/>
    <s v="New York City"/>
    <x v="15"/>
    <n v="10011"/>
    <x v="3"/>
    <x v="928"/>
    <x v="0"/>
    <x v="5"/>
    <s v="Westinghouse Floor Lamp with Metal Mesh Shade, Black"/>
    <n v="71.97"/>
    <n v="3"/>
    <n v="0"/>
    <n v="16.553099999999993"/>
  </r>
  <r>
    <n v="3737"/>
    <x v="1847"/>
    <x v="0"/>
    <x v="716"/>
    <d v="2013-03-18T00:00:00"/>
    <s v="Same Day"/>
    <s v="VM-21835"/>
    <s v="Vivian Mathis"/>
    <x v="0"/>
    <s v="United States"/>
    <s v="Newark"/>
    <x v="13"/>
    <n v="19711"/>
    <x v="3"/>
    <x v="1417"/>
    <x v="2"/>
    <x v="7"/>
    <s v="Plantronics Voyager Pro HD - Bluetooth Headset"/>
    <n v="129.97999999999999"/>
    <n v="2"/>
    <n v="0"/>
    <n v="62.3904"/>
  </r>
  <r>
    <n v="3738"/>
    <x v="1847"/>
    <x v="0"/>
    <x v="716"/>
    <d v="2013-03-18T00:00:00"/>
    <s v="Same Day"/>
    <s v="VM-21835"/>
    <s v="Vivian Mathis"/>
    <x v="0"/>
    <s v="United States"/>
    <s v="Newark"/>
    <x v="13"/>
    <n v="19711"/>
    <x v="3"/>
    <x v="1526"/>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x v="47"/>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x v="1016"/>
    <x v="2"/>
    <x v="11"/>
    <s v="Logitech Trackman Marble Mouse"/>
    <n v="59.98"/>
    <n v="2"/>
    <n v="0"/>
    <n v="25.191600000000001"/>
  </r>
  <r>
    <n v="3741"/>
    <x v="1848"/>
    <x v="0"/>
    <x v="10"/>
    <d v="2013-12-14T00:00:00"/>
    <s v="Standard Class"/>
    <s v="LH-17155"/>
    <s v="Logan Haushalter"/>
    <x v="0"/>
    <s v="United States"/>
    <s v="Jackson"/>
    <x v="12"/>
    <n v="49201"/>
    <x v="2"/>
    <x v="14"/>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x v="318"/>
    <x v="1"/>
    <x v="12"/>
    <s v="#10 Gummed Flap White Envelopes, 100/Box"/>
    <n v="16.52"/>
    <n v="4"/>
    <n v="0"/>
    <n v="7.5991999999999997"/>
  </r>
  <r>
    <n v="3743"/>
    <x v="1849"/>
    <x v="0"/>
    <x v="804"/>
    <d v="2013-01-21T00:00:00"/>
    <s v="Standard Class"/>
    <s v="WB-21850"/>
    <s v="William Brown"/>
    <x v="0"/>
    <s v="United States"/>
    <s v="New York City"/>
    <x v="15"/>
    <n v="10011"/>
    <x v="3"/>
    <x v="1283"/>
    <x v="1"/>
    <x v="10"/>
    <s v="Xerox 1959"/>
    <n v="60.12"/>
    <n v="9"/>
    <n v="0"/>
    <n v="28.857599999999998"/>
  </r>
  <r>
    <n v="3744"/>
    <x v="1849"/>
    <x v="0"/>
    <x v="804"/>
    <d v="2013-01-21T00:00:00"/>
    <s v="Standard Class"/>
    <s v="WB-21850"/>
    <s v="William Brown"/>
    <x v="0"/>
    <s v="United States"/>
    <s v="New York City"/>
    <x v="15"/>
    <n v="10011"/>
    <x v="3"/>
    <x v="340"/>
    <x v="1"/>
    <x v="8"/>
    <s v="Square Ring Data Binders, Rigid 75 Pt. Covers, 11&quot; x 14-7/8&quot;"/>
    <n v="49.536000000000001"/>
    <n v="3"/>
    <n v="0.2"/>
    <n v="17.337599999999998"/>
  </r>
  <r>
    <n v="3745"/>
    <x v="1850"/>
    <x v="2"/>
    <x v="745"/>
    <d v="2011-10-24T00:00:00"/>
    <s v="Same Day"/>
    <s v="AP-10915"/>
    <s v="Arthur Prichep"/>
    <x v="0"/>
    <s v="United States"/>
    <s v="Rock Hill"/>
    <x v="20"/>
    <n v="29730"/>
    <x v="0"/>
    <x v="1432"/>
    <x v="1"/>
    <x v="13"/>
    <s v="Advantus Map Pennant Flags and Round Head Tacks"/>
    <n v="11.850000000000001"/>
    <n v="3"/>
    <n v="0"/>
    <n v="3.7919999999999994"/>
  </r>
  <r>
    <n v="3746"/>
    <x v="1851"/>
    <x v="0"/>
    <x v="713"/>
    <d v="2013-09-29T00:00:00"/>
    <s v="Second Class"/>
    <s v="RA-19915"/>
    <s v="Russell Applegate"/>
    <x v="0"/>
    <s v="United States"/>
    <s v="Columbus"/>
    <x v="32"/>
    <n v="31907"/>
    <x v="0"/>
    <x v="392"/>
    <x v="1"/>
    <x v="4"/>
    <s v="Eldon Mobile Mega Data Cart  Mega Stackable  Add-On Trays"/>
    <n v="118.25"/>
    <n v="5"/>
    <n v="0"/>
    <n v="34.292499999999997"/>
  </r>
  <r>
    <n v="3747"/>
    <x v="1851"/>
    <x v="0"/>
    <x v="713"/>
    <d v="2013-09-29T00:00:00"/>
    <s v="Second Class"/>
    <s v="RA-19915"/>
    <s v="Russell Applegate"/>
    <x v="0"/>
    <s v="United States"/>
    <s v="Columbus"/>
    <x v="32"/>
    <n v="31907"/>
    <x v="0"/>
    <x v="1265"/>
    <x v="0"/>
    <x v="1"/>
    <s v="Hon Mobius Operator's Chair"/>
    <n v="368.96999999999997"/>
    <n v="3"/>
    <n v="0"/>
    <n v="81.173400000000001"/>
  </r>
  <r>
    <n v="3748"/>
    <x v="1852"/>
    <x v="3"/>
    <x v="151"/>
    <d v="2014-08-30T00:00:00"/>
    <s v="Second Class"/>
    <s v="DR-12880"/>
    <s v="Dan Reichenbach"/>
    <x v="1"/>
    <s v="United States"/>
    <s v="Inglewood"/>
    <x v="1"/>
    <n v="90301"/>
    <x v="1"/>
    <x v="1071"/>
    <x v="0"/>
    <x v="5"/>
    <s v="GE 48&quot; Fluorescent Tube, Cool White Energy Saver, 34 Watts, 30/Box"/>
    <n v="198.46"/>
    <n v="2"/>
    <n v="0"/>
    <n v="99.23"/>
  </r>
  <r>
    <n v="3749"/>
    <x v="1852"/>
    <x v="3"/>
    <x v="151"/>
    <d v="2014-08-30T00:00:00"/>
    <s v="Second Class"/>
    <s v="DR-12880"/>
    <s v="Dan Reichenbach"/>
    <x v="1"/>
    <s v="United States"/>
    <s v="Inglewood"/>
    <x v="1"/>
    <n v="90301"/>
    <x v="1"/>
    <x v="1429"/>
    <x v="1"/>
    <x v="9"/>
    <s v="APC 7 Outlet Network SurgeArrest Surge Protector"/>
    <n v="321.92"/>
    <n v="4"/>
    <n v="0"/>
    <n v="96.575999999999993"/>
  </r>
  <r>
    <n v="3750"/>
    <x v="1852"/>
    <x v="3"/>
    <x v="151"/>
    <d v="2014-08-30T00:00:00"/>
    <s v="Second Class"/>
    <s v="DR-12880"/>
    <s v="Dan Reichenbach"/>
    <x v="1"/>
    <s v="United States"/>
    <s v="Inglewood"/>
    <x v="1"/>
    <n v="90301"/>
    <x v="1"/>
    <x v="1572"/>
    <x v="2"/>
    <x v="16"/>
    <s v="Sharp 1540cs Digital Laser Copier"/>
    <n v="879.98400000000004"/>
    <n v="2"/>
    <n v="0.2"/>
    <n v="329.99400000000003"/>
  </r>
  <r>
    <n v="3751"/>
    <x v="1852"/>
    <x v="3"/>
    <x v="151"/>
    <d v="2014-08-30T00:00:00"/>
    <s v="Second Class"/>
    <s v="DR-12880"/>
    <s v="Dan Reichenbach"/>
    <x v="1"/>
    <s v="United States"/>
    <s v="Inglewood"/>
    <x v="1"/>
    <n v="90301"/>
    <x v="1"/>
    <x v="675"/>
    <x v="1"/>
    <x v="14"/>
    <s v="Acme Preferred Stainless Steel Scissors"/>
    <n v="28.4"/>
    <n v="5"/>
    <n v="0"/>
    <n v="8.2359999999999989"/>
  </r>
  <r>
    <n v="3752"/>
    <x v="1852"/>
    <x v="3"/>
    <x v="151"/>
    <d v="2014-08-30T00:00:00"/>
    <s v="Second Class"/>
    <s v="DR-12880"/>
    <s v="Dan Reichenbach"/>
    <x v="1"/>
    <s v="United States"/>
    <s v="Inglewood"/>
    <x v="1"/>
    <n v="90301"/>
    <x v="1"/>
    <x v="370"/>
    <x v="0"/>
    <x v="1"/>
    <s v="Bevis Steel Folding Chairs"/>
    <n v="230.28000000000003"/>
    <n v="3"/>
    <n v="0.2"/>
    <n v="23.027999999999992"/>
  </r>
  <r>
    <n v="3753"/>
    <x v="1852"/>
    <x v="3"/>
    <x v="151"/>
    <d v="2014-08-30T00:00:00"/>
    <s v="Second Class"/>
    <s v="DR-12880"/>
    <s v="Dan Reichenbach"/>
    <x v="1"/>
    <s v="United States"/>
    <s v="Inglewood"/>
    <x v="1"/>
    <n v="90301"/>
    <x v="1"/>
    <x v="968"/>
    <x v="1"/>
    <x v="10"/>
    <s v="White Computer Printout Paper by Universal"/>
    <n v="116.28"/>
    <n v="3"/>
    <n v="0"/>
    <n v="56.977199999999996"/>
  </r>
  <r>
    <n v="3754"/>
    <x v="1852"/>
    <x v="3"/>
    <x v="151"/>
    <d v="2014-08-30T00:00:00"/>
    <s v="Second Class"/>
    <s v="DR-12880"/>
    <s v="Dan Reichenbach"/>
    <x v="1"/>
    <s v="United States"/>
    <s v="Inglewood"/>
    <x v="1"/>
    <n v="90301"/>
    <x v="1"/>
    <x v="115"/>
    <x v="1"/>
    <x v="8"/>
    <s v="GBC DocuBind 300 Electric Binding Machine"/>
    <n v="841.5680000000001"/>
    <n v="2"/>
    <n v="0.2"/>
    <n v="294.54879999999991"/>
  </r>
  <r>
    <n v="3755"/>
    <x v="1852"/>
    <x v="3"/>
    <x v="151"/>
    <d v="2014-08-30T00:00:00"/>
    <s v="Second Class"/>
    <s v="DR-12880"/>
    <s v="Dan Reichenbach"/>
    <x v="1"/>
    <s v="United States"/>
    <s v="Inglewood"/>
    <x v="1"/>
    <n v="90301"/>
    <x v="1"/>
    <x v="1043"/>
    <x v="1"/>
    <x v="4"/>
    <s v="Sensible Storage WireTech Storage Systems"/>
    <n v="354.90000000000003"/>
    <n v="5"/>
    <n v="0"/>
    <n v="17.744999999999962"/>
  </r>
  <r>
    <n v="3756"/>
    <x v="1853"/>
    <x v="0"/>
    <x v="840"/>
    <d v="2013-03-07T00:00:00"/>
    <s v="First Class"/>
    <s v="JG-15310"/>
    <s v="Jason Gross"/>
    <x v="1"/>
    <s v="United States"/>
    <s v="Odessa"/>
    <x v="5"/>
    <n v="79762"/>
    <x v="2"/>
    <x v="827"/>
    <x v="1"/>
    <x v="10"/>
    <s v="Rediform Wirebound &quot;Phone Memo&quot; Message Book, 11 x 5-3/4"/>
    <n v="42.783999999999999"/>
    <n v="7"/>
    <n v="0.2"/>
    <n v="15.509199999999998"/>
  </r>
  <r>
    <n v="3757"/>
    <x v="1853"/>
    <x v="0"/>
    <x v="840"/>
    <d v="2013-03-07T00:00:00"/>
    <s v="First Class"/>
    <s v="JG-15310"/>
    <s v="Jason Gross"/>
    <x v="1"/>
    <s v="United States"/>
    <s v="Odessa"/>
    <x v="5"/>
    <n v="79762"/>
    <x v="2"/>
    <x v="1578"/>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x v="1500"/>
    <x v="1"/>
    <x v="6"/>
    <s v="Newell 34"/>
    <n v="111.104"/>
    <n v="7"/>
    <n v="0.2"/>
    <n v="8.3328000000000024"/>
  </r>
  <r>
    <n v="3759"/>
    <x v="1855"/>
    <x v="1"/>
    <x v="227"/>
    <d v="2012-09-23T00:00:00"/>
    <s v="Standard Class"/>
    <s v="GB-14530"/>
    <s v="George Bell"/>
    <x v="1"/>
    <s v="United States"/>
    <s v="Los Angeles"/>
    <x v="1"/>
    <n v="90049"/>
    <x v="1"/>
    <x v="241"/>
    <x v="1"/>
    <x v="6"/>
    <s v="Quartet Omega Colored Chalk, 12/Pack"/>
    <n v="11.68"/>
    <n v="2"/>
    <n v="0"/>
    <n v="5.4895999999999994"/>
  </r>
  <r>
    <n v="3760"/>
    <x v="1855"/>
    <x v="1"/>
    <x v="227"/>
    <d v="2012-09-23T00:00:00"/>
    <s v="Standard Class"/>
    <s v="GB-14530"/>
    <s v="George Bell"/>
    <x v="1"/>
    <s v="United States"/>
    <s v="Los Angeles"/>
    <x v="1"/>
    <n v="90049"/>
    <x v="1"/>
    <x v="1566"/>
    <x v="1"/>
    <x v="14"/>
    <s v="Elite 5&quot; Scissors"/>
    <n v="16.899999999999999"/>
    <n v="2"/>
    <n v="0"/>
    <n v="5.0699999999999985"/>
  </r>
  <r>
    <n v="3761"/>
    <x v="1855"/>
    <x v="1"/>
    <x v="227"/>
    <d v="2012-09-23T00:00:00"/>
    <s v="Standard Class"/>
    <s v="GB-14530"/>
    <s v="George Bell"/>
    <x v="1"/>
    <s v="United States"/>
    <s v="Los Angeles"/>
    <x v="1"/>
    <n v="90049"/>
    <x v="1"/>
    <x v="1122"/>
    <x v="0"/>
    <x v="5"/>
    <s v="Advantus Panel Wall Certificate Holder - 8.5x11"/>
    <n v="24.4"/>
    <n v="2"/>
    <n v="0"/>
    <n v="10.248000000000001"/>
  </r>
  <r>
    <n v="3762"/>
    <x v="1856"/>
    <x v="3"/>
    <x v="605"/>
    <d v="2014-05-18T00:00:00"/>
    <s v="Standard Class"/>
    <s v="CK-12205"/>
    <s v="Chloris Kastensmidt"/>
    <x v="0"/>
    <s v="United States"/>
    <s v="Everett"/>
    <x v="31"/>
    <n v="2149"/>
    <x v="3"/>
    <x v="161"/>
    <x v="1"/>
    <x v="10"/>
    <s v="TOPS Carbonless Receipt Book, Four 2-3/4 x 7-1/4 Money Receipts per Page"/>
    <n v="87.6"/>
    <n v="5"/>
    <n v="0"/>
    <n v="42.047999999999995"/>
  </r>
  <r>
    <n v="3763"/>
    <x v="1857"/>
    <x v="0"/>
    <x v="572"/>
    <d v="2013-08-19T00:00:00"/>
    <s v="Second Class"/>
    <s v="TS-21160"/>
    <s v="Theresa Swint"/>
    <x v="1"/>
    <s v="United States"/>
    <s v="West Allis"/>
    <x v="6"/>
    <n v="53214"/>
    <x v="2"/>
    <x v="430"/>
    <x v="0"/>
    <x v="0"/>
    <s v="O'Sullivan Living Dimensions 2-Shelf Bookcases"/>
    <n v="241.96"/>
    <n v="2"/>
    <n v="0"/>
    <n v="24.195999999999998"/>
  </r>
  <r>
    <n v="3764"/>
    <x v="1857"/>
    <x v="0"/>
    <x v="572"/>
    <d v="2013-08-19T00:00:00"/>
    <s v="Second Class"/>
    <s v="TS-21160"/>
    <s v="Theresa Swint"/>
    <x v="1"/>
    <s v="United States"/>
    <s v="West Allis"/>
    <x v="6"/>
    <n v="53214"/>
    <x v="2"/>
    <x v="798"/>
    <x v="1"/>
    <x v="8"/>
    <s v="Avery Round Ring Poly Binders"/>
    <n v="8.52"/>
    <n v="3"/>
    <n v="0"/>
    <n v="4.1747999999999994"/>
  </r>
  <r>
    <n v="3765"/>
    <x v="1858"/>
    <x v="3"/>
    <x v="906"/>
    <d v="2014-03-03T00:00:00"/>
    <s v="Standard Class"/>
    <s v="MH-18025"/>
    <s v="Michelle Huthwaite"/>
    <x v="0"/>
    <s v="United States"/>
    <s v="Chicago"/>
    <x v="10"/>
    <n v="60623"/>
    <x v="2"/>
    <x v="98"/>
    <x v="1"/>
    <x v="8"/>
    <s v="Avery Hidden Tab Dividers for Binding Systems"/>
    <n v="1.7879999999999996"/>
    <n v="3"/>
    <n v="0.8"/>
    <n v="-3.0396000000000001"/>
  </r>
  <r>
    <n v="3766"/>
    <x v="1859"/>
    <x v="0"/>
    <x v="844"/>
    <d v="2013-03-26T00:00:00"/>
    <s v="Standard Class"/>
    <s v="DM-12955"/>
    <s v="Dario Medina"/>
    <x v="1"/>
    <s v="United States"/>
    <s v="Houston"/>
    <x v="5"/>
    <n v="77036"/>
    <x v="2"/>
    <x v="1169"/>
    <x v="0"/>
    <x v="3"/>
    <s v="Safco Drafting Table"/>
    <n v="99.372"/>
    <n v="2"/>
    <n v="0.3"/>
    <n v="-1.4196000000000097"/>
  </r>
  <r>
    <n v="3767"/>
    <x v="1859"/>
    <x v="0"/>
    <x v="844"/>
    <d v="2013-03-26T00:00:00"/>
    <s v="Standard Class"/>
    <s v="DM-12955"/>
    <s v="Dario Medina"/>
    <x v="1"/>
    <s v="United States"/>
    <s v="Houston"/>
    <x v="5"/>
    <n v="77036"/>
    <x v="2"/>
    <x v="59"/>
    <x v="1"/>
    <x v="6"/>
    <s v="Prang Dustless Chalk Sticks"/>
    <n v="1.3440000000000001"/>
    <n v="1"/>
    <n v="0.2"/>
    <n v="0.504"/>
  </r>
  <r>
    <n v="3768"/>
    <x v="1860"/>
    <x v="1"/>
    <x v="575"/>
    <d v="2012-12-10T00:00:00"/>
    <s v="Second Class"/>
    <s v="JJ-15760"/>
    <s v="Joel Jenkins"/>
    <x v="2"/>
    <s v="United States"/>
    <s v="Houston"/>
    <x v="5"/>
    <n v="77036"/>
    <x v="2"/>
    <x v="173"/>
    <x v="2"/>
    <x v="7"/>
    <s v="Nokia Lumia 521 (T-Mobile)"/>
    <n v="119.96000000000001"/>
    <n v="5"/>
    <n v="0.2"/>
    <n v="11.996000000000002"/>
  </r>
  <r>
    <n v="3769"/>
    <x v="1861"/>
    <x v="2"/>
    <x v="757"/>
    <d v="2011-12-20T00:00:00"/>
    <s v="Second Class"/>
    <s v="KB-16585"/>
    <s v="Ken Black"/>
    <x v="1"/>
    <s v="United States"/>
    <s v="Hialeah"/>
    <x v="2"/>
    <n v="33012"/>
    <x v="0"/>
    <x v="1153"/>
    <x v="0"/>
    <x v="1"/>
    <s v="Hon Olson Stacker Stools"/>
    <n v="1013.8320000000001"/>
    <n v="9"/>
    <n v="0.2"/>
    <n v="101.38319999999999"/>
  </r>
  <r>
    <n v="3770"/>
    <x v="1861"/>
    <x v="2"/>
    <x v="757"/>
    <d v="2011-12-20T00:00:00"/>
    <s v="Second Class"/>
    <s v="KB-16585"/>
    <s v="Ken Black"/>
    <x v="1"/>
    <s v="United States"/>
    <s v="Hialeah"/>
    <x v="2"/>
    <n v="33012"/>
    <x v="0"/>
    <x v="310"/>
    <x v="1"/>
    <x v="13"/>
    <s v="OIC Binder Clips, Mini, 1/4&quot; Capacity, Black"/>
    <n v="1.984"/>
    <n v="2"/>
    <n v="0.2"/>
    <n v="0.66959999999999997"/>
  </r>
  <r>
    <n v="3771"/>
    <x v="1862"/>
    <x v="0"/>
    <x v="907"/>
    <d v="2013-12-22T00:00:00"/>
    <s v="Standard Class"/>
    <s v="CM-12160"/>
    <s v="Charles McCrossin"/>
    <x v="0"/>
    <s v="United States"/>
    <s v="San Francisco"/>
    <x v="1"/>
    <n v="94122"/>
    <x v="1"/>
    <x v="489"/>
    <x v="0"/>
    <x v="3"/>
    <s v="Bretford “Just In Time” Height-Adjustable Multi-Task Work Tables"/>
    <n v="2003.52"/>
    <n v="6"/>
    <n v="0.2"/>
    <n v="-325.57200000000023"/>
  </r>
  <r>
    <n v="3772"/>
    <x v="1863"/>
    <x v="0"/>
    <x v="536"/>
    <d v="2013-05-18T00:00:00"/>
    <s v="Standard Class"/>
    <s v="FM-14215"/>
    <s v="Filia McAdams"/>
    <x v="1"/>
    <s v="United States"/>
    <s v="Philadelphia"/>
    <x v="9"/>
    <n v="19140"/>
    <x v="3"/>
    <x v="232"/>
    <x v="1"/>
    <x v="4"/>
    <s v="Belkin 19&quot; Vented Equipment Shelf, Black"/>
    <n v="82.367999999999995"/>
    <n v="2"/>
    <n v="0.2"/>
    <n v="-19.562399999999997"/>
  </r>
  <r>
    <n v="3773"/>
    <x v="1864"/>
    <x v="2"/>
    <x v="908"/>
    <d v="2011-08-11T00:00:00"/>
    <s v="Second Class"/>
    <s v="RF-19735"/>
    <s v="Roland Fjeld"/>
    <x v="0"/>
    <s v="United States"/>
    <s v="Columbia"/>
    <x v="20"/>
    <n v="29203"/>
    <x v="0"/>
    <x v="917"/>
    <x v="2"/>
    <x v="11"/>
    <s v="Maxell 74 Minute CD-R Spindle, 50/Pack"/>
    <n v="62.91"/>
    <n v="3"/>
    <n v="0"/>
    <n v="22.647599999999997"/>
  </r>
  <r>
    <n v="3774"/>
    <x v="1865"/>
    <x v="2"/>
    <x v="909"/>
    <d v="2011-04-13T00:00:00"/>
    <s v="Second Class"/>
    <s v="JK-15370"/>
    <s v="Jay Kimmel"/>
    <x v="0"/>
    <s v="United States"/>
    <s v="Miami"/>
    <x v="2"/>
    <n v="33180"/>
    <x v="0"/>
    <x v="1579"/>
    <x v="1"/>
    <x v="13"/>
    <s v="Acco Banker's Clasps, 5 3/4&quot;-Long"/>
    <n v="6.911999999999999"/>
    <n v="3"/>
    <n v="0.2"/>
    <n v="2.3327999999999998"/>
  </r>
  <r>
    <n v="3775"/>
    <x v="1865"/>
    <x v="2"/>
    <x v="909"/>
    <d v="2011-04-13T00:00:00"/>
    <s v="Second Class"/>
    <s v="JK-15370"/>
    <s v="Jay Kimmel"/>
    <x v="0"/>
    <s v="United States"/>
    <s v="Miami"/>
    <x v="2"/>
    <n v="33180"/>
    <x v="0"/>
    <x v="265"/>
    <x v="2"/>
    <x v="11"/>
    <s v="Logitech Wireless Gaming Headset G930"/>
    <n v="383.97600000000006"/>
    <n v="3"/>
    <n v="0.2"/>
    <n v="81.59490000000001"/>
  </r>
  <r>
    <n v="3776"/>
    <x v="1865"/>
    <x v="2"/>
    <x v="909"/>
    <d v="2011-04-13T00:00:00"/>
    <s v="Second Class"/>
    <s v="JK-15370"/>
    <s v="Jay Kimmel"/>
    <x v="0"/>
    <s v="United States"/>
    <s v="Miami"/>
    <x v="2"/>
    <n v="33180"/>
    <x v="0"/>
    <x v="815"/>
    <x v="1"/>
    <x v="10"/>
    <s v="Xerox 224"/>
    <n v="10.368000000000002"/>
    <n v="2"/>
    <n v="0.2"/>
    <n v="3.6288"/>
  </r>
  <r>
    <n v="3777"/>
    <x v="1865"/>
    <x v="2"/>
    <x v="909"/>
    <d v="2011-04-13T00:00:00"/>
    <s v="Second Class"/>
    <s v="JK-15370"/>
    <s v="Jay Kimmel"/>
    <x v="0"/>
    <s v="United States"/>
    <s v="Miami"/>
    <x v="2"/>
    <n v="33180"/>
    <x v="0"/>
    <x v="1580"/>
    <x v="2"/>
    <x v="11"/>
    <s v="Logitech Wireless Anywhere Mouse MX for PC and Mac"/>
    <n v="335.94400000000002"/>
    <n v="7"/>
    <n v="0.2"/>
    <n v="41.992999999999995"/>
  </r>
  <r>
    <n v="3778"/>
    <x v="1866"/>
    <x v="1"/>
    <x v="910"/>
    <d v="2012-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x v="993"/>
    <x v="2"/>
    <x v="7"/>
    <s v="OtterBox Defender Series Case - Samsung Galaxy S4"/>
    <n v="71.975999999999999"/>
    <n v="3"/>
    <n v="0.2"/>
    <n v="8.9969999999999892"/>
  </r>
  <r>
    <n v="3780"/>
    <x v="1868"/>
    <x v="3"/>
    <x v="911"/>
    <d v="2014-02-21T00:00:00"/>
    <s v="Standard Class"/>
    <s v="LF-17185"/>
    <s v="Luke Foster"/>
    <x v="0"/>
    <s v="United States"/>
    <s v="New York City"/>
    <x v="15"/>
    <n v="10035"/>
    <x v="3"/>
    <x v="423"/>
    <x v="1"/>
    <x v="10"/>
    <s v="Xerox 1912"/>
    <n v="37.94"/>
    <n v="2"/>
    <n v="0"/>
    <n v="18.211199999999998"/>
  </r>
  <r>
    <n v="3781"/>
    <x v="1869"/>
    <x v="2"/>
    <x v="912"/>
    <d v="2011-11-20T00:00:00"/>
    <s v="Standard Class"/>
    <s v="RH-19510"/>
    <s v="Rick Huthwaite"/>
    <x v="2"/>
    <s v="United States"/>
    <s v="Manhattan"/>
    <x v="41"/>
    <n v="66502"/>
    <x v="2"/>
    <x v="1075"/>
    <x v="2"/>
    <x v="7"/>
    <s v="Jawbone MINI JAMBOX Wireless Bluetooth Speaker"/>
    <n v="273.95999999999998"/>
    <n v="2"/>
    <n v="0"/>
    <n v="10.958399999999983"/>
  </r>
  <r>
    <n v="3782"/>
    <x v="1870"/>
    <x v="1"/>
    <x v="584"/>
    <d v="2012-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x v="1101"/>
    <x v="1"/>
    <x v="10"/>
    <s v="&quot;While you Were Out&quot; Message Book, One Form per Page"/>
    <n v="8.9039999999999999"/>
    <n v="3"/>
    <n v="0.2"/>
    <n v="3.3389999999999995"/>
  </r>
  <r>
    <n v="3784"/>
    <x v="1871"/>
    <x v="3"/>
    <x v="38"/>
    <d v="2014-11-17T00:00:00"/>
    <s v="Second Class"/>
    <s v="MN-17935"/>
    <s v="Michael Nguyen"/>
    <x v="0"/>
    <s v="United States"/>
    <s v="Memphis"/>
    <x v="18"/>
    <n v="38109"/>
    <x v="0"/>
    <x v="906"/>
    <x v="1"/>
    <x v="4"/>
    <s v="Tennsco Double-Tier Lockers"/>
    <n v="720.06400000000008"/>
    <n v="4"/>
    <n v="0.2"/>
    <n v="-63.005600000000015"/>
  </r>
  <r>
    <n v="3785"/>
    <x v="1872"/>
    <x v="3"/>
    <x v="689"/>
    <d v="2014-08-05T00:00:00"/>
    <s v="Standard Class"/>
    <s v="EH-14125"/>
    <s v="Eugene Hildebrand"/>
    <x v="2"/>
    <s v="United States"/>
    <s v="Fort Lauderdale"/>
    <x v="2"/>
    <n v="33311"/>
    <x v="0"/>
    <x v="1113"/>
    <x v="2"/>
    <x v="11"/>
    <s v="TRENDnet 56K USB 2.0 Phone, Internet and Fax Modem"/>
    <n v="41.424000000000007"/>
    <n v="2"/>
    <n v="0.2"/>
    <n v="8.2847999999999971"/>
  </r>
  <r>
    <n v="3786"/>
    <x v="1873"/>
    <x v="3"/>
    <x v="377"/>
    <d v="2014-12-31T00:00:00"/>
    <s v="Standard Class"/>
    <s v="TC-21535"/>
    <s v="Tracy Collins"/>
    <x v="2"/>
    <s v="United States"/>
    <s v="Columbus"/>
    <x v="24"/>
    <n v="43229"/>
    <x v="3"/>
    <x v="1581"/>
    <x v="1"/>
    <x v="8"/>
    <s v="Acco Economy Flexible Poly Round Ring Binder"/>
    <n v="3.1320000000000001"/>
    <n v="2"/>
    <n v="0.7"/>
    <n v="-2.6099999999999994"/>
  </r>
  <r>
    <n v="3787"/>
    <x v="1874"/>
    <x v="0"/>
    <x v="731"/>
    <d v="2013-11-05T00:00:00"/>
    <s v="Standard Class"/>
    <s v="JD-15895"/>
    <s v="Jonathan Doherty"/>
    <x v="1"/>
    <s v="United States"/>
    <s v="Los Angeles"/>
    <x v="1"/>
    <n v="90045"/>
    <x v="1"/>
    <x v="1449"/>
    <x v="1"/>
    <x v="4"/>
    <s v="Dual Level, Single-Width Filing Carts"/>
    <n v="1085.42"/>
    <n v="7"/>
    <n v="0"/>
    <n v="282.20920000000001"/>
  </r>
  <r>
    <n v="3788"/>
    <x v="1875"/>
    <x v="0"/>
    <x v="913"/>
    <d v="2013-09-10T00:00:00"/>
    <s v="Standard Class"/>
    <s v="IL-15100"/>
    <s v="Ivan Liston"/>
    <x v="0"/>
    <s v="United States"/>
    <s v="Houston"/>
    <x v="5"/>
    <n v="77041"/>
    <x v="2"/>
    <x v="282"/>
    <x v="1"/>
    <x v="6"/>
    <s v="Faber Castell Col-Erase Pencils"/>
    <n v="3.9119999999999999"/>
    <n v="1"/>
    <n v="0.2"/>
    <n v="1.0269000000000001"/>
  </r>
  <r>
    <n v="3789"/>
    <x v="1875"/>
    <x v="0"/>
    <x v="913"/>
    <d v="2013-09-10T00:00:00"/>
    <s v="Standard Class"/>
    <s v="IL-15100"/>
    <s v="Ivan Liston"/>
    <x v="0"/>
    <s v="United States"/>
    <s v="Houston"/>
    <x v="5"/>
    <n v="77041"/>
    <x v="2"/>
    <x v="1062"/>
    <x v="1"/>
    <x v="6"/>
    <s v="BOSTON Ranger #55 Pencil Sharpener, Black"/>
    <n v="62.376000000000005"/>
    <n v="3"/>
    <n v="0.2"/>
    <n v="7.0172999999999952"/>
  </r>
  <r>
    <n v="3790"/>
    <x v="1876"/>
    <x v="0"/>
    <x v="764"/>
    <d v="2013-04-22T00:00:00"/>
    <s v="Standard Class"/>
    <s v="SW-20350"/>
    <s v="Sean Wendt"/>
    <x v="2"/>
    <s v="United States"/>
    <s v="Omaha"/>
    <x v="8"/>
    <n v="68104"/>
    <x v="2"/>
    <x v="195"/>
    <x v="1"/>
    <x v="13"/>
    <s v="Advantus Push Pins, Aluminum Head"/>
    <n v="29.049999999999997"/>
    <n v="5"/>
    <n v="0"/>
    <n v="9.0054999999999996"/>
  </r>
  <r>
    <n v="3791"/>
    <x v="1877"/>
    <x v="2"/>
    <x v="260"/>
    <d v="2011-07-11T00:00:00"/>
    <s v="Standard Class"/>
    <s v="DP-13390"/>
    <s v="Dennis Pardue"/>
    <x v="2"/>
    <s v="United States"/>
    <s v="Los Angeles"/>
    <x v="1"/>
    <n v="90004"/>
    <x v="1"/>
    <x v="443"/>
    <x v="1"/>
    <x v="8"/>
    <s v="Vinyl Sectional Post Binders"/>
    <n v="180.96000000000004"/>
    <n v="6"/>
    <n v="0.2"/>
    <n v="67.86"/>
  </r>
  <r>
    <n v="3792"/>
    <x v="1878"/>
    <x v="1"/>
    <x v="914"/>
    <d v="2012-02-28T00:00:00"/>
    <s v="First Class"/>
    <s v="BT-11395"/>
    <s v="Bill Tyler"/>
    <x v="1"/>
    <s v="United States"/>
    <s v="Altoona"/>
    <x v="9"/>
    <n v="16602"/>
    <x v="3"/>
    <x v="185"/>
    <x v="1"/>
    <x v="8"/>
    <s v="Pressboard Covers with Storage Hooks, 9 1/2&quot; x 11&quot;, Light Blue"/>
    <n v="4.4190000000000005"/>
    <n v="3"/>
    <n v="0.7"/>
    <n v="-3.3879000000000001"/>
  </r>
  <r>
    <n v="3793"/>
    <x v="1878"/>
    <x v="1"/>
    <x v="914"/>
    <d v="2012-02-28T00:00:00"/>
    <s v="First Class"/>
    <s v="BT-11395"/>
    <s v="Bill Tyler"/>
    <x v="1"/>
    <s v="United States"/>
    <s v="Altoona"/>
    <x v="9"/>
    <n v="16602"/>
    <x v="3"/>
    <x v="1216"/>
    <x v="1"/>
    <x v="6"/>
    <s v="Eldon Spacemaker Box, Quick-Snap Lid, Clear"/>
    <n v="16.032"/>
    <n v="6"/>
    <n v="0.2"/>
    <n v="2.2043999999999979"/>
  </r>
  <r>
    <n v="3794"/>
    <x v="1879"/>
    <x v="1"/>
    <x v="154"/>
    <d v="2012-12-01T00:00:00"/>
    <s v="Standard Class"/>
    <s v="JE-15475"/>
    <s v="Jeremy Ellison"/>
    <x v="0"/>
    <s v="United States"/>
    <s v="New York City"/>
    <x v="15"/>
    <n v="10024"/>
    <x v="3"/>
    <x v="1068"/>
    <x v="1"/>
    <x v="6"/>
    <s v="Peel-Off China Markers"/>
    <n v="29.79"/>
    <n v="3"/>
    <n v="0"/>
    <n v="12.511800000000001"/>
  </r>
  <r>
    <n v="3795"/>
    <x v="1880"/>
    <x v="2"/>
    <x v="915"/>
    <d v="2011-02-03T00:00:00"/>
    <s v="Standard Class"/>
    <s v="EJ-13720"/>
    <s v="Ed Jacobs"/>
    <x v="0"/>
    <s v="United States"/>
    <s v="San Diego"/>
    <x v="1"/>
    <n v="92037"/>
    <x v="1"/>
    <x v="1277"/>
    <x v="1"/>
    <x v="4"/>
    <s v="Recycled Steel Personal File for Hanging File Folders"/>
    <n v="57.23"/>
    <n v="1"/>
    <n v="0"/>
    <n v="14.307499999999997"/>
  </r>
  <r>
    <n v="3796"/>
    <x v="1880"/>
    <x v="2"/>
    <x v="915"/>
    <d v="2011-02-03T00:00:00"/>
    <s v="Standard Class"/>
    <s v="EJ-13720"/>
    <s v="Ed Jacobs"/>
    <x v="0"/>
    <s v="United States"/>
    <s v="San Diego"/>
    <x v="1"/>
    <n v="92037"/>
    <x v="1"/>
    <x v="1582"/>
    <x v="0"/>
    <x v="3"/>
    <s v="Balt Split Level Computer Training Table"/>
    <n v="333"/>
    <n v="3"/>
    <n v="0.2"/>
    <n v="-16.649999999999991"/>
  </r>
  <r>
    <n v="3797"/>
    <x v="1880"/>
    <x v="2"/>
    <x v="915"/>
    <d v="2011-02-03T00:00:00"/>
    <s v="Standard Class"/>
    <s v="EJ-13720"/>
    <s v="Ed Jacobs"/>
    <x v="0"/>
    <s v="United States"/>
    <s v="San Diego"/>
    <x v="1"/>
    <n v="92037"/>
    <x v="1"/>
    <x v="1583"/>
    <x v="1"/>
    <x v="6"/>
    <s v="Dixon Ticonderoga Core-Lock Colored Pencils"/>
    <n v="36.44"/>
    <n v="4"/>
    <n v="0"/>
    <n v="12.025199999999998"/>
  </r>
  <r>
    <n v="3798"/>
    <x v="1881"/>
    <x v="3"/>
    <x v="397"/>
    <d v="2014-09-27T00:00:00"/>
    <s v="First Class"/>
    <s v="BE-11410"/>
    <s v="Bobby Elias"/>
    <x v="0"/>
    <s v="United States"/>
    <s v="Miami"/>
    <x v="2"/>
    <n v="33178"/>
    <x v="0"/>
    <x v="656"/>
    <x v="1"/>
    <x v="10"/>
    <s v="Xerox 1941"/>
    <n v="251.64"/>
    <n v="3"/>
    <n v="0.2"/>
    <n v="88.073999999999984"/>
  </r>
  <r>
    <n v="3799"/>
    <x v="1882"/>
    <x v="3"/>
    <x v="259"/>
    <d v="2014-11-06T00:00:00"/>
    <s v="First Class"/>
    <s v="KL-16555"/>
    <s v="Kelly Lampkin"/>
    <x v="1"/>
    <s v="United States"/>
    <s v="Greensboro"/>
    <x v="3"/>
    <n v="27405"/>
    <x v="0"/>
    <x v="309"/>
    <x v="0"/>
    <x v="3"/>
    <s v="Hon 5100 Series Wood Tables"/>
    <n v="523.76400000000001"/>
    <n v="3"/>
    <n v="0.4"/>
    <n v="-192.04680000000008"/>
  </r>
  <r>
    <n v="3800"/>
    <x v="1882"/>
    <x v="3"/>
    <x v="259"/>
    <d v="2014-11-06T00:00:00"/>
    <s v="First Class"/>
    <s v="KL-16555"/>
    <s v="Kelly Lampkin"/>
    <x v="1"/>
    <s v="United States"/>
    <s v="Greensboro"/>
    <x v="3"/>
    <n v="27405"/>
    <x v="0"/>
    <x v="1194"/>
    <x v="2"/>
    <x v="7"/>
    <s v="Motorola Moto X"/>
    <n v="1359.96"/>
    <n v="5"/>
    <n v="0.2"/>
    <n v="118.99650000000003"/>
  </r>
  <r>
    <n v="3801"/>
    <x v="1883"/>
    <x v="0"/>
    <x v="500"/>
    <d v="2013-10-21T00:00:00"/>
    <s v="Standard Class"/>
    <s v="NC-18415"/>
    <s v="Nathan Cano"/>
    <x v="0"/>
    <s v="United States"/>
    <s v="Jacksonville"/>
    <x v="3"/>
    <n v="28540"/>
    <x v="0"/>
    <x v="1584"/>
    <x v="0"/>
    <x v="1"/>
    <s v="SAFCO Folding Chair Trolley"/>
    <n v="102.59200000000001"/>
    <n v="1"/>
    <n v="0.2"/>
    <n v="10.2592"/>
  </r>
  <r>
    <n v="3802"/>
    <x v="1883"/>
    <x v="0"/>
    <x v="500"/>
    <d v="2013-10-21T00:00:00"/>
    <s v="Standard Class"/>
    <s v="NC-18415"/>
    <s v="Nathan Cano"/>
    <x v="0"/>
    <s v="United States"/>
    <s v="Jacksonville"/>
    <x v="3"/>
    <n v="28540"/>
    <x v="0"/>
    <x v="721"/>
    <x v="2"/>
    <x v="11"/>
    <s v="Maxell 4.7GB DVD-R"/>
    <n v="22.704000000000001"/>
    <n v="1"/>
    <n v="0.2"/>
    <n v="5.9597999999999995"/>
  </r>
  <r>
    <n v="3803"/>
    <x v="1883"/>
    <x v="0"/>
    <x v="500"/>
    <d v="2013-10-21T00:00:00"/>
    <s v="Standard Class"/>
    <s v="NC-18415"/>
    <s v="Nathan Cano"/>
    <x v="0"/>
    <s v="United States"/>
    <s v="Jacksonville"/>
    <x v="3"/>
    <n v="28540"/>
    <x v="0"/>
    <x v="1413"/>
    <x v="1"/>
    <x v="10"/>
    <s v="Xerox 1944"/>
    <n v="93.024000000000001"/>
    <n v="3"/>
    <n v="0.2"/>
    <n v="33.721199999999996"/>
  </r>
  <r>
    <n v="3804"/>
    <x v="1883"/>
    <x v="0"/>
    <x v="500"/>
    <d v="2013-10-21T00:00:00"/>
    <s v="Standard Class"/>
    <s v="NC-18415"/>
    <s v="Nathan Cano"/>
    <x v="0"/>
    <s v="United States"/>
    <s v="Jacksonville"/>
    <x v="3"/>
    <n v="28540"/>
    <x v="0"/>
    <x v="1444"/>
    <x v="1"/>
    <x v="14"/>
    <s v="Staples"/>
    <n v="12.768000000000001"/>
    <n v="2"/>
    <n v="0.2"/>
    <n v="1.436399999999999"/>
  </r>
  <r>
    <n v="3805"/>
    <x v="1883"/>
    <x v="0"/>
    <x v="500"/>
    <d v="2013-10-21T00:00:00"/>
    <s v="Standard Class"/>
    <s v="NC-18415"/>
    <s v="Nathan Cano"/>
    <x v="0"/>
    <s v="United States"/>
    <s v="Jacksonville"/>
    <x v="3"/>
    <n v="28540"/>
    <x v="0"/>
    <x v="466"/>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x v="126"/>
    <x v="1"/>
    <x v="10"/>
    <s v="Xerox 1916"/>
    <n v="39.152000000000001"/>
    <n v="1"/>
    <n v="0.2"/>
    <n v="14.681999999999999"/>
  </r>
  <r>
    <n v="3807"/>
    <x v="1884"/>
    <x v="1"/>
    <x v="768"/>
    <d v="2012-11-19T00:00:00"/>
    <s v="Standard Class"/>
    <s v="AH-10690"/>
    <s v="Anna Häberlin"/>
    <x v="1"/>
    <s v="United States"/>
    <s v="Plantation"/>
    <x v="2"/>
    <n v="33317"/>
    <x v="0"/>
    <x v="454"/>
    <x v="1"/>
    <x v="6"/>
    <s v="Newell 317"/>
    <n v="11.76"/>
    <n v="5"/>
    <n v="0.2"/>
    <n v="1.3229999999999991"/>
  </r>
  <r>
    <n v="3808"/>
    <x v="1884"/>
    <x v="1"/>
    <x v="768"/>
    <d v="2012-11-19T00:00:00"/>
    <s v="Standard Class"/>
    <s v="AH-10690"/>
    <s v="Anna Häberlin"/>
    <x v="1"/>
    <s v="United States"/>
    <s v="Plantation"/>
    <x v="2"/>
    <n v="33317"/>
    <x v="0"/>
    <x v="44"/>
    <x v="1"/>
    <x v="8"/>
    <s v="Wilson Jones Leather-Like Binders with DublLock Round Rings"/>
    <n v="5.2380000000000013"/>
    <n v="2"/>
    <n v="0.7"/>
    <n v="-4.0158000000000005"/>
  </r>
  <r>
    <n v="3809"/>
    <x v="1884"/>
    <x v="1"/>
    <x v="768"/>
    <d v="2012-11-19T00:00:00"/>
    <s v="Standard Class"/>
    <s v="AH-10690"/>
    <s v="Anna Häberlin"/>
    <x v="1"/>
    <s v="United States"/>
    <s v="Plantation"/>
    <x v="2"/>
    <n v="33317"/>
    <x v="0"/>
    <x v="1472"/>
    <x v="1"/>
    <x v="8"/>
    <s v="SlimView Poly Binder, 3/8&quot;"/>
    <n v="4.6619999999999999"/>
    <n v="3"/>
    <n v="0.7"/>
    <n v="-3.7295999999999996"/>
  </r>
  <r>
    <n v="3810"/>
    <x v="1884"/>
    <x v="1"/>
    <x v="768"/>
    <d v="2012-11-19T00:00:00"/>
    <s v="Standard Class"/>
    <s v="AH-10690"/>
    <s v="Anna Häberlin"/>
    <x v="1"/>
    <s v="United States"/>
    <s v="Plantation"/>
    <x v="2"/>
    <n v="33317"/>
    <x v="0"/>
    <x v="1585"/>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x v="1066"/>
    <x v="2"/>
    <x v="7"/>
    <s v="VTech DS6151"/>
    <n v="100.792"/>
    <n v="1"/>
    <n v="0.2"/>
    <n v="10.079200000000007"/>
  </r>
  <r>
    <n v="3812"/>
    <x v="1884"/>
    <x v="1"/>
    <x v="768"/>
    <d v="2012-11-19T00:00:00"/>
    <s v="Standard Class"/>
    <s v="AH-10690"/>
    <s v="Anna Häberlin"/>
    <x v="1"/>
    <s v="United States"/>
    <s v="Plantation"/>
    <x v="2"/>
    <n v="33317"/>
    <x v="0"/>
    <x v="212"/>
    <x v="0"/>
    <x v="1"/>
    <s v="Global Push Button Manager's Chair, Indigo"/>
    <n v="146.13600000000002"/>
    <n v="3"/>
    <n v="0.2"/>
    <n v="16.440299999999986"/>
  </r>
  <r>
    <n v="3813"/>
    <x v="1885"/>
    <x v="3"/>
    <x v="916"/>
    <d v="2014-03-06T00:00:00"/>
    <s v="Same Day"/>
    <s v="PK-19075"/>
    <s v="Pete Kriz"/>
    <x v="0"/>
    <s v="United States"/>
    <s v="Milwaukee"/>
    <x v="6"/>
    <n v="53209"/>
    <x v="2"/>
    <x v="1586"/>
    <x v="1"/>
    <x v="2"/>
    <s v="Avery 515"/>
    <n v="25.06"/>
    <n v="2"/>
    <n v="0"/>
    <n v="11.778199999999998"/>
  </r>
  <r>
    <n v="3814"/>
    <x v="1886"/>
    <x v="1"/>
    <x v="599"/>
    <d v="2012-11-09T00:00:00"/>
    <s v="Standard Class"/>
    <s v="NG-18430"/>
    <s v="Nathan Gelder"/>
    <x v="0"/>
    <s v="United States"/>
    <s v="Quincy"/>
    <x v="10"/>
    <n v="62301"/>
    <x v="2"/>
    <x v="617"/>
    <x v="1"/>
    <x v="2"/>
    <s v="Avery 476"/>
    <n v="19.824000000000002"/>
    <n v="6"/>
    <n v="0.2"/>
    <n v="6.4427999999999992"/>
  </r>
  <r>
    <n v="3815"/>
    <x v="1887"/>
    <x v="0"/>
    <x v="630"/>
    <d v="2013-07-09T00:00:00"/>
    <s v="Same Day"/>
    <s v="ZD-21925"/>
    <s v="Zuschuss Donatelli"/>
    <x v="0"/>
    <s v="United States"/>
    <s v="Jacksonville"/>
    <x v="2"/>
    <n v="32216"/>
    <x v="0"/>
    <x v="1164"/>
    <x v="2"/>
    <x v="7"/>
    <s v="Jabra SPEAK 410 Multidevice Speakerphone"/>
    <n v="823.96000000000015"/>
    <n v="5"/>
    <n v="0.2"/>
    <n v="51.497499999999974"/>
  </r>
  <r>
    <n v="3816"/>
    <x v="1887"/>
    <x v="0"/>
    <x v="630"/>
    <d v="2013-07-09T00:00:00"/>
    <s v="Same Day"/>
    <s v="ZD-21925"/>
    <s v="Zuschuss Donatelli"/>
    <x v="0"/>
    <s v="United States"/>
    <s v="Jacksonville"/>
    <x v="2"/>
    <n v="32216"/>
    <x v="0"/>
    <x v="112"/>
    <x v="1"/>
    <x v="10"/>
    <s v="Xerox 1921"/>
    <n v="15.984000000000002"/>
    <n v="2"/>
    <n v="0.2"/>
    <n v="4.9949999999999992"/>
  </r>
  <r>
    <n v="3817"/>
    <x v="1888"/>
    <x v="1"/>
    <x v="426"/>
    <d v="2012-09-19T00:00:00"/>
    <s v="Standard Class"/>
    <s v="NW-18400"/>
    <s v="Natalie Webber"/>
    <x v="0"/>
    <s v="United States"/>
    <s v="Mobile"/>
    <x v="19"/>
    <n v="36608"/>
    <x v="0"/>
    <x v="1382"/>
    <x v="0"/>
    <x v="3"/>
    <s v="Bretford CR8500 Series Meeting Room Furniture"/>
    <n v="801.96"/>
    <n v="2"/>
    <n v="0"/>
    <n v="200.49"/>
  </r>
  <r>
    <n v="3818"/>
    <x v="1888"/>
    <x v="1"/>
    <x v="426"/>
    <d v="2012-09-19T00:00:00"/>
    <s v="Standard Class"/>
    <s v="NW-18400"/>
    <s v="Natalie Webber"/>
    <x v="0"/>
    <s v="United States"/>
    <s v="Mobile"/>
    <x v="19"/>
    <n v="36608"/>
    <x v="0"/>
    <x v="1431"/>
    <x v="2"/>
    <x v="7"/>
    <s v="Anker Astro Mini 3000mAh Ultra-Compact Portable Charger"/>
    <n v="59.97"/>
    <n v="3"/>
    <n v="0"/>
    <n v="0"/>
  </r>
  <r>
    <n v="3819"/>
    <x v="1888"/>
    <x v="1"/>
    <x v="426"/>
    <d v="2012-09-19T00:00:00"/>
    <s v="Standard Class"/>
    <s v="NW-18400"/>
    <s v="Natalie Webber"/>
    <x v="0"/>
    <s v="United States"/>
    <s v="Mobile"/>
    <x v="19"/>
    <n v="36608"/>
    <x v="0"/>
    <x v="531"/>
    <x v="0"/>
    <x v="1"/>
    <s v="Global Manager's Adjustable Task Chair, Storm"/>
    <n v="1056.8599999999999"/>
    <n v="7"/>
    <n v="0"/>
    <n v="306.48939999999988"/>
  </r>
  <r>
    <n v="3820"/>
    <x v="1889"/>
    <x v="3"/>
    <x v="449"/>
    <d v="2014-10-15T00:00:00"/>
    <s v="Standard Class"/>
    <s v="HG-14845"/>
    <s v="Harry Greene"/>
    <x v="0"/>
    <s v="United States"/>
    <s v="New York City"/>
    <x v="15"/>
    <n v="10024"/>
    <x v="3"/>
    <x v="880"/>
    <x v="1"/>
    <x v="8"/>
    <s v="Pressboard Data Binders by Wilson Jones"/>
    <n v="12.816000000000001"/>
    <n v="3"/>
    <n v="0.2"/>
    <n v="4.3253999999999984"/>
  </r>
  <r>
    <n v="3821"/>
    <x v="1889"/>
    <x v="3"/>
    <x v="449"/>
    <d v="2014-10-15T00:00:00"/>
    <s v="Standard Class"/>
    <s v="HG-14845"/>
    <s v="Harry Greene"/>
    <x v="0"/>
    <s v="United States"/>
    <s v="New York City"/>
    <x v="15"/>
    <n v="10024"/>
    <x v="3"/>
    <x v="1219"/>
    <x v="0"/>
    <x v="0"/>
    <s v="O'Sullivan Elevations Bookcase, Cherry Finish"/>
    <n v="314.35199999999998"/>
    <n v="3"/>
    <n v="0.2"/>
    <n v="-15.71759999999999"/>
  </r>
  <r>
    <n v="3822"/>
    <x v="1889"/>
    <x v="3"/>
    <x v="449"/>
    <d v="2014-10-15T00:00:00"/>
    <s v="Standard Class"/>
    <s v="HG-14845"/>
    <s v="Harry Greene"/>
    <x v="0"/>
    <s v="United States"/>
    <s v="New York City"/>
    <x v="15"/>
    <n v="10024"/>
    <x v="3"/>
    <x v="1587"/>
    <x v="1"/>
    <x v="10"/>
    <s v="TOPS 4 x 6 Fluorescent Color Memo Sheets, 500 Sheets per Pack"/>
    <n v="18.98"/>
    <n v="2"/>
    <n v="0"/>
    <n v="8.9206000000000003"/>
  </r>
  <r>
    <n v="3823"/>
    <x v="1889"/>
    <x v="3"/>
    <x v="449"/>
    <d v="2014-10-15T00:00:00"/>
    <s v="Standard Class"/>
    <s v="HG-14845"/>
    <s v="Harry Greene"/>
    <x v="0"/>
    <s v="United States"/>
    <s v="New York City"/>
    <x v="15"/>
    <n v="10024"/>
    <x v="3"/>
    <x v="1469"/>
    <x v="1"/>
    <x v="8"/>
    <s v="Durable Pressboard Binders"/>
    <n v="18.240000000000002"/>
    <n v="6"/>
    <n v="0.2"/>
    <n v="6.1560000000000006"/>
  </r>
  <r>
    <n v="3824"/>
    <x v="1890"/>
    <x v="1"/>
    <x v="471"/>
    <d v="2012-09-18T00:00:00"/>
    <s v="Standard Class"/>
    <s v="CC-12685"/>
    <s v="Craig Carroll"/>
    <x v="0"/>
    <s v="United States"/>
    <s v="New York City"/>
    <x v="15"/>
    <n v="10011"/>
    <x v="3"/>
    <x v="546"/>
    <x v="1"/>
    <x v="4"/>
    <s v="Economy Rollaway Files"/>
    <n v="991.19999999999993"/>
    <n v="6"/>
    <n v="0"/>
    <n v="257.71199999999999"/>
  </r>
  <r>
    <n v="3825"/>
    <x v="1890"/>
    <x v="1"/>
    <x v="471"/>
    <d v="2012-09-18T00:00:00"/>
    <s v="Standard Class"/>
    <s v="CC-12685"/>
    <s v="Craig Carroll"/>
    <x v="0"/>
    <s v="United States"/>
    <s v="New York City"/>
    <x v="15"/>
    <n v="10011"/>
    <x v="3"/>
    <x v="1572"/>
    <x v="2"/>
    <x v="16"/>
    <s v="Sharp 1540cs Digital Laser Copier"/>
    <n v="879.98400000000004"/>
    <n v="2"/>
    <n v="0.2"/>
    <n v="329.99400000000003"/>
  </r>
  <r>
    <n v="3826"/>
    <x v="1890"/>
    <x v="1"/>
    <x v="471"/>
    <d v="2012-09-18T00:00:00"/>
    <s v="Standard Class"/>
    <s v="CC-12685"/>
    <s v="Craig Carroll"/>
    <x v="0"/>
    <s v="United States"/>
    <s v="New York City"/>
    <x v="15"/>
    <n v="10011"/>
    <x v="3"/>
    <x v="751"/>
    <x v="1"/>
    <x v="8"/>
    <s v="Wilson Jones Easy Flow II Sheet Lifters"/>
    <n v="12.96"/>
    <n v="9"/>
    <n v="0.2"/>
    <n v="4.5359999999999996"/>
  </r>
  <r>
    <n v="3827"/>
    <x v="1891"/>
    <x v="2"/>
    <x v="273"/>
    <d v="2011-10-12T00:00:00"/>
    <s v="Standard Class"/>
    <s v="JG-15805"/>
    <s v="John Grady"/>
    <x v="1"/>
    <s v="United States"/>
    <s v="Dallas"/>
    <x v="5"/>
    <n v="75217"/>
    <x v="2"/>
    <x v="230"/>
    <x v="1"/>
    <x v="4"/>
    <s v="Fellowes Personal Hanging Folder Files, Navy"/>
    <n v="107.44"/>
    <n v="10"/>
    <n v="0.2"/>
    <n v="10.744000000000007"/>
  </r>
  <r>
    <n v="3828"/>
    <x v="1892"/>
    <x v="3"/>
    <x v="917"/>
    <d v="2014-05-12T00:00:00"/>
    <s v="Standard Class"/>
    <s v="RW-19540"/>
    <s v="Rick Wilson"/>
    <x v="1"/>
    <s v="United States"/>
    <s v="Detroit"/>
    <x v="12"/>
    <n v="48234"/>
    <x v="2"/>
    <x v="284"/>
    <x v="0"/>
    <x v="1"/>
    <s v="Hon 4070 Series Pagoda Armless Upholstered Stacking Chairs"/>
    <n v="1458.65"/>
    <n v="5"/>
    <n v="0"/>
    <n v="423.00849999999997"/>
  </r>
  <r>
    <n v="3829"/>
    <x v="1892"/>
    <x v="3"/>
    <x v="917"/>
    <d v="2014-05-12T00:00:00"/>
    <s v="Standard Class"/>
    <s v="RW-19540"/>
    <s v="Rick Wilson"/>
    <x v="1"/>
    <s v="United States"/>
    <s v="Detroit"/>
    <x v="12"/>
    <n v="48234"/>
    <x v="2"/>
    <x v="1391"/>
    <x v="0"/>
    <x v="1"/>
    <s v="SAFCO Optional Arm Kit for Workspace Cribbage Stacking Chair"/>
    <n v="26.64"/>
    <n v="1"/>
    <n v="0"/>
    <n v="7.4591999999999992"/>
  </r>
  <r>
    <n v="3830"/>
    <x v="1892"/>
    <x v="3"/>
    <x v="917"/>
    <d v="2014-05-12T00:00:00"/>
    <s v="Standard Class"/>
    <s v="RW-19540"/>
    <s v="Rick Wilson"/>
    <x v="1"/>
    <s v="United States"/>
    <s v="Detroit"/>
    <x v="12"/>
    <n v="48234"/>
    <x v="2"/>
    <x v="467"/>
    <x v="0"/>
    <x v="1"/>
    <s v="Safco Contoured Stacking Chairs"/>
    <n v="476.8"/>
    <n v="2"/>
    <n v="0"/>
    <n v="119.19999999999999"/>
  </r>
  <r>
    <n v="3831"/>
    <x v="1892"/>
    <x v="3"/>
    <x v="917"/>
    <d v="2014-05-12T00:00:00"/>
    <s v="Standard Class"/>
    <s v="RW-19540"/>
    <s v="Rick Wilson"/>
    <x v="1"/>
    <s v="United States"/>
    <s v="Detroit"/>
    <x v="12"/>
    <n v="48234"/>
    <x v="2"/>
    <x v="535"/>
    <x v="1"/>
    <x v="9"/>
    <s v="Belkin Premiere Surge Master II 8-outlet surge protector"/>
    <n v="87.444000000000003"/>
    <n v="2"/>
    <n v="0.1"/>
    <n v="18.460399999999986"/>
  </r>
  <r>
    <n v="3832"/>
    <x v="1893"/>
    <x v="1"/>
    <x v="717"/>
    <d v="2012-11-19T00:00:00"/>
    <s v="Standard Class"/>
    <s v="LS-17230"/>
    <s v="Lycoris Saunders"/>
    <x v="0"/>
    <s v="United States"/>
    <s v="Dover"/>
    <x v="13"/>
    <n v="19901"/>
    <x v="3"/>
    <x v="216"/>
    <x v="0"/>
    <x v="5"/>
    <s v="Executive Impressions 13&quot; Chairman Wall Clock"/>
    <n v="76.14"/>
    <n v="3"/>
    <n v="0"/>
    <n v="26.648999999999997"/>
  </r>
  <r>
    <n v="3833"/>
    <x v="1893"/>
    <x v="1"/>
    <x v="717"/>
    <d v="2012-11-19T00:00:00"/>
    <s v="Standard Class"/>
    <s v="LS-17230"/>
    <s v="Lycoris Saunders"/>
    <x v="0"/>
    <s v="United States"/>
    <s v="Dover"/>
    <x v="13"/>
    <n v="19901"/>
    <x v="3"/>
    <x v="1230"/>
    <x v="1"/>
    <x v="8"/>
    <s v="Avery Framed View Binder, EZD Ring (Locking), Navy, 1 1/2&quot;"/>
    <n v="19.96"/>
    <n v="2"/>
    <n v="0"/>
    <n v="9.3811999999999998"/>
  </r>
  <r>
    <n v="3834"/>
    <x v="1894"/>
    <x v="2"/>
    <x v="156"/>
    <d v="2011-11-24T00:00:00"/>
    <s v="Same Day"/>
    <s v="MY-18295"/>
    <s v="Muhammed Yedwab"/>
    <x v="1"/>
    <s v="United States"/>
    <s v="Columbus"/>
    <x v="24"/>
    <n v="43229"/>
    <x v="3"/>
    <x v="754"/>
    <x v="2"/>
    <x v="7"/>
    <s v="Samsung Galaxy S III - 16GB - pebble blue (T-Mobile)"/>
    <n v="1049.97"/>
    <n v="5"/>
    <n v="0.4"/>
    <n v="-209.99399999999991"/>
  </r>
  <r>
    <n v="3835"/>
    <x v="1894"/>
    <x v="2"/>
    <x v="156"/>
    <d v="2011-11-24T00:00:00"/>
    <s v="Same Day"/>
    <s v="MY-18295"/>
    <s v="Muhammed Yedwab"/>
    <x v="1"/>
    <s v="United States"/>
    <s v="Columbus"/>
    <x v="24"/>
    <n v="43229"/>
    <x v="3"/>
    <x v="1003"/>
    <x v="0"/>
    <x v="1"/>
    <s v="Global Executive Mid-Back Manager's Chair"/>
    <n v="611.05799999999999"/>
    <n v="3"/>
    <n v="0.3"/>
    <n v="-34.917600000000022"/>
  </r>
  <r>
    <n v="3836"/>
    <x v="1895"/>
    <x v="2"/>
    <x v="918"/>
    <d v="2011-04-15T00:00:00"/>
    <s v="Standard Class"/>
    <s v="JM-15655"/>
    <s v="Jim Mitchum"/>
    <x v="1"/>
    <s v="United States"/>
    <s v="Glendale"/>
    <x v="16"/>
    <n v="85301"/>
    <x v="1"/>
    <x v="1084"/>
    <x v="1"/>
    <x v="13"/>
    <s v="Binder Clips by OIC"/>
    <n v="2.3679999999999999"/>
    <n v="2"/>
    <n v="0.2"/>
    <n v="0.82879999999999987"/>
  </r>
  <r>
    <n v="3837"/>
    <x v="1895"/>
    <x v="2"/>
    <x v="918"/>
    <d v="2011-04-15T00:00:00"/>
    <s v="Standard Class"/>
    <s v="JM-15655"/>
    <s v="Jim Mitchum"/>
    <x v="1"/>
    <s v="United States"/>
    <s v="Glendale"/>
    <x v="16"/>
    <n v="85301"/>
    <x v="1"/>
    <x v="1588"/>
    <x v="1"/>
    <x v="10"/>
    <s v="Things To Do Today Spiral Book"/>
    <n v="19.008000000000003"/>
    <n v="3"/>
    <n v="0.2"/>
    <n v="6.8903999999999979"/>
  </r>
  <r>
    <n v="3838"/>
    <x v="1896"/>
    <x v="2"/>
    <x v="711"/>
    <d v="2011-08-02T00:00:00"/>
    <s v="Standard Class"/>
    <s v="KM-16720"/>
    <s v="Kunst Miller"/>
    <x v="0"/>
    <s v="United States"/>
    <s v="North Las Vegas"/>
    <x v="33"/>
    <n v="89031"/>
    <x v="1"/>
    <x v="432"/>
    <x v="2"/>
    <x v="7"/>
    <s v="Apple iPhone 5S"/>
    <n v="911.98400000000004"/>
    <n v="2"/>
    <n v="0.2"/>
    <n v="113.99799999999991"/>
  </r>
  <r>
    <n v="3839"/>
    <x v="1896"/>
    <x v="2"/>
    <x v="711"/>
    <d v="2011-08-02T00:00:00"/>
    <s v="Standard Class"/>
    <s v="KM-16720"/>
    <s v="Kunst Miller"/>
    <x v="0"/>
    <s v="United States"/>
    <s v="North Las Vegas"/>
    <x v="33"/>
    <n v="89031"/>
    <x v="1"/>
    <x v="299"/>
    <x v="0"/>
    <x v="1"/>
    <s v="Hon 2090 “Pillow Soft” Series Mid Back Swivel/Tilt Chairs"/>
    <n v="674.35200000000009"/>
    <n v="3"/>
    <n v="0.2"/>
    <n v="-109.58220000000011"/>
  </r>
  <r>
    <n v="3840"/>
    <x v="1896"/>
    <x v="2"/>
    <x v="711"/>
    <d v="2011-08-02T00:00:00"/>
    <s v="Standard Class"/>
    <s v="KM-16720"/>
    <s v="Kunst Miller"/>
    <x v="0"/>
    <s v="United States"/>
    <s v="North Las Vegas"/>
    <x v="33"/>
    <n v="89031"/>
    <x v="1"/>
    <x v="943"/>
    <x v="0"/>
    <x v="5"/>
    <s v="Tensor Computer Mounted Lamp"/>
    <n v="134.01"/>
    <n v="9"/>
    <n v="0"/>
    <n v="36.182700000000004"/>
  </r>
  <r>
    <n v="3841"/>
    <x v="1896"/>
    <x v="2"/>
    <x v="711"/>
    <d v="2011-08-02T00:00:00"/>
    <s v="Standard Class"/>
    <s v="KM-16720"/>
    <s v="Kunst Miller"/>
    <x v="0"/>
    <s v="United States"/>
    <s v="North Las Vegas"/>
    <x v="33"/>
    <n v="89031"/>
    <x v="1"/>
    <x v="1589"/>
    <x v="2"/>
    <x v="11"/>
    <s v="Logitech Illuminated Ultrathin Keyboard with Backlighting"/>
    <n v="170.97"/>
    <n v="3"/>
    <n v="0"/>
    <n v="70.097700000000003"/>
  </r>
  <r>
    <n v="3842"/>
    <x v="1897"/>
    <x v="2"/>
    <x v="785"/>
    <d v="2011-06-12T00:00:00"/>
    <s v="Standard Class"/>
    <s v="KE-16420"/>
    <s v="Katrina Edelman"/>
    <x v="1"/>
    <s v="United States"/>
    <s v="Bristol"/>
    <x v="18"/>
    <n v="37620"/>
    <x v="0"/>
    <x v="474"/>
    <x v="0"/>
    <x v="1"/>
    <s v="Situations Contoured Folding Chairs, 4/Set"/>
    <n v="170.35200000000003"/>
    <n v="3"/>
    <n v="0.2"/>
    <n v="10.647000000000006"/>
  </r>
  <r>
    <n v="3843"/>
    <x v="1898"/>
    <x v="2"/>
    <x v="919"/>
    <d v="2011-10-31T00:00:00"/>
    <s v="First Class"/>
    <s v="TS-21370"/>
    <s v="Todd Sumrall"/>
    <x v="1"/>
    <s v="United States"/>
    <s v="Los Angeles"/>
    <x v="1"/>
    <n v="90049"/>
    <x v="1"/>
    <x v="307"/>
    <x v="1"/>
    <x v="8"/>
    <s v="Avery Non-Stick Binders"/>
    <n v="7.1840000000000011"/>
    <n v="2"/>
    <n v="0.2"/>
    <n v="2.2449999999999992"/>
  </r>
  <r>
    <n v="3844"/>
    <x v="1898"/>
    <x v="2"/>
    <x v="919"/>
    <d v="2011-10-31T00:00:00"/>
    <s v="First Class"/>
    <s v="TS-21370"/>
    <s v="Todd Sumrall"/>
    <x v="1"/>
    <s v="United States"/>
    <s v="Los Angeles"/>
    <x v="1"/>
    <n v="90049"/>
    <x v="1"/>
    <x v="1590"/>
    <x v="1"/>
    <x v="14"/>
    <s v="Serrated Blade or Curved Handle Hand Letter Openers"/>
    <n v="6.28"/>
    <n v="2"/>
    <n v="0"/>
    <n v="6.2800000000000189E-2"/>
  </r>
  <r>
    <n v="3845"/>
    <x v="1898"/>
    <x v="2"/>
    <x v="919"/>
    <d v="2011-10-31T00:00:00"/>
    <s v="First Class"/>
    <s v="TS-21370"/>
    <s v="Todd Sumrall"/>
    <x v="1"/>
    <s v="United States"/>
    <s v="Los Angeles"/>
    <x v="1"/>
    <n v="90049"/>
    <x v="1"/>
    <x v="262"/>
    <x v="1"/>
    <x v="14"/>
    <s v="Premier Automatic Letter Opener"/>
    <n v="480.74"/>
    <n v="2"/>
    <n v="0"/>
    <n v="14.422200000000032"/>
  </r>
  <r>
    <n v="3846"/>
    <x v="1898"/>
    <x v="2"/>
    <x v="919"/>
    <d v="2011-10-31T00:00:00"/>
    <s v="First Class"/>
    <s v="TS-21370"/>
    <s v="Todd Sumrall"/>
    <x v="1"/>
    <s v="United States"/>
    <s v="Los Angeles"/>
    <x v="1"/>
    <n v="90049"/>
    <x v="1"/>
    <x v="430"/>
    <x v="0"/>
    <x v="0"/>
    <s v="O'Sullivan Living Dimensions 2-Shelf Bookcases"/>
    <n v="616.99800000000005"/>
    <n v="6"/>
    <n v="0.15"/>
    <n v="-36.293999999999997"/>
  </r>
  <r>
    <n v="3847"/>
    <x v="1898"/>
    <x v="2"/>
    <x v="919"/>
    <d v="2011-10-31T00:00:00"/>
    <s v="First Class"/>
    <s v="TS-21370"/>
    <s v="Todd Sumrall"/>
    <x v="1"/>
    <s v="United States"/>
    <s v="Los Angeles"/>
    <x v="1"/>
    <n v="90049"/>
    <x v="1"/>
    <x v="86"/>
    <x v="1"/>
    <x v="4"/>
    <s v="Eldon Portable Mobile Manager"/>
    <n v="141.4"/>
    <n v="5"/>
    <n v="0"/>
    <n v="38.177999999999997"/>
  </r>
  <r>
    <n v="3848"/>
    <x v="1899"/>
    <x v="3"/>
    <x v="920"/>
    <d v="2014-11-28T00:00:00"/>
    <s v="Second Class"/>
    <s v="SZ-20035"/>
    <s v="Sam Zeldin"/>
    <x v="2"/>
    <s v="United States"/>
    <s v="Canton"/>
    <x v="12"/>
    <n v="48187"/>
    <x v="2"/>
    <x v="749"/>
    <x v="1"/>
    <x v="4"/>
    <s v="Office Impressions Heavy Duty Welded Shelving &amp; Multimedia Storage Drawers"/>
    <n v="501.81000000000006"/>
    <n v="3"/>
    <n v="0"/>
    <n v="0"/>
  </r>
  <r>
    <n v="3849"/>
    <x v="1900"/>
    <x v="3"/>
    <x v="585"/>
    <d v="2014-09-24T00:00:00"/>
    <s v="First Class"/>
    <s v="JE-15745"/>
    <s v="Joel Eaton"/>
    <x v="0"/>
    <s v="United States"/>
    <s v="Fayetteville"/>
    <x v="36"/>
    <n v="72701"/>
    <x v="0"/>
    <x v="1591"/>
    <x v="1"/>
    <x v="8"/>
    <s v="Ibico EB-19 Dual Function Manual Binding System"/>
    <n v="691.96"/>
    <n v="4"/>
    <n v="0"/>
    <n v="318.30160000000001"/>
  </r>
  <r>
    <n v="3850"/>
    <x v="1900"/>
    <x v="3"/>
    <x v="585"/>
    <d v="2014-09-24T00:00:00"/>
    <s v="First Class"/>
    <s v="JE-15745"/>
    <s v="Joel Eaton"/>
    <x v="0"/>
    <s v="United States"/>
    <s v="Fayetteville"/>
    <x v="36"/>
    <n v="72701"/>
    <x v="0"/>
    <x v="60"/>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x v="314"/>
    <x v="1"/>
    <x v="10"/>
    <s v="Xerox 1881"/>
    <n v="85.96"/>
    <n v="7"/>
    <n v="0"/>
    <n v="40.401199999999996"/>
  </r>
  <r>
    <n v="3852"/>
    <x v="1902"/>
    <x v="1"/>
    <x v="481"/>
    <d v="2012-09-21T00:00:00"/>
    <s v="Same Day"/>
    <s v="DH-13675"/>
    <s v="Duane Huffman"/>
    <x v="2"/>
    <s v="United States"/>
    <s v="Quincy"/>
    <x v="31"/>
    <n v="2169"/>
    <x v="3"/>
    <x v="101"/>
    <x v="0"/>
    <x v="5"/>
    <s v="Deflect-o DuraMat Lighweight, Studded, Beveled Mat for Low Pile Carpeting"/>
    <n v="85.3"/>
    <n v="2"/>
    <n v="0"/>
    <n v="14.500999999999991"/>
  </r>
  <r>
    <n v="3853"/>
    <x v="1903"/>
    <x v="3"/>
    <x v="200"/>
    <d v="2014-11-30T00:00:00"/>
    <s v="First Class"/>
    <s v="GT-14755"/>
    <s v="Guy Thornton"/>
    <x v="0"/>
    <s v="United States"/>
    <s v="Rockford"/>
    <x v="10"/>
    <n v="61107"/>
    <x v="2"/>
    <x v="301"/>
    <x v="1"/>
    <x v="8"/>
    <s v="GBC Premium Transparent Covers with Diagonal Lined Pattern"/>
    <n v="33.567999999999991"/>
    <n v="8"/>
    <n v="0.8"/>
    <n v="-53.708800000000025"/>
  </r>
  <r>
    <n v="3854"/>
    <x v="1904"/>
    <x v="3"/>
    <x v="921"/>
    <d v="2014-06-11T00:00:00"/>
    <s v="Standard Class"/>
    <s v="GH-14410"/>
    <s v="Gary Hansen"/>
    <x v="2"/>
    <s v="United States"/>
    <s v="San Francisco"/>
    <x v="1"/>
    <n v="94122"/>
    <x v="1"/>
    <x v="1592"/>
    <x v="0"/>
    <x v="5"/>
    <s v="Eldon 300 Class Desk Accessories, Black"/>
    <n v="4.95"/>
    <n v="1"/>
    <n v="0"/>
    <n v="2.1780000000000004"/>
  </r>
  <r>
    <n v="3855"/>
    <x v="1904"/>
    <x v="3"/>
    <x v="921"/>
    <d v="2014-06-11T00:00:00"/>
    <s v="Standard Class"/>
    <s v="GH-14410"/>
    <s v="Gary Hansen"/>
    <x v="2"/>
    <s v="United States"/>
    <s v="San Francisco"/>
    <x v="1"/>
    <n v="94122"/>
    <x v="1"/>
    <x v="1505"/>
    <x v="1"/>
    <x v="4"/>
    <s v="Sterilite Show Offs Storage Containers"/>
    <n v="26.400000000000002"/>
    <n v="5"/>
    <n v="0"/>
    <n v="0"/>
  </r>
  <r>
    <n v="3856"/>
    <x v="1905"/>
    <x v="3"/>
    <x v="436"/>
    <d v="2014-10-29T00:00:00"/>
    <s v="Second Class"/>
    <s v="DM-13015"/>
    <s v="Darrin Martin"/>
    <x v="0"/>
    <s v="United States"/>
    <s v="San Antonio"/>
    <x v="5"/>
    <n v="78207"/>
    <x v="2"/>
    <x v="990"/>
    <x v="1"/>
    <x v="8"/>
    <s v="Storex Dura Pro Binders"/>
    <n v="3.5639999999999992"/>
    <n v="3"/>
    <n v="0.8"/>
    <n v="-6.2370000000000019"/>
  </r>
  <r>
    <n v="3857"/>
    <x v="1905"/>
    <x v="3"/>
    <x v="436"/>
    <d v="2014-10-29T00:00:00"/>
    <s v="Second Class"/>
    <s v="DM-13015"/>
    <s v="Darrin Martin"/>
    <x v="0"/>
    <s v="United States"/>
    <s v="San Antonio"/>
    <x v="5"/>
    <n v="78207"/>
    <x v="2"/>
    <x v="1164"/>
    <x v="2"/>
    <x v="7"/>
    <s v="Jabra SPEAK 410 Multidevice Speakerphone"/>
    <n v="823.96000000000015"/>
    <n v="5"/>
    <n v="0.2"/>
    <n v="51.497499999999974"/>
  </r>
  <r>
    <n v="3858"/>
    <x v="1905"/>
    <x v="3"/>
    <x v="436"/>
    <d v="2014-10-29T00:00:00"/>
    <s v="Second Class"/>
    <s v="DM-13015"/>
    <s v="Darrin Martin"/>
    <x v="0"/>
    <s v="United States"/>
    <s v="San Antonio"/>
    <x v="5"/>
    <n v="78207"/>
    <x v="2"/>
    <x v="1005"/>
    <x v="1"/>
    <x v="6"/>
    <s v="Newell 320"/>
    <n v="10.272000000000002"/>
    <n v="3"/>
    <n v="0.2"/>
    <n v="0.89880000000000004"/>
  </r>
  <r>
    <n v="3859"/>
    <x v="1906"/>
    <x v="2"/>
    <x v="414"/>
    <d v="2011-12-20T00:00:00"/>
    <s v="Same Day"/>
    <s v="TC-21295"/>
    <s v="Toby Carlisle"/>
    <x v="0"/>
    <s v="United States"/>
    <s v="Thornton"/>
    <x v="22"/>
    <n v="80229"/>
    <x v="1"/>
    <x v="1593"/>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x v="855"/>
    <x v="0"/>
    <x v="3"/>
    <s v="Chromcraft 48&quot; x 96&quot; Racetrack Double Pedestal Table"/>
    <n v="480.96"/>
    <n v="3"/>
    <n v="0.5"/>
    <n v="-269.33760000000001"/>
  </r>
  <r>
    <n v="3861"/>
    <x v="1907"/>
    <x v="3"/>
    <x v="922"/>
    <d v="2014-02-23T00:00:00"/>
    <s v="Standard Class"/>
    <s v="JK-16120"/>
    <s v="Julie Kriz"/>
    <x v="2"/>
    <s v="United States"/>
    <s v="Chicago"/>
    <x v="10"/>
    <n v="60653"/>
    <x v="2"/>
    <x v="1594"/>
    <x v="2"/>
    <x v="7"/>
    <s v="LG Exalt"/>
    <n v="124.79200000000002"/>
    <n v="1"/>
    <n v="0.2"/>
    <n v="10.919299999999996"/>
  </r>
  <r>
    <n v="3862"/>
    <x v="1908"/>
    <x v="2"/>
    <x v="523"/>
    <d v="2011-05-10T00:00:00"/>
    <s v="Standard Class"/>
    <s v="NC-18415"/>
    <s v="Nathan Cano"/>
    <x v="0"/>
    <s v="United States"/>
    <s v="Yonkers"/>
    <x v="15"/>
    <n v="10701"/>
    <x v="3"/>
    <x v="1595"/>
    <x v="1"/>
    <x v="8"/>
    <s v="GBC Poly Designer Binding Covers"/>
    <n v="40.176000000000002"/>
    <n v="3"/>
    <n v="0.2"/>
    <n v="14.563799999999997"/>
  </r>
  <r>
    <n v="3863"/>
    <x v="1908"/>
    <x v="2"/>
    <x v="523"/>
    <d v="2011-05-10T00:00:00"/>
    <s v="Standard Class"/>
    <s v="NC-18415"/>
    <s v="Nathan Cano"/>
    <x v="0"/>
    <s v="United States"/>
    <s v="Yonkers"/>
    <x v="15"/>
    <n v="10701"/>
    <x v="3"/>
    <x v="109"/>
    <x v="1"/>
    <x v="8"/>
    <s v="Avery Durable Plastic 1&quot; Binders"/>
    <n v="10.896000000000001"/>
    <n v="3"/>
    <n v="0.2"/>
    <n v="3.9497999999999998"/>
  </r>
  <r>
    <n v="3864"/>
    <x v="1909"/>
    <x v="3"/>
    <x v="161"/>
    <d v="2014-10-20T00:00:00"/>
    <s v="Second Class"/>
    <s v="AJ-10960"/>
    <s v="Astrea Jones"/>
    <x v="0"/>
    <s v="United States"/>
    <s v="San Diego"/>
    <x v="1"/>
    <n v="92037"/>
    <x v="1"/>
    <x v="1596"/>
    <x v="1"/>
    <x v="6"/>
    <s v="Economy #2 Pencils"/>
    <n v="10.64"/>
    <n v="4"/>
    <n v="0"/>
    <n v="2.7664"/>
  </r>
  <r>
    <n v="3865"/>
    <x v="1910"/>
    <x v="1"/>
    <x v="109"/>
    <d v="2012-12-03T00:00:00"/>
    <s v="Standard Class"/>
    <s v="LC-16885"/>
    <s v="Lena Creighton"/>
    <x v="0"/>
    <s v="United States"/>
    <s v="Champaign"/>
    <x v="10"/>
    <n v="61821"/>
    <x v="2"/>
    <x v="1597"/>
    <x v="0"/>
    <x v="5"/>
    <s v="Eldon &quot;L&quot; Workstation Diamond Chairmat"/>
    <n v="151.96"/>
    <n v="5"/>
    <n v="0.6"/>
    <n v="-182.35200000000003"/>
  </r>
  <r>
    <n v="3866"/>
    <x v="1911"/>
    <x v="2"/>
    <x v="923"/>
    <d v="2011-07-29T00:00:00"/>
    <s v="Second Class"/>
    <s v="GW-14605"/>
    <s v="Giulietta Weimer"/>
    <x v="0"/>
    <s v="United States"/>
    <s v="San Francisco"/>
    <x v="1"/>
    <n v="94122"/>
    <x v="1"/>
    <x v="1200"/>
    <x v="2"/>
    <x v="11"/>
    <s v="WD My Passport Ultra 2TB Portable External Hard Drive"/>
    <n v="238"/>
    <n v="2"/>
    <n v="0"/>
    <n v="38.080000000000013"/>
  </r>
  <r>
    <n v="3867"/>
    <x v="1912"/>
    <x v="3"/>
    <x v="756"/>
    <d v="2014-04-26T00:00:00"/>
    <s v="Second Class"/>
    <s v="SC-20305"/>
    <s v="Sean Christensen"/>
    <x v="0"/>
    <s v="United States"/>
    <s v="Lawrence"/>
    <x v="14"/>
    <n v="46226"/>
    <x v="2"/>
    <x v="1113"/>
    <x v="2"/>
    <x v="11"/>
    <s v="TRENDnet 56K USB 2.0 Phone, Internet and Fax Modem"/>
    <n v="155.34"/>
    <n v="6"/>
    <n v="0"/>
    <n v="55.922399999999996"/>
  </r>
  <r>
    <n v="3868"/>
    <x v="1913"/>
    <x v="1"/>
    <x v="924"/>
    <d v="2012-10-27T00:00:00"/>
    <s v="Second Class"/>
    <s v="JF-15355"/>
    <s v="Jay Fein"/>
    <x v="0"/>
    <s v="United States"/>
    <s v="San Diego"/>
    <x v="1"/>
    <n v="92105"/>
    <x v="1"/>
    <x v="678"/>
    <x v="2"/>
    <x v="11"/>
    <s v="Maxell DVD-RAM Discs"/>
    <n v="148.32"/>
    <n v="9"/>
    <n v="0"/>
    <n v="63.777600000000007"/>
  </r>
  <r>
    <n v="3869"/>
    <x v="1913"/>
    <x v="1"/>
    <x v="924"/>
    <d v="2012-10-27T00:00:00"/>
    <s v="Second Class"/>
    <s v="JF-15355"/>
    <s v="Jay Fein"/>
    <x v="0"/>
    <s v="United States"/>
    <s v="San Diego"/>
    <x v="1"/>
    <n v="92105"/>
    <x v="1"/>
    <x v="1496"/>
    <x v="0"/>
    <x v="1"/>
    <s v="Global Leather and Oak Executive Chair, Black"/>
    <n v="240.78400000000002"/>
    <n v="1"/>
    <n v="0.2"/>
    <n v="27.088199999999965"/>
  </r>
  <r>
    <n v="3870"/>
    <x v="1913"/>
    <x v="1"/>
    <x v="924"/>
    <d v="2012-10-27T00:00:00"/>
    <s v="Second Class"/>
    <s v="JF-15355"/>
    <s v="Jay Fein"/>
    <x v="0"/>
    <s v="United States"/>
    <s v="San Diego"/>
    <x v="1"/>
    <n v="92105"/>
    <x v="1"/>
    <x v="877"/>
    <x v="0"/>
    <x v="1"/>
    <s v="Global Chrome Stack Chair"/>
    <n v="191.96800000000002"/>
    <n v="7"/>
    <n v="0.2"/>
    <n v="16.797200000000004"/>
  </r>
  <r>
    <n v="3871"/>
    <x v="1913"/>
    <x v="1"/>
    <x v="924"/>
    <d v="2012-10-27T00:00:00"/>
    <s v="Second Class"/>
    <s v="JF-15355"/>
    <s v="Jay Fein"/>
    <x v="0"/>
    <s v="United States"/>
    <s v="San Diego"/>
    <x v="1"/>
    <n v="92105"/>
    <x v="1"/>
    <x v="609"/>
    <x v="1"/>
    <x v="10"/>
    <s v="Xerox 196"/>
    <n v="11.56"/>
    <n v="2"/>
    <n v="0"/>
    <n v="5.6644000000000005"/>
  </r>
  <r>
    <n v="3872"/>
    <x v="1913"/>
    <x v="1"/>
    <x v="924"/>
    <d v="2012-10-27T00:00:00"/>
    <s v="Second Class"/>
    <s v="JF-15355"/>
    <s v="Jay Fein"/>
    <x v="0"/>
    <s v="United States"/>
    <s v="San Diego"/>
    <x v="1"/>
    <n v="92105"/>
    <x v="1"/>
    <x v="111"/>
    <x v="1"/>
    <x v="12"/>
    <s v="Redi-Strip #10 Envelopes, 4 1/8 x 9 1/2"/>
    <n v="11.8"/>
    <n v="4"/>
    <n v="0"/>
    <n v="5.6639999999999997"/>
  </r>
  <r>
    <n v="3873"/>
    <x v="1913"/>
    <x v="1"/>
    <x v="924"/>
    <d v="2012-10-27T00:00:00"/>
    <s v="Second Class"/>
    <s v="JF-15355"/>
    <s v="Jay Fein"/>
    <x v="0"/>
    <s v="United States"/>
    <s v="San Diego"/>
    <x v="1"/>
    <n v="92105"/>
    <x v="1"/>
    <x v="1131"/>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x v="706"/>
    <x v="1"/>
    <x v="12"/>
    <s v="Staples"/>
    <n v="23.472000000000001"/>
    <n v="3"/>
    <n v="0.2"/>
    <n v="7.6283999999999974"/>
  </r>
  <r>
    <n v="3875"/>
    <x v="1914"/>
    <x v="0"/>
    <x v="64"/>
    <d v="2013-09-08T00:00:00"/>
    <s v="Second Class"/>
    <s v="DM-13015"/>
    <s v="Darrin Martin"/>
    <x v="0"/>
    <s v="United States"/>
    <s v="Johnson City"/>
    <x v="18"/>
    <n v="37604"/>
    <x v="0"/>
    <x v="800"/>
    <x v="1"/>
    <x v="8"/>
    <s v="Wilson Jones Ledger-Size, Piano-Hinge Binder, 2&quot;, Blue"/>
    <n v="86.058000000000007"/>
    <n v="7"/>
    <n v="0.7"/>
    <n v="-63.109199999999987"/>
  </r>
  <r>
    <n v="3876"/>
    <x v="1914"/>
    <x v="0"/>
    <x v="64"/>
    <d v="2013-09-08T00:00:00"/>
    <s v="Second Class"/>
    <s v="DM-13015"/>
    <s v="Darrin Martin"/>
    <x v="0"/>
    <s v="United States"/>
    <s v="Johnson City"/>
    <x v="18"/>
    <n v="37604"/>
    <x v="0"/>
    <x v="704"/>
    <x v="2"/>
    <x v="7"/>
    <s v="Nortel Networks T7316 E Nt8 B27"/>
    <n v="108.78399999999999"/>
    <n v="2"/>
    <n v="0.2"/>
    <n v="6.7990000000000066"/>
  </r>
  <r>
    <n v="3877"/>
    <x v="1914"/>
    <x v="0"/>
    <x v="64"/>
    <d v="2013-09-08T00:00:00"/>
    <s v="Second Class"/>
    <s v="DM-13015"/>
    <s v="Darrin Martin"/>
    <x v="0"/>
    <s v="United States"/>
    <s v="Johnson City"/>
    <x v="18"/>
    <n v="37604"/>
    <x v="0"/>
    <x v="1450"/>
    <x v="1"/>
    <x v="10"/>
    <s v="Xerox 1971"/>
    <n v="10.272000000000002"/>
    <n v="3"/>
    <n v="0.2"/>
    <n v="3.2099999999999982"/>
  </r>
  <r>
    <n v="3878"/>
    <x v="1915"/>
    <x v="0"/>
    <x v="99"/>
    <d v="2013-11-03T00:00:00"/>
    <s v="Standard Class"/>
    <s v="EP-13915"/>
    <s v="Emily Phan"/>
    <x v="0"/>
    <s v="United States"/>
    <s v="Tampa"/>
    <x v="2"/>
    <n v="33614"/>
    <x v="0"/>
    <x v="986"/>
    <x v="1"/>
    <x v="8"/>
    <s v="Canvas Sectional Post Binders"/>
    <n v="38.190000000000012"/>
    <n v="5"/>
    <n v="0.7"/>
    <n v="-26.732999999999997"/>
  </r>
  <r>
    <n v="3879"/>
    <x v="1916"/>
    <x v="2"/>
    <x v="267"/>
    <d v="2011-04-07T00:00:00"/>
    <s v="First Class"/>
    <s v="JG-15805"/>
    <s v="John Grady"/>
    <x v="1"/>
    <s v="United States"/>
    <s v="Decatur"/>
    <x v="10"/>
    <n v="62521"/>
    <x v="2"/>
    <x v="170"/>
    <x v="1"/>
    <x v="4"/>
    <s v="Tenex File Box, Personal Filing Tote with Lid, Black"/>
    <n v="49.632000000000005"/>
    <n v="4"/>
    <n v="0.2"/>
    <n v="3.7224000000000004"/>
  </r>
  <r>
    <n v="3880"/>
    <x v="1916"/>
    <x v="2"/>
    <x v="267"/>
    <d v="2011-04-07T00:00:00"/>
    <s v="First Class"/>
    <s v="JG-15805"/>
    <s v="John Grady"/>
    <x v="1"/>
    <s v="United States"/>
    <s v="Decatur"/>
    <x v="10"/>
    <n v="62521"/>
    <x v="2"/>
    <x v="1569"/>
    <x v="1"/>
    <x v="4"/>
    <s v="Adjustable Personal File Tote"/>
    <n v="52.096000000000004"/>
    <n v="4"/>
    <n v="0.2"/>
    <n v="3.9072000000000031"/>
  </r>
  <r>
    <n v="3881"/>
    <x v="1917"/>
    <x v="1"/>
    <x v="925"/>
    <d v="2012-06-20T00:00:00"/>
    <s v="Standard Class"/>
    <s v="PF-19120"/>
    <s v="Peter Fuller"/>
    <x v="0"/>
    <s v="United States"/>
    <s v="Gilbert"/>
    <x v="16"/>
    <n v="85234"/>
    <x v="1"/>
    <x v="1357"/>
    <x v="1"/>
    <x v="10"/>
    <s v="Xerox 1895"/>
    <n v="9.5680000000000014"/>
    <n v="2"/>
    <n v="0.2"/>
    <n v="2.9899999999999993"/>
  </r>
  <r>
    <n v="3882"/>
    <x v="1917"/>
    <x v="1"/>
    <x v="925"/>
    <d v="2012-06-20T00:00:00"/>
    <s v="Standard Class"/>
    <s v="PF-19120"/>
    <s v="Peter Fuller"/>
    <x v="0"/>
    <s v="United States"/>
    <s v="Gilbert"/>
    <x v="16"/>
    <n v="85234"/>
    <x v="1"/>
    <x v="232"/>
    <x v="1"/>
    <x v="4"/>
    <s v="Belkin 19&quot; Vented Equipment Shelf, Black"/>
    <n v="82.367999999999995"/>
    <n v="2"/>
    <n v="0.2"/>
    <n v="-19.562399999999997"/>
  </r>
  <r>
    <n v="3883"/>
    <x v="1917"/>
    <x v="1"/>
    <x v="925"/>
    <d v="2012-06-20T00:00:00"/>
    <s v="Standard Class"/>
    <s v="PF-19120"/>
    <s v="Peter Fuller"/>
    <x v="0"/>
    <s v="United States"/>
    <s v="Gilbert"/>
    <x v="16"/>
    <n v="85234"/>
    <x v="1"/>
    <x v="1597"/>
    <x v="0"/>
    <x v="5"/>
    <s v="Eldon &quot;L&quot; Workstation Diamond Chairmat"/>
    <n v="364.70400000000006"/>
    <n v="6"/>
    <n v="0.2"/>
    <n v="-36.470400000000041"/>
  </r>
  <r>
    <n v="3884"/>
    <x v="1917"/>
    <x v="1"/>
    <x v="925"/>
    <d v="2012-06-20T00:00:00"/>
    <s v="Standard Class"/>
    <s v="PF-19120"/>
    <s v="Peter Fuller"/>
    <x v="0"/>
    <s v="United States"/>
    <s v="Gilbert"/>
    <x v="16"/>
    <n v="85234"/>
    <x v="1"/>
    <x v="1598"/>
    <x v="0"/>
    <x v="5"/>
    <s v="DAX Copper Panel Document Frame, 5 x 7 Size"/>
    <n v="40.256"/>
    <n v="4"/>
    <n v="0.2"/>
    <n v="11.070400000000003"/>
  </r>
  <r>
    <n v="3885"/>
    <x v="1918"/>
    <x v="2"/>
    <x v="260"/>
    <d v="2011-07-12T00:00:00"/>
    <s v="Standard Class"/>
    <s v="DW-13195"/>
    <s v="David Wiener"/>
    <x v="1"/>
    <s v="United States"/>
    <s v="Knoxville"/>
    <x v="18"/>
    <n v="37918"/>
    <x v="0"/>
    <x v="6"/>
    <x v="1"/>
    <x v="6"/>
    <s v="Newell 322"/>
    <n v="4.3680000000000003"/>
    <n v="3"/>
    <n v="0.2"/>
    <n v="0.3822000000000001"/>
  </r>
  <r>
    <n v="3886"/>
    <x v="1919"/>
    <x v="3"/>
    <x v="926"/>
    <d v="2014-02-03T00:00:00"/>
    <s v="Standard Class"/>
    <s v="CK-12595"/>
    <s v="Clytie Kelty"/>
    <x v="0"/>
    <s v="United States"/>
    <s v="Chicago"/>
    <x v="10"/>
    <n v="60653"/>
    <x v="2"/>
    <x v="280"/>
    <x v="1"/>
    <x v="8"/>
    <s v="GBC Clear Cover, 8-1/2 x 11, unpunched, 25 covers per pack"/>
    <n v="12.127999999999997"/>
    <n v="4"/>
    <n v="0.8"/>
    <n v="-20.617600000000003"/>
  </r>
  <r>
    <n v="3887"/>
    <x v="1920"/>
    <x v="0"/>
    <x v="840"/>
    <d v="2013-03-09T00:00:00"/>
    <s v="Second Class"/>
    <s v="CC-12670"/>
    <s v="Craig Carreira"/>
    <x v="0"/>
    <s v="United States"/>
    <s v="Bloomington"/>
    <x v="14"/>
    <n v="47401"/>
    <x v="2"/>
    <x v="1517"/>
    <x v="2"/>
    <x v="7"/>
    <s v="Plantronics Encore H101 Dual Earpieces Headset"/>
    <n v="134.85000000000002"/>
    <n v="3"/>
    <n v="0"/>
    <n v="37.757999999999996"/>
  </r>
  <r>
    <n v="3888"/>
    <x v="1921"/>
    <x v="2"/>
    <x v="270"/>
    <d v="2011-06-06T00:00:00"/>
    <s v="Standard Class"/>
    <s v="SV-20785"/>
    <s v="Stewart Visinsky"/>
    <x v="0"/>
    <s v="United States"/>
    <s v="Roswell"/>
    <x v="32"/>
    <n v="30076"/>
    <x v="0"/>
    <x v="1253"/>
    <x v="1"/>
    <x v="6"/>
    <s v="Sanford Colorific Scented Colored Pencils, 12/Pack"/>
    <n v="8.56"/>
    <n v="2"/>
    <n v="0"/>
    <n v="2.6536"/>
  </r>
  <r>
    <n v="3889"/>
    <x v="1921"/>
    <x v="2"/>
    <x v="270"/>
    <d v="2011-06-06T00:00:00"/>
    <s v="Standard Class"/>
    <s v="SV-20785"/>
    <s v="Stewart Visinsky"/>
    <x v="0"/>
    <s v="United States"/>
    <s v="Roswell"/>
    <x v="32"/>
    <n v="30076"/>
    <x v="0"/>
    <x v="516"/>
    <x v="2"/>
    <x v="7"/>
    <s v="Mophie Juice Pack Helium for iPhone"/>
    <n v="239.96999999999997"/>
    <n v="3"/>
    <n v="0"/>
    <n v="67.191599999999994"/>
  </r>
  <r>
    <n v="3890"/>
    <x v="1921"/>
    <x v="2"/>
    <x v="270"/>
    <d v="2011-06-06T00:00:00"/>
    <s v="Standard Class"/>
    <s v="SV-20785"/>
    <s v="Stewart Visinsky"/>
    <x v="0"/>
    <s v="United States"/>
    <s v="Roswell"/>
    <x v="32"/>
    <n v="30076"/>
    <x v="0"/>
    <x v="518"/>
    <x v="1"/>
    <x v="4"/>
    <s v="Hot File 7-Pocket, Floor Stand"/>
    <n v="356.94"/>
    <n v="2"/>
    <n v="0"/>
    <n v="107.08199999999997"/>
  </r>
  <r>
    <n v="3891"/>
    <x v="1922"/>
    <x v="0"/>
    <x v="390"/>
    <d v="2013-12-01T00:00:00"/>
    <s v="Standard Class"/>
    <s v="SP-20860"/>
    <s v="Sung Pak"/>
    <x v="1"/>
    <s v="United States"/>
    <s v="Los Angeles"/>
    <x v="1"/>
    <n v="90036"/>
    <x v="1"/>
    <x v="764"/>
    <x v="2"/>
    <x v="11"/>
    <s v="Plantronics CS510 - Over-the-Head monaural Wireless Headset System"/>
    <n v="659.9"/>
    <n v="2"/>
    <n v="0"/>
    <n v="217.76699999999994"/>
  </r>
  <r>
    <n v="3892"/>
    <x v="1922"/>
    <x v="0"/>
    <x v="390"/>
    <d v="2013-12-01T00:00:00"/>
    <s v="Standard Class"/>
    <s v="SP-20860"/>
    <s v="Sung Pak"/>
    <x v="1"/>
    <s v="United States"/>
    <s v="Los Angeles"/>
    <x v="1"/>
    <n v="90036"/>
    <x v="1"/>
    <x v="654"/>
    <x v="0"/>
    <x v="1"/>
    <s v="Global Leather Executive Chair"/>
    <n v="1684.7520000000002"/>
    <n v="6"/>
    <n v="0.2"/>
    <n v="210.59399999999977"/>
  </r>
  <r>
    <n v="3893"/>
    <x v="1922"/>
    <x v="0"/>
    <x v="390"/>
    <d v="2013-12-01T00:00:00"/>
    <s v="Standard Class"/>
    <s v="SP-20860"/>
    <s v="Sung Pak"/>
    <x v="1"/>
    <s v="United States"/>
    <s v="Los Angeles"/>
    <x v="1"/>
    <n v="90036"/>
    <x v="1"/>
    <x v="1509"/>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x v="648"/>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x v="1230"/>
    <x v="1"/>
    <x v="8"/>
    <s v="Avery Framed View Binder, EZD Ring (Locking), Navy, 1 1/2&quot;"/>
    <n v="9.9799999999999969"/>
    <n v="5"/>
    <n v="0.8"/>
    <n v="-16.467000000000002"/>
  </r>
  <r>
    <n v="3896"/>
    <x v="1925"/>
    <x v="3"/>
    <x v="927"/>
    <d v="2014-05-06T00:00:00"/>
    <s v="Standard Class"/>
    <s v="SJ-20125"/>
    <s v="Sanjit Jacobs"/>
    <x v="2"/>
    <s v="United States"/>
    <s v="Texarkana"/>
    <x v="36"/>
    <n v="71854"/>
    <x v="0"/>
    <x v="1599"/>
    <x v="2"/>
    <x v="11"/>
    <s v="Maxell 74 Minute CDR, 10/Pack"/>
    <n v="48.9"/>
    <n v="5"/>
    <n v="0"/>
    <n v="18.093"/>
  </r>
  <r>
    <n v="3897"/>
    <x v="1926"/>
    <x v="3"/>
    <x v="226"/>
    <d v="2014-12-13T00:00:00"/>
    <s v="Standard Class"/>
    <s v="DS-13180"/>
    <s v="David Smith"/>
    <x v="1"/>
    <s v="United States"/>
    <s v="San Antonio"/>
    <x v="5"/>
    <n v="78207"/>
    <x v="2"/>
    <x v="1084"/>
    <x v="1"/>
    <x v="13"/>
    <s v="Binder Clips by OIC"/>
    <n v="3.5519999999999996"/>
    <n v="3"/>
    <n v="0.2"/>
    <n v="1.2431999999999999"/>
  </r>
  <r>
    <n v="3898"/>
    <x v="1926"/>
    <x v="3"/>
    <x v="226"/>
    <d v="2014-12-13T00:00:00"/>
    <s v="Standard Class"/>
    <s v="DS-13180"/>
    <s v="David Smith"/>
    <x v="1"/>
    <s v="United States"/>
    <s v="San Antonio"/>
    <x v="5"/>
    <n v="78207"/>
    <x v="2"/>
    <x v="88"/>
    <x v="1"/>
    <x v="10"/>
    <s v="Xerox 1995"/>
    <n v="15.552000000000003"/>
    <n v="3"/>
    <n v="0.2"/>
    <n v="5.4432"/>
  </r>
  <r>
    <n v="3899"/>
    <x v="1927"/>
    <x v="3"/>
    <x v="329"/>
    <d v="2014-12-05T00:00:00"/>
    <s v="Standard Class"/>
    <s v="SC-20800"/>
    <s v="Stuart Calhoun"/>
    <x v="0"/>
    <s v="United States"/>
    <s v="Edinburg"/>
    <x v="5"/>
    <n v="78539"/>
    <x v="2"/>
    <x v="1084"/>
    <x v="1"/>
    <x v="13"/>
    <s v="Binder Clips by OIC"/>
    <n v="2.3679999999999999"/>
    <n v="2"/>
    <n v="0.2"/>
    <n v="0.82879999999999987"/>
  </r>
  <r>
    <n v="3900"/>
    <x v="1928"/>
    <x v="3"/>
    <x v="226"/>
    <d v="2014-12-10T00:00:00"/>
    <s v="First Class"/>
    <s v="SH-20395"/>
    <s v="Shahid Hopkins"/>
    <x v="0"/>
    <s v="United States"/>
    <s v="Toledo"/>
    <x v="24"/>
    <n v="43615"/>
    <x v="3"/>
    <x v="428"/>
    <x v="2"/>
    <x v="11"/>
    <s v="Logitech G602 Wireless Gaming Mouse"/>
    <n v="127.98399999999999"/>
    <n v="2"/>
    <n v="0.2"/>
    <n v="25.596799999999998"/>
  </r>
  <r>
    <n v="3901"/>
    <x v="1929"/>
    <x v="1"/>
    <x v="928"/>
    <d v="2012-01-08T00:00:00"/>
    <s v="Standard Class"/>
    <s v="SF-20965"/>
    <s v="Sylvia Foulston"/>
    <x v="1"/>
    <s v="United States"/>
    <s v="Baytown"/>
    <x v="5"/>
    <n v="77520"/>
    <x v="2"/>
    <x v="289"/>
    <x v="1"/>
    <x v="10"/>
    <s v="Xerox 21"/>
    <n v="10.368000000000002"/>
    <n v="2"/>
    <n v="0.2"/>
    <n v="3.6288"/>
  </r>
  <r>
    <n v="3902"/>
    <x v="1930"/>
    <x v="1"/>
    <x v="717"/>
    <d v="2012-11-20T00:00:00"/>
    <s v="Standard Class"/>
    <s v="MG-17680"/>
    <s v="Maureen Gastineau"/>
    <x v="2"/>
    <s v="United States"/>
    <s v="Philadelphia"/>
    <x v="9"/>
    <n v="19143"/>
    <x v="3"/>
    <x v="1600"/>
    <x v="2"/>
    <x v="11"/>
    <s v="Micro Innovations Wireless Classic Keyboard with Mouse"/>
    <n v="47.984000000000002"/>
    <n v="2"/>
    <n v="0.2"/>
    <n v="-1.199600000000002"/>
  </r>
  <r>
    <n v="3903"/>
    <x v="1931"/>
    <x v="1"/>
    <x v="653"/>
    <d v="2012-10-07T00:00:00"/>
    <s v="Second Class"/>
    <s v="CS-12400"/>
    <s v="Christopher Schild"/>
    <x v="2"/>
    <s v="United States"/>
    <s v="Los Angeles"/>
    <x v="1"/>
    <n v="90045"/>
    <x v="1"/>
    <x v="1220"/>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x v="1297"/>
    <x v="1"/>
    <x v="9"/>
    <s v="Bionaire 99.97% HEPA Air Cleaner"/>
    <n v="98.111999999999995"/>
    <n v="7"/>
    <n v="0.2"/>
    <n v="18.396000000000001"/>
  </r>
  <r>
    <n v="3905"/>
    <x v="1932"/>
    <x v="1"/>
    <x v="57"/>
    <d v="2012-04-10T00:00:00"/>
    <s v="Standard Class"/>
    <s v="VT-21700"/>
    <s v="Valerie Takahito"/>
    <x v="2"/>
    <s v="United States"/>
    <s v="Philadelphia"/>
    <x v="9"/>
    <n v="19143"/>
    <x v="3"/>
    <x v="718"/>
    <x v="1"/>
    <x v="4"/>
    <s v="Fellowes High-Stak Drawer Files"/>
    <n v="563.80799999999999"/>
    <n v="4"/>
    <n v="0.2"/>
    <n v="21.142799999999966"/>
  </r>
  <r>
    <n v="3906"/>
    <x v="1932"/>
    <x v="1"/>
    <x v="57"/>
    <d v="2012-04-10T00:00:00"/>
    <s v="Standard Class"/>
    <s v="VT-21700"/>
    <s v="Valerie Takahito"/>
    <x v="2"/>
    <s v="United States"/>
    <s v="Philadelphia"/>
    <x v="9"/>
    <n v="19143"/>
    <x v="3"/>
    <x v="844"/>
    <x v="1"/>
    <x v="8"/>
    <s v="Cardinal Slant-D Ring Binders"/>
    <n v="10.428000000000001"/>
    <n v="4"/>
    <n v="0.7"/>
    <n v="-6.9519999999999982"/>
  </r>
  <r>
    <n v="3907"/>
    <x v="1932"/>
    <x v="1"/>
    <x v="57"/>
    <d v="2012-04-10T00:00:00"/>
    <s v="Standard Class"/>
    <s v="VT-21700"/>
    <s v="Valerie Takahito"/>
    <x v="2"/>
    <s v="United States"/>
    <s v="Philadelphia"/>
    <x v="9"/>
    <n v="19143"/>
    <x v="3"/>
    <x v="1304"/>
    <x v="0"/>
    <x v="5"/>
    <s v="Tenex Antistatic Computer Chair Mats"/>
    <n v="547.13599999999997"/>
    <n v="4"/>
    <n v="0.2"/>
    <n v="-68.392000000000053"/>
  </r>
  <r>
    <n v="3908"/>
    <x v="1932"/>
    <x v="1"/>
    <x v="57"/>
    <d v="2012-04-10T00:00:00"/>
    <s v="Standard Class"/>
    <s v="VT-21700"/>
    <s v="Valerie Takahito"/>
    <x v="2"/>
    <s v="United States"/>
    <s v="Philadelphia"/>
    <x v="9"/>
    <n v="19143"/>
    <x v="3"/>
    <x v="500"/>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x v="104"/>
    <x v="2"/>
    <x v="7"/>
    <s v="Speck Products Candyshell Flip Case"/>
    <n v="41.988"/>
    <n v="2"/>
    <n v="0.4"/>
    <n v="-9.7972000000000037"/>
  </r>
  <r>
    <n v="3910"/>
    <x v="1932"/>
    <x v="1"/>
    <x v="57"/>
    <d v="2012-04-10T00:00:00"/>
    <s v="Standard Class"/>
    <s v="VT-21700"/>
    <s v="Valerie Takahito"/>
    <x v="2"/>
    <s v="United States"/>
    <s v="Philadelphia"/>
    <x v="9"/>
    <n v="19143"/>
    <x v="3"/>
    <x v="1183"/>
    <x v="0"/>
    <x v="5"/>
    <s v="DAX Charcoal/Nickel-Tone Document Frame, 5 x 7"/>
    <n v="7.5840000000000005"/>
    <n v="1"/>
    <n v="0.2"/>
    <n v="2.37"/>
  </r>
  <r>
    <n v="3911"/>
    <x v="1932"/>
    <x v="1"/>
    <x v="57"/>
    <d v="2012-04-10T00:00:00"/>
    <s v="Standard Class"/>
    <s v="VT-21700"/>
    <s v="Valerie Takahito"/>
    <x v="2"/>
    <s v="United States"/>
    <s v="Philadelphia"/>
    <x v="9"/>
    <n v="19143"/>
    <x v="3"/>
    <x v="1601"/>
    <x v="0"/>
    <x v="0"/>
    <s v="Bush Heritage Pine Collection 5-Shelf Bookcase, Albany Pine Finish, *Special Order"/>
    <n v="352.45"/>
    <n v="5"/>
    <n v="0.5"/>
    <n v="-211.47"/>
  </r>
  <r>
    <n v="3912"/>
    <x v="1933"/>
    <x v="3"/>
    <x v="929"/>
    <d v="2014-06-07T00:00:00"/>
    <s v="First Class"/>
    <s v="AB-10105"/>
    <s v="Adrian Barton"/>
    <x v="0"/>
    <s v="United States"/>
    <s v="Pearland"/>
    <x v="5"/>
    <n v="77581"/>
    <x v="2"/>
    <x v="1602"/>
    <x v="2"/>
    <x v="7"/>
    <s v="LG G3"/>
    <n v="470.37600000000009"/>
    <n v="3"/>
    <n v="0.2"/>
    <n v="52.917299999999955"/>
  </r>
  <r>
    <n v="3913"/>
    <x v="1934"/>
    <x v="3"/>
    <x v="65"/>
    <d v="2014-09-26T00:00:00"/>
    <s v="Standard Class"/>
    <s v="MM-18280"/>
    <s v="Muhammed MacIntyre"/>
    <x v="1"/>
    <s v="United States"/>
    <s v="New York City"/>
    <x v="15"/>
    <n v="10035"/>
    <x v="3"/>
    <x v="988"/>
    <x v="1"/>
    <x v="10"/>
    <s v="Xerox 203"/>
    <n v="19.440000000000001"/>
    <n v="3"/>
    <n v="0"/>
    <n v="9.3312000000000008"/>
  </r>
  <r>
    <n v="3914"/>
    <x v="1934"/>
    <x v="3"/>
    <x v="65"/>
    <d v="2014-09-26T00:00:00"/>
    <s v="Standard Class"/>
    <s v="MM-18280"/>
    <s v="Muhammed MacIntyre"/>
    <x v="1"/>
    <s v="United States"/>
    <s v="New York City"/>
    <x v="15"/>
    <n v="10035"/>
    <x v="3"/>
    <x v="875"/>
    <x v="0"/>
    <x v="5"/>
    <s v="Ultra Door Push Plate"/>
    <n v="9.82"/>
    <n v="2"/>
    <n v="0"/>
    <n v="3.2405999999999997"/>
  </r>
  <r>
    <n v="3915"/>
    <x v="1935"/>
    <x v="3"/>
    <x v="930"/>
    <d v="2014-07-24T00:00:00"/>
    <s v="Standard Class"/>
    <s v="ML-17410"/>
    <s v="Maris LaWare"/>
    <x v="0"/>
    <s v="United States"/>
    <s v="Phoenix"/>
    <x v="16"/>
    <n v="85023"/>
    <x v="1"/>
    <x v="855"/>
    <x v="0"/>
    <x v="3"/>
    <s v="Chromcraft 48&quot; x 96&quot; Racetrack Double Pedestal Table"/>
    <n v="801.59999999999991"/>
    <n v="5"/>
    <n v="0.5"/>
    <n v="-448.89599999999996"/>
  </r>
  <r>
    <n v="3916"/>
    <x v="1935"/>
    <x v="3"/>
    <x v="930"/>
    <d v="2014-07-24T00:00:00"/>
    <s v="Standard Class"/>
    <s v="ML-17410"/>
    <s v="Maris LaWare"/>
    <x v="0"/>
    <s v="United States"/>
    <s v="Phoenix"/>
    <x v="16"/>
    <n v="85023"/>
    <x v="1"/>
    <x v="38"/>
    <x v="0"/>
    <x v="1"/>
    <s v="Global Fabric Manager's Chair, Dark Gray"/>
    <n v="161.56800000000001"/>
    <n v="2"/>
    <n v="0.2"/>
    <n v="10.098000000000006"/>
  </r>
  <r>
    <n v="3917"/>
    <x v="1935"/>
    <x v="3"/>
    <x v="930"/>
    <d v="2014-07-24T00:00:00"/>
    <s v="Standard Class"/>
    <s v="ML-17410"/>
    <s v="Maris LaWare"/>
    <x v="0"/>
    <s v="United States"/>
    <s v="Phoenix"/>
    <x v="16"/>
    <n v="85023"/>
    <x v="1"/>
    <x v="1603"/>
    <x v="1"/>
    <x v="10"/>
    <s v="Riverleaf Stik-Withit Designer Note Cubes"/>
    <n v="16.096"/>
    <n v="2"/>
    <n v="0.2"/>
    <n v="5.2312000000000003"/>
  </r>
  <r>
    <n v="3918"/>
    <x v="1935"/>
    <x v="3"/>
    <x v="930"/>
    <d v="2014-07-24T00:00:00"/>
    <s v="Standard Class"/>
    <s v="ML-17410"/>
    <s v="Maris LaWare"/>
    <x v="0"/>
    <s v="United States"/>
    <s v="Phoenix"/>
    <x v="16"/>
    <n v="85023"/>
    <x v="1"/>
    <x v="849"/>
    <x v="1"/>
    <x v="8"/>
    <s v="Acco Expandable Hanging Binders"/>
    <n v="7.6560000000000006"/>
    <n v="4"/>
    <n v="0.7"/>
    <n v="-6.1247999999999987"/>
  </r>
  <r>
    <n v="3919"/>
    <x v="1935"/>
    <x v="3"/>
    <x v="930"/>
    <d v="2014-07-24T00:00:00"/>
    <s v="Standard Class"/>
    <s v="ML-17410"/>
    <s v="Maris LaWare"/>
    <x v="0"/>
    <s v="United States"/>
    <s v="Phoenix"/>
    <x v="16"/>
    <n v="85023"/>
    <x v="1"/>
    <x v="70"/>
    <x v="0"/>
    <x v="1"/>
    <s v="High-Back Leather Manager's Chair"/>
    <n v="311.97600000000006"/>
    <n v="3"/>
    <n v="0.2"/>
    <n v="-42.89670000000001"/>
  </r>
  <r>
    <n v="3920"/>
    <x v="1936"/>
    <x v="1"/>
    <x v="494"/>
    <d v="2012-12-07T00:00:00"/>
    <s v="Standard Class"/>
    <s v="KD-16495"/>
    <s v="Keith Dawkins"/>
    <x v="1"/>
    <s v="United States"/>
    <s v="Chesapeake"/>
    <x v="17"/>
    <n v="23320"/>
    <x v="0"/>
    <x v="421"/>
    <x v="1"/>
    <x v="4"/>
    <s v="Decoflex Hanging Personal Folder File, Blue"/>
    <n v="61.68"/>
    <n v="4"/>
    <n v="0"/>
    <n v="16.653600000000004"/>
  </r>
  <r>
    <n v="3921"/>
    <x v="1936"/>
    <x v="1"/>
    <x v="494"/>
    <d v="2012-12-07T00:00:00"/>
    <s v="Standard Class"/>
    <s v="KD-16495"/>
    <s v="Keith Dawkins"/>
    <x v="1"/>
    <s v="United States"/>
    <s v="Chesapeake"/>
    <x v="17"/>
    <n v="23320"/>
    <x v="0"/>
    <x v="1399"/>
    <x v="1"/>
    <x v="8"/>
    <s v="GBC Pre-Punched Binding Paper, Plastic, White, 8-1/2&quot; x 11&quot;"/>
    <n v="63.96"/>
    <n v="4"/>
    <n v="0"/>
    <n v="30.700800000000001"/>
  </r>
  <r>
    <n v="3922"/>
    <x v="1937"/>
    <x v="0"/>
    <x v="931"/>
    <d v="2013-07-03T00:00:00"/>
    <s v="Second Class"/>
    <s v="RF-19735"/>
    <s v="Roland Fjeld"/>
    <x v="0"/>
    <s v="United States"/>
    <s v="Chicago"/>
    <x v="10"/>
    <n v="60610"/>
    <x v="2"/>
    <x v="1501"/>
    <x v="2"/>
    <x v="7"/>
    <s v="Polycom CX300 Desktop Phone USB VoIP phone"/>
    <n v="359.97600000000006"/>
    <n v="3"/>
    <n v="0.2"/>
    <n v="35.997600000000006"/>
  </r>
  <r>
    <n v="3923"/>
    <x v="1938"/>
    <x v="3"/>
    <x v="735"/>
    <d v="2014-09-02T00:00:00"/>
    <s v="Standard Class"/>
    <s v="SC-20305"/>
    <s v="Sean Christensen"/>
    <x v="0"/>
    <s v="United States"/>
    <s v="Chicago"/>
    <x v="10"/>
    <n v="60623"/>
    <x v="2"/>
    <x v="218"/>
    <x v="1"/>
    <x v="10"/>
    <s v="Xerox 4200 Series MultiUse Premium Copy Paper (20Lb. and 84 Bright)"/>
    <n v="25.344000000000001"/>
    <n v="6"/>
    <n v="0.2"/>
    <n v="7.92"/>
  </r>
  <r>
    <n v="3924"/>
    <x v="1938"/>
    <x v="3"/>
    <x v="735"/>
    <d v="2014-09-02T00:00:00"/>
    <s v="Standard Class"/>
    <s v="SC-20305"/>
    <s v="Sean Christensen"/>
    <x v="0"/>
    <s v="United States"/>
    <s v="Chicago"/>
    <x v="10"/>
    <n v="60623"/>
    <x v="2"/>
    <x v="1604"/>
    <x v="1"/>
    <x v="10"/>
    <s v="HP Office Paper (20Lb. and 87 Bright)"/>
    <n v="26.720000000000002"/>
    <n v="5"/>
    <n v="0.2"/>
    <n v="9.3520000000000003"/>
  </r>
  <r>
    <n v="3925"/>
    <x v="1939"/>
    <x v="2"/>
    <x v="328"/>
    <d v="2011-09-21T00:00:00"/>
    <s v="Standard Class"/>
    <s v="BN-11515"/>
    <s v="Bradley Nguyen"/>
    <x v="0"/>
    <s v="United States"/>
    <s v="Seattle"/>
    <x v="4"/>
    <n v="98103"/>
    <x v="1"/>
    <x v="464"/>
    <x v="1"/>
    <x v="4"/>
    <s v="Eldon Gobal File Keepers"/>
    <n v="30.28"/>
    <n v="2"/>
    <n v="0"/>
    <n v="1.2111999999999981"/>
  </r>
  <r>
    <n v="3926"/>
    <x v="1939"/>
    <x v="2"/>
    <x v="328"/>
    <d v="2011-09-21T00:00:00"/>
    <s v="Standard Class"/>
    <s v="BN-11515"/>
    <s v="Bradley Nguyen"/>
    <x v="0"/>
    <s v="United States"/>
    <s v="Seattle"/>
    <x v="4"/>
    <n v="98103"/>
    <x v="1"/>
    <x v="1220"/>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x v="1381"/>
    <x v="0"/>
    <x v="5"/>
    <s v="Executive Impressions 12&quot; Wall Clock"/>
    <n v="35.340000000000003"/>
    <n v="2"/>
    <n v="0"/>
    <n v="13.429200000000002"/>
  </r>
  <r>
    <n v="3928"/>
    <x v="1939"/>
    <x v="2"/>
    <x v="328"/>
    <d v="2011-09-21T00:00:00"/>
    <s v="Standard Class"/>
    <s v="BN-11515"/>
    <s v="Bradley Nguyen"/>
    <x v="0"/>
    <s v="United States"/>
    <s v="Seattle"/>
    <x v="4"/>
    <n v="98103"/>
    <x v="1"/>
    <x v="141"/>
    <x v="1"/>
    <x v="8"/>
    <s v="GBC Prestige Therm-A-Bind Covers"/>
    <n v="137.24"/>
    <n v="5"/>
    <n v="0.2"/>
    <n v="46.3185"/>
  </r>
  <r>
    <n v="3929"/>
    <x v="1940"/>
    <x v="0"/>
    <x v="560"/>
    <d v="2013-03-18T00:00:00"/>
    <s v="First Class"/>
    <s v="JS-15880"/>
    <s v="John Stevenson"/>
    <x v="0"/>
    <s v="United States"/>
    <s v="Harlingen"/>
    <x v="5"/>
    <n v="78550"/>
    <x v="2"/>
    <x v="631"/>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x v="548"/>
    <x v="1"/>
    <x v="10"/>
    <s v="Xerox 1993"/>
    <n v="5.1840000000000011"/>
    <n v="1"/>
    <n v="0.2"/>
    <n v="1.8792"/>
  </r>
  <r>
    <n v="3931"/>
    <x v="1940"/>
    <x v="0"/>
    <x v="560"/>
    <d v="2013-03-18T00:00:00"/>
    <s v="First Class"/>
    <s v="JS-15880"/>
    <s v="John Stevenson"/>
    <x v="0"/>
    <s v="United States"/>
    <s v="Harlingen"/>
    <x v="5"/>
    <n v="78550"/>
    <x v="2"/>
    <x v="1062"/>
    <x v="1"/>
    <x v="6"/>
    <s v="BOSTON Ranger #55 Pencil Sharpener, Black"/>
    <n v="145.54400000000001"/>
    <n v="7"/>
    <n v="0.2"/>
    <n v="16.373699999999992"/>
  </r>
  <r>
    <n v="3932"/>
    <x v="1941"/>
    <x v="0"/>
    <x v="370"/>
    <d v="2013-09-03T00:00:00"/>
    <s v="Standard Class"/>
    <s v="VG-21805"/>
    <s v="Vivek Grady"/>
    <x v="1"/>
    <s v="United States"/>
    <s v="Philadelphia"/>
    <x v="9"/>
    <n v="19140"/>
    <x v="3"/>
    <x v="160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x v="1016"/>
    <x v="2"/>
    <x v="11"/>
    <s v="Logitech Trackman Marble Mouse"/>
    <n v="47.984000000000002"/>
    <n v="2"/>
    <n v="0.2"/>
    <n v="13.195600000000001"/>
  </r>
  <r>
    <n v="3934"/>
    <x v="1942"/>
    <x v="3"/>
    <x v="264"/>
    <d v="2014-09-09T00:00:00"/>
    <s v="Standard Class"/>
    <s v="AW-10840"/>
    <s v="Anthony Witt"/>
    <x v="0"/>
    <s v="United States"/>
    <s v="Bakersfield"/>
    <x v="1"/>
    <n v="93309"/>
    <x v="1"/>
    <x v="868"/>
    <x v="1"/>
    <x v="6"/>
    <s v="OIC #2 Pencils, Medium Soft"/>
    <n v="9.3999999999999986"/>
    <n v="5"/>
    <n v="0"/>
    <n v="2.7259999999999995"/>
  </r>
  <r>
    <n v="3935"/>
    <x v="1942"/>
    <x v="3"/>
    <x v="264"/>
    <d v="2014-09-09T00:00:00"/>
    <s v="Standard Class"/>
    <s v="AW-10840"/>
    <s v="Anthony Witt"/>
    <x v="0"/>
    <s v="United States"/>
    <s v="Bakersfield"/>
    <x v="1"/>
    <n v="93309"/>
    <x v="1"/>
    <x v="198"/>
    <x v="1"/>
    <x v="2"/>
    <s v="Avery 505"/>
    <n v="74"/>
    <n v="5"/>
    <n v="0"/>
    <n v="37"/>
  </r>
  <r>
    <n v="3936"/>
    <x v="1942"/>
    <x v="3"/>
    <x v="264"/>
    <d v="2014-09-09T00:00:00"/>
    <s v="Standard Class"/>
    <s v="AW-10840"/>
    <s v="Anthony Witt"/>
    <x v="0"/>
    <s v="United States"/>
    <s v="Bakersfield"/>
    <x v="1"/>
    <n v="93309"/>
    <x v="1"/>
    <x v="1551"/>
    <x v="2"/>
    <x v="7"/>
    <s v="Ooma Telo VoIP Home Phone System"/>
    <n v="201.584"/>
    <n v="2"/>
    <n v="0.2"/>
    <n v="12.599000000000004"/>
  </r>
  <r>
    <n v="3937"/>
    <x v="1943"/>
    <x v="1"/>
    <x v="382"/>
    <d v="2012-06-20T00:00:00"/>
    <s v="Standard Class"/>
    <s v="LS-17230"/>
    <s v="Lycoris Saunders"/>
    <x v="0"/>
    <s v="United States"/>
    <s v="Grand Prairie"/>
    <x v="5"/>
    <n v="75051"/>
    <x v="2"/>
    <x v="1606"/>
    <x v="1"/>
    <x v="12"/>
    <s v="Staples"/>
    <n v="28.752000000000002"/>
    <n v="3"/>
    <n v="0.2"/>
    <n v="9.3443999999999985"/>
  </r>
  <r>
    <n v="3938"/>
    <x v="1943"/>
    <x v="1"/>
    <x v="382"/>
    <d v="2012-06-20T00:00:00"/>
    <s v="Standard Class"/>
    <s v="LS-17230"/>
    <s v="Lycoris Saunders"/>
    <x v="0"/>
    <s v="United States"/>
    <s v="Grand Prairie"/>
    <x v="5"/>
    <n v="75051"/>
    <x v="2"/>
    <x v="752"/>
    <x v="1"/>
    <x v="10"/>
    <s v="Xerox 188"/>
    <n v="27.216000000000001"/>
    <n v="3"/>
    <n v="0.2"/>
    <n v="9.8657999999999983"/>
  </r>
  <r>
    <n v="3939"/>
    <x v="1943"/>
    <x v="1"/>
    <x v="382"/>
    <d v="2012-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x v="463"/>
    <x v="0"/>
    <x v="1"/>
    <s v="Global Commerce Series High-Back Swivel/Tilt Chairs"/>
    <n v="1424.9"/>
    <n v="5"/>
    <n v="0"/>
    <n v="356.22500000000002"/>
  </r>
  <r>
    <n v="3941"/>
    <x v="1945"/>
    <x v="3"/>
    <x v="796"/>
    <d v="2014-05-24T00:00:00"/>
    <s v="Standard Class"/>
    <s v="TS-21340"/>
    <s v="Toby Swindell"/>
    <x v="0"/>
    <s v="United States"/>
    <s v="New York City"/>
    <x v="15"/>
    <n v="10024"/>
    <x v="3"/>
    <x v="1027"/>
    <x v="0"/>
    <x v="5"/>
    <s v="Master Caster Door Stop, Large Neon Orange"/>
    <n v="14.56"/>
    <n v="2"/>
    <n v="0"/>
    <n v="6.2608000000000015"/>
  </r>
  <r>
    <n v="3942"/>
    <x v="1945"/>
    <x v="3"/>
    <x v="796"/>
    <d v="2014-05-24T00:00:00"/>
    <s v="Standard Class"/>
    <s v="TS-21340"/>
    <s v="Toby Swindell"/>
    <x v="0"/>
    <s v="United States"/>
    <s v="New York City"/>
    <x v="15"/>
    <n v="10024"/>
    <x v="3"/>
    <x v="536"/>
    <x v="1"/>
    <x v="8"/>
    <s v="Acco Pressboard Covers with Storage Hooks, 9 1/2&quot; x 11&quot;, Executive Red"/>
    <n v="3.048"/>
    <n v="1"/>
    <n v="0.2"/>
    <n v="1.0286999999999997"/>
  </r>
  <r>
    <n v="3943"/>
    <x v="1946"/>
    <x v="3"/>
    <x v="837"/>
    <d v="2014-05-30T00:00:00"/>
    <s v="Second Class"/>
    <s v="EH-13945"/>
    <s v="Eric Hoffmann"/>
    <x v="0"/>
    <s v="United States"/>
    <s v="Memphis"/>
    <x v="18"/>
    <n v="38109"/>
    <x v="0"/>
    <x v="778"/>
    <x v="1"/>
    <x v="10"/>
    <s v="Xerox 2"/>
    <n v="25.920000000000005"/>
    <n v="5"/>
    <n v="0.2"/>
    <n v="9.0719999999999992"/>
  </r>
  <r>
    <n v="3944"/>
    <x v="1947"/>
    <x v="0"/>
    <x v="661"/>
    <d v="2013-07-01T00:00:00"/>
    <s v="Standard Class"/>
    <s v="MG-17695"/>
    <s v="Maureen Gnade"/>
    <x v="0"/>
    <s v="United States"/>
    <s v="Buffalo"/>
    <x v="15"/>
    <n v="14215"/>
    <x v="3"/>
    <x v="1420"/>
    <x v="1"/>
    <x v="14"/>
    <s v="Compact Automatic Electric Letter Opener"/>
    <n v="835.17000000000007"/>
    <n v="7"/>
    <n v="0"/>
    <n v="16.703400000000016"/>
  </r>
  <r>
    <n v="3945"/>
    <x v="1948"/>
    <x v="0"/>
    <x v="458"/>
    <d v="2013-05-22T00:00:00"/>
    <s v="Second Class"/>
    <s v="DO-13435"/>
    <s v="Denny Ordway"/>
    <x v="0"/>
    <s v="United States"/>
    <s v="Los Angeles"/>
    <x v="1"/>
    <n v="90036"/>
    <x v="1"/>
    <x v="609"/>
    <x v="1"/>
    <x v="10"/>
    <s v="Xerox 196"/>
    <n v="17.34"/>
    <n v="3"/>
    <n v="0"/>
    <n v="8.4966000000000008"/>
  </r>
  <r>
    <n v="3946"/>
    <x v="1949"/>
    <x v="3"/>
    <x v="551"/>
    <d v="2014-11-24T00:00:00"/>
    <s v="Standard Class"/>
    <s v="AF-10870"/>
    <s v="Art Ferguson"/>
    <x v="0"/>
    <s v="United States"/>
    <s v="Homestead"/>
    <x v="2"/>
    <n v="33030"/>
    <x v="0"/>
    <x v="1486"/>
    <x v="1"/>
    <x v="10"/>
    <s v="Xerox 194"/>
    <n v="44.384"/>
    <n v="1"/>
    <n v="0.2"/>
    <n v="15.534399999999998"/>
  </r>
  <r>
    <n v="3947"/>
    <x v="1949"/>
    <x v="3"/>
    <x v="551"/>
    <d v="2014-11-24T00:00:00"/>
    <s v="Standard Class"/>
    <s v="AF-10870"/>
    <s v="Art Ferguson"/>
    <x v="0"/>
    <s v="United States"/>
    <s v="Homestead"/>
    <x v="2"/>
    <n v="33030"/>
    <x v="0"/>
    <x v="327"/>
    <x v="1"/>
    <x v="14"/>
    <s v="Staples"/>
    <n v="2.9440000000000004"/>
    <n v="1"/>
    <n v="0.2"/>
    <n v="-0.66240000000000021"/>
  </r>
  <r>
    <n v="3948"/>
    <x v="1950"/>
    <x v="0"/>
    <x v="741"/>
    <d v="2013-11-23T00:00:00"/>
    <s v="Standard Class"/>
    <s v="SN-20710"/>
    <s v="Steve Nguyen"/>
    <x v="2"/>
    <s v="United States"/>
    <s v="Pasadena"/>
    <x v="5"/>
    <n v="77506"/>
    <x v="2"/>
    <x v="181"/>
    <x v="1"/>
    <x v="6"/>
    <s v="4009 Highlighters by Sanford"/>
    <n v="6.3680000000000003"/>
    <n v="2"/>
    <n v="0.2"/>
    <n v="1.0347999999999993"/>
  </r>
  <r>
    <n v="3949"/>
    <x v="1950"/>
    <x v="0"/>
    <x v="741"/>
    <d v="2013-11-23T00:00:00"/>
    <s v="Standard Class"/>
    <s v="SN-20710"/>
    <s v="Steve Nguyen"/>
    <x v="2"/>
    <s v="United States"/>
    <s v="Pasadena"/>
    <x v="5"/>
    <n v="77506"/>
    <x v="2"/>
    <x v="58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x v="314"/>
    <x v="1"/>
    <x v="10"/>
    <s v="Xerox 1881"/>
    <n v="19.648"/>
    <n v="2"/>
    <n v="0.2"/>
    <n v="6.6311999999999989"/>
  </r>
  <r>
    <n v="3951"/>
    <x v="1950"/>
    <x v="0"/>
    <x v="741"/>
    <d v="2013-11-23T00:00:00"/>
    <s v="Standard Class"/>
    <s v="SN-20710"/>
    <s v="Steve Nguyen"/>
    <x v="2"/>
    <s v="United States"/>
    <s v="Pasadena"/>
    <x v="5"/>
    <n v="77506"/>
    <x v="2"/>
    <x v="163"/>
    <x v="0"/>
    <x v="1"/>
    <s v="Global Value Steno Chair, Gray"/>
    <n v="255.108"/>
    <n v="6"/>
    <n v="0.3"/>
    <n v="-18.221999999999994"/>
  </r>
  <r>
    <n v="3952"/>
    <x v="1951"/>
    <x v="2"/>
    <x v="683"/>
    <d v="2011-11-30T00:00:00"/>
    <s v="Second Class"/>
    <s v="MO-17500"/>
    <s v="Mary O'Rourke"/>
    <x v="0"/>
    <s v="United States"/>
    <s v="Freeport"/>
    <x v="15"/>
    <n v="11520"/>
    <x v="3"/>
    <x v="828"/>
    <x v="1"/>
    <x v="8"/>
    <s v="GBC Standard Recycled Report Covers, Clear Plastic Sheets"/>
    <n v="17.248000000000001"/>
    <n v="2"/>
    <n v="0.2"/>
    <n v="6.0367999999999986"/>
  </r>
  <r>
    <n v="3953"/>
    <x v="1952"/>
    <x v="0"/>
    <x v="398"/>
    <d v="2013-03-09T00:00:00"/>
    <s v="Standard Class"/>
    <s v="ON-18715"/>
    <s v="Odella Nelson"/>
    <x v="1"/>
    <s v="United States"/>
    <s v="Denver"/>
    <x v="22"/>
    <n v="80219"/>
    <x v="1"/>
    <x v="1607"/>
    <x v="2"/>
    <x v="7"/>
    <s v="RCA ViSYS 25423RE1 Corded phone"/>
    <n v="159.98400000000001"/>
    <n v="2"/>
    <n v="0.2"/>
    <n v="13.998599999999989"/>
  </r>
  <r>
    <n v="3954"/>
    <x v="1953"/>
    <x v="3"/>
    <x v="787"/>
    <d v="2014-01-20T00:00:00"/>
    <s v="Standard Class"/>
    <s v="SC-20095"/>
    <s v="Sanjit Chand"/>
    <x v="0"/>
    <s v="United States"/>
    <s v="Quincy"/>
    <x v="31"/>
    <n v="2169"/>
    <x v="3"/>
    <x v="69"/>
    <x v="1"/>
    <x v="10"/>
    <s v="Telephone Message Books with Fax/Mobile Section, 5 1/2&quot; x 3 3/16&quot;"/>
    <n v="12.7"/>
    <n v="2"/>
    <n v="0"/>
    <n v="5.8419999999999996"/>
  </r>
  <r>
    <n v="3955"/>
    <x v="1954"/>
    <x v="2"/>
    <x v="527"/>
    <d v="2011-04-09T00:00:00"/>
    <s v="Standard Class"/>
    <s v="MS-17710"/>
    <s v="Maurice Satty"/>
    <x v="0"/>
    <s v="United States"/>
    <s v="Detroit"/>
    <x v="12"/>
    <n v="48205"/>
    <x v="2"/>
    <x v="493"/>
    <x v="0"/>
    <x v="5"/>
    <s v="Advantus Panel Wall Acrylic Frame"/>
    <n v="5.47"/>
    <n v="1"/>
    <n v="0"/>
    <n v="2.3521000000000001"/>
  </r>
  <r>
    <n v="3956"/>
    <x v="1954"/>
    <x v="2"/>
    <x v="527"/>
    <d v="2011-04-09T00:00:00"/>
    <s v="Standard Class"/>
    <s v="MS-17710"/>
    <s v="Maurice Satty"/>
    <x v="0"/>
    <s v="United States"/>
    <s v="Detroit"/>
    <x v="12"/>
    <n v="48205"/>
    <x v="2"/>
    <x v="1041"/>
    <x v="1"/>
    <x v="6"/>
    <s v="Newell 319"/>
    <n v="79.36"/>
    <n v="4"/>
    <n v="0"/>
    <n v="23.807999999999993"/>
  </r>
  <r>
    <n v="3957"/>
    <x v="1955"/>
    <x v="0"/>
    <x v="190"/>
    <d v="2013-07-04T00:00:00"/>
    <s v="Standard Class"/>
    <s v="DN-13690"/>
    <s v="Duane Noonan"/>
    <x v="0"/>
    <s v="United States"/>
    <s v="San Francisco"/>
    <x v="1"/>
    <n v="94109"/>
    <x v="1"/>
    <x v="1256"/>
    <x v="0"/>
    <x v="5"/>
    <s v="Eldon Expressions Wood Desk Accessories, Oak"/>
    <n v="22.14"/>
    <n v="3"/>
    <n v="0"/>
    <n v="6.4205999999999976"/>
  </r>
  <r>
    <n v="3958"/>
    <x v="1956"/>
    <x v="0"/>
    <x v="211"/>
    <d v="2013-06-03T00:00:00"/>
    <s v="Standard Class"/>
    <s v="RB-19360"/>
    <s v="Raymond Buch"/>
    <x v="0"/>
    <s v="United States"/>
    <s v="Nashville"/>
    <x v="18"/>
    <n v="37211"/>
    <x v="0"/>
    <x v="1095"/>
    <x v="1"/>
    <x v="8"/>
    <s v="GBC ProClick Spines for 32-Hole Punch"/>
    <n v="11.277000000000001"/>
    <n v="3"/>
    <n v="0.7"/>
    <n v="-8.6456999999999979"/>
  </r>
  <r>
    <n v="3959"/>
    <x v="1956"/>
    <x v="0"/>
    <x v="211"/>
    <d v="2013-06-03T00:00:00"/>
    <s v="Standard Class"/>
    <s v="RB-19360"/>
    <s v="Raymond Buch"/>
    <x v="0"/>
    <s v="United States"/>
    <s v="Nashville"/>
    <x v="18"/>
    <n v="37211"/>
    <x v="0"/>
    <x v="324"/>
    <x v="1"/>
    <x v="6"/>
    <s v="Newell 333"/>
    <n v="4.4479999999999995"/>
    <n v="2"/>
    <n v="0.2"/>
    <n v="0.3335999999999999"/>
  </r>
  <r>
    <n v="3960"/>
    <x v="1956"/>
    <x v="0"/>
    <x v="211"/>
    <d v="2013-06-03T00:00:00"/>
    <s v="Standard Class"/>
    <s v="RB-19360"/>
    <s v="Raymond Buch"/>
    <x v="0"/>
    <s v="United States"/>
    <s v="Nashville"/>
    <x v="18"/>
    <n v="37211"/>
    <x v="0"/>
    <x v="1608"/>
    <x v="0"/>
    <x v="5"/>
    <s v="3M Polarizing Light Filter Sleeves"/>
    <n v="44.76"/>
    <n v="3"/>
    <n v="0.2"/>
    <n v="14.546999999999995"/>
  </r>
  <r>
    <n v="3961"/>
    <x v="1957"/>
    <x v="1"/>
    <x v="324"/>
    <d v="2012-10-24T00:00:00"/>
    <s v="Standard Class"/>
    <s v="NH-18610"/>
    <s v="Nicole Hansen"/>
    <x v="1"/>
    <s v="United States"/>
    <s v="Detroit"/>
    <x v="12"/>
    <n v="48227"/>
    <x v="2"/>
    <x v="1206"/>
    <x v="1"/>
    <x v="8"/>
    <s v="Avery Heavy-Duty EZD View Binder with Locking Rings"/>
    <n v="38.28"/>
    <n v="6"/>
    <n v="0"/>
    <n v="17.608799999999999"/>
  </r>
  <r>
    <n v="3962"/>
    <x v="1957"/>
    <x v="1"/>
    <x v="324"/>
    <d v="2012-10-24T00:00:00"/>
    <s v="Standard Class"/>
    <s v="NH-18610"/>
    <s v="Nicole Hansen"/>
    <x v="1"/>
    <s v="United States"/>
    <s v="Detroit"/>
    <x v="12"/>
    <n v="48227"/>
    <x v="2"/>
    <x v="993"/>
    <x v="2"/>
    <x v="7"/>
    <s v="OtterBox Defender Series Case - Samsung Galaxy S4"/>
    <n v="149.94999999999999"/>
    <n v="5"/>
    <n v="0"/>
    <n v="44.984999999999985"/>
  </r>
  <r>
    <n v="3963"/>
    <x v="1958"/>
    <x v="3"/>
    <x v="600"/>
    <d v="2014-02-21T00:00:00"/>
    <s v="First Class"/>
    <s v="ED-13885"/>
    <s v="Emily Ducich"/>
    <x v="2"/>
    <s v="United States"/>
    <s v="Los Angeles"/>
    <x v="1"/>
    <n v="90045"/>
    <x v="1"/>
    <x v="1005"/>
    <x v="1"/>
    <x v="6"/>
    <s v="Newell 320"/>
    <n v="12.84"/>
    <n v="3"/>
    <n v="0"/>
    <n v="3.4668000000000005"/>
  </r>
  <r>
    <n v="3964"/>
    <x v="1958"/>
    <x v="3"/>
    <x v="600"/>
    <d v="2014-02-21T00:00:00"/>
    <s v="First Class"/>
    <s v="ED-13885"/>
    <s v="Emily Ducich"/>
    <x v="2"/>
    <s v="United States"/>
    <s v="Los Angeles"/>
    <x v="1"/>
    <n v="90045"/>
    <x v="1"/>
    <x v="943"/>
    <x v="0"/>
    <x v="5"/>
    <s v="Tensor Computer Mounted Lamp"/>
    <n v="44.67"/>
    <n v="3"/>
    <n v="0"/>
    <n v="12.060900000000002"/>
  </r>
  <r>
    <n v="3965"/>
    <x v="1959"/>
    <x v="0"/>
    <x v="897"/>
    <d v="2013-09-29T00:00:00"/>
    <s v="Standard Class"/>
    <s v="PW-19240"/>
    <s v="Pierre Wener"/>
    <x v="0"/>
    <s v="United States"/>
    <s v="Philadelphia"/>
    <x v="9"/>
    <n v="19140"/>
    <x v="3"/>
    <x v="1609"/>
    <x v="1"/>
    <x v="6"/>
    <s v="Newell 348"/>
    <n v="7.8719999999999999"/>
    <n v="3"/>
    <n v="0.2"/>
    <n v="0.88559999999999883"/>
  </r>
  <r>
    <n v="3966"/>
    <x v="1960"/>
    <x v="2"/>
    <x v="607"/>
    <d v="2011-11-17T00:00:00"/>
    <s v="Second Class"/>
    <s v="DM-13345"/>
    <s v="Denise Monton"/>
    <x v="1"/>
    <s v="United States"/>
    <s v="Asheville"/>
    <x v="3"/>
    <n v="28806"/>
    <x v="0"/>
    <x v="279"/>
    <x v="1"/>
    <x v="6"/>
    <s v="Newell 350"/>
    <n v="7.8719999999999999"/>
    <n v="3"/>
    <n v="0.2"/>
    <n v="0.88559999999999883"/>
  </r>
  <r>
    <n v="3967"/>
    <x v="1961"/>
    <x v="0"/>
    <x v="178"/>
    <d v="2013-04-07T00:00:00"/>
    <s v="Standard Class"/>
    <s v="DW-13540"/>
    <s v="Don Weiss"/>
    <x v="0"/>
    <s v="United States"/>
    <s v="New York City"/>
    <x v="15"/>
    <n v="10024"/>
    <x v="3"/>
    <x v="666"/>
    <x v="1"/>
    <x v="6"/>
    <s v="Boston 16801 Nautilus Battery Pencil Sharpener"/>
    <n v="88.04"/>
    <n v="4"/>
    <n v="0"/>
    <n v="22.8904"/>
  </r>
  <r>
    <n v="3968"/>
    <x v="1962"/>
    <x v="0"/>
    <x v="244"/>
    <d v="2013-05-24T00:00:00"/>
    <s v="First Class"/>
    <s v="EH-14125"/>
    <s v="Eugene Hildebrand"/>
    <x v="2"/>
    <s v="United States"/>
    <s v="Colorado Springs"/>
    <x v="22"/>
    <n v="80906"/>
    <x v="1"/>
    <x v="612"/>
    <x v="1"/>
    <x v="8"/>
    <s v="GBC Durable Plastic Covers"/>
    <n v="40.635000000000012"/>
    <n v="7"/>
    <n v="0.7"/>
    <n v="-32.507999999999996"/>
  </r>
  <r>
    <n v="3969"/>
    <x v="1963"/>
    <x v="1"/>
    <x v="932"/>
    <d v="2012-06-05T00:00:00"/>
    <s v="Standard Class"/>
    <s v="KE-16420"/>
    <s v="Katrina Edelman"/>
    <x v="1"/>
    <s v="United States"/>
    <s v="San Antonio"/>
    <x v="5"/>
    <n v="78207"/>
    <x v="2"/>
    <x v="175"/>
    <x v="1"/>
    <x v="8"/>
    <s v="Avery Poly Binder Pockets"/>
    <n v="5.7279999999999989"/>
    <n v="8"/>
    <n v="0.8"/>
    <n v="-9.1648000000000032"/>
  </r>
  <r>
    <n v="3970"/>
    <x v="1963"/>
    <x v="1"/>
    <x v="932"/>
    <d v="2012-06-05T00:00:00"/>
    <s v="Standard Class"/>
    <s v="KE-16420"/>
    <s v="Katrina Edelman"/>
    <x v="1"/>
    <s v="United States"/>
    <s v="San Antonio"/>
    <x v="5"/>
    <n v="78207"/>
    <x v="2"/>
    <x v="1610"/>
    <x v="1"/>
    <x v="10"/>
    <s v="Xerox 1928"/>
    <n v="42.24"/>
    <n v="10"/>
    <n v="0.2"/>
    <n v="13.199999999999998"/>
  </r>
  <r>
    <n v="3971"/>
    <x v="1964"/>
    <x v="2"/>
    <x v="754"/>
    <d v="2011-11-26T00:00:00"/>
    <s v="Standard Class"/>
    <s v="SP-20920"/>
    <s v="Susan Pistek"/>
    <x v="0"/>
    <s v="United States"/>
    <s v="Los Angeles"/>
    <x v="1"/>
    <n v="90036"/>
    <x v="1"/>
    <x v="1357"/>
    <x v="1"/>
    <x v="10"/>
    <s v="Xerox 1895"/>
    <n v="53.820000000000007"/>
    <n v="9"/>
    <n v="0"/>
    <n v="24.218999999999998"/>
  </r>
  <r>
    <n v="3972"/>
    <x v="1965"/>
    <x v="1"/>
    <x v="933"/>
    <d v="2012-02-24T00:00:00"/>
    <s v="Second Class"/>
    <s v="PS-19045"/>
    <s v="Penelope Sewall"/>
    <x v="2"/>
    <s v="United States"/>
    <s v="Sterling Heights"/>
    <x v="12"/>
    <n v="48310"/>
    <x v="2"/>
    <x v="1500"/>
    <x v="1"/>
    <x v="6"/>
    <s v="Newell 34"/>
    <n v="79.36"/>
    <n v="4"/>
    <n v="0"/>
    <n v="20.633600000000001"/>
  </r>
  <r>
    <n v="3973"/>
    <x v="1966"/>
    <x v="0"/>
    <x v="892"/>
    <d v="2013-04-03T00:00:00"/>
    <s v="Standard Class"/>
    <s v="JM-15250"/>
    <s v="Janet Martin"/>
    <x v="0"/>
    <s v="United States"/>
    <s v="New York City"/>
    <x v="15"/>
    <n v="10009"/>
    <x v="3"/>
    <x v="949"/>
    <x v="1"/>
    <x v="10"/>
    <s v="Memo Book, 100 Message Capacity, 5 3/8” x 11”"/>
    <n v="13.48"/>
    <n v="2"/>
    <n v="0"/>
    <n v="6.74"/>
  </r>
  <r>
    <n v="3974"/>
    <x v="1966"/>
    <x v="0"/>
    <x v="892"/>
    <d v="2013-04-03T00:00:00"/>
    <s v="Standard Class"/>
    <s v="JM-15250"/>
    <s v="Janet Martin"/>
    <x v="0"/>
    <s v="United States"/>
    <s v="New York City"/>
    <x v="15"/>
    <n v="10009"/>
    <x v="3"/>
    <x v="985"/>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x v="28"/>
    <x v="0"/>
    <x v="5"/>
    <s v="Howard Miller 13-3/4&quot; Diameter Brushed Chrome Round Wall Clock"/>
    <n v="414"/>
    <n v="8"/>
    <n v="0"/>
    <n v="124.19999999999999"/>
  </r>
  <r>
    <n v="3976"/>
    <x v="1966"/>
    <x v="0"/>
    <x v="892"/>
    <d v="2013-04-03T00:00:00"/>
    <s v="Standard Class"/>
    <s v="JM-15250"/>
    <s v="Janet Martin"/>
    <x v="0"/>
    <s v="United States"/>
    <s v="New York City"/>
    <x v="15"/>
    <n v="10009"/>
    <x v="3"/>
    <x v="777"/>
    <x v="1"/>
    <x v="8"/>
    <s v="GBC Plastic Binding Combs"/>
    <n v="41.328000000000003"/>
    <n v="7"/>
    <n v="0.2"/>
    <n v="14.981400000000001"/>
  </r>
  <r>
    <n v="3977"/>
    <x v="1967"/>
    <x v="0"/>
    <x v="332"/>
    <d v="2013-10-25T00:00:00"/>
    <s v="First Class"/>
    <s v="EB-13930"/>
    <s v="Eric Barreto"/>
    <x v="0"/>
    <s v="United States"/>
    <s v="Richmond"/>
    <x v="17"/>
    <n v="23223"/>
    <x v="0"/>
    <x v="1611"/>
    <x v="0"/>
    <x v="5"/>
    <s v="Eldon Expressions Wood and Plastic Desk Accessories, Oak"/>
    <n v="39.92"/>
    <n v="4"/>
    <n v="0"/>
    <n v="11.177600000000002"/>
  </r>
  <r>
    <n v="3978"/>
    <x v="1968"/>
    <x v="3"/>
    <x v="280"/>
    <d v="2014-10-08T00:00:00"/>
    <s v="Standard Class"/>
    <s v="FG-14260"/>
    <s v="Frank Gastineau"/>
    <x v="2"/>
    <s v="United States"/>
    <s v="Seattle"/>
    <x v="4"/>
    <n v="98105"/>
    <x v="1"/>
    <x v="127"/>
    <x v="1"/>
    <x v="13"/>
    <s v="Staples"/>
    <n v="8.94"/>
    <n v="3"/>
    <n v="0"/>
    <n v="4.1123999999999992"/>
  </r>
  <r>
    <n v="3979"/>
    <x v="1968"/>
    <x v="3"/>
    <x v="280"/>
    <d v="2014-10-08T00:00:00"/>
    <s v="Standard Class"/>
    <s v="FG-14260"/>
    <s v="Frank Gastineau"/>
    <x v="2"/>
    <s v="United States"/>
    <s v="Seattle"/>
    <x v="4"/>
    <n v="98105"/>
    <x v="1"/>
    <x v="509"/>
    <x v="2"/>
    <x v="7"/>
    <s v="i.Sound Portable Power - 8000 mAh"/>
    <n v="84.784000000000006"/>
    <n v="2"/>
    <n v="0.2"/>
    <n v="-20.136200000000006"/>
  </r>
  <r>
    <n v="3980"/>
    <x v="1969"/>
    <x v="2"/>
    <x v="851"/>
    <d v="2011-12-27T00:00:00"/>
    <s v="Standard Class"/>
    <s v="TH-21235"/>
    <s v="Tiffany House"/>
    <x v="1"/>
    <s v="United States"/>
    <s v="New York City"/>
    <x v="15"/>
    <n v="10024"/>
    <x v="3"/>
    <x v="972"/>
    <x v="0"/>
    <x v="3"/>
    <s v="Hon 61000 Series Interactive Training Tables"/>
    <n v="53.315999999999995"/>
    <n v="2"/>
    <n v="0.4"/>
    <n v="-19.549200000000006"/>
  </r>
  <r>
    <n v="3981"/>
    <x v="1969"/>
    <x v="2"/>
    <x v="851"/>
    <d v="2011-12-27T00:00:00"/>
    <s v="Standard Class"/>
    <s v="TH-21235"/>
    <s v="Tiffany House"/>
    <x v="1"/>
    <s v="United States"/>
    <s v="New York City"/>
    <x v="15"/>
    <n v="10024"/>
    <x v="3"/>
    <x v="551"/>
    <x v="1"/>
    <x v="9"/>
    <s v="Belkin F9H710-06 7 Outlet SurgeMaster Surge Protector"/>
    <n v="56.519999999999996"/>
    <n v="3"/>
    <n v="0"/>
    <n v="15.8256"/>
  </r>
  <r>
    <n v="3982"/>
    <x v="1970"/>
    <x v="3"/>
    <x v="934"/>
    <d v="2014-12-21T00:00:00"/>
    <s v="Standard Class"/>
    <s v="PL-18925"/>
    <s v="Paul Lucas"/>
    <x v="2"/>
    <s v="United States"/>
    <s v="Seattle"/>
    <x v="4"/>
    <n v="98115"/>
    <x v="1"/>
    <x v="560"/>
    <x v="0"/>
    <x v="5"/>
    <s v="Master Giant Foot Doorstop, Safety Yellow"/>
    <n v="22.77"/>
    <n v="3"/>
    <n v="0"/>
    <n v="9.7911000000000001"/>
  </r>
  <r>
    <n v="3983"/>
    <x v="1971"/>
    <x v="0"/>
    <x v="274"/>
    <d v="2013-07-10T00:00:00"/>
    <s v="Second Class"/>
    <s v="CC-12370"/>
    <s v="Christopher Conant"/>
    <x v="0"/>
    <s v="United States"/>
    <s v="Los Angeles"/>
    <x v="1"/>
    <n v="90045"/>
    <x v="1"/>
    <x v="51"/>
    <x v="0"/>
    <x v="1"/>
    <s v="Global Leather Task Chair, Black"/>
    <n v="287.96800000000002"/>
    <n v="4"/>
    <n v="0.2"/>
    <n v="-3.5996000000000521"/>
  </r>
  <r>
    <n v="3984"/>
    <x v="1971"/>
    <x v="0"/>
    <x v="274"/>
    <d v="2013-07-10T00:00:00"/>
    <s v="Second Class"/>
    <s v="CC-12370"/>
    <s v="Christopher Conant"/>
    <x v="0"/>
    <s v="United States"/>
    <s v="Los Angeles"/>
    <x v="1"/>
    <n v="90045"/>
    <x v="1"/>
    <x v="1293"/>
    <x v="2"/>
    <x v="16"/>
    <s v="Canon PC1060 Personal Laser Copier"/>
    <n v="2799.9600000000005"/>
    <n v="5"/>
    <n v="0.2"/>
    <n v="944.98649999999986"/>
  </r>
  <r>
    <n v="3985"/>
    <x v="1971"/>
    <x v="0"/>
    <x v="274"/>
    <d v="2013-07-10T00:00:00"/>
    <s v="Second Class"/>
    <s v="CC-12370"/>
    <s v="Christopher Conant"/>
    <x v="0"/>
    <s v="United States"/>
    <s v="Los Angeles"/>
    <x v="1"/>
    <n v="90045"/>
    <x v="1"/>
    <x v="1438"/>
    <x v="1"/>
    <x v="10"/>
    <s v="Xerox 1942"/>
    <n v="48.94"/>
    <n v="1"/>
    <n v="0"/>
    <n v="24.47"/>
  </r>
  <r>
    <n v="3986"/>
    <x v="1972"/>
    <x v="0"/>
    <x v="764"/>
    <d v="2013-04-22T00:00:00"/>
    <s v="Standard Class"/>
    <s v="JM-15535"/>
    <s v="Jessica Myrick"/>
    <x v="0"/>
    <s v="United States"/>
    <s v="Lakewood"/>
    <x v="1"/>
    <n v="90712"/>
    <x v="1"/>
    <x v="713"/>
    <x v="0"/>
    <x v="0"/>
    <s v="Bush Westfield Collection Bookcases, Fully Assembled"/>
    <n v="257.49900000000002"/>
    <n v="3"/>
    <n v="0.15"/>
    <n v="24.235199999999978"/>
  </r>
  <r>
    <n v="3987"/>
    <x v="1973"/>
    <x v="3"/>
    <x v="798"/>
    <d v="2014-04-15T00:00:00"/>
    <s v="Standard Class"/>
    <s v="KF-16285"/>
    <s v="Karen Ferguson"/>
    <x v="2"/>
    <s v="United States"/>
    <s v="Plainfield"/>
    <x v="30"/>
    <n v="7060"/>
    <x v="3"/>
    <x v="486"/>
    <x v="1"/>
    <x v="4"/>
    <s v="Tennsco 16-Compartment Lockers with Coat Rack"/>
    <n v="2591.56"/>
    <n v="4"/>
    <n v="0"/>
    <n v="621.97440000000006"/>
  </r>
  <r>
    <n v="3988"/>
    <x v="1973"/>
    <x v="3"/>
    <x v="798"/>
    <d v="2014-04-15T00:00:00"/>
    <s v="Standard Class"/>
    <s v="KF-16285"/>
    <s v="Karen Ferguson"/>
    <x v="2"/>
    <s v="United States"/>
    <s v="Plainfield"/>
    <x v="30"/>
    <n v="7060"/>
    <x v="3"/>
    <x v="161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x v="1613"/>
    <x v="0"/>
    <x v="5"/>
    <s v="Ultra Door Kickplate, 8&quot;H x 34&quot;W"/>
    <n v="79.12"/>
    <n v="5"/>
    <n v="0.2"/>
    <n v="13.845999999999997"/>
  </r>
  <r>
    <n v="3990"/>
    <x v="1975"/>
    <x v="2"/>
    <x v="641"/>
    <d v="2011-11-27T00:00:00"/>
    <s v="Second Class"/>
    <s v="AR-10540"/>
    <s v="Andy Reiter"/>
    <x v="0"/>
    <s v="United States"/>
    <s v="Woonsocket"/>
    <x v="34"/>
    <n v="2895"/>
    <x v="3"/>
    <x v="750"/>
    <x v="0"/>
    <x v="5"/>
    <s v="DAX Black Cherry Wood-Tone Poster Frame"/>
    <n v="52.96"/>
    <n v="2"/>
    <n v="0"/>
    <n v="20.1248"/>
  </r>
  <r>
    <n v="3991"/>
    <x v="1976"/>
    <x v="2"/>
    <x v="935"/>
    <d v="2011-11-08T00:00:00"/>
    <s v="Standard Class"/>
    <s v="MS-17770"/>
    <s v="Maxwell Schwartz"/>
    <x v="0"/>
    <s v="United States"/>
    <s v="Lancaster"/>
    <x v="9"/>
    <n v="17602"/>
    <x v="3"/>
    <x v="1420"/>
    <x v="1"/>
    <x v="14"/>
    <s v="Compact Automatic Electric Letter Opener"/>
    <n v="286.34400000000005"/>
    <n v="3"/>
    <n v="0.2"/>
    <n v="-64.427400000000006"/>
  </r>
  <r>
    <n v="3992"/>
    <x v="1977"/>
    <x v="1"/>
    <x v="489"/>
    <d v="2012-05-05T00:00:00"/>
    <s v="Standard Class"/>
    <s v="DB-13120"/>
    <s v="David Bremer"/>
    <x v="1"/>
    <s v="United States"/>
    <s v="Tampa"/>
    <x v="2"/>
    <n v="33614"/>
    <x v="0"/>
    <x v="750"/>
    <x v="0"/>
    <x v="5"/>
    <s v="DAX Black Cherry Wood-Tone Poster Frame"/>
    <n v="63.552000000000007"/>
    <n v="3"/>
    <n v="0.2"/>
    <n v="14.299199999999999"/>
  </r>
  <r>
    <n v="3993"/>
    <x v="1977"/>
    <x v="1"/>
    <x v="489"/>
    <d v="2012-05-05T00:00:00"/>
    <s v="Standard Class"/>
    <s v="DB-13120"/>
    <s v="David Bremer"/>
    <x v="1"/>
    <s v="United States"/>
    <s v="Tampa"/>
    <x v="2"/>
    <n v="33614"/>
    <x v="0"/>
    <x v="610"/>
    <x v="1"/>
    <x v="14"/>
    <s v="Fiskars 8&quot; Scissors, 2/Pack"/>
    <n v="41.375999999999998"/>
    <n v="3"/>
    <n v="0.2"/>
    <n v="4.6547999999999927"/>
  </r>
  <r>
    <n v="3994"/>
    <x v="1977"/>
    <x v="1"/>
    <x v="489"/>
    <d v="2012-05-05T00:00:00"/>
    <s v="Standard Class"/>
    <s v="DB-13120"/>
    <s v="David Bremer"/>
    <x v="1"/>
    <s v="United States"/>
    <s v="Tampa"/>
    <x v="2"/>
    <n v="33614"/>
    <x v="0"/>
    <x v="915"/>
    <x v="1"/>
    <x v="6"/>
    <s v="Panasonic KP-380BK Classic Electric Pencil Sharpener"/>
    <n v="172.70400000000001"/>
    <n v="6"/>
    <n v="0.2"/>
    <n v="10.793999999999983"/>
  </r>
  <r>
    <n v="3995"/>
    <x v="1978"/>
    <x v="1"/>
    <x v="936"/>
    <d v="2012-03-12T00:00:00"/>
    <s v="Standard Class"/>
    <s v="DK-12895"/>
    <s v="Dana Kaydos"/>
    <x v="0"/>
    <s v="United States"/>
    <s v="Kenosha"/>
    <x v="6"/>
    <n v="53142"/>
    <x v="2"/>
    <x v="1528"/>
    <x v="0"/>
    <x v="0"/>
    <s v="Rush Hierlooms Collection 1&quot; Thick Stackable Bookcases"/>
    <n v="512.93999999999994"/>
    <n v="3"/>
    <n v="0"/>
    <n v="97.45859999999999"/>
  </r>
  <r>
    <n v="3996"/>
    <x v="1978"/>
    <x v="1"/>
    <x v="936"/>
    <d v="2012-03-12T00:00:00"/>
    <s v="Standard Class"/>
    <s v="DK-12895"/>
    <s v="Dana Kaydos"/>
    <x v="0"/>
    <s v="United States"/>
    <s v="Kenosha"/>
    <x v="6"/>
    <n v="53142"/>
    <x v="2"/>
    <x v="1265"/>
    <x v="0"/>
    <x v="1"/>
    <s v="Hon Mobius Operator's Chair"/>
    <n v="860.93"/>
    <n v="7"/>
    <n v="0"/>
    <n v="189.40460000000002"/>
  </r>
  <r>
    <n v="3997"/>
    <x v="1978"/>
    <x v="1"/>
    <x v="936"/>
    <d v="2012-03-12T00:00:00"/>
    <s v="Standard Class"/>
    <s v="DK-12895"/>
    <s v="Dana Kaydos"/>
    <x v="0"/>
    <s v="United States"/>
    <s v="Kenosha"/>
    <x v="6"/>
    <n v="53142"/>
    <x v="2"/>
    <x v="348"/>
    <x v="2"/>
    <x v="7"/>
    <s v="Nortel Meridian M3904 Professional Digital phone"/>
    <n v="769.95"/>
    <n v="5"/>
    <n v="0"/>
    <n v="223.28549999999993"/>
  </r>
  <r>
    <n v="3998"/>
    <x v="1978"/>
    <x v="1"/>
    <x v="936"/>
    <d v="2012-03-12T00:00:00"/>
    <s v="Standard Class"/>
    <s v="DK-12895"/>
    <s v="Dana Kaydos"/>
    <x v="0"/>
    <s v="United States"/>
    <s v="Kenosha"/>
    <x v="6"/>
    <n v="53142"/>
    <x v="2"/>
    <x v="1614"/>
    <x v="1"/>
    <x v="6"/>
    <s v="Boston 1900 Electric Pencil Sharpener"/>
    <n v="14.98"/>
    <n v="1"/>
    <n v="0"/>
    <n v="4.4939999999999998"/>
  </r>
  <r>
    <n v="3999"/>
    <x v="1978"/>
    <x v="1"/>
    <x v="936"/>
    <d v="2012-03-12T00:00:00"/>
    <s v="Standard Class"/>
    <s v="DK-12895"/>
    <s v="Dana Kaydos"/>
    <x v="0"/>
    <s v="United States"/>
    <s v="Kenosha"/>
    <x v="6"/>
    <n v="53142"/>
    <x v="2"/>
    <x v="1292"/>
    <x v="0"/>
    <x v="5"/>
    <s v="Deflect-o Glass Clear Studded Chair Mats"/>
    <n v="373.08"/>
    <n v="6"/>
    <n v="0"/>
    <n v="82.077600000000004"/>
  </r>
  <r>
    <n v="4000"/>
    <x v="1979"/>
    <x v="1"/>
    <x v="789"/>
    <d v="2012-07-20T00:00:00"/>
    <s v="Second Class"/>
    <s v="MP-17965"/>
    <s v="Michael Paige"/>
    <x v="1"/>
    <s v="United States"/>
    <s v="Port Saint Lucie"/>
    <x v="2"/>
    <n v="34952"/>
    <x v="0"/>
    <x v="266"/>
    <x v="0"/>
    <x v="0"/>
    <s v="Bush Westfield Collection Bookcases, Medium Cherry Finish"/>
    <n v="231.92000000000002"/>
    <n v="5"/>
    <n v="0.2"/>
    <n v="5.7980000000000018"/>
  </r>
  <r>
    <n v="4001"/>
    <x v="1980"/>
    <x v="2"/>
    <x v="856"/>
    <d v="2011-10-16T00:00:00"/>
    <s v="Standard Class"/>
    <s v="Dp-13240"/>
    <s v="Dean percer"/>
    <x v="2"/>
    <s v="United States"/>
    <s v="Seattle"/>
    <x v="4"/>
    <n v="98115"/>
    <x v="1"/>
    <x v="1137"/>
    <x v="0"/>
    <x v="5"/>
    <s v="DAX Cubicle Frames - 8x10"/>
    <n v="63.47"/>
    <n v="11"/>
    <n v="0"/>
    <n v="19.040999999999997"/>
  </r>
  <r>
    <n v="4002"/>
    <x v="1980"/>
    <x v="2"/>
    <x v="856"/>
    <d v="2011-10-16T00:00:00"/>
    <s v="Standard Class"/>
    <s v="Dp-13240"/>
    <s v="Dean percer"/>
    <x v="2"/>
    <s v="United States"/>
    <s v="Seattle"/>
    <x v="4"/>
    <n v="98115"/>
    <x v="1"/>
    <x v="1615"/>
    <x v="2"/>
    <x v="11"/>
    <s v="WD My Passport Ultra 1TB Portable External Hard Drive"/>
    <n v="345"/>
    <n v="5"/>
    <n v="0"/>
    <n v="58.649999999999984"/>
  </r>
  <r>
    <n v="4003"/>
    <x v="1981"/>
    <x v="0"/>
    <x v="840"/>
    <d v="2013-03-09T00:00:00"/>
    <s v="Standard Class"/>
    <s v="CC-12220"/>
    <s v="Chris Cortes"/>
    <x v="0"/>
    <s v="United States"/>
    <s v="San Antonio"/>
    <x v="5"/>
    <n v="78207"/>
    <x v="2"/>
    <x v="335"/>
    <x v="0"/>
    <x v="3"/>
    <s v="Office Impressions End Table, 20-1/2&quot;H x 24&quot;W x 20&quot;D"/>
    <n v="637.89599999999996"/>
    <n v="3"/>
    <n v="0.3"/>
    <n v="-127.57919999999996"/>
  </r>
  <r>
    <n v="4004"/>
    <x v="1981"/>
    <x v="0"/>
    <x v="840"/>
    <d v="2013-03-09T00:00:00"/>
    <s v="Standard Class"/>
    <s v="CC-12220"/>
    <s v="Chris Cortes"/>
    <x v="0"/>
    <s v="United States"/>
    <s v="San Antonio"/>
    <x v="5"/>
    <n v="78207"/>
    <x v="2"/>
    <x v="1616"/>
    <x v="2"/>
    <x v="15"/>
    <s v="Canon PC170 Desktop Personal Copier"/>
    <n v="287.90999999999997"/>
    <n v="3"/>
    <n v="0.4"/>
    <n v="33.589499999999987"/>
  </r>
  <r>
    <n v="4005"/>
    <x v="1981"/>
    <x v="0"/>
    <x v="840"/>
    <d v="2013-03-09T00:00:00"/>
    <s v="Standard Class"/>
    <s v="CC-12220"/>
    <s v="Chris Cortes"/>
    <x v="0"/>
    <s v="United States"/>
    <s v="San Antonio"/>
    <x v="5"/>
    <n v="78207"/>
    <x v="2"/>
    <x v="373"/>
    <x v="1"/>
    <x v="12"/>
    <s v="White Envelopes, White Envelopes with Clear Poly Window"/>
    <n v="36.6"/>
    <n v="3"/>
    <n v="0.2"/>
    <n v="11.894999999999994"/>
  </r>
  <r>
    <n v="4006"/>
    <x v="1982"/>
    <x v="1"/>
    <x v="895"/>
    <d v="2012-12-16T00:00:00"/>
    <s v="Standard Class"/>
    <s v="KM-16660"/>
    <s v="Khloe Miller"/>
    <x v="0"/>
    <s v="United States"/>
    <s v="Roswell"/>
    <x v="32"/>
    <n v="30076"/>
    <x v="0"/>
    <x v="1325"/>
    <x v="1"/>
    <x v="6"/>
    <s v="Staples"/>
    <n v="1.78"/>
    <n v="1"/>
    <n v="0"/>
    <n v="0.49839999999999995"/>
  </r>
  <r>
    <n v="4007"/>
    <x v="1982"/>
    <x v="1"/>
    <x v="895"/>
    <d v="2012-12-16T00:00:00"/>
    <s v="Standard Class"/>
    <s v="KM-16660"/>
    <s v="Khloe Miller"/>
    <x v="0"/>
    <s v="United States"/>
    <s v="Roswell"/>
    <x v="32"/>
    <n v="30076"/>
    <x v="0"/>
    <x v="1440"/>
    <x v="1"/>
    <x v="10"/>
    <s v="Xerox 201"/>
    <n v="25.92"/>
    <n v="4"/>
    <n v="0"/>
    <n v="12.441600000000001"/>
  </r>
  <r>
    <n v="4008"/>
    <x v="1982"/>
    <x v="1"/>
    <x v="895"/>
    <d v="2012-12-16T00:00:00"/>
    <s v="Standard Class"/>
    <s v="KM-16660"/>
    <s v="Khloe Miller"/>
    <x v="0"/>
    <s v="United States"/>
    <s v="Roswell"/>
    <x v="32"/>
    <n v="30076"/>
    <x v="0"/>
    <x v="1617"/>
    <x v="2"/>
    <x v="11"/>
    <s v="Memorex 25GB 6X Branded Blu-Ray Recordable Disc, 15/Pack"/>
    <n v="101.94"/>
    <n v="6"/>
    <n v="0"/>
    <n v="21.407399999999999"/>
  </r>
  <r>
    <n v="4009"/>
    <x v="1983"/>
    <x v="1"/>
    <x v="217"/>
    <d v="2012-12-22T00:00:00"/>
    <s v="Standard Class"/>
    <s v="MK-17905"/>
    <s v="Michael Kennedy"/>
    <x v="1"/>
    <s v="United States"/>
    <s v="Louisville"/>
    <x v="22"/>
    <n v="80027"/>
    <x v="1"/>
    <x v="1005"/>
    <x v="1"/>
    <x v="6"/>
    <s v="Newell 320"/>
    <n v="6.8480000000000008"/>
    <n v="2"/>
    <n v="0.2"/>
    <n v="0.59920000000000018"/>
  </r>
  <r>
    <n v="4010"/>
    <x v="1984"/>
    <x v="3"/>
    <x v="314"/>
    <d v="2014-01-06T00:00:00"/>
    <s v="Standard Class"/>
    <s v="SC-20725"/>
    <s v="Steven Cartwright"/>
    <x v="0"/>
    <s v="United States"/>
    <s v="Los Angeles"/>
    <x v="1"/>
    <n v="90036"/>
    <x v="1"/>
    <x v="1618"/>
    <x v="0"/>
    <x v="5"/>
    <s v="Howard Miller 11-1/2&quot; Diameter Brentwood Wall Clock"/>
    <n v="474.43"/>
    <n v="11"/>
    <n v="0"/>
    <n v="199.26060000000004"/>
  </r>
  <r>
    <n v="4011"/>
    <x v="1985"/>
    <x v="3"/>
    <x v="610"/>
    <d v="2014-11-25T00:00:00"/>
    <s v="First Class"/>
    <s v="CC-12475"/>
    <s v="Cindy Chapman"/>
    <x v="0"/>
    <s v="United States"/>
    <s v="Philadelphia"/>
    <x v="9"/>
    <n v="19143"/>
    <x v="3"/>
    <x v="523"/>
    <x v="1"/>
    <x v="10"/>
    <s v="Xerox 1972"/>
    <n v="8.4480000000000004"/>
    <n v="2"/>
    <n v="0.2"/>
    <n v="2.6399999999999997"/>
  </r>
  <r>
    <n v="4012"/>
    <x v="1985"/>
    <x v="3"/>
    <x v="610"/>
    <d v="2014-11-25T00:00:00"/>
    <s v="First Class"/>
    <s v="CC-12475"/>
    <s v="Cindy Chapman"/>
    <x v="0"/>
    <s v="United States"/>
    <s v="Philadelphia"/>
    <x v="9"/>
    <n v="19143"/>
    <x v="3"/>
    <x v="576"/>
    <x v="1"/>
    <x v="4"/>
    <s v="Recycled Eldon Regeneration Jumbo File"/>
    <n v="39.295999999999999"/>
    <n v="4"/>
    <n v="0.2"/>
    <n v="3.9295999999999989"/>
  </r>
  <r>
    <n v="4013"/>
    <x v="1986"/>
    <x v="1"/>
    <x v="937"/>
    <d v="2012-12-27T00:00:00"/>
    <s v="Standard Class"/>
    <s v="BT-11305"/>
    <s v="Beth Thompson"/>
    <x v="2"/>
    <s v="United States"/>
    <s v="Superior"/>
    <x v="6"/>
    <n v="54880"/>
    <x v="2"/>
    <x v="786"/>
    <x v="1"/>
    <x v="6"/>
    <s v="Newell 336"/>
    <n v="17.12"/>
    <n v="4"/>
    <n v="0"/>
    <n v="4.9647999999999985"/>
  </r>
  <r>
    <n v="4014"/>
    <x v="1987"/>
    <x v="1"/>
    <x v="841"/>
    <d v="2012-08-28T00:00:00"/>
    <s v="Standard Class"/>
    <s v="FH-14350"/>
    <s v="Fred Harton"/>
    <x v="0"/>
    <s v="United States"/>
    <s v="Atlanta"/>
    <x v="32"/>
    <n v="30318"/>
    <x v="0"/>
    <x v="1107"/>
    <x v="1"/>
    <x v="9"/>
    <s v="Avanti 4.4 Cu. Ft. Refrigerator"/>
    <n v="542.93999999999994"/>
    <n v="3"/>
    <n v="0"/>
    <n v="152.02319999999997"/>
  </r>
  <r>
    <n v="4015"/>
    <x v="1987"/>
    <x v="1"/>
    <x v="841"/>
    <d v="2012-08-28T00:00:00"/>
    <s v="Standard Class"/>
    <s v="FH-14350"/>
    <s v="Fred Harton"/>
    <x v="0"/>
    <s v="United States"/>
    <s v="Atlanta"/>
    <x v="32"/>
    <n v="30318"/>
    <x v="0"/>
    <x v="1186"/>
    <x v="1"/>
    <x v="2"/>
    <s v="Avery 474"/>
    <n v="8.64"/>
    <n v="3"/>
    <n v="0"/>
    <n v="4.2336"/>
  </r>
  <r>
    <n v="4016"/>
    <x v="1987"/>
    <x v="1"/>
    <x v="841"/>
    <d v="2012-08-28T00:00:00"/>
    <s v="Standard Class"/>
    <s v="FH-14350"/>
    <s v="Fred Harton"/>
    <x v="0"/>
    <s v="United States"/>
    <s v="Atlanta"/>
    <x v="32"/>
    <n v="30318"/>
    <x v="0"/>
    <x v="1413"/>
    <x v="1"/>
    <x v="10"/>
    <s v="Xerox 1944"/>
    <n v="193.79999999999998"/>
    <n v="5"/>
    <n v="0"/>
    <n v="94.962000000000003"/>
  </r>
  <r>
    <n v="4017"/>
    <x v="1987"/>
    <x v="1"/>
    <x v="841"/>
    <d v="2012-08-28T00:00:00"/>
    <s v="Standard Class"/>
    <s v="FH-14350"/>
    <s v="Fred Harton"/>
    <x v="0"/>
    <s v="United States"/>
    <s v="Atlanta"/>
    <x v="32"/>
    <n v="30318"/>
    <x v="0"/>
    <x v="1117"/>
    <x v="1"/>
    <x v="10"/>
    <s v="Xerox 1962"/>
    <n v="21.400000000000002"/>
    <n v="5"/>
    <n v="0"/>
    <n v="9.629999999999999"/>
  </r>
  <r>
    <n v="4018"/>
    <x v="1987"/>
    <x v="1"/>
    <x v="841"/>
    <d v="2012-08-28T00:00:00"/>
    <s v="Standard Class"/>
    <s v="FH-14350"/>
    <s v="Fred Harton"/>
    <x v="0"/>
    <s v="United States"/>
    <s v="Atlanta"/>
    <x v="32"/>
    <n v="30318"/>
    <x v="0"/>
    <x v="1619"/>
    <x v="1"/>
    <x v="10"/>
    <s v="Xerox 1890"/>
    <n v="97.88"/>
    <n v="2"/>
    <n v="0"/>
    <n v="48.94"/>
  </r>
  <r>
    <n v="4019"/>
    <x v="1987"/>
    <x v="1"/>
    <x v="841"/>
    <d v="2012-08-28T00:00:00"/>
    <s v="Standard Class"/>
    <s v="FH-14350"/>
    <s v="Fred Harton"/>
    <x v="0"/>
    <s v="United States"/>
    <s v="Atlanta"/>
    <x v="32"/>
    <n v="30318"/>
    <x v="0"/>
    <x v="1130"/>
    <x v="2"/>
    <x v="11"/>
    <s v="Maxell LTO Ultrium - 800 GB"/>
    <n v="251.91"/>
    <n v="9"/>
    <n v="0"/>
    <n v="47.862899999999982"/>
  </r>
  <r>
    <n v="4020"/>
    <x v="1987"/>
    <x v="1"/>
    <x v="841"/>
    <d v="2012-08-28T00:00:00"/>
    <s v="Standard Class"/>
    <s v="FH-14350"/>
    <s v="Fred Harton"/>
    <x v="0"/>
    <s v="United States"/>
    <s v="Atlanta"/>
    <x v="32"/>
    <n v="30318"/>
    <x v="0"/>
    <x v="22"/>
    <x v="1"/>
    <x v="9"/>
    <s v="Acco Six-Outlet Power Strip, 4' Cord Length"/>
    <n v="25.86"/>
    <n v="3"/>
    <n v="0"/>
    <n v="6.7236000000000002"/>
  </r>
  <r>
    <n v="4021"/>
    <x v="1988"/>
    <x v="2"/>
    <x v="169"/>
    <d v="2011-06-27T00:00:00"/>
    <s v="Standard Class"/>
    <s v="AA-10645"/>
    <s v="Anna Andreadi"/>
    <x v="0"/>
    <s v="United States"/>
    <s v="Chester"/>
    <x v="9"/>
    <n v="19013"/>
    <x v="3"/>
    <x v="167"/>
    <x v="0"/>
    <x v="1"/>
    <s v="Padded Folding Chairs, Black, 4/Carton"/>
    <n v="170.05799999999999"/>
    <n v="3"/>
    <n v="0.3"/>
    <n v="-4.858799999999988"/>
  </r>
  <r>
    <n v="4022"/>
    <x v="1988"/>
    <x v="2"/>
    <x v="169"/>
    <d v="2011-06-27T00:00:00"/>
    <s v="Standard Class"/>
    <s v="AA-10645"/>
    <s v="Anna Andreadi"/>
    <x v="0"/>
    <s v="United States"/>
    <s v="Chester"/>
    <x v="9"/>
    <n v="19013"/>
    <x v="3"/>
    <x v="40"/>
    <x v="2"/>
    <x v="7"/>
    <s v="Panasonic Kx-TS550"/>
    <n v="82.782000000000011"/>
    <n v="3"/>
    <n v="0.4"/>
    <n v="-15.176700000000004"/>
  </r>
  <r>
    <n v="4023"/>
    <x v="1988"/>
    <x v="2"/>
    <x v="169"/>
    <d v="2011-06-27T00:00:00"/>
    <s v="Standard Class"/>
    <s v="AA-10645"/>
    <s v="Anna Andreadi"/>
    <x v="0"/>
    <s v="United States"/>
    <s v="Chester"/>
    <x v="9"/>
    <n v="19013"/>
    <x v="3"/>
    <x v="1"/>
    <x v="0"/>
    <x v="1"/>
    <s v="Hon Deluxe Fabric Upholstered Stacking Chairs, Rounded Back"/>
    <n v="853.92999999999984"/>
    <n v="5"/>
    <n v="0.3"/>
    <n v="0"/>
  </r>
  <r>
    <n v="4024"/>
    <x v="1989"/>
    <x v="3"/>
    <x v="855"/>
    <d v="2014-10-29T00:00:00"/>
    <s v="First Class"/>
    <s v="JO-15145"/>
    <s v="Jack O'Briant"/>
    <x v="1"/>
    <s v="United States"/>
    <s v="San Francisco"/>
    <x v="1"/>
    <n v="94110"/>
    <x v="1"/>
    <x v="1219"/>
    <x v="0"/>
    <x v="0"/>
    <s v="O'Sullivan Elevations Bookcase, Cherry Finish"/>
    <n v="556.66499999999996"/>
    <n v="5"/>
    <n v="0.15"/>
    <n v="6.5490000000000208"/>
  </r>
  <r>
    <n v="4025"/>
    <x v="1989"/>
    <x v="3"/>
    <x v="855"/>
    <d v="2014-10-29T00:00:00"/>
    <s v="First Class"/>
    <s v="JO-15145"/>
    <s v="Jack O'Briant"/>
    <x v="1"/>
    <s v="United States"/>
    <s v="San Francisco"/>
    <x v="1"/>
    <n v="94110"/>
    <x v="1"/>
    <x v="1620"/>
    <x v="2"/>
    <x v="7"/>
    <s v="Jackery Bar Premium Fast-charging Portable Charger"/>
    <n v="95.84"/>
    <n v="4"/>
    <n v="0.2"/>
    <n v="34.741999999999997"/>
  </r>
  <r>
    <n v="4026"/>
    <x v="1990"/>
    <x v="3"/>
    <x v="938"/>
    <d v="2014-08-14T00:00:00"/>
    <s v="First Class"/>
    <s v="SF-20965"/>
    <s v="Sylvia Foulston"/>
    <x v="1"/>
    <s v="United States"/>
    <s v="Bedford"/>
    <x v="5"/>
    <n v="76021"/>
    <x v="2"/>
    <x v="128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x v="1199"/>
    <x v="1"/>
    <x v="6"/>
    <s v="BIC Brite Liner Grip Highlighters"/>
    <n v="9.1840000000000011"/>
    <n v="7"/>
    <n v="0.2"/>
    <n v="2.8699999999999992"/>
  </r>
  <r>
    <n v="4028"/>
    <x v="1990"/>
    <x v="3"/>
    <x v="938"/>
    <d v="2014-08-14T00:00:00"/>
    <s v="First Class"/>
    <s v="SF-20965"/>
    <s v="Sylvia Foulston"/>
    <x v="1"/>
    <s v="United States"/>
    <s v="Bedford"/>
    <x v="5"/>
    <n v="76021"/>
    <x v="2"/>
    <x v="664"/>
    <x v="2"/>
    <x v="7"/>
    <s v="Pyle PMP37LED"/>
    <n v="153.584"/>
    <n v="2"/>
    <n v="0.2"/>
    <n v="13.438599999999994"/>
  </r>
  <r>
    <n v="4029"/>
    <x v="1990"/>
    <x v="3"/>
    <x v="938"/>
    <d v="2014-08-14T00:00:00"/>
    <s v="First Class"/>
    <s v="SF-20965"/>
    <s v="Sylvia Foulston"/>
    <x v="1"/>
    <s v="United States"/>
    <s v="Bedford"/>
    <x v="5"/>
    <n v="76021"/>
    <x v="2"/>
    <x v="1232"/>
    <x v="1"/>
    <x v="8"/>
    <s v="Fellowes Twister Kit, Gray/Clear, 3/pkg"/>
    <n v="12.863999999999995"/>
    <n v="8"/>
    <n v="0.8"/>
    <n v="-22.512"/>
  </r>
  <r>
    <n v="4030"/>
    <x v="1991"/>
    <x v="3"/>
    <x v="165"/>
    <d v="2014-12-29T00:00:00"/>
    <s v="Standard Class"/>
    <s v="CS-12355"/>
    <s v="Christine Sundaresam"/>
    <x v="0"/>
    <s v="United States"/>
    <s v="Lafayette"/>
    <x v="28"/>
    <n v="70506"/>
    <x v="0"/>
    <x v="958"/>
    <x v="2"/>
    <x v="15"/>
    <s v="DYMO CardScan Personal V9 Business Card Scanner"/>
    <n v="479.97"/>
    <n v="3"/>
    <n v="0"/>
    <n v="239.98500000000001"/>
  </r>
  <r>
    <n v="4031"/>
    <x v="1991"/>
    <x v="3"/>
    <x v="165"/>
    <d v="2014-12-29T00:00:00"/>
    <s v="Standard Class"/>
    <s v="CS-12355"/>
    <s v="Christine Sundaresam"/>
    <x v="0"/>
    <s v="United States"/>
    <s v="Lafayette"/>
    <x v="28"/>
    <n v="70506"/>
    <x v="0"/>
    <x v="1340"/>
    <x v="0"/>
    <x v="1"/>
    <s v="Iceberg Nesting Folding Chair, 19w x 6d x 43h"/>
    <n v="232.88"/>
    <n v="4"/>
    <n v="0"/>
    <n v="60.5488"/>
  </r>
  <r>
    <n v="4032"/>
    <x v="1992"/>
    <x v="0"/>
    <x v="182"/>
    <d v="2013-10-01T00:00:00"/>
    <s v="Standard Class"/>
    <s v="SN-20710"/>
    <s v="Steve Nguyen"/>
    <x v="2"/>
    <s v="United States"/>
    <s v="Covington"/>
    <x v="4"/>
    <n v="98042"/>
    <x v="1"/>
    <x v="643"/>
    <x v="1"/>
    <x v="9"/>
    <s v="Belkin 7 Outlet SurgeMaster II"/>
    <n v="236.88"/>
    <n v="6"/>
    <n v="0"/>
    <n v="66.326400000000007"/>
  </r>
  <r>
    <n v="4033"/>
    <x v="1992"/>
    <x v="0"/>
    <x v="182"/>
    <d v="2013-10-01T00:00:00"/>
    <s v="Standard Class"/>
    <s v="SN-20710"/>
    <s v="Steve Nguyen"/>
    <x v="2"/>
    <s v="United States"/>
    <s v="Covington"/>
    <x v="4"/>
    <n v="98042"/>
    <x v="1"/>
    <x v="99"/>
    <x v="1"/>
    <x v="10"/>
    <s v="Universal Premium White Copier/Laser Paper (20Lb. and 87 Bright)"/>
    <n v="29.900000000000002"/>
    <n v="5"/>
    <n v="0"/>
    <n v="14.651"/>
  </r>
  <r>
    <n v="4034"/>
    <x v="1992"/>
    <x v="0"/>
    <x v="182"/>
    <d v="2013-10-01T00:00:00"/>
    <s v="Standard Class"/>
    <s v="SN-20710"/>
    <s v="Steve Nguyen"/>
    <x v="2"/>
    <s v="United States"/>
    <s v="Covington"/>
    <x v="4"/>
    <n v="98042"/>
    <x v="1"/>
    <x v="1072"/>
    <x v="2"/>
    <x v="11"/>
    <s v="Micro Innovations USB RF Wireless Keyboard with Mouse"/>
    <n v="100"/>
    <n v="4"/>
    <n v="0"/>
    <n v="21"/>
  </r>
  <r>
    <n v="4035"/>
    <x v="1993"/>
    <x v="0"/>
    <x v="939"/>
    <d v="2013-12-13T00:00:00"/>
    <s v="Same Day"/>
    <s v="JM-15655"/>
    <s v="Jim Mitchum"/>
    <x v="1"/>
    <s v="United States"/>
    <s v="Lorain"/>
    <x v="24"/>
    <n v="44052"/>
    <x v="3"/>
    <x v="350"/>
    <x v="1"/>
    <x v="8"/>
    <s v="Wilson Jones Century Plastic Molded Ring Binders"/>
    <n v="18.693000000000001"/>
    <n v="3"/>
    <n v="0.7"/>
    <n v="-14.331299999999992"/>
  </r>
  <r>
    <n v="4036"/>
    <x v="1993"/>
    <x v="0"/>
    <x v="939"/>
    <d v="2013-12-13T00:00:00"/>
    <s v="Same Day"/>
    <s v="JM-15655"/>
    <s v="Jim Mitchum"/>
    <x v="1"/>
    <s v="United States"/>
    <s v="Lorain"/>
    <x v="24"/>
    <n v="44052"/>
    <x v="3"/>
    <x v="428"/>
    <x v="2"/>
    <x v="11"/>
    <s v="Logitech G602 Wireless Gaming Mouse"/>
    <n v="383.952"/>
    <n v="6"/>
    <n v="0.2"/>
    <n v="76.790399999999977"/>
  </r>
  <r>
    <n v="4037"/>
    <x v="1994"/>
    <x v="1"/>
    <x v="75"/>
    <d v="2013-01-01T00:00:00"/>
    <s v="Standard Class"/>
    <s v="FH-14350"/>
    <s v="Fred Harton"/>
    <x v="0"/>
    <s v="United States"/>
    <s v="Chicago"/>
    <x v="10"/>
    <n v="60623"/>
    <x v="2"/>
    <x v="1018"/>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x v="1467"/>
    <x v="0"/>
    <x v="5"/>
    <s v="Stacking Trays by OIC"/>
    <n v="24.900000000000002"/>
    <n v="5"/>
    <n v="0"/>
    <n v="8.2169999999999987"/>
  </r>
  <r>
    <n v="4039"/>
    <x v="1995"/>
    <x v="2"/>
    <x v="282"/>
    <d v="2012-01-02T00:00:00"/>
    <s v="Standard Class"/>
    <s v="AJ-10795"/>
    <s v="Anthony Johnson"/>
    <x v="1"/>
    <s v="United States"/>
    <s v="San Francisco"/>
    <x v="1"/>
    <n v="94110"/>
    <x v="1"/>
    <x v="1157"/>
    <x v="1"/>
    <x v="10"/>
    <s v="Xerox 1981"/>
    <n v="21.12"/>
    <n v="4"/>
    <n v="0"/>
    <n v="9.5039999999999996"/>
  </r>
  <r>
    <n v="4040"/>
    <x v="1995"/>
    <x v="2"/>
    <x v="282"/>
    <d v="2012-01-02T00:00:00"/>
    <s v="Standard Class"/>
    <s v="AJ-10795"/>
    <s v="Anthony Johnson"/>
    <x v="1"/>
    <s v="United States"/>
    <s v="San Francisco"/>
    <x v="1"/>
    <n v="94110"/>
    <x v="1"/>
    <x v="958"/>
    <x v="2"/>
    <x v="15"/>
    <s v="DYMO CardScan Personal V9 Business Card Scanner"/>
    <n v="767.95200000000011"/>
    <n v="6"/>
    <n v="0.2"/>
    <n v="287.98199999999997"/>
  </r>
  <r>
    <n v="4041"/>
    <x v="1995"/>
    <x v="2"/>
    <x v="282"/>
    <d v="2012-01-02T00:00:00"/>
    <s v="Standard Class"/>
    <s v="AJ-10795"/>
    <s v="Anthony Johnson"/>
    <x v="1"/>
    <s v="United States"/>
    <s v="San Francisco"/>
    <x v="1"/>
    <n v="94110"/>
    <x v="1"/>
    <x v="570"/>
    <x v="1"/>
    <x v="8"/>
    <s v="Avery Hanging File Binders"/>
    <n v="14.352000000000002"/>
    <n v="3"/>
    <n v="0.2"/>
    <n v="4.6643999999999988"/>
  </r>
  <r>
    <n v="4042"/>
    <x v="1995"/>
    <x v="2"/>
    <x v="282"/>
    <d v="2012-01-02T00:00:00"/>
    <s v="Standard Class"/>
    <s v="AJ-10795"/>
    <s v="Anthony Johnson"/>
    <x v="1"/>
    <s v="United States"/>
    <s v="San Francisco"/>
    <x v="1"/>
    <n v="94110"/>
    <x v="1"/>
    <x v="516"/>
    <x v="2"/>
    <x v="7"/>
    <s v="Mophie Juice Pack Helium for iPhone"/>
    <n v="191.976"/>
    <n v="3"/>
    <n v="0.2"/>
    <n v="19.197599999999994"/>
  </r>
  <r>
    <n v="4043"/>
    <x v="1995"/>
    <x v="2"/>
    <x v="282"/>
    <d v="2012-01-02T00:00:00"/>
    <s v="Standard Class"/>
    <s v="AJ-10795"/>
    <s v="Anthony Johnson"/>
    <x v="1"/>
    <s v="United States"/>
    <s v="San Francisco"/>
    <x v="1"/>
    <n v="94110"/>
    <x v="1"/>
    <x v="933"/>
    <x v="1"/>
    <x v="2"/>
    <s v="Avery 477"/>
    <n v="274.77"/>
    <n v="9"/>
    <n v="0"/>
    <n v="126.39420000000001"/>
  </r>
  <r>
    <n v="4044"/>
    <x v="1995"/>
    <x v="2"/>
    <x v="282"/>
    <d v="2012-01-02T00:00:00"/>
    <s v="Standard Class"/>
    <s v="AJ-10795"/>
    <s v="Anthony Johnson"/>
    <x v="1"/>
    <s v="United States"/>
    <s v="San Francisco"/>
    <x v="1"/>
    <n v="94110"/>
    <x v="1"/>
    <x v="1530"/>
    <x v="0"/>
    <x v="5"/>
    <s v="Executive Impressions 10&quot; Spectator Wall Clock"/>
    <n v="70.56"/>
    <n v="6"/>
    <n v="0"/>
    <n v="23.990399999999994"/>
  </r>
  <r>
    <n v="4045"/>
    <x v="1996"/>
    <x v="1"/>
    <x v="608"/>
    <d v="2012-06-30T00:00:00"/>
    <s v="Standard Class"/>
    <s v="JF-15565"/>
    <s v="Jill Fjeld"/>
    <x v="0"/>
    <s v="United States"/>
    <s v="San Francisco"/>
    <x v="1"/>
    <n v="94110"/>
    <x v="1"/>
    <x v="514"/>
    <x v="0"/>
    <x v="5"/>
    <s v="Dana Halogen Swing-Arm Architect Lamp"/>
    <n v="204.85"/>
    <n v="5"/>
    <n v="0"/>
    <n v="57.358000000000011"/>
  </r>
  <r>
    <n v="4046"/>
    <x v="1997"/>
    <x v="1"/>
    <x v="788"/>
    <d v="2012-04-07T00:00:00"/>
    <s v="Standard Class"/>
    <s v="CS-11845"/>
    <s v="Cari Sayre"/>
    <x v="1"/>
    <s v="United States"/>
    <s v="Houston"/>
    <x v="5"/>
    <n v="77070"/>
    <x v="2"/>
    <x v="785"/>
    <x v="1"/>
    <x v="8"/>
    <s v="Aluminum Screw Posts"/>
    <n v="9.155999999999997"/>
    <n v="3"/>
    <n v="0.8"/>
    <n v="-13.734000000000002"/>
  </r>
  <r>
    <n v="4047"/>
    <x v="1998"/>
    <x v="3"/>
    <x v="208"/>
    <d v="2014-10-26T00:00:00"/>
    <s v="Standard Class"/>
    <s v="SP-20920"/>
    <s v="Susan Pistek"/>
    <x v="0"/>
    <s v="United States"/>
    <s v="Chicago"/>
    <x v="10"/>
    <n v="60653"/>
    <x v="2"/>
    <x v="810"/>
    <x v="1"/>
    <x v="9"/>
    <s v="Belkin 8 Outlet SurgeMaster II Gold Surge Protector"/>
    <n v="23.991999999999994"/>
    <n v="2"/>
    <n v="0.8"/>
    <n v="-62.379199999999997"/>
  </r>
  <r>
    <n v="4048"/>
    <x v="1999"/>
    <x v="1"/>
    <x v="747"/>
    <d v="2012-07-19T00:00:00"/>
    <s v="First Class"/>
    <s v="KE-16420"/>
    <s v="Katrina Edelman"/>
    <x v="1"/>
    <s v="United States"/>
    <s v="New York City"/>
    <x v="15"/>
    <n v="10035"/>
    <x v="3"/>
    <x v="982"/>
    <x v="1"/>
    <x v="10"/>
    <s v="Petty Cash Envelope"/>
    <n v="80.88"/>
    <n v="3"/>
    <n v="0"/>
    <n v="39.6312"/>
  </r>
  <r>
    <n v="4049"/>
    <x v="1999"/>
    <x v="1"/>
    <x v="747"/>
    <d v="2012-07-19T00:00:00"/>
    <s v="First Class"/>
    <s v="KE-16420"/>
    <s v="Katrina Edelman"/>
    <x v="1"/>
    <s v="United States"/>
    <s v="New York City"/>
    <x v="15"/>
    <n v="10035"/>
    <x v="3"/>
    <x v="876"/>
    <x v="2"/>
    <x v="11"/>
    <s v="Kensington Orbit Wireless Mobile Trackball for PC and Mac"/>
    <n v="599.9"/>
    <n v="10"/>
    <n v="0"/>
    <n v="191.96799999999996"/>
  </r>
  <r>
    <n v="4050"/>
    <x v="2000"/>
    <x v="3"/>
    <x v="92"/>
    <d v="2014-06-27T00:00:00"/>
    <s v="Second Class"/>
    <s v="GA-14515"/>
    <s v="George Ashbrook"/>
    <x v="0"/>
    <s v="United States"/>
    <s v="New York City"/>
    <x v="15"/>
    <n v="10011"/>
    <x v="3"/>
    <x v="737"/>
    <x v="0"/>
    <x v="5"/>
    <s v="Deflect-o RollaMat Studded, Beveled Mat for Medium Pile Carpeting"/>
    <n v="276.69"/>
    <n v="3"/>
    <n v="0"/>
    <n v="49.804199999999994"/>
  </r>
  <r>
    <n v="4051"/>
    <x v="2000"/>
    <x v="3"/>
    <x v="92"/>
    <d v="2014-06-27T00:00:00"/>
    <s v="Second Class"/>
    <s v="GA-14515"/>
    <s v="George Ashbrook"/>
    <x v="0"/>
    <s v="United States"/>
    <s v="New York City"/>
    <x v="15"/>
    <n v="10011"/>
    <x v="3"/>
    <x v="268"/>
    <x v="0"/>
    <x v="1"/>
    <s v="Global Deluxe Office Fabric Chairs"/>
    <n v="172.76400000000001"/>
    <n v="2"/>
    <n v="0.1"/>
    <n v="32.633200000000016"/>
  </r>
  <r>
    <n v="4052"/>
    <x v="2001"/>
    <x v="2"/>
    <x v="411"/>
    <d v="2011-10-03T00:00:00"/>
    <s v="Standard Class"/>
    <s v="SM-20950"/>
    <s v="Suzanne McNair"/>
    <x v="1"/>
    <s v="United States"/>
    <s v="Philadelphia"/>
    <x v="9"/>
    <n v="19134"/>
    <x v="3"/>
    <x v="1273"/>
    <x v="1"/>
    <x v="6"/>
    <s v="Nontoxic Chalk"/>
    <n v="4.2240000000000002"/>
    <n v="3"/>
    <n v="0.2"/>
    <n v="1.4783999999999997"/>
  </r>
  <r>
    <n v="4053"/>
    <x v="2001"/>
    <x v="2"/>
    <x v="411"/>
    <d v="2011-10-03T00:00:00"/>
    <s v="Standard Class"/>
    <s v="SM-20950"/>
    <s v="Suzanne McNair"/>
    <x v="1"/>
    <s v="United States"/>
    <s v="Philadelphia"/>
    <x v="9"/>
    <n v="19134"/>
    <x v="3"/>
    <x v="1168"/>
    <x v="0"/>
    <x v="3"/>
    <s v="Hon 30&quot; x 60&quot; Table with Locking Drawer"/>
    <n v="409.27199999999999"/>
    <n v="2"/>
    <n v="0.4"/>
    <n v="-81.854399999999998"/>
  </r>
  <r>
    <n v="4054"/>
    <x v="2001"/>
    <x v="2"/>
    <x v="411"/>
    <d v="2011-10-03T00:00:00"/>
    <s v="Standard Class"/>
    <s v="SM-20950"/>
    <s v="Suzanne McNair"/>
    <x v="1"/>
    <s v="United States"/>
    <s v="Philadelphia"/>
    <x v="9"/>
    <n v="19134"/>
    <x v="3"/>
    <x v="1621"/>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x v="1221"/>
    <x v="1"/>
    <x v="10"/>
    <s v="Southworth Parchment Paper &amp; Envelopes"/>
    <n v="20.928000000000001"/>
    <n v="4"/>
    <n v="0.2"/>
    <n v="6.8015999999999996"/>
  </r>
  <r>
    <n v="4056"/>
    <x v="2001"/>
    <x v="2"/>
    <x v="411"/>
    <d v="2011-10-03T00:00:00"/>
    <s v="Standard Class"/>
    <s v="SM-20950"/>
    <s v="Suzanne McNair"/>
    <x v="1"/>
    <s v="United States"/>
    <s v="Philadelphia"/>
    <x v="9"/>
    <n v="19134"/>
    <x v="3"/>
    <x v="458"/>
    <x v="1"/>
    <x v="4"/>
    <s v="Tennsco Single-Tier Lockers"/>
    <n v="1801.6320000000001"/>
    <n v="6"/>
    <n v="0.2"/>
    <n v="-337.80600000000004"/>
  </r>
  <r>
    <n v="4057"/>
    <x v="2001"/>
    <x v="2"/>
    <x v="411"/>
    <d v="2011-10-03T00:00:00"/>
    <s v="Standard Class"/>
    <s v="SM-20950"/>
    <s v="Suzanne McNair"/>
    <x v="1"/>
    <s v="United States"/>
    <s v="Philadelphia"/>
    <x v="9"/>
    <n v="19134"/>
    <x v="3"/>
    <x v="823"/>
    <x v="0"/>
    <x v="3"/>
    <s v="Hon 4060 Series Tables"/>
    <n v="67.175999999999988"/>
    <n v="1"/>
    <n v="0.4"/>
    <n v="-20.152800000000006"/>
  </r>
  <r>
    <n v="4058"/>
    <x v="2002"/>
    <x v="2"/>
    <x v="156"/>
    <d v="2011-11-28T00:00:00"/>
    <s v="Standard Class"/>
    <s v="DK-12985"/>
    <s v="Darren Koutras"/>
    <x v="0"/>
    <s v="United States"/>
    <s v="Chicago"/>
    <x v="10"/>
    <n v="60610"/>
    <x v="2"/>
    <x v="765"/>
    <x v="1"/>
    <x v="4"/>
    <s v="Fellowes Super Stor/Drawer Files"/>
    <n v="646.20000000000005"/>
    <n v="5"/>
    <n v="0.2"/>
    <n v="-8.0774999999999864"/>
  </r>
  <r>
    <n v="4059"/>
    <x v="2003"/>
    <x v="1"/>
    <x v="312"/>
    <d v="2012-11-24T00:00:00"/>
    <s v="Standard Class"/>
    <s v="LC-16885"/>
    <s v="Lena Creighton"/>
    <x v="0"/>
    <s v="United States"/>
    <s v="Oakland"/>
    <x v="1"/>
    <n v="94601"/>
    <x v="1"/>
    <x v="714"/>
    <x v="2"/>
    <x v="7"/>
    <s v="Gear Head AU3700S Headset"/>
    <n v="72.744000000000014"/>
    <n v="7"/>
    <n v="0.2"/>
    <n v="-15.458100000000007"/>
  </r>
  <r>
    <n v="4060"/>
    <x v="2003"/>
    <x v="1"/>
    <x v="312"/>
    <d v="2012-11-24T00:00:00"/>
    <s v="Standard Class"/>
    <s v="LC-16885"/>
    <s v="Lena Creighton"/>
    <x v="0"/>
    <s v="United States"/>
    <s v="Oakland"/>
    <x v="1"/>
    <n v="94601"/>
    <x v="1"/>
    <x v="467"/>
    <x v="0"/>
    <x v="1"/>
    <s v="Safco Contoured Stacking Chairs"/>
    <n v="572.16000000000008"/>
    <n v="3"/>
    <n v="0.2"/>
    <n v="35.759999999999962"/>
  </r>
  <r>
    <n v="4061"/>
    <x v="2004"/>
    <x v="0"/>
    <x v="474"/>
    <d v="2013-11-08T00:00:00"/>
    <s v="Standard Class"/>
    <s v="XP-21865"/>
    <s v="Xylona Preis"/>
    <x v="0"/>
    <s v="United States"/>
    <s v="Chicago"/>
    <x v="10"/>
    <n v="60610"/>
    <x v="2"/>
    <x v="721"/>
    <x v="2"/>
    <x v="11"/>
    <s v="Maxell 4.7GB DVD-R"/>
    <n v="68.111999999999995"/>
    <n v="3"/>
    <n v="0.2"/>
    <n v="17.879399999999997"/>
  </r>
  <r>
    <n v="4062"/>
    <x v="2005"/>
    <x v="1"/>
    <x v="14"/>
    <d v="2012-09-20T00:00:00"/>
    <s v="First Class"/>
    <s v="CS-11845"/>
    <s v="Cari Sayre"/>
    <x v="1"/>
    <s v="United States"/>
    <s v="Seattle"/>
    <x v="4"/>
    <n v="98105"/>
    <x v="1"/>
    <x v="1124"/>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x v="1233"/>
    <x v="2"/>
    <x v="11"/>
    <s v="Plantronics Audio 478 Stereo USB Headset"/>
    <n v="39.992000000000004"/>
    <n v="1"/>
    <n v="0.2"/>
    <n v="7.4984999999999964"/>
  </r>
  <r>
    <n v="4064"/>
    <x v="2007"/>
    <x v="2"/>
    <x v="670"/>
    <d v="2011-06-26T00:00:00"/>
    <s v="First Class"/>
    <s v="DL-13330"/>
    <s v="Denise Leinenbach"/>
    <x v="0"/>
    <s v="United States"/>
    <s v="Concord"/>
    <x v="3"/>
    <n v="28027"/>
    <x v="0"/>
    <x v="1622"/>
    <x v="1"/>
    <x v="6"/>
    <s v="Prang Drawing Pencil Set"/>
    <n v="20.015999999999998"/>
    <n v="9"/>
    <n v="0.2"/>
    <n v="1.7514000000000003"/>
  </r>
  <r>
    <n v="4065"/>
    <x v="2007"/>
    <x v="2"/>
    <x v="670"/>
    <d v="2011-06-26T00:00:00"/>
    <s v="First Class"/>
    <s v="DL-13330"/>
    <s v="Denise Leinenbach"/>
    <x v="0"/>
    <s v="United States"/>
    <s v="Concord"/>
    <x v="3"/>
    <n v="28027"/>
    <x v="0"/>
    <x v="1562"/>
    <x v="1"/>
    <x v="14"/>
    <s v="Acme Kleen Earth Office Shears"/>
    <n v="3.1040000000000001"/>
    <n v="1"/>
    <n v="0.2"/>
    <n v="0.34919999999999951"/>
  </r>
  <r>
    <n v="4066"/>
    <x v="2008"/>
    <x v="2"/>
    <x v="301"/>
    <d v="2011-11-05T00:00:00"/>
    <s v="Standard Class"/>
    <s v="KH-16630"/>
    <s v="Ken Heidel"/>
    <x v="1"/>
    <s v="United States"/>
    <s v="Charlotte"/>
    <x v="3"/>
    <n v="28205"/>
    <x v="0"/>
    <x v="1014"/>
    <x v="1"/>
    <x v="13"/>
    <s v="Staples"/>
    <n v="7.52"/>
    <n v="5"/>
    <n v="0.2"/>
    <n v="1.4099999999999997"/>
  </r>
  <r>
    <n v="4067"/>
    <x v="2008"/>
    <x v="2"/>
    <x v="301"/>
    <d v="2011-11-05T00:00:00"/>
    <s v="Standard Class"/>
    <s v="KH-16630"/>
    <s v="Ken Heidel"/>
    <x v="1"/>
    <s v="United States"/>
    <s v="Charlotte"/>
    <x v="3"/>
    <n v="28205"/>
    <x v="0"/>
    <x v="1005"/>
    <x v="1"/>
    <x v="6"/>
    <s v="Newell 320"/>
    <n v="10.272000000000002"/>
    <n v="3"/>
    <n v="0.2"/>
    <n v="0.89880000000000004"/>
  </r>
  <r>
    <n v="4068"/>
    <x v="2008"/>
    <x v="2"/>
    <x v="301"/>
    <d v="2011-11-05T00:00:00"/>
    <s v="Standard Class"/>
    <s v="KH-16630"/>
    <s v="Ken Heidel"/>
    <x v="1"/>
    <s v="United States"/>
    <s v="Charlotte"/>
    <x v="3"/>
    <n v="28205"/>
    <x v="0"/>
    <x v="1140"/>
    <x v="1"/>
    <x v="2"/>
    <s v="Avery 513"/>
    <n v="47.808000000000007"/>
    <n v="12"/>
    <n v="0.2"/>
    <n v="15.537599999999998"/>
  </r>
  <r>
    <n v="4069"/>
    <x v="2008"/>
    <x v="2"/>
    <x v="301"/>
    <d v="2011-11-05T00:00:00"/>
    <s v="Standard Class"/>
    <s v="KH-16630"/>
    <s v="Ken Heidel"/>
    <x v="1"/>
    <s v="United States"/>
    <s v="Charlotte"/>
    <x v="3"/>
    <n v="28205"/>
    <x v="0"/>
    <x v="1623"/>
    <x v="2"/>
    <x v="7"/>
    <s v="Cisco IP Phone 7961G VoIP phone - Dark gray"/>
    <n v="978.83999999999992"/>
    <n v="9"/>
    <n v="0.2"/>
    <n v="110.1194999999999"/>
  </r>
  <r>
    <n v="4070"/>
    <x v="2009"/>
    <x v="0"/>
    <x v="770"/>
    <d v="2013-09-01T00:00:00"/>
    <s v="First Class"/>
    <s v="TP-21415"/>
    <s v="Tom Prescott"/>
    <x v="0"/>
    <s v="United States"/>
    <s v="Dallas"/>
    <x v="5"/>
    <n v="75081"/>
    <x v="2"/>
    <x v="347"/>
    <x v="1"/>
    <x v="8"/>
    <s v="Angle-D Binders with Locking Rings, Label Holders"/>
    <n v="13.139999999999997"/>
    <n v="9"/>
    <n v="0.8"/>
    <n v="-21.681000000000004"/>
  </r>
  <r>
    <n v="4071"/>
    <x v="2009"/>
    <x v="0"/>
    <x v="770"/>
    <d v="2013-09-01T00:00:00"/>
    <s v="First Class"/>
    <s v="TP-21415"/>
    <s v="Tom Prescott"/>
    <x v="0"/>
    <s v="United States"/>
    <s v="Dallas"/>
    <x v="5"/>
    <n v="75081"/>
    <x v="2"/>
    <x v="1095"/>
    <x v="1"/>
    <x v="8"/>
    <s v="GBC ProClick Spines for 32-Hole Punch"/>
    <n v="10.023999999999997"/>
    <n v="4"/>
    <n v="0.8"/>
    <n v="-16.539600000000007"/>
  </r>
  <r>
    <n v="4072"/>
    <x v="2009"/>
    <x v="0"/>
    <x v="770"/>
    <d v="2013-09-01T00:00:00"/>
    <s v="First Class"/>
    <s v="TP-21415"/>
    <s v="Tom Prescott"/>
    <x v="0"/>
    <s v="United States"/>
    <s v="Dallas"/>
    <x v="5"/>
    <n v="75081"/>
    <x v="2"/>
    <x v="1121"/>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x v="615"/>
    <x v="2"/>
    <x v="16"/>
    <s v="Hewlett Packard 610 Color Digital Copier / Printer"/>
    <n v="999.98"/>
    <n v="2"/>
    <n v="0"/>
    <n v="449.99099999999999"/>
  </r>
  <r>
    <n v="4074"/>
    <x v="2011"/>
    <x v="1"/>
    <x v="496"/>
    <d v="2012-09-27T00:00:00"/>
    <s v="First Class"/>
    <s v="SC-20680"/>
    <s v="Steve Carroll"/>
    <x v="2"/>
    <s v="United States"/>
    <s v="Broken Arrow"/>
    <x v="26"/>
    <n v="74012"/>
    <x v="2"/>
    <x v="1546"/>
    <x v="2"/>
    <x v="7"/>
    <s v="AT&amp;T 1080 Phone"/>
    <n v="821.94"/>
    <n v="6"/>
    <n v="0"/>
    <n v="213.70440000000002"/>
  </r>
  <r>
    <n v="4075"/>
    <x v="2012"/>
    <x v="3"/>
    <x v="940"/>
    <d v="2014-11-21T00:00:00"/>
    <s v="Standard Class"/>
    <s v="DK-12895"/>
    <s v="Dana Kaydos"/>
    <x v="0"/>
    <s v="United States"/>
    <s v="Miramar"/>
    <x v="2"/>
    <n v="33023"/>
    <x v="0"/>
    <x v="568"/>
    <x v="0"/>
    <x v="5"/>
    <s v="Howard Miller 13-1/2&quot; Diameter Rosebrook Wall Clock"/>
    <n v="220.06399999999999"/>
    <n v="4"/>
    <n v="0.2"/>
    <n v="55.016000000000012"/>
  </r>
  <r>
    <n v="4076"/>
    <x v="2012"/>
    <x v="3"/>
    <x v="940"/>
    <d v="2014-11-21T00:00:00"/>
    <s v="Standard Class"/>
    <s v="DK-12895"/>
    <s v="Dana Kaydos"/>
    <x v="0"/>
    <s v="United States"/>
    <s v="Miramar"/>
    <x v="2"/>
    <n v="33023"/>
    <x v="0"/>
    <x v="1060"/>
    <x v="0"/>
    <x v="5"/>
    <s v="Tenex 46&quot; x 60&quot; Computer Anti-Static Chairmat, Rectangular Shaped"/>
    <n v="339.13600000000002"/>
    <n v="4"/>
    <n v="0.2"/>
    <n v="0"/>
  </r>
  <r>
    <n v="4077"/>
    <x v="2013"/>
    <x v="1"/>
    <x v="546"/>
    <d v="2012-12-21T00:00:00"/>
    <s v="Second Class"/>
    <s v="SM-20950"/>
    <s v="Suzanne McNair"/>
    <x v="1"/>
    <s v="United States"/>
    <s v="Omaha"/>
    <x v="8"/>
    <n v="68104"/>
    <x v="2"/>
    <x v="653"/>
    <x v="1"/>
    <x v="8"/>
    <s v="Self-Adhesive Ring Binder Labels"/>
    <n v="7.04"/>
    <n v="2"/>
    <n v="0"/>
    <n v="3.3087999999999997"/>
  </r>
  <r>
    <n v="4078"/>
    <x v="2013"/>
    <x v="1"/>
    <x v="546"/>
    <d v="2012-12-21T00:00:00"/>
    <s v="Second Class"/>
    <s v="SM-20950"/>
    <s v="Suzanne McNair"/>
    <x v="1"/>
    <s v="United States"/>
    <s v="Omaha"/>
    <x v="8"/>
    <n v="68104"/>
    <x v="2"/>
    <x v="242"/>
    <x v="1"/>
    <x v="13"/>
    <s v="Bagged Rubber Bands"/>
    <n v="5.04"/>
    <n v="4"/>
    <n v="0"/>
    <n v="0.2016"/>
  </r>
  <r>
    <n v="4079"/>
    <x v="2013"/>
    <x v="1"/>
    <x v="546"/>
    <d v="2012-12-21T00:00:00"/>
    <s v="Second Class"/>
    <s v="SM-20950"/>
    <s v="Suzanne McNair"/>
    <x v="1"/>
    <s v="United States"/>
    <s v="Omaha"/>
    <x v="8"/>
    <n v="68104"/>
    <x v="2"/>
    <x v="968"/>
    <x v="1"/>
    <x v="10"/>
    <s v="White Computer Printout Paper by Universal"/>
    <n v="116.28"/>
    <n v="3"/>
    <n v="0"/>
    <n v="56.977199999999996"/>
  </r>
  <r>
    <n v="4080"/>
    <x v="2014"/>
    <x v="1"/>
    <x v="379"/>
    <d v="2012-12-24T00:00:00"/>
    <s v="First Class"/>
    <s v="LS-17245"/>
    <s v="Lynn Smith"/>
    <x v="0"/>
    <s v="United States"/>
    <s v="Jacksonville"/>
    <x v="3"/>
    <n v="28540"/>
    <x v="0"/>
    <x v="125"/>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x v="1305"/>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x v="1595"/>
    <x v="1"/>
    <x v="8"/>
    <s v="GBC Poly Designer Binding Covers"/>
    <n v="5.0220000000000002"/>
    <n v="1"/>
    <n v="0.7"/>
    <n v="-3.5153999999999996"/>
  </r>
  <r>
    <n v="4083"/>
    <x v="2016"/>
    <x v="3"/>
    <x v="92"/>
    <d v="2014-07-01T00:00:00"/>
    <s v="Standard Class"/>
    <s v="MC-17635"/>
    <s v="Matthew Clasen"/>
    <x v="1"/>
    <s v="United States"/>
    <s v="Decatur"/>
    <x v="10"/>
    <n v="62521"/>
    <x v="2"/>
    <x v="569"/>
    <x v="1"/>
    <x v="8"/>
    <s v="Ibico Hi-Tech Manual Binding System"/>
    <n v="182.99399999999997"/>
    <n v="3"/>
    <n v="0.8"/>
    <n v="-320.23950000000013"/>
  </r>
  <r>
    <n v="4084"/>
    <x v="2016"/>
    <x v="3"/>
    <x v="92"/>
    <d v="2014-07-01T00:00:00"/>
    <s v="Standard Class"/>
    <s v="MC-17635"/>
    <s v="Matthew Clasen"/>
    <x v="1"/>
    <s v="United States"/>
    <s v="Decatur"/>
    <x v="10"/>
    <n v="62521"/>
    <x v="2"/>
    <x v="1450"/>
    <x v="1"/>
    <x v="10"/>
    <s v="Xerox 1971"/>
    <n v="10.272000000000002"/>
    <n v="3"/>
    <n v="0.2"/>
    <n v="3.2099999999999982"/>
  </r>
  <r>
    <n v="4085"/>
    <x v="2017"/>
    <x v="3"/>
    <x v="210"/>
    <d v="2014-09-10T00:00:00"/>
    <s v="First Class"/>
    <s v="Dp-13240"/>
    <s v="Dean percer"/>
    <x v="2"/>
    <s v="United States"/>
    <s v="Phoenix"/>
    <x v="16"/>
    <n v="85023"/>
    <x v="1"/>
    <x v="44"/>
    <x v="1"/>
    <x v="8"/>
    <s v="Wilson Jones Leather-Like Binders with DublLock Round Rings"/>
    <n v="7.857000000000002"/>
    <n v="3"/>
    <n v="0.7"/>
    <n v="-6.0236999999999998"/>
  </r>
  <r>
    <n v="4086"/>
    <x v="2018"/>
    <x v="0"/>
    <x v="578"/>
    <d v="2013-08-07T00:00:00"/>
    <s v="Second Class"/>
    <s v="LC-16930"/>
    <s v="Linda Cazamias"/>
    <x v="1"/>
    <s v="United States"/>
    <s v="Sacramento"/>
    <x v="1"/>
    <n v="95823"/>
    <x v="1"/>
    <x v="7"/>
    <x v="2"/>
    <x v="7"/>
    <s v="Mitel 5320 IP Phone VoIP phone"/>
    <n v="302.38400000000001"/>
    <n v="2"/>
    <n v="0.2"/>
    <n v="30.238400000000013"/>
  </r>
  <r>
    <n v="4087"/>
    <x v="2018"/>
    <x v="0"/>
    <x v="578"/>
    <d v="2013-08-07T00:00:00"/>
    <s v="Second Class"/>
    <s v="LC-16930"/>
    <s v="Linda Cazamias"/>
    <x v="1"/>
    <s v="United States"/>
    <s v="Sacramento"/>
    <x v="1"/>
    <n v="95823"/>
    <x v="1"/>
    <x v="44"/>
    <x v="1"/>
    <x v="8"/>
    <s v="Wilson Jones Leather-Like Binders with DublLock Round Rings"/>
    <n v="20.952000000000002"/>
    <n v="3"/>
    <n v="0.2"/>
    <n v="7.0712999999999981"/>
  </r>
  <r>
    <n v="4088"/>
    <x v="2018"/>
    <x v="0"/>
    <x v="578"/>
    <d v="2013-08-07T00:00:00"/>
    <s v="Second Class"/>
    <s v="LC-16930"/>
    <s v="Linda Cazamias"/>
    <x v="1"/>
    <s v="United States"/>
    <s v="Sacramento"/>
    <x v="1"/>
    <n v="95823"/>
    <x v="1"/>
    <x v="185"/>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x v="1624"/>
    <x v="0"/>
    <x v="0"/>
    <s v="Hon Metal Bookcases, Gray"/>
    <n v="638.82000000000005"/>
    <n v="9"/>
    <n v="0"/>
    <n v="172.48140000000001"/>
  </r>
  <r>
    <n v="4090"/>
    <x v="2020"/>
    <x v="0"/>
    <x v="178"/>
    <d v="2013-04-06T00:00:00"/>
    <s v="Standard Class"/>
    <s v="TB-21175"/>
    <s v="Thomas Boland"/>
    <x v="1"/>
    <s v="United States"/>
    <s v="New York City"/>
    <x v="15"/>
    <n v="10035"/>
    <x v="3"/>
    <x v="488"/>
    <x v="1"/>
    <x v="2"/>
    <s v="Avery 473"/>
    <n v="20.7"/>
    <n v="2"/>
    <n v="0"/>
    <n v="9.9359999999999999"/>
  </r>
  <r>
    <n v="4091"/>
    <x v="2020"/>
    <x v="0"/>
    <x v="178"/>
    <d v="2013-04-06T00:00:00"/>
    <s v="Standard Class"/>
    <s v="TB-21175"/>
    <s v="Thomas Boland"/>
    <x v="1"/>
    <s v="United States"/>
    <s v="New York City"/>
    <x v="15"/>
    <n v="10035"/>
    <x v="3"/>
    <x v="503"/>
    <x v="1"/>
    <x v="14"/>
    <s v="Acme Value Line Scissors"/>
    <n v="10.95"/>
    <n v="3"/>
    <n v="0"/>
    <n v="3.2849999999999993"/>
  </r>
  <r>
    <n v="4092"/>
    <x v="2020"/>
    <x v="0"/>
    <x v="178"/>
    <d v="2013-04-06T00:00:00"/>
    <s v="Standard Class"/>
    <s v="TB-21175"/>
    <s v="Thomas Boland"/>
    <x v="1"/>
    <s v="United States"/>
    <s v="New York City"/>
    <x v="15"/>
    <n v="10035"/>
    <x v="3"/>
    <x v="570"/>
    <x v="1"/>
    <x v="8"/>
    <s v="Avery Hanging File Binders"/>
    <n v="14.352000000000002"/>
    <n v="3"/>
    <n v="0.2"/>
    <n v="4.6643999999999988"/>
  </r>
  <r>
    <n v="4093"/>
    <x v="2021"/>
    <x v="3"/>
    <x v="941"/>
    <d v="2014-05-19T00:00:00"/>
    <s v="First Class"/>
    <s v="JM-15865"/>
    <s v="John Murray"/>
    <x v="0"/>
    <s v="United States"/>
    <s v="Akron"/>
    <x v="24"/>
    <n v="44312"/>
    <x v="3"/>
    <x v="942"/>
    <x v="1"/>
    <x v="4"/>
    <s v="SAFCO Commercial Wire Shelving, Black"/>
    <n v="221.024"/>
    <n v="2"/>
    <n v="0.2"/>
    <n v="-55.256"/>
  </r>
  <r>
    <n v="4094"/>
    <x v="2022"/>
    <x v="1"/>
    <x v="252"/>
    <d v="2012-08-28T00:00:00"/>
    <s v="Standard Class"/>
    <s v="KW-16435"/>
    <s v="Katrina Willman"/>
    <x v="0"/>
    <s v="United States"/>
    <s v="Florence"/>
    <x v="0"/>
    <n v="41042"/>
    <x v="0"/>
    <x v="200"/>
    <x v="2"/>
    <x v="15"/>
    <s v="Cisco 9971 IP Video Phone Charcoal"/>
    <n v="3080"/>
    <n v="7"/>
    <n v="0"/>
    <n v="1416.7999999999997"/>
  </r>
  <r>
    <n v="4095"/>
    <x v="2022"/>
    <x v="1"/>
    <x v="252"/>
    <d v="2012-08-28T00:00:00"/>
    <s v="Standard Class"/>
    <s v="KW-16435"/>
    <s v="Katrina Willman"/>
    <x v="0"/>
    <s v="United States"/>
    <s v="Florence"/>
    <x v="0"/>
    <n v="41042"/>
    <x v="0"/>
    <x v="1235"/>
    <x v="2"/>
    <x v="11"/>
    <s v="Anker Ultra-Slim Mini Bluetooth 3.0 Wireless Keyboard"/>
    <n v="79.959999999999994"/>
    <n v="4"/>
    <n v="0"/>
    <n v="18.390799999999999"/>
  </r>
  <r>
    <n v="4096"/>
    <x v="2022"/>
    <x v="1"/>
    <x v="252"/>
    <d v="2012-08-28T00:00:00"/>
    <s v="Standard Class"/>
    <s v="KW-16435"/>
    <s v="Katrina Willman"/>
    <x v="0"/>
    <s v="United States"/>
    <s v="Florence"/>
    <x v="0"/>
    <n v="41042"/>
    <x v="0"/>
    <x v="1602"/>
    <x v="2"/>
    <x v="7"/>
    <s v="LG G3"/>
    <n v="587.97"/>
    <n v="3"/>
    <n v="0"/>
    <n v="170.51129999999998"/>
  </r>
  <r>
    <n v="4097"/>
    <x v="2023"/>
    <x v="2"/>
    <x v="865"/>
    <d v="2011-09-28T00:00:00"/>
    <s v="Standard Class"/>
    <s v="SC-20095"/>
    <s v="Sanjit Chand"/>
    <x v="0"/>
    <s v="United States"/>
    <s v="Minneapolis"/>
    <x v="11"/>
    <n v="55407"/>
    <x v="2"/>
    <x v="974"/>
    <x v="1"/>
    <x v="10"/>
    <s v="Xerox 217"/>
    <n v="32.400000000000006"/>
    <n v="5"/>
    <n v="0"/>
    <n v="15.552000000000001"/>
  </r>
  <r>
    <n v="4098"/>
    <x v="2023"/>
    <x v="2"/>
    <x v="865"/>
    <d v="2011-09-28T00:00:00"/>
    <s v="Standard Class"/>
    <s v="SC-20095"/>
    <s v="Sanjit Chand"/>
    <x v="0"/>
    <s v="United States"/>
    <s v="Minneapolis"/>
    <x v="11"/>
    <n v="55407"/>
    <x v="2"/>
    <x v="459"/>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x v="1625"/>
    <x v="1"/>
    <x v="8"/>
    <s v="Ibico EPK-21 Electric Binding System"/>
    <n v="9449.9500000000007"/>
    <n v="5"/>
    <n v="0"/>
    <n v="4630.4755000000005"/>
  </r>
  <r>
    <n v="4100"/>
    <x v="2023"/>
    <x v="2"/>
    <x v="865"/>
    <d v="2011-09-28T00:00:00"/>
    <s v="Standard Class"/>
    <s v="SC-20095"/>
    <s v="Sanjit Chand"/>
    <x v="0"/>
    <s v="United States"/>
    <s v="Minneapolis"/>
    <x v="11"/>
    <n v="55407"/>
    <x v="2"/>
    <x v="625"/>
    <x v="1"/>
    <x v="8"/>
    <s v="GBC Instant Report Kit"/>
    <n v="12.94"/>
    <n v="2"/>
    <n v="0"/>
    <n v="6.47"/>
  </r>
  <r>
    <n v="4101"/>
    <x v="2024"/>
    <x v="3"/>
    <x v="249"/>
    <d v="2014-06-24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x v="1108"/>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x v="1264"/>
    <x v="1"/>
    <x v="10"/>
    <s v="Xerox 1982"/>
    <n v="146.17600000000002"/>
    <n v="8"/>
    <n v="0.2"/>
    <n v="47.50719999999999"/>
  </r>
  <r>
    <n v="4104"/>
    <x v="2025"/>
    <x v="3"/>
    <x v="202"/>
    <d v="2014-12-22T00:00:00"/>
    <s v="Same Day"/>
    <s v="RB-19465"/>
    <s v="Rick Bensley"/>
    <x v="2"/>
    <s v="United States"/>
    <s v="Fremont"/>
    <x v="8"/>
    <n v="68025"/>
    <x v="2"/>
    <x v="740"/>
    <x v="0"/>
    <x v="5"/>
    <s v="Staples"/>
    <n v="15.92"/>
    <n v="2"/>
    <n v="0"/>
    <n v="7.0048000000000012"/>
  </r>
  <r>
    <n v="4105"/>
    <x v="2026"/>
    <x v="3"/>
    <x v="783"/>
    <d v="2014-08-14T00:00:00"/>
    <s v="Standard Class"/>
    <s v="JK-15370"/>
    <s v="Jay Kimmel"/>
    <x v="0"/>
    <s v="United States"/>
    <s v="San Diego"/>
    <x v="1"/>
    <n v="92105"/>
    <x v="1"/>
    <x v="884"/>
    <x v="2"/>
    <x v="7"/>
    <s v="GE DSL Phone Line Filter"/>
    <n v="159.96000000000004"/>
    <n v="5"/>
    <n v="0.2"/>
    <n v="17.995499999999979"/>
  </r>
  <r>
    <n v="4106"/>
    <x v="2026"/>
    <x v="3"/>
    <x v="783"/>
    <d v="2014-08-14T00:00:00"/>
    <s v="Standard Class"/>
    <s v="JK-15370"/>
    <s v="Jay Kimmel"/>
    <x v="0"/>
    <s v="United States"/>
    <s v="San Diego"/>
    <x v="1"/>
    <n v="92105"/>
    <x v="1"/>
    <x v="480"/>
    <x v="1"/>
    <x v="8"/>
    <s v="Avery Printable Repositionable Plastic Tabs"/>
    <n v="13.76"/>
    <n v="2"/>
    <n v="0.2"/>
    <n v="4.6440000000000001"/>
  </r>
  <r>
    <n v="4107"/>
    <x v="2027"/>
    <x v="0"/>
    <x v="250"/>
    <d v="2013-08-27T00:00:00"/>
    <s v="Standard Class"/>
    <s v="DD-13570"/>
    <s v="Dorothy Dickinson"/>
    <x v="0"/>
    <s v="United States"/>
    <s v="Houston"/>
    <x v="5"/>
    <n v="77041"/>
    <x v="2"/>
    <x v="828"/>
    <x v="1"/>
    <x v="8"/>
    <s v="GBC Standard Recycled Report Covers, Clear Plastic Sheets"/>
    <n v="4.3119999999999985"/>
    <n v="2"/>
    <n v="0.8"/>
    <n v="-6.8992000000000022"/>
  </r>
  <r>
    <n v="4108"/>
    <x v="2028"/>
    <x v="1"/>
    <x v="67"/>
    <d v="2012-09-07T00:00:00"/>
    <s v="Same Day"/>
    <s v="MC-17275"/>
    <s v="Marc Crier"/>
    <x v="0"/>
    <s v="United States"/>
    <s v="New York City"/>
    <x v="15"/>
    <n v="10011"/>
    <x v="3"/>
    <x v="700"/>
    <x v="1"/>
    <x v="4"/>
    <s v="Eldon Shelf Savers Cubes and Bins"/>
    <n v="13.96"/>
    <n v="2"/>
    <n v="0"/>
    <n v="0.27919999999999945"/>
  </r>
  <r>
    <n v="4109"/>
    <x v="2028"/>
    <x v="1"/>
    <x v="67"/>
    <d v="2012-09-07T00:00:00"/>
    <s v="Same Day"/>
    <s v="MC-17275"/>
    <s v="Marc Crier"/>
    <x v="0"/>
    <s v="United States"/>
    <s v="New York City"/>
    <x v="15"/>
    <n v="10011"/>
    <x v="3"/>
    <x v="1479"/>
    <x v="0"/>
    <x v="3"/>
    <s v="Anderson Hickey Conga Table Tops &amp; Accessories"/>
    <n v="27.414000000000001"/>
    <n v="3"/>
    <n v="0.4"/>
    <n v="-14.163900000000005"/>
  </r>
  <r>
    <n v="4110"/>
    <x v="2029"/>
    <x v="1"/>
    <x v="707"/>
    <d v="2013-01-01T00:00:00"/>
    <s v="Standard Class"/>
    <s v="DL-13495"/>
    <s v="Dionis Lloyd"/>
    <x v="1"/>
    <s v="United States"/>
    <s v="Detroit"/>
    <x v="12"/>
    <n v="48227"/>
    <x v="2"/>
    <x v="687"/>
    <x v="2"/>
    <x v="7"/>
    <s v="Logitech B530 USB Headset - headset - Full size, Binaural"/>
    <n v="73.98"/>
    <n v="2"/>
    <n v="0"/>
    <n v="19.974600000000002"/>
  </r>
  <r>
    <n v="4111"/>
    <x v="2029"/>
    <x v="1"/>
    <x v="707"/>
    <d v="2013-01-01T00:00:00"/>
    <s v="Standard Class"/>
    <s v="DL-13495"/>
    <s v="Dionis Lloyd"/>
    <x v="1"/>
    <s v="United States"/>
    <s v="Detroit"/>
    <x v="12"/>
    <n v="48227"/>
    <x v="2"/>
    <x v="1627"/>
    <x v="0"/>
    <x v="0"/>
    <s v="Rush Hierlooms Collection Rich Wood Bookcases"/>
    <n v="160.97999999999999"/>
    <n v="1"/>
    <n v="0"/>
    <n v="20.927400000000006"/>
  </r>
  <r>
    <n v="4112"/>
    <x v="2029"/>
    <x v="1"/>
    <x v="707"/>
    <d v="2013-01-01T00:00:00"/>
    <s v="Standard Class"/>
    <s v="DL-13495"/>
    <s v="Dionis Lloyd"/>
    <x v="1"/>
    <s v="United States"/>
    <s v="Detroit"/>
    <x v="12"/>
    <n v="48227"/>
    <x v="2"/>
    <x v="1215"/>
    <x v="1"/>
    <x v="10"/>
    <s v="Xerox 1978"/>
    <n v="17.34"/>
    <n v="3"/>
    <n v="0"/>
    <n v="8.4966000000000008"/>
  </r>
  <r>
    <n v="4113"/>
    <x v="2029"/>
    <x v="1"/>
    <x v="707"/>
    <d v="2013-01-01T00:00:00"/>
    <s v="Standard Class"/>
    <s v="DL-13495"/>
    <s v="Dionis Lloyd"/>
    <x v="1"/>
    <s v="United States"/>
    <s v="Detroit"/>
    <x v="12"/>
    <n v="48227"/>
    <x v="2"/>
    <x v="836"/>
    <x v="1"/>
    <x v="6"/>
    <s v="Newell 351"/>
    <n v="3.28"/>
    <n v="1"/>
    <n v="0"/>
    <n v="0.9511999999999996"/>
  </r>
  <r>
    <n v="4114"/>
    <x v="2030"/>
    <x v="1"/>
    <x v="942"/>
    <d v="2012-05-07T00:00:00"/>
    <s v="Standard Class"/>
    <s v="NC-18625"/>
    <s v="Noah Childs"/>
    <x v="1"/>
    <s v="United States"/>
    <s v="Houston"/>
    <x v="5"/>
    <n v="77095"/>
    <x v="2"/>
    <x v="1139"/>
    <x v="1"/>
    <x v="2"/>
    <s v="Avery 501"/>
    <n v="8.8559999999999999"/>
    <n v="3"/>
    <n v="0.2"/>
    <n v="2.9888999999999997"/>
  </r>
  <r>
    <n v="4115"/>
    <x v="2030"/>
    <x v="1"/>
    <x v="942"/>
    <d v="2012-05-07T00:00:00"/>
    <s v="Standard Class"/>
    <s v="NC-18625"/>
    <s v="Noah Childs"/>
    <x v="1"/>
    <s v="United States"/>
    <s v="Houston"/>
    <x v="5"/>
    <n v="77095"/>
    <x v="2"/>
    <x v="984"/>
    <x v="2"/>
    <x v="7"/>
    <s v="Samsung Rugby III"/>
    <n v="158.376"/>
    <n v="3"/>
    <n v="0.2"/>
    <n v="13.857900000000008"/>
  </r>
  <r>
    <n v="4116"/>
    <x v="2031"/>
    <x v="0"/>
    <x v="390"/>
    <d v="2013-11-28T00:00:00"/>
    <s v="First Class"/>
    <s v="AC-10450"/>
    <s v="Amy Cox"/>
    <x v="0"/>
    <s v="United States"/>
    <s v="Seattle"/>
    <x v="4"/>
    <n v="98105"/>
    <x v="1"/>
    <x v="569"/>
    <x v="1"/>
    <x v="8"/>
    <s v="Ibico Hi-Tech Manual Binding System"/>
    <n v="1219.96"/>
    <n v="5"/>
    <n v="0.2"/>
    <n v="381.23749999999995"/>
  </r>
  <r>
    <n v="4117"/>
    <x v="2032"/>
    <x v="1"/>
    <x v="27"/>
    <d v="2012-11-29T00:00:00"/>
    <s v="Standard Class"/>
    <s v="TS-21340"/>
    <s v="Toby Swindell"/>
    <x v="0"/>
    <s v="United States"/>
    <s v="Los Angeles"/>
    <x v="1"/>
    <n v="90036"/>
    <x v="1"/>
    <x v="922"/>
    <x v="1"/>
    <x v="8"/>
    <s v="Avery Reinforcements for Hole-Punch Pages"/>
    <n v="3.1680000000000001"/>
    <n v="2"/>
    <n v="0.2"/>
    <n v="0.99"/>
  </r>
  <r>
    <n v="4118"/>
    <x v="2032"/>
    <x v="1"/>
    <x v="27"/>
    <d v="2012-11-29T00:00:00"/>
    <s v="Standard Class"/>
    <s v="TS-21340"/>
    <s v="Toby Swindell"/>
    <x v="0"/>
    <s v="United States"/>
    <s v="Los Angeles"/>
    <x v="1"/>
    <n v="90036"/>
    <x v="1"/>
    <x v="510"/>
    <x v="1"/>
    <x v="10"/>
    <s v="Xerox 225"/>
    <n v="19.440000000000001"/>
    <n v="3"/>
    <n v="0"/>
    <n v="9.3312000000000008"/>
  </r>
  <r>
    <n v="4119"/>
    <x v="2032"/>
    <x v="1"/>
    <x v="27"/>
    <d v="2012-11-29T00:00:00"/>
    <s v="Standard Class"/>
    <s v="TS-21340"/>
    <s v="Toby Swindell"/>
    <x v="0"/>
    <s v="United States"/>
    <s v="Los Angeles"/>
    <x v="1"/>
    <n v="90036"/>
    <x v="1"/>
    <x v="391"/>
    <x v="1"/>
    <x v="4"/>
    <s v="Fellowes Bankers Box Staxonsteel Drawer File/Stacking System"/>
    <n v="454.86"/>
    <n v="7"/>
    <n v="0"/>
    <n v="54.583200000000019"/>
  </r>
  <r>
    <n v="4120"/>
    <x v="2032"/>
    <x v="1"/>
    <x v="27"/>
    <d v="2012-11-29T00:00:00"/>
    <s v="Standard Class"/>
    <s v="TS-21340"/>
    <s v="Toby Swindell"/>
    <x v="0"/>
    <s v="United States"/>
    <s v="Los Angeles"/>
    <x v="1"/>
    <n v="90036"/>
    <x v="1"/>
    <x v="276"/>
    <x v="1"/>
    <x v="8"/>
    <s v="Avery Premier Heavy-Duty Binder with Round Locking Rings"/>
    <n v="91.391999999999996"/>
    <n v="8"/>
    <n v="0.2"/>
    <n v="29.702399999999997"/>
  </r>
  <r>
    <n v="4121"/>
    <x v="2033"/>
    <x v="3"/>
    <x v="507"/>
    <d v="2014-09-11T00:00:00"/>
    <s v="Standard Class"/>
    <s v="MM-17920"/>
    <s v="Michael Moore"/>
    <x v="0"/>
    <s v="United States"/>
    <s v="Philadelphia"/>
    <x v="9"/>
    <n v="19120"/>
    <x v="3"/>
    <x v="1628"/>
    <x v="2"/>
    <x v="11"/>
    <s v="Kingston Digital DataTraveler 8GB USB 2.0"/>
    <n v="19.040000000000003"/>
    <n v="4"/>
    <n v="0.2"/>
    <n v="-1.4279999999999999"/>
  </r>
  <r>
    <n v="4122"/>
    <x v="2034"/>
    <x v="3"/>
    <x v="943"/>
    <d v="2014-05-13T00:00:00"/>
    <s v="Same Day"/>
    <s v="LP-17080"/>
    <s v="Liz Pelletier"/>
    <x v="0"/>
    <s v="United States"/>
    <s v="Seattle"/>
    <x v="4"/>
    <n v="98103"/>
    <x v="1"/>
    <x v="910"/>
    <x v="1"/>
    <x v="10"/>
    <s v="Ampad Phone Message Book, Recycled, 400 Message Capacity, 5 ¾” x 11”"/>
    <n v="37.44"/>
    <n v="6"/>
    <n v="0"/>
    <n v="16.847999999999999"/>
  </r>
  <r>
    <n v="4123"/>
    <x v="2034"/>
    <x v="3"/>
    <x v="943"/>
    <d v="2014-05-13T00:00:00"/>
    <s v="Same Day"/>
    <s v="LP-17080"/>
    <s v="Liz Pelletier"/>
    <x v="0"/>
    <s v="United States"/>
    <s v="Seattle"/>
    <x v="4"/>
    <n v="98103"/>
    <x v="1"/>
    <x v="1351"/>
    <x v="1"/>
    <x v="2"/>
    <s v="Avery 50"/>
    <n v="37.589999999999996"/>
    <n v="3"/>
    <n v="0"/>
    <n v="17.667299999999997"/>
  </r>
  <r>
    <n v="4124"/>
    <x v="2034"/>
    <x v="3"/>
    <x v="943"/>
    <d v="2014-05-13T00:00:00"/>
    <s v="Same Day"/>
    <s v="LP-17080"/>
    <s v="Liz Pelletier"/>
    <x v="0"/>
    <s v="United States"/>
    <s v="Seattle"/>
    <x v="4"/>
    <n v="98103"/>
    <x v="1"/>
    <x v="1526"/>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x v="360"/>
    <x v="1"/>
    <x v="9"/>
    <s v="Staples"/>
    <n v="35.910000000000004"/>
    <n v="3"/>
    <n v="0"/>
    <n v="9.6956999999999987"/>
  </r>
  <r>
    <n v="4126"/>
    <x v="2036"/>
    <x v="3"/>
    <x v="944"/>
    <d v="2014-08-01T00:00:00"/>
    <s v="Second Class"/>
    <s v="MG-18145"/>
    <s v="Mike Gockenbach"/>
    <x v="0"/>
    <s v="United States"/>
    <s v="Jacksonville"/>
    <x v="2"/>
    <n v="32216"/>
    <x v="0"/>
    <x v="767"/>
    <x v="0"/>
    <x v="5"/>
    <s v="Eldon Delta Triangular Chair Mat, 52&quot; x 58&quot;, Clear"/>
    <n v="91.032000000000011"/>
    <n v="3"/>
    <n v="0.2"/>
    <n v="-2.2758000000000109"/>
  </r>
  <r>
    <n v="4127"/>
    <x v="2037"/>
    <x v="3"/>
    <x v="636"/>
    <d v="2014-05-10T00:00:00"/>
    <s v="First Class"/>
    <s v="GZ-14470"/>
    <s v="Gary Zandusky"/>
    <x v="0"/>
    <s v="United States"/>
    <s v="Arlington"/>
    <x v="17"/>
    <n v="22204"/>
    <x v="0"/>
    <x v="1583"/>
    <x v="1"/>
    <x v="6"/>
    <s v="Dixon Ticonderoga Core-Lock Colored Pencils"/>
    <n v="54.66"/>
    <n v="6"/>
    <n v="0"/>
    <n v="18.037799999999997"/>
  </r>
  <r>
    <n v="4128"/>
    <x v="2038"/>
    <x v="2"/>
    <x v="111"/>
    <d v="2011-09-24T00:00:00"/>
    <s v="Standard Class"/>
    <s v="JL-15835"/>
    <s v="John Lee"/>
    <x v="0"/>
    <s v="United States"/>
    <s v="Charlotte"/>
    <x v="3"/>
    <n v="28205"/>
    <x v="0"/>
    <x v="768"/>
    <x v="1"/>
    <x v="4"/>
    <s v="Project Tote Personal File"/>
    <n v="67.343999999999994"/>
    <n v="6"/>
    <n v="0.2"/>
    <n v="7.5761999999999894"/>
  </r>
  <r>
    <n v="4129"/>
    <x v="2038"/>
    <x v="2"/>
    <x v="111"/>
    <d v="2011-09-24T00:00:00"/>
    <s v="Standard Class"/>
    <s v="JL-15835"/>
    <s v="John Lee"/>
    <x v="0"/>
    <s v="United States"/>
    <s v="Charlotte"/>
    <x v="3"/>
    <n v="28205"/>
    <x v="0"/>
    <x v="1629"/>
    <x v="2"/>
    <x v="15"/>
    <s v="HP Designjet T520 Inkjet Large Format Printer - 24&quot; Color"/>
    <n v="2624.9850000000001"/>
    <n v="3"/>
    <n v="0.5"/>
    <n v="-944.99460000000045"/>
  </r>
  <r>
    <n v="4130"/>
    <x v="2039"/>
    <x v="1"/>
    <x v="368"/>
    <d v="2012-04-04T00:00:00"/>
    <s v="Standard Class"/>
    <s v="DO-13435"/>
    <s v="Denny Ordway"/>
    <x v="0"/>
    <s v="United States"/>
    <s v="Seattle"/>
    <x v="4"/>
    <n v="98103"/>
    <x v="1"/>
    <x v="1549"/>
    <x v="1"/>
    <x v="9"/>
    <s v="Acco 6 Outlet Guardian Premium Plus Surge Suppressor"/>
    <n v="73.28"/>
    <n v="4"/>
    <n v="0"/>
    <n v="21.251199999999997"/>
  </r>
  <r>
    <n v="4131"/>
    <x v="2040"/>
    <x v="2"/>
    <x v="728"/>
    <d v="2011-11-25T00:00:00"/>
    <s v="Standard Class"/>
    <s v="AB-10600"/>
    <s v="Ann Blume"/>
    <x v="1"/>
    <s v="United States"/>
    <s v="Chicago"/>
    <x v="10"/>
    <n v="60623"/>
    <x v="2"/>
    <x v="497"/>
    <x v="1"/>
    <x v="8"/>
    <s v="GBC White Gloss Covers, Plain Front"/>
    <n v="14.479999999999997"/>
    <n v="5"/>
    <n v="0.8"/>
    <n v="-23.89200000000001"/>
  </r>
  <r>
    <n v="4132"/>
    <x v="2041"/>
    <x v="1"/>
    <x v="740"/>
    <d v="2012-07-09T00:00:00"/>
    <s v="Standard Class"/>
    <s v="KB-16315"/>
    <s v="Karl Braun"/>
    <x v="0"/>
    <s v="United States"/>
    <s v="Hollywood"/>
    <x v="2"/>
    <n v="33021"/>
    <x v="0"/>
    <x v="811"/>
    <x v="1"/>
    <x v="10"/>
    <s v="Staples"/>
    <n v="11.952000000000002"/>
    <n v="3"/>
    <n v="0.2"/>
    <n v="4.0338000000000003"/>
  </r>
  <r>
    <n v="4133"/>
    <x v="2041"/>
    <x v="1"/>
    <x v="740"/>
    <d v="2012-07-09T00:00:00"/>
    <s v="Standard Class"/>
    <s v="KB-16315"/>
    <s v="Karl Braun"/>
    <x v="0"/>
    <s v="United States"/>
    <s v="Hollywood"/>
    <x v="2"/>
    <n v="33021"/>
    <x v="0"/>
    <x v="219"/>
    <x v="1"/>
    <x v="10"/>
    <s v="Xerox 1957"/>
    <n v="15.552000000000003"/>
    <n v="3"/>
    <n v="0.2"/>
    <n v="5.6375999999999999"/>
  </r>
  <r>
    <n v="4134"/>
    <x v="2042"/>
    <x v="2"/>
    <x v="78"/>
    <d v="2011-09-13T00:00:00"/>
    <s v="Standard Class"/>
    <s v="TT-21070"/>
    <s v="Ted Trevino"/>
    <x v="0"/>
    <s v="United States"/>
    <s v="Chesapeake"/>
    <x v="17"/>
    <n v="23320"/>
    <x v="0"/>
    <x v="659"/>
    <x v="1"/>
    <x v="13"/>
    <s v="Advantus Plastic Paper Clips"/>
    <n v="45"/>
    <n v="9"/>
    <n v="0"/>
    <n v="21.599999999999998"/>
  </r>
  <r>
    <n v="4135"/>
    <x v="2042"/>
    <x v="2"/>
    <x v="78"/>
    <d v="2011-09-13T00:00:00"/>
    <s v="Standard Class"/>
    <s v="TT-21070"/>
    <s v="Ted Trevino"/>
    <x v="0"/>
    <s v="United States"/>
    <s v="Chesapeake"/>
    <x v="17"/>
    <n v="23320"/>
    <x v="0"/>
    <x v="380"/>
    <x v="2"/>
    <x v="15"/>
    <s v="Epson WorkForce WF-2530 All-in-One Printer, Copier Scanner"/>
    <n v="209.96999999999997"/>
    <n v="3"/>
    <n v="0"/>
    <n v="90.287100000000009"/>
  </r>
  <r>
    <n v="4136"/>
    <x v="2043"/>
    <x v="3"/>
    <x v="280"/>
    <d v="2014-10-09T00:00:00"/>
    <s v="Standard Class"/>
    <s v="PV-18985"/>
    <s v="Paul Van Hugh"/>
    <x v="2"/>
    <s v="United States"/>
    <s v="Los Angeles"/>
    <x v="1"/>
    <n v="90036"/>
    <x v="1"/>
    <x v="912"/>
    <x v="1"/>
    <x v="8"/>
    <s v="Performers Binder/Pad Holder, Black"/>
    <n v="112.12000000000002"/>
    <n v="5"/>
    <n v="0.2"/>
    <n v="42.045000000000002"/>
  </r>
  <r>
    <n v="4137"/>
    <x v="2043"/>
    <x v="3"/>
    <x v="280"/>
    <d v="2014-10-09T00:00:00"/>
    <s v="Standard Class"/>
    <s v="PV-18985"/>
    <s v="Paul Van Hugh"/>
    <x v="2"/>
    <s v="United States"/>
    <s v="Los Angeles"/>
    <x v="1"/>
    <n v="90036"/>
    <x v="1"/>
    <x v="906"/>
    <x v="1"/>
    <x v="4"/>
    <s v="Tennsco Double-Tier Lockers"/>
    <n v="1575.14"/>
    <n v="7"/>
    <n v="0"/>
    <n v="204.76820000000001"/>
  </r>
  <r>
    <n v="4138"/>
    <x v="2044"/>
    <x v="3"/>
    <x v="123"/>
    <d v="2014-11-24T00:00:00"/>
    <s v="Standard Class"/>
    <s v="DD-13570"/>
    <s v="Dorothy Dickinson"/>
    <x v="0"/>
    <s v="United States"/>
    <s v="Alexandria"/>
    <x v="17"/>
    <n v="22304"/>
    <x v="0"/>
    <x v="294"/>
    <x v="1"/>
    <x v="13"/>
    <s v="OIC Binder Clips"/>
    <n v="25.060000000000002"/>
    <n v="7"/>
    <n v="0"/>
    <n v="12.530000000000001"/>
  </r>
  <r>
    <n v="4139"/>
    <x v="2045"/>
    <x v="0"/>
    <x v="945"/>
    <d v="2014-01-02T00:00:00"/>
    <s v="First Class"/>
    <s v="KD-16495"/>
    <s v="Keith Dawkins"/>
    <x v="1"/>
    <s v="United States"/>
    <s v="Deer Park"/>
    <x v="5"/>
    <n v="77536"/>
    <x v="2"/>
    <x v="68"/>
    <x v="1"/>
    <x v="8"/>
    <s v="Avery Binding System Hidden Tab Executive Style Index Sets"/>
    <n v="6.9239999999999977"/>
    <n v="6"/>
    <n v="0.8"/>
    <n v="-10.385999999999999"/>
  </r>
  <r>
    <n v="4140"/>
    <x v="2046"/>
    <x v="3"/>
    <x v="96"/>
    <d v="2014-12-05T00:00:00"/>
    <s v="First Class"/>
    <s v="RA-19285"/>
    <s v="Ralph Arnett"/>
    <x v="0"/>
    <s v="United States"/>
    <s v="Philadelphia"/>
    <x v="9"/>
    <n v="19120"/>
    <x v="3"/>
    <x v="230"/>
    <x v="1"/>
    <x v="4"/>
    <s v="Personal File Boxes with Fold-Down Carry Handle"/>
    <n v="37.392000000000003"/>
    <n v="3"/>
    <n v="0.2"/>
    <n v="2.336999999999998"/>
  </r>
  <r>
    <n v="4141"/>
    <x v="2046"/>
    <x v="3"/>
    <x v="96"/>
    <d v="2014-12-05T00:00:00"/>
    <s v="First Class"/>
    <s v="RA-19285"/>
    <s v="Ralph Arnett"/>
    <x v="0"/>
    <s v="United States"/>
    <s v="Philadelphia"/>
    <x v="9"/>
    <n v="19120"/>
    <x v="3"/>
    <x v="1613"/>
    <x v="0"/>
    <x v="5"/>
    <s v="Ultra Door Kickplate, 8&quot;H x 34&quot;W"/>
    <n v="79.12"/>
    <n v="5"/>
    <n v="0.2"/>
    <n v="13.845999999999997"/>
  </r>
  <r>
    <n v="4142"/>
    <x v="2047"/>
    <x v="0"/>
    <x v="900"/>
    <d v="2013-06-18T00:00:00"/>
    <s v="Standard Class"/>
    <s v="SS-20590"/>
    <s v="Sonia Sunley"/>
    <x v="0"/>
    <s v="United States"/>
    <s v="Wichita"/>
    <x v="41"/>
    <n v="67212"/>
    <x v="2"/>
    <x v="165"/>
    <x v="1"/>
    <x v="2"/>
    <s v="Avery 51"/>
    <n v="18.899999999999999"/>
    <n v="3"/>
    <n v="0"/>
    <n v="8.6939999999999991"/>
  </r>
  <r>
    <n v="4143"/>
    <x v="2048"/>
    <x v="2"/>
    <x v="946"/>
    <d v="2011-05-23T00:00:00"/>
    <s v="Standard Class"/>
    <s v="JH-15820"/>
    <s v="John Huston"/>
    <x v="0"/>
    <s v="United States"/>
    <s v="Midland"/>
    <x v="12"/>
    <n v="48640"/>
    <x v="2"/>
    <x v="1206"/>
    <x v="1"/>
    <x v="8"/>
    <s v="Avery Heavy-Duty EZD View Binder with Locking Rings"/>
    <n v="57.42"/>
    <n v="9"/>
    <n v="0"/>
    <n v="26.413199999999996"/>
  </r>
  <r>
    <n v="4144"/>
    <x v="2049"/>
    <x v="3"/>
    <x v="289"/>
    <d v="2014-02-07T00:00:00"/>
    <s v="Standard Class"/>
    <s v="EH-14125"/>
    <s v="Eugene Hildebrand"/>
    <x v="2"/>
    <s v="United States"/>
    <s v="San Francisco"/>
    <x v="1"/>
    <n v="94110"/>
    <x v="1"/>
    <x v="853"/>
    <x v="1"/>
    <x v="6"/>
    <s v="Crayola Anti Dust Chalk, 12/Pack"/>
    <n v="12.74"/>
    <n v="7"/>
    <n v="0"/>
    <n v="5.7329999999999997"/>
  </r>
  <r>
    <n v="4145"/>
    <x v="2049"/>
    <x v="3"/>
    <x v="289"/>
    <d v="2014-02-07T00:00:00"/>
    <s v="Standard Class"/>
    <s v="EH-14125"/>
    <s v="Eugene Hildebrand"/>
    <x v="2"/>
    <s v="United States"/>
    <s v="San Francisco"/>
    <x v="1"/>
    <n v="94110"/>
    <x v="1"/>
    <x v="1630"/>
    <x v="1"/>
    <x v="6"/>
    <s v="Newell 338"/>
    <n v="8.82"/>
    <n v="3"/>
    <n v="0"/>
    <n v="2.3814000000000002"/>
  </r>
  <r>
    <n v="4146"/>
    <x v="2049"/>
    <x v="3"/>
    <x v="289"/>
    <d v="2014-02-07T00:00:00"/>
    <s v="Standard Class"/>
    <s v="EH-14125"/>
    <s v="Eugene Hildebrand"/>
    <x v="2"/>
    <s v="United States"/>
    <s v="San Francisco"/>
    <x v="1"/>
    <n v="94110"/>
    <x v="1"/>
    <x v="83"/>
    <x v="0"/>
    <x v="1"/>
    <s v="Novimex Swivel Fabric Task Chair"/>
    <n v="120.78399999999999"/>
    <n v="1"/>
    <n v="0.2"/>
    <n v="-13.588200000000001"/>
  </r>
  <r>
    <n v="4147"/>
    <x v="2050"/>
    <x v="1"/>
    <x v="109"/>
    <d v="2012-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x v="1526"/>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x v="456"/>
    <x v="1"/>
    <x v="4"/>
    <s v="Advantus Rolling Storage Box"/>
    <n v="13.719999999999999"/>
    <n v="1"/>
    <n v="0.2"/>
    <n v="1.2004999999999999"/>
  </r>
  <r>
    <n v="4150"/>
    <x v="2051"/>
    <x v="3"/>
    <x v="436"/>
    <d v="2014-10-29T00:00:00"/>
    <s v="Standard Class"/>
    <s v="RB-19330"/>
    <s v="Randy Bradley"/>
    <x v="0"/>
    <s v="United States"/>
    <s v="Austin"/>
    <x v="5"/>
    <n v="78745"/>
    <x v="2"/>
    <x v="1615"/>
    <x v="2"/>
    <x v="11"/>
    <s v="WD My Passport Ultra 1TB Portable External Hard Drive"/>
    <n v="55.2"/>
    <n v="1"/>
    <n v="0.2"/>
    <n v="-2.0700000000000038"/>
  </r>
  <r>
    <n v="4151"/>
    <x v="2051"/>
    <x v="3"/>
    <x v="436"/>
    <d v="2014-10-29T00:00:00"/>
    <s v="Standard Class"/>
    <s v="RB-19330"/>
    <s v="Randy Bradley"/>
    <x v="0"/>
    <s v="United States"/>
    <s v="Austin"/>
    <x v="5"/>
    <n v="78745"/>
    <x v="2"/>
    <x v="871"/>
    <x v="1"/>
    <x v="4"/>
    <s v="Carina 42&quot;Hx23 3/4&quot;W Media Storage Unit"/>
    <n v="259.13600000000002"/>
    <n v="4"/>
    <n v="0.2"/>
    <n v="-58.305599999999984"/>
  </r>
  <r>
    <n v="4152"/>
    <x v="2052"/>
    <x v="3"/>
    <x v="210"/>
    <d v="2014-09-12T00:00:00"/>
    <s v="Standard Class"/>
    <s v="CB-12025"/>
    <s v="Cassandra Brandow"/>
    <x v="0"/>
    <s v="United States"/>
    <s v="Philadelphia"/>
    <x v="9"/>
    <n v="19134"/>
    <x v="3"/>
    <x v="148"/>
    <x v="1"/>
    <x v="2"/>
    <s v="Avery 519"/>
    <n v="29.24"/>
    <n v="5"/>
    <n v="0.2"/>
    <n v="9.8685000000000009"/>
  </r>
  <r>
    <n v="4153"/>
    <x v="2052"/>
    <x v="3"/>
    <x v="210"/>
    <d v="2014-09-12T00:00:00"/>
    <s v="Standard Class"/>
    <s v="CB-12025"/>
    <s v="Cassandra Brandow"/>
    <x v="0"/>
    <s v="United States"/>
    <s v="Philadelphia"/>
    <x v="9"/>
    <n v="19134"/>
    <x v="3"/>
    <x v="934"/>
    <x v="1"/>
    <x v="10"/>
    <s v="Eureka Recycled Copy Paper 8 1/2&quot; x 11&quot;, Ream"/>
    <n v="15.552000000000003"/>
    <n v="3"/>
    <n v="0.2"/>
    <n v="5.4432"/>
  </r>
  <r>
    <n v="4154"/>
    <x v="2052"/>
    <x v="3"/>
    <x v="210"/>
    <d v="2014-09-12T00:00:00"/>
    <s v="Standard Class"/>
    <s v="CB-12025"/>
    <s v="Cassandra Brandow"/>
    <x v="0"/>
    <s v="United States"/>
    <s v="Philadelphia"/>
    <x v="9"/>
    <n v="19134"/>
    <x v="3"/>
    <x v="29"/>
    <x v="1"/>
    <x v="12"/>
    <s v="Poly String Tie Envelopes"/>
    <n v="4.8960000000000008"/>
    <n v="3"/>
    <n v="0.2"/>
    <n v="1.6523999999999992"/>
  </r>
  <r>
    <n v="4155"/>
    <x v="2053"/>
    <x v="0"/>
    <x v="723"/>
    <d v="2014-01-04T00:00:00"/>
    <s v="Standard Class"/>
    <s v="MP-17965"/>
    <s v="Michael Paige"/>
    <x v="1"/>
    <s v="United States"/>
    <s v="Bristol"/>
    <x v="18"/>
    <n v="37620"/>
    <x v="0"/>
    <x v="132"/>
    <x v="1"/>
    <x v="8"/>
    <s v="GBC Wire Binding Strips"/>
    <n v="38.088000000000001"/>
    <n v="4"/>
    <n v="0.7"/>
    <n v="-27.93119999999999"/>
  </r>
  <r>
    <n v="4156"/>
    <x v="2053"/>
    <x v="0"/>
    <x v="723"/>
    <d v="2014-01-04T00:00:00"/>
    <s v="Standard Class"/>
    <s v="MP-17965"/>
    <s v="Michael Paige"/>
    <x v="1"/>
    <s v="United States"/>
    <s v="Bristol"/>
    <x v="18"/>
    <n v="37620"/>
    <x v="0"/>
    <x v="744"/>
    <x v="1"/>
    <x v="8"/>
    <s v="Zipper Ring Binder Pockets"/>
    <n v="2.8080000000000007"/>
    <n v="3"/>
    <n v="0.7"/>
    <n v="-1.9656000000000002"/>
  </r>
  <r>
    <n v="4157"/>
    <x v="2054"/>
    <x v="1"/>
    <x v="901"/>
    <d v="2012-12-09T00:00:00"/>
    <s v="Second Class"/>
    <s v="SW-20245"/>
    <s v="Scot Wooten"/>
    <x v="0"/>
    <s v="United States"/>
    <s v="Philadelphia"/>
    <x v="9"/>
    <n v="19140"/>
    <x v="3"/>
    <x v="1048"/>
    <x v="2"/>
    <x v="11"/>
    <s v="Belkin F8E887 USB Wired Ergonomic Keyboard"/>
    <n v="47.984000000000002"/>
    <n v="2"/>
    <n v="0.2"/>
    <n v="0.59979999999999656"/>
  </r>
  <r>
    <n v="4158"/>
    <x v="2054"/>
    <x v="1"/>
    <x v="901"/>
    <d v="2012-12-09T00:00:00"/>
    <s v="Second Class"/>
    <s v="SW-20245"/>
    <s v="Scot Wooten"/>
    <x v="0"/>
    <s v="United States"/>
    <s v="Philadelphia"/>
    <x v="9"/>
    <n v="19140"/>
    <x v="3"/>
    <x v="497"/>
    <x v="1"/>
    <x v="8"/>
    <s v="GBC White Gloss Covers, Plain Front"/>
    <n v="26.064000000000007"/>
    <n v="6"/>
    <n v="0.7"/>
    <n v="-19.982399999999991"/>
  </r>
  <r>
    <n v="4159"/>
    <x v="2055"/>
    <x v="2"/>
    <x v="301"/>
    <d v="2011-11-08T00:00:00"/>
    <s v="Standard Class"/>
    <s v="SM-20950"/>
    <s v="Suzanne McNair"/>
    <x v="1"/>
    <s v="United States"/>
    <s v="Chicago"/>
    <x v="10"/>
    <n v="60610"/>
    <x v="2"/>
    <x v="1221"/>
    <x v="1"/>
    <x v="10"/>
    <s v="Southworth Parchment Paper &amp; Envelopes"/>
    <n v="15.696000000000002"/>
    <n v="3"/>
    <n v="0.2"/>
    <n v="5.1011999999999995"/>
  </r>
  <r>
    <n v="4160"/>
    <x v="2056"/>
    <x v="0"/>
    <x v="947"/>
    <d v="2013-04-24T00:00:00"/>
    <s v="Standard Class"/>
    <s v="AP-10915"/>
    <s v="Arthur Prichep"/>
    <x v="0"/>
    <s v="United States"/>
    <s v="Columbus"/>
    <x v="32"/>
    <n v="31907"/>
    <x v="0"/>
    <x v="18"/>
    <x v="1"/>
    <x v="6"/>
    <s v="Newell 341"/>
    <n v="12.84"/>
    <n v="3"/>
    <n v="0"/>
    <n v="3.7235999999999989"/>
  </r>
  <r>
    <n v="4161"/>
    <x v="2057"/>
    <x v="3"/>
    <x v="304"/>
    <d v="2014-05-19T00:00:00"/>
    <s v="Standard Class"/>
    <s v="AH-10465"/>
    <s v="Amy Hunt"/>
    <x v="0"/>
    <s v="United States"/>
    <s v="New York City"/>
    <x v="15"/>
    <n v="10035"/>
    <x v="3"/>
    <x v="1400"/>
    <x v="2"/>
    <x v="7"/>
    <s v="Google Nexus 5"/>
    <n v="539.97"/>
    <n v="3"/>
    <n v="0"/>
    <n v="134.99250000000001"/>
  </r>
  <r>
    <n v="4162"/>
    <x v="2057"/>
    <x v="3"/>
    <x v="304"/>
    <d v="2014-05-19T00:00:00"/>
    <s v="Standard Class"/>
    <s v="AH-10465"/>
    <s v="Amy Hunt"/>
    <x v="0"/>
    <s v="United States"/>
    <s v="New York City"/>
    <x v="15"/>
    <n v="10035"/>
    <x v="3"/>
    <x v="1011"/>
    <x v="1"/>
    <x v="4"/>
    <s v="X-Rack File for Hanging Folders"/>
    <n v="22.58"/>
    <n v="2"/>
    <n v="0"/>
    <n v="5.8707999999999991"/>
  </r>
  <r>
    <n v="4163"/>
    <x v="2058"/>
    <x v="1"/>
    <x v="948"/>
    <d v="2012-03-18T00:00:00"/>
    <s v="Standard Class"/>
    <s v="EP-13915"/>
    <s v="Emily Phan"/>
    <x v="0"/>
    <s v="United States"/>
    <s v="Dover"/>
    <x v="38"/>
    <n v="3820"/>
    <x v="3"/>
    <x v="617"/>
    <x v="1"/>
    <x v="2"/>
    <s v="Avery 476"/>
    <n v="16.52"/>
    <n v="4"/>
    <n v="0"/>
    <n v="7.5991999999999997"/>
  </r>
  <r>
    <n v="4164"/>
    <x v="2058"/>
    <x v="1"/>
    <x v="948"/>
    <d v="2012-03-18T00:00:00"/>
    <s v="Standard Class"/>
    <s v="EP-13915"/>
    <s v="Emily Phan"/>
    <x v="0"/>
    <s v="United States"/>
    <s v="Dover"/>
    <x v="38"/>
    <n v="3820"/>
    <x v="3"/>
    <x v="1188"/>
    <x v="1"/>
    <x v="8"/>
    <s v="GBC DocuBind TL200 Manual Binding Machine"/>
    <n v="671.93999999999994"/>
    <n v="3"/>
    <n v="0"/>
    <n v="315.81179999999995"/>
  </r>
  <r>
    <n v="4165"/>
    <x v="2059"/>
    <x v="3"/>
    <x v="424"/>
    <d v="2014-01-17T00:00:00"/>
    <s v="First Class"/>
    <s v="TP-21565"/>
    <s v="Tracy Poddar"/>
    <x v="1"/>
    <s v="United States"/>
    <s v="Aurora"/>
    <x v="22"/>
    <n v="80013"/>
    <x v="1"/>
    <x v="25"/>
    <x v="2"/>
    <x v="11"/>
    <s v="Imation 8GB Mini TravelDrive USB 2.0 Flash Drive"/>
    <n v="169.06400000000002"/>
    <n v="7"/>
    <n v="0.2"/>
    <n v="-14.793099999999995"/>
  </r>
  <r>
    <n v="4166"/>
    <x v="2059"/>
    <x v="3"/>
    <x v="424"/>
    <d v="2014-01-17T00:00:00"/>
    <s v="First Class"/>
    <s v="TP-21565"/>
    <s v="Tracy Poddar"/>
    <x v="1"/>
    <s v="United States"/>
    <s v="Aurora"/>
    <x v="22"/>
    <n v="80013"/>
    <x v="1"/>
    <x v="1247"/>
    <x v="1"/>
    <x v="4"/>
    <s v="Mobile Personal File Cube"/>
    <n v="168.624"/>
    <n v="9"/>
    <n v="0.2"/>
    <n v="14.754599999999996"/>
  </r>
  <r>
    <n v="4167"/>
    <x v="2060"/>
    <x v="1"/>
    <x v="936"/>
    <d v="2012-03-13T00:00:00"/>
    <s v="Standard Class"/>
    <s v="AR-10825"/>
    <s v="Anthony Rawles"/>
    <x v="1"/>
    <s v="United States"/>
    <s v="Long Beach"/>
    <x v="15"/>
    <n v="11561"/>
    <x v="3"/>
    <x v="1465"/>
    <x v="1"/>
    <x v="10"/>
    <s v="Xerox 1997"/>
    <n v="19.440000000000001"/>
    <n v="3"/>
    <n v="0"/>
    <n v="9.3312000000000008"/>
  </r>
  <r>
    <n v="4168"/>
    <x v="2061"/>
    <x v="2"/>
    <x v="856"/>
    <d v="2011-10-13T00:00:00"/>
    <s v="First Class"/>
    <s v="HA-14920"/>
    <s v="Helen Andreada"/>
    <x v="0"/>
    <s v="United States"/>
    <s v="Pasadena"/>
    <x v="1"/>
    <n v="91104"/>
    <x v="1"/>
    <x v="861"/>
    <x v="1"/>
    <x v="4"/>
    <s v="Iris Project Case"/>
    <n v="31.92"/>
    <n v="4"/>
    <n v="0"/>
    <n v="8.299199999999999"/>
  </r>
  <r>
    <n v="4169"/>
    <x v="2061"/>
    <x v="2"/>
    <x v="856"/>
    <d v="2011-10-13T00:00:00"/>
    <s v="First Class"/>
    <s v="HA-14920"/>
    <s v="Helen Andreada"/>
    <x v="0"/>
    <s v="United States"/>
    <s v="Pasadena"/>
    <x v="1"/>
    <n v="91104"/>
    <x v="1"/>
    <x v="1631"/>
    <x v="0"/>
    <x v="1"/>
    <s v="Global Enterprise Series Seating High-Back Swivel/Tilt Chairs"/>
    <n v="433.56800000000004"/>
    <n v="2"/>
    <n v="0.2"/>
    <n v="-65.035200000000046"/>
  </r>
  <r>
    <n v="4170"/>
    <x v="2062"/>
    <x v="1"/>
    <x v="657"/>
    <d v="2012-04-14T00:00:00"/>
    <s v="First Class"/>
    <s v="HJ-14875"/>
    <s v="Heather Jas"/>
    <x v="2"/>
    <s v="United States"/>
    <s v="Mesa"/>
    <x v="16"/>
    <n v="85204"/>
    <x v="1"/>
    <x v="739"/>
    <x v="1"/>
    <x v="10"/>
    <s v="Xerox 210"/>
    <n v="31.104000000000006"/>
    <n v="6"/>
    <n v="0.2"/>
    <n v="10.8864"/>
  </r>
  <r>
    <n v="4171"/>
    <x v="2062"/>
    <x v="1"/>
    <x v="657"/>
    <d v="2012-04-14T00:00:00"/>
    <s v="First Class"/>
    <s v="HJ-14875"/>
    <s v="Heather Jas"/>
    <x v="2"/>
    <s v="United States"/>
    <s v="Mesa"/>
    <x v="16"/>
    <n v="85204"/>
    <x v="1"/>
    <x v="926"/>
    <x v="1"/>
    <x v="10"/>
    <s v="Xerox 1973"/>
    <n v="54.816000000000003"/>
    <n v="3"/>
    <n v="0.2"/>
    <n v="17.815199999999997"/>
  </r>
  <r>
    <n v="4172"/>
    <x v="2063"/>
    <x v="3"/>
    <x v="673"/>
    <d v="2014-11-21T00:00:00"/>
    <s v="Standard Class"/>
    <s v="JK-15370"/>
    <s v="Jay Kimmel"/>
    <x v="0"/>
    <s v="United States"/>
    <s v="Fresno"/>
    <x v="1"/>
    <n v="93727"/>
    <x v="1"/>
    <x v="700"/>
    <x v="1"/>
    <x v="4"/>
    <s v="Eldon Shelf Savers Cubes and Bins"/>
    <n v="48.86"/>
    <n v="7"/>
    <n v="0"/>
    <n v="0.97719999999999807"/>
  </r>
  <r>
    <n v="4173"/>
    <x v="2064"/>
    <x v="0"/>
    <x v="949"/>
    <d v="2013-07-02T00:00:00"/>
    <s v="Same Day"/>
    <s v="JF-15355"/>
    <s v="Jay Fein"/>
    <x v="0"/>
    <s v="United States"/>
    <s v="Columbia"/>
    <x v="20"/>
    <n v="29203"/>
    <x v="0"/>
    <x v="20"/>
    <x v="1"/>
    <x v="8"/>
    <s v="Wilson Jones Hanging View Binder, White, 1&quot;"/>
    <n v="14.2"/>
    <n v="2"/>
    <n v="0"/>
    <n v="6.5319999999999991"/>
  </r>
  <r>
    <n v="4174"/>
    <x v="2064"/>
    <x v="0"/>
    <x v="949"/>
    <d v="2013-07-02T00:00:00"/>
    <s v="Same Day"/>
    <s v="JF-15355"/>
    <s v="Jay Fein"/>
    <x v="0"/>
    <s v="United States"/>
    <s v="Columbia"/>
    <x v="20"/>
    <n v="29203"/>
    <x v="0"/>
    <x v="739"/>
    <x v="1"/>
    <x v="10"/>
    <s v="Xerox 210"/>
    <n v="12.96"/>
    <n v="2"/>
    <n v="0"/>
    <n v="6.2208000000000006"/>
  </r>
  <r>
    <n v="4175"/>
    <x v="2064"/>
    <x v="0"/>
    <x v="949"/>
    <d v="2013-07-02T00:00:00"/>
    <s v="Same Day"/>
    <s v="JF-15355"/>
    <s v="Jay Fein"/>
    <x v="0"/>
    <s v="United States"/>
    <s v="Columbia"/>
    <x v="20"/>
    <n v="29203"/>
    <x v="0"/>
    <x v="705"/>
    <x v="1"/>
    <x v="8"/>
    <s v="Binding Machine Supplies"/>
    <n v="58.34"/>
    <n v="2"/>
    <n v="0"/>
    <n v="28.0032"/>
  </r>
  <r>
    <n v="4176"/>
    <x v="2065"/>
    <x v="1"/>
    <x v="239"/>
    <d v="2012-11-30T00:00:00"/>
    <s v="First Class"/>
    <s v="EK-13795"/>
    <s v="Eileen Kiefer"/>
    <x v="2"/>
    <s v="United States"/>
    <s v="Santa Ana"/>
    <x v="1"/>
    <n v="92704"/>
    <x v="1"/>
    <x v="1473"/>
    <x v="1"/>
    <x v="6"/>
    <s v="Boston Electric Pencil Sharpener, Model 1818, Charcoal Black"/>
    <n v="56.3"/>
    <n v="2"/>
    <n v="0"/>
    <n v="15.764000000000003"/>
  </r>
  <r>
    <n v="4177"/>
    <x v="2066"/>
    <x v="2"/>
    <x v="884"/>
    <d v="2011-04-12T00:00:00"/>
    <s v="Standard Class"/>
    <s v="RS-19765"/>
    <s v="Roland Schwarz"/>
    <x v="1"/>
    <s v="United States"/>
    <s v="Columbia"/>
    <x v="20"/>
    <n v="29203"/>
    <x v="0"/>
    <x v="172"/>
    <x v="2"/>
    <x v="7"/>
    <s v="AT&amp;T TR1909W"/>
    <n v="629.94999999999993"/>
    <n v="5"/>
    <n v="0"/>
    <n v="163.78700000000003"/>
  </r>
  <r>
    <n v="4178"/>
    <x v="2066"/>
    <x v="2"/>
    <x v="884"/>
    <d v="2011-04-12T00:00:00"/>
    <s v="Standard Class"/>
    <s v="RS-19765"/>
    <s v="Roland Schwarz"/>
    <x v="1"/>
    <s v="United States"/>
    <s v="Columbia"/>
    <x v="20"/>
    <n v="29203"/>
    <x v="0"/>
    <x v="839"/>
    <x v="1"/>
    <x v="10"/>
    <s v="Xerox 1945"/>
    <n v="122.97"/>
    <n v="3"/>
    <n v="0"/>
    <n v="60.255300000000005"/>
  </r>
  <r>
    <n v="4179"/>
    <x v="2067"/>
    <x v="0"/>
    <x v="950"/>
    <d v="2013-06-19T00:00:00"/>
    <s v="Second Class"/>
    <s v="BD-11320"/>
    <s v="Bill Donatelli"/>
    <x v="0"/>
    <s v="United States"/>
    <s v="Los Angeles"/>
    <x v="1"/>
    <n v="90045"/>
    <x v="1"/>
    <x v="128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x v="73"/>
    <x v="1"/>
    <x v="8"/>
    <s v="Economy Binders"/>
    <n v="14.976000000000001"/>
    <n v="9"/>
    <n v="0.2"/>
    <n v="5.4288000000000007"/>
  </r>
  <r>
    <n v="4181"/>
    <x v="2069"/>
    <x v="3"/>
    <x v="566"/>
    <d v="2014-10-12T00:00:00"/>
    <s v="Standard Class"/>
    <s v="JK-15730"/>
    <s v="Joe Kamberova"/>
    <x v="0"/>
    <s v="United States"/>
    <s v="Houston"/>
    <x v="5"/>
    <n v="77036"/>
    <x v="2"/>
    <x v="15"/>
    <x v="1"/>
    <x v="8"/>
    <s v="Storex DuraTech Recycled Plastic Frosted Binders"/>
    <n v="4.2399999999999993"/>
    <n v="5"/>
    <n v="0.8"/>
    <n v="-6.3599999999999994"/>
  </r>
  <r>
    <n v="4182"/>
    <x v="2070"/>
    <x v="3"/>
    <x v="833"/>
    <d v="2014-10-13T00:00:00"/>
    <s v="Standard Class"/>
    <s v="CR-12820"/>
    <s v="Cyra Reiten"/>
    <x v="2"/>
    <s v="United States"/>
    <s v="New York City"/>
    <x v="15"/>
    <n v="10035"/>
    <x v="3"/>
    <x v="1593"/>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x v="126"/>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x v="156"/>
    <x v="1"/>
    <x v="4"/>
    <s v="Space Solutions HD Industrial Steel Shelving."/>
    <n v="344.90999999999997"/>
    <n v="3"/>
    <n v="0"/>
    <n v="10.347300000000004"/>
  </r>
  <r>
    <n v="4185"/>
    <x v="2071"/>
    <x v="0"/>
    <x v="5"/>
    <d v="2013-12-08T00:00:00"/>
    <s v="First Class"/>
    <s v="AG-10300"/>
    <s v="Aleksandra Gannaway"/>
    <x v="1"/>
    <s v="United States"/>
    <s v="Franklin"/>
    <x v="31"/>
    <n v="2038"/>
    <x v="3"/>
    <x v="1632"/>
    <x v="0"/>
    <x v="0"/>
    <s v="O'Sullivan 5-Shelf Heavy-Duty Bookcases"/>
    <n v="81.94"/>
    <n v="1"/>
    <n v="0"/>
    <n v="20.484999999999999"/>
  </r>
  <r>
    <n v="4186"/>
    <x v="2072"/>
    <x v="0"/>
    <x v="147"/>
    <d v="2013-10-23T00:00:00"/>
    <s v="First Class"/>
    <s v="CM-12160"/>
    <s v="Charles McCrossin"/>
    <x v="0"/>
    <s v="United States"/>
    <s v="Baltimore"/>
    <x v="39"/>
    <n v="21215"/>
    <x v="3"/>
    <x v="960"/>
    <x v="2"/>
    <x v="11"/>
    <s v="Logitech Desktop MK120 Mouse and keyboard Combo"/>
    <n v="98.16"/>
    <n v="6"/>
    <n v="0"/>
    <n v="9.8159999999999954"/>
  </r>
  <r>
    <n v="4187"/>
    <x v="2073"/>
    <x v="3"/>
    <x v="796"/>
    <d v="2014-05-24T00:00:00"/>
    <s v="Standard Class"/>
    <s v="SG-20890"/>
    <s v="Susan Gilcrest"/>
    <x v="1"/>
    <s v="United States"/>
    <s v="Mcallen"/>
    <x v="5"/>
    <n v="78501"/>
    <x v="2"/>
    <x v="696"/>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x v="1230"/>
    <x v="1"/>
    <x v="8"/>
    <s v="Avery Framed View Binder, EZD Ring (Locking), Navy, 1 1/2&quot;"/>
    <n v="1.9959999999999996"/>
    <n v="1"/>
    <n v="0.8"/>
    <n v="-3.293400000000001"/>
  </r>
  <r>
    <n v="4189"/>
    <x v="2073"/>
    <x v="3"/>
    <x v="796"/>
    <d v="2014-05-24T00:00:00"/>
    <s v="Standard Class"/>
    <s v="SG-20890"/>
    <s v="Susan Gilcrest"/>
    <x v="1"/>
    <s v="United States"/>
    <s v="Mcallen"/>
    <x v="5"/>
    <n v="78501"/>
    <x v="2"/>
    <x v="1427"/>
    <x v="1"/>
    <x v="4"/>
    <s v="Plastic Stacking Crates &amp; Casters"/>
    <n v="8.9280000000000008"/>
    <n v="2"/>
    <n v="0.2"/>
    <n v="0.66959999999999997"/>
  </r>
  <r>
    <n v="4190"/>
    <x v="2074"/>
    <x v="0"/>
    <x v="182"/>
    <d v="2013-10-02T00:00:00"/>
    <s v="Second Class"/>
    <s v="CS-12175"/>
    <s v="Charles Sheldon"/>
    <x v="1"/>
    <s v="United States"/>
    <s v="Iowa City"/>
    <x v="23"/>
    <n v="52240"/>
    <x v="2"/>
    <x v="1633"/>
    <x v="1"/>
    <x v="10"/>
    <s v="Hammermill Color Copier Paper (28Lb. and 96 Bright)"/>
    <n v="9.99"/>
    <n v="1"/>
    <n v="0"/>
    <n v="4.4954999999999998"/>
  </r>
  <r>
    <n v="4191"/>
    <x v="2075"/>
    <x v="3"/>
    <x v="701"/>
    <d v="2014-11-23T00:00:00"/>
    <s v="Standard Class"/>
    <s v="HL-15040"/>
    <s v="Hunter Lopez"/>
    <x v="0"/>
    <s v="United States"/>
    <s v="Newark"/>
    <x v="13"/>
    <n v="19711"/>
    <x v="3"/>
    <x v="1388"/>
    <x v="2"/>
    <x v="16"/>
    <s v="Canon imageCLASS 2200 Advanced Copier"/>
    <n v="10499.97"/>
    <n v="3"/>
    <n v="0"/>
    <n v="5039.9856"/>
  </r>
  <r>
    <n v="4192"/>
    <x v="2076"/>
    <x v="1"/>
    <x v="951"/>
    <d v="2012-07-08T00:00:00"/>
    <s v="Same Day"/>
    <s v="DM-13015"/>
    <s v="Darrin Martin"/>
    <x v="0"/>
    <s v="United States"/>
    <s v="Houston"/>
    <x v="5"/>
    <n v="77070"/>
    <x v="2"/>
    <x v="1634"/>
    <x v="1"/>
    <x v="10"/>
    <s v="Xerox 1990"/>
    <n v="21.12"/>
    <n v="5"/>
    <n v="0.2"/>
    <n v="6.5999999999999988"/>
  </r>
  <r>
    <n v="4193"/>
    <x v="2077"/>
    <x v="1"/>
    <x v="547"/>
    <d v="2012-11-20T00:00:00"/>
    <s v="Standard Class"/>
    <s v="HK-14890"/>
    <s v="Heather Kirkland"/>
    <x v="1"/>
    <s v="United States"/>
    <s v="Boise"/>
    <x v="45"/>
    <n v="83704"/>
    <x v="1"/>
    <x v="3"/>
    <x v="0"/>
    <x v="3"/>
    <s v="Bretford CR4500 Series Slim Rectangular Table"/>
    <n v="696.42"/>
    <n v="2"/>
    <n v="0"/>
    <n v="160.17660000000001"/>
  </r>
  <r>
    <n v="4194"/>
    <x v="2077"/>
    <x v="1"/>
    <x v="547"/>
    <d v="2012-11-20T00:00:00"/>
    <s v="Standard Class"/>
    <s v="HK-14890"/>
    <s v="Heather Kirkland"/>
    <x v="1"/>
    <s v="United States"/>
    <s v="Boise"/>
    <x v="45"/>
    <n v="83704"/>
    <x v="1"/>
    <x v="143"/>
    <x v="2"/>
    <x v="7"/>
    <s v="Jabra BIZ 2300 Duo QD Duo Corded Headset"/>
    <n v="304.77600000000001"/>
    <n v="3"/>
    <n v="0.2"/>
    <n v="22.858199999999982"/>
  </r>
  <r>
    <n v="4195"/>
    <x v="2078"/>
    <x v="1"/>
    <x v="652"/>
    <d v="2012-06-22T00:00:00"/>
    <s v="Standard Class"/>
    <s v="BG-11740"/>
    <s v="Bruce Geld"/>
    <x v="0"/>
    <s v="United States"/>
    <s v="San Diego"/>
    <x v="1"/>
    <n v="92105"/>
    <x v="1"/>
    <x v="1062"/>
    <x v="1"/>
    <x v="6"/>
    <s v="BOSTON Ranger #55 Pencil Sharpener, Black"/>
    <n v="51.98"/>
    <n v="2"/>
    <n v="0"/>
    <n v="15.074199999999998"/>
  </r>
  <r>
    <n v="4196"/>
    <x v="2079"/>
    <x v="0"/>
    <x v="143"/>
    <d v="2013-04-15T00:00:00"/>
    <s v="Standard Class"/>
    <s v="CK-12595"/>
    <s v="Clytie Kelty"/>
    <x v="0"/>
    <s v="United States"/>
    <s v="Los Angeles"/>
    <x v="1"/>
    <n v="90032"/>
    <x v="1"/>
    <x v="627"/>
    <x v="0"/>
    <x v="5"/>
    <s v="C-Line Magnetic Cubicle Keepers, Clear Polypropylene"/>
    <n v="24.700000000000003"/>
    <n v="5"/>
    <n v="0"/>
    <n v="10.374000000000001"/>
  </r>
  <r>
    <n v="4197"/>
    <x v="2080"/>
    <x v="1"/>
    <x v="24"/>
    <d v="2012-04-23T00:00:00"/>
    <s v="Second Class"/>
    <s v="RF-19735"/>
    <s v="Roland Fjeld"/>
    <x v="0"/>
    <s v="United States"/>
    <s v="New York City"/>
    <x v="15"/>
    <n v="10024"/>
    <x v="3"/>
    <x v="676"/>
    <x v="1"/>
    <x v="2"/>
    <s v="Avery 486"/>
    <n v="21.93"/>
    <n v="3"/>
    <n v="0"/>
    <n v="10.307099999999998"/>
  </r>
  <r>
    <n v="4198"/>
    <x v="2081"/>
    <x v="0"/>
    <x v="275"/>
    <d v="2013-12-09T00:00:00"/>
    <s v="Standard Class"/>
    <s v="CJ-12010"/>
    <s v="Caroline Jumper"/>
    <x v="0"/>
    <s v="United States"/>
    <s v="Philadelphia"/>
    <x v="9"/>
    <n v="19134"/>
    <x v="3"/>
    <x v="532"/>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x v="280"/>
    <x v="1"/>
    <x v="8"/>
    <s v="GBC Clear Cover, 8-1/2 x 11, unpunched, 25 covers per pack"/>
    <n v="18.192000000000004"/>
    <n v="4"/>
    <n v="0.7"/>
    <n v="-14.553600000000003"/>
  </r>
  <r>
    <n v="4200"/>
    <x v="2082"/>
    <x v="1"/>
    <x v="895"/>
    <d v="2012-12-10T00:00:00"/>
    <s v="Same Day"/>
    <s v="MA-17560"/>
    <s v="Matt Abelman"/>
    <x v="2"/>
    <s v="United States"/>
    <s v="New York City"/>
    <x v="15"/>
    <n v="10024"/>
    <x v="3"/>
    <x v="676"/>
    <x v="1"/>
    <x v="2"/>
    <s v="Avery 486"/>
    <n v="7.31"/>
    <n v="1"/>
    <n v="0"/>
    <n v="3.4356999999999998"/>
  </r>
  <r>
    <n v="4201"/>
    <x v="2082"/>
    <x v="1"/>
    <x v="895"/>
    <d v="2012-12-10T00:00:00"/>
    <s v="Same Day"/>
    <s v="MA-17560"/>
    <s v="Matt Abelman"/>
    <x v="2"/>
    <s v="United States"/>
    <s v="New York City"/>
    <x v="15"/>
    <n v="10024"/>
    <x v="3"/>
    <x v="615"/>
    <x v="2"/>
    <x v="16"/>
    <s v="Hewlett Packard 610 Color Digital Copier / Printer"/>
    <n v="799.98400000000004"/>
    <n v="2"/>
    <n v="0.2"/>
    <n v="249.99499999999998"/>
  </r>
  <r>
    <n v="4202"/>
    <x v="2082"/>
    <x v="1"/>
    <x v="895"/>
    <d v="2012-12-10T00:00:00"/>
    <s v="Same Day"/>
    <s v="MA-17560"/>
    <s v="Matt Abelman"/>
    <x v="2"/>
    <s v="United States"/>
    <s v="New York City"/>
    <x v="15"/>
    <n v="10024"/>
    <x v="3"/>
    <x v="320"/>
    <x v="1"/>
    <x v="10"/>
    <s v="Adams Phone Message Book, 200 Message Capacity, 8 1/16” x 11”"/>
    <n v="41.28"/>
    <n v="6"/>
    <n v="0"/>
    <n v="18.988799999999998"/>
  </r>
  <r>
    <n v="4203"/>
    <x v="2082"/>
    <x v="1"/>
    <x v="895"/>
    <d v="2012-12-10T00:00:00"/>
    <s v="Same Day"/>
    <s v="MA-17560"/>
    <s v="Matt Abelman"/>
    <x v="2"/>
    <s v="United States"/>
    <s v="New York City"/>
    <x v="15"/>
    <n v="10024"/>
    <x v="3"/>
    <x v="145"/>
    <x v="1"/>
    <x v="10"/>
    <s v="Xerox 1883"/>
    <n v="184.66"/>
    <n v="7"/>
    <n v="0"/>
    <n v="84.943599999999989"/>
  </r>
  <r>
    <n v="4204"/>
    <x v="2083"/>
    <x v="2"/>
    <x v="656"/>
    <d v="2011-11-02T00:00:00"/>
    <s v="Second Class"/>
    <s v="AM-10705"/>
    <s v="Anne McFarland"/>
    <x v="0"/>
    <s v="United States"/>
    <s v="Cranston"/>
    <x v="34"/>
    <n v="2920"/>
    <x v="3"/>
    <x v="32"/>
    <x v="1"/>
    <x v="6"/>
    <s v="Lumber Crayons"/>
    <n v="49.25"/>
    <n v="5"/>
    <n v="0"/>
    <n v="18.715000000000003"/>
  </r>
  <r>
    <n v="4205"/>
    <x v="2083"/>
    <x v="2"/>
    <x v="656"/>
    <d v="2011-11-02T00:00:00"/>
    <s v="Second Class"/>
    <s v="AM-10705"/>
    <s v="Anne McFarland"/>
    <x v="0"/>
    <s v="United States"/>
    <s v="Cranston"/>
    <x v="34"/>
    <n v="2920"/>
    <x v="3"/>
    <x v="727"/>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x v="1256"/>
    <x v="0"/>
    <x v="5"/>
    <s v="Eldon Expressions Wood Desk Accessories, Oak"/>
    <n v="14.76"/>
    <n v="2"/>
    <n v="0"/>
    <n v="4.2803999999999984"/>
  </r>
  <r>
    <n v="4207"/>
    <x v="2083"/>
    <x v="2"/>
    <x v="656"/>
    <d v="2011-11-02T00:00:00"/>
    <s v="Second Class"/>
    <s v="AM-10705"/>
    <s v="Anne McFarland"/>
    <x v="0"/>
    <s v="United States"/>
    <s v="Cranston"/>
    <x v="34"/>
    <n v="2920"/>
    <x v="3"/>
    <x v="822"/>
    <x v="1"/>
    <x v="8"/>
    <s v="GBC Recycled VeloBinder Covers"/>
    <n v="34.08"/>
    <n v="2"/>
    <n v="0"/>
    <n v="15.676799999999997"/>
  </r>
  <r>
    <n v="4208"/>
    <x v="2083"/>
    <x v="2"/>
    <x v="656"/>
    <d v="2011-11-02T00:00:00"/>
    <s v="Second Class"/>
    <s v="AM-10705"/>
    <s v="Anne McFarland"/>
    <x v="0"/>
    <s v="United States"/>
    <s v="Cranston"/>
    <x v="34"/>
    <n v="2920"/>
    <x v="3"/>
    <x v="325"/>
    <x v="0"/>
    <x v="5"/>
    <s v="Eldon Wave Desk Accessories"/>
    <n v="17.669999999999998"/>
    <n v="3"/>
    <n v="0"/>
    <n v="7.7748000000000008"/>
  </r>
  <r>
    <n v="4209"/>
    <x v="2083"/>
    <x v="2"/>
    <x v="656"/>
    <d v="2011-11-02T00:00:00"/>
    <s v="Second Class"/>
    <s v="AM-10705"/>
    <s v="Anne McFarland"/>
    <x v="0"/>
    <s v="United States"/>
    <s v="Cranston"/>
    <x v="34"/>
    <n v="2920"/>
    <x v="3"/>
    <x v="1476"/>
    <x v="0"/>
    <x v="1"/>
    <s v="Hon Pagoda Stacking Chairs"/>
    <n v="1604.9"/>
    <n v="5"/>
    <n v="0"/>
    <n v="481.46999999999991"/>
  </r>
  <r>
    <n v="4210"/>
    <x v="2083"/>
    <x v="2"/>
    <x v="656"/>
    <d v="2011-11-02T00:00:00"/>
    <s v="Second Class"/>
    <s v="AM-10705"/>
    <s v="Anne McFarland"/>
    <x v="0"/>
    <s v="United States"/>
    <s v="Cranston"/>
    <x v="34"/>
    <n v="2920"/>
    <x v="3"/>
    <x v="125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x v="112"/>
    <x v="1"/>
    <x v="10"/>
    <s v="Xerox 1921"/>
    <n v="15.984000000000002"/>
    <n v="2"/>
    <n v="0.2"/>
    <n v="4.9949999999999992"/>
  </r>
  <r>
    <n v="4212"/>
    <x v="2085"/>
    <x v="2"/>
    <x v="952"/>
    <d v="2011-05-09T00:00:00"/>
    <s v="Second Class"/>
    <s v="PF-19120"/>
    <s v="Peter Fuller"/>
    <x v="0"/>
    <s v="United States"/>
    <s v="Richmond"/>
    <x v="0"/>
    <n v="40475"/>
    <x v="0"/>
    <x v="1407"/>
    <x v="1"/>
    <x v="10"/>
    <s v="Adams &quot;While You Were Out&quot; Message Pads"/>
    <n v="9.42"/>
    <n v="3"/>
    <n v="0"/>
    <n v="4.238999999999999"/>
  </r>
  <r>
    <n v="4213"/>
    <x v="2085"/>
    <x v="2"/>
    <x v="952"/>
    <d v="2011-05-09T00:00:00"/>
    <s v="Second Class"/>
    <s v="PF-19120"/>
    <s v="Peter Fuller"/>
    <x v="0"/>
    <s v="United States"/>
    <s v="Richmond"/>
    <x v="0"/>
    <n v="40475"/>
    <x v="0"/>
    <x v="279"/>
    <x v="1"/>
    <x v="6"/>
    <s v="Newell 350"/>
    <n v="6.56"/>
    <n v="2"/>
    <n v="0"/>
    <n v="1.9023999999999992"/>
  </r>
  <r>
    <n v="4214"/>
    <x v="2085"/>
    <x v="2"/>
    <x v="952"/>
    <d v="2011-05-09T00:00:00"/>
    <s v="Second Class"/>
    <s v="PF-19120"/>
    <s v="Peter Fuller"/>
    <x v="0"/>
    <s v="United States"/>
    <s v="Richmond"/>
    <x v="0"/>
    <n v="40475"/>
    <x v="0"/>
    <x v="1635"/>
    <x v="1"/>
    <x v="10"/>
    <s v="Xerox 1933"/>
    <n v="24.56"/>
    <n v="2"/>
    <n v="0"/>
    <n v="11.543199999999999"/>
  </r>
  <r>
    <n v="4215"/>
    <x v="2086"/>
    <x v="0"/>
    <x v="758"/>
    <d v="2013-03-09T00:00:00"/>
    <s v="Standard Class"/>
    <s v="RD-19480"/>
    <s v="Rick Duston"/>
    <x v="0"/>
    <s v="United States"/>
    <s v="Mishawaka"/>
    <x v="14"/>
    <n v="46544"/>
    <x v="2"/>
    <x v="1636"/>
    <x v="1"/>
    <x v="8"/>
    <s v="Green Canvas Binder for 8-1/2&quot; x 14&quot; Sheets"/>
    <n v="128.39999999999998"/>
    <n v="3"/>
    <n v="0"/>
    <n v="64.199999999999989"/>
  </r>
  <r>
    <n v="4216"/>
    <x v="2087"/>
    <x v="2"/>
    <x v="953"/>
    <d v="2011-12-04T00:00:00"/>
    <s v="Standard Class"/>
    <s v="JL-15505"/>
    <s v="Jeremy Lonsdale"/>
    <x v="0"/>
    <s v="United States"/>
    <s v="Mount Vernon"/>
    <x v="15"/>
    <n v="10550"/>
    <x v="3"/>
    <x v="1637"/>
    <x v="1"/>
    <x v="12"/>
    <s v="Park Ridge Embossed Executive Business Envelopes"/>
    <n v="62.28"/>
    <n v="4"/>
    <n v="0"/>
    <n v="29.271599999999999"/>
  </r>
  <r>
    <n v="4217"/>
    <x v="2088"/>
    <x v="1"/>
    <x v="954"/>
    <d v="2012-02-22T00:00:00"/>
    <s v="Standard Class"/>
    <s v="AB-10600"/>
    <s v="Ann Blume"/>
    <x v="1"/>
    <s v="United States"/>
    <s v="Los Angeles"/>
    <x v="1"/>
    <n v="90004"/>
    <x v="1"/>
    <x v="641"/>
    <x v="1"/>
    <x v="2"/>
    <s v="Smead Alpha-Z Color-Coded Second Alphabetical Labels and Starter Set"/>
    <n v="9.24"/>
    <n v="3"/>
    <n v="0"/>
    <n v="4.4352"/>
  </r>
  <r>
    <n v="4218"/>
    <x v="2089"/>
    <x v="3"/>
    <x v="719"/>
    <d v="2014-04-04T00:00:00"/>
    <s v="First Class"/>
    <s v="NC-18535"/>
    <s v="Nick Crebassa"/>
    <x v="1"/>
    <s v="United States"/>
    <s v="San Francisco"/>
    <x v="1"/>
    <n v="94110"/>
    <x v="1"/>
    <x v="1638"/>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x v="1497"/>
    <x v="2"/>
    <x v="15"/>
    <s v="Cubify CubeX 3D Printer Double Head Print"/>
    <n v="4799.9839999999995"/>
    <n v="2"/>
    <n v="0.2"/>
    <n v="359.99879999999962"/>
  </r>
  <r>
    <n v="4220"/>
    <x v="2090"/>
    <x v="3"/>
    <x v="532"/>
    <d v="2014-06-14T00:00:00"/>
    <s v="Second Class"/>
    <s v="TB-21400"/>
    <s v="Tom Boeckenhauer"/>
    <x v="0"/>
    <s v="United States"/>
    <s v="Seattle"/>
    <x v="4"/>
    <n v="98103"/>
    <x v="1"/>
    <x v="274"/>
    <x v="1"/>
    <x v="10"/>
    <s v="Xerox 1939"/>
    <n v="37.94"/>
    <n v="2"/>
    <n v="0"/>
    <n v="18.211199999999998"/>
  </r>
  <r>
    <n v="4221"/>
    <x v="2090"/>
    <x v="3"/>
    <x v="532"/>
    <d v="2014-06-14T00:00:00"/>
    <s v="Second Class"/>
    <s v="TB-21400"/>
    <s v="Tom Boeckenhauer"/>
    <x v="0"/>
    <s v="United States"/>
    <s v="Seattle"/>
    <x v="4"/>
    <n v="98103"/>
    <x v="1"/>
    <x v="733"/>
    <x v="1"/>
    <x v="8"/>
    <s v="Acco Pressboard Covers with Storage Hooks, 14 7/8&quot; x 11&quot;, Dark Blue"/>
    <n v="18.288"/>
    <n v="6"/>
    <n v="0.2"/>
    <n v="6.6293999999999995"/>
  </r>
  <r>
    <n v="4222"/>
    <x v="2090"/>
    <x v="3"/>
    <x v="532"/>
    <d v="2014-06-14T00:00:00"/>
    <s v="Second Class"/>
    <s v="TB-21400"/>
    <s v="Tom Boeckenhauer"/>
    <x v="0"/>
    <s v="United States"/>
    <s v="Seattle"/>
    <x v="4"/>
    <n v="98103"/>
    <x v="1"/>
    <x v="1639"/>
    <x v="2"/>
    <x v="15"/>
    <s v="Cisco Desktop Collaboration Experience DX650 IP Video Phone"/>
    <n v="385.80000000000007"/>
    <n v="5"/>
    <n v="0.2"/>
    <n v="130.20749999999998"/>
  </r>
  <r>
    <n v="4223"/>
    <x v="2090"/>
    <x v="3"/>
    <x v="532"/>
    <d v="2014-06-14T00:00:00"/>
    <s v="Second Class"/>
    <s v="TB-21400"/>
    <s v="Tom Boeckenhauer"/>
    <x v="0"/>
    <s v="United States"/>
    <s v="Seattle"/>
    <x v="4"/>
    <n v="98103"/>
    <x v="1"/>
    <x v="232"/>
    <x v="1"/>
    <x v="4"/>
    <s v="Belkin 19&quot; Vented Equipment Shelf, Black"/>
    <n v="102.96"/>
    <n v="2"/>
    <n v="0"/>
    <n v="1.0296000000000021"/>
  </r>
  <r>
    <n v="4224"/>
    <x v="2090"/>
    <x v="3"/>
    <x v="532"/>
    <d v="2014-06-14T00:00:00"/>
    <s v="Second Class"/>
    <s v="TB-21400"/>
    <s v="Tom Boeckenhauer"/>
    <x v="0"/>
    <s v="United States"/>
    <s v="Seattle"/>
    <x v="4"/>
    <n v="98103"/>
    <x v="1"/>
    <x v="672"/>
    <x v="0"/>
    <x v="0"/>
    <s v="O'Sullivan 3-Shelf Heavy-Duty Bookcases"/>
    <n v="174.42000000000002"/>
    <n v="3"/>
    <n v="0"/>
    <n v="41.860800000000005"/>
  </r>
  <r>
    <n v="4225"/>
    <x v="2091"/>
    <x v="0"/>
    <x v="955"/>
    <d v="2013-10-04T00:00:00"/>
    <s v="First Class"/>
    <s v="SJ-20215"/>
    <s v="Sarah Jordon"/>
    <x v="0"/>
    <s v="United States"/>
    <s v="Quincy"/>
    <x v="10"/>
    <n v="62301"/>
    <x v="2"/>
    <x v="185"/>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x v="1640"/>
    <x v="0"/>
    <x v="5"/>
    <s v="Howard Miller 12-3/4 Diameter Accuwave DS  Wall Clock"/>
    <n v="94.427999999999997"/>
    <n v="3"/>
    <n v="0.6"/>
    <n v="-42.492599999999982"/>
  </r>
  <r>
    <n v="4227"/>
    <x v="2093"/>
    <x v="3"/>
    <x v="343"/>
    <d v="2014-11-17T00:00:00"/>
    <s v="Standard Class"/>
    <s v="WB-21850"/>
    <s v="William Brown"/>
    <x v="0"/>
    <s v="United States"/>
    <s v="Urbandale"/>
    <x v="23"/>
    <n v="50322"/>
    <x v="2"/>
    <x v="271"/>
    <x v="1"/>
    <x v="13"/>
    <s v="Vinyl Coated Wire Paper Clips in Organizer Box, 800/Box"/>
    <n v="45.92"/>
    <n v="4"/>
    <n v="0"/>
    <n v="21.5824"/>
  </r>
  <r>
    <n v="4228"/>
    <x v="2094"/>
    <x v="1"/>
    <x v="956"/>
    <d v="2012-01-10T00:00:00"/>
    <s v="Standard Class"/>
    <s v="SR-20740"/>
    <s v="Steven Roelle"/>
    <x v="2"/>
    <s v="United States"/>
    <s v="Seattle"/>
    <x v="4"/>
    <n v="98103"/>
    <x v="1"/>
    <x v="389"/>
    <x v="0"/>
    <x v="1"/>
    <s v="Global Deluxe Steno Chair"/>
    <n v="61.584000000000003"/>
    <n v="1"/>
    <n v="0.2"/>
    <n v="-6.9282000000000039"/>
  </r>
  <r>
    <n v="4229"/>
    <x v="2095"/>
    <x v="0"/>
    <x v="830"/>
    <d v="2013-03-27T00:00:00"/>
    <s v="First Class"/>
    <s v="VG-21805"/>
    <s v="Vivek Grady"/>
    <x v="1"/>
    <s v="United States"/>
    <s v="Richmond"/>
    <x v="14"/>
    <n v="47374"/>
    <x v="2"/>
    <x v="1134"/>
    <x v="1"/>
    <x v="10"/>
    <s v="Ink Jet Note and Greeting Cards, 8-1/2&quot; x 5-1/2&quot; Card Size"/>
    <n v="22.48"/>
    <n v="1"/>
    <n v="0"/>
    <n v="10.3408"/>
  </r>
  <r>
    <n v="4230"/>
    <x v="2096"/>
    <x v="3"/>
    <x v="957"/>
    <d v="2014-07-11T00:00:00"/>
    <s v="Standard Class"/>
    <s v="LS-16945"/>
    <s v="Linda Southworth"/>
    <x v="1"/>
    <s v="United States"/>
    <s v="Dallas"/>
    <x v="5"/>
    <n v="75220"/>
    <x v="2"/>
    <x v="737"/>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x v="858"/>
    <x v="1"/>
    <x v="8"/>
    <s v="Cardinal HOLDit! Binder Insert Strips,Extra Strips"/>
    <n v="11.393999999999998"/>
    <n v="9"/>
    <n v="0.8"/>
    <n v="-17.660699999999999"/>
  </r>
  <r>
    <n v="4232"/>
    <x v="2096"/>
    <x v="3"/>
    <x v="957"/>
    <d v="2014-07-11T00:00:00"/>
    <s v="Standard Class"/>
    <s v="LS-16945"/>
    <s v="Linda Southworth"/>
    <x v="1"/>
    <s v="United States"/>
    <s v="Dallas"/>
    <x v="5"/>
    <n v="75220"/>
    <x v="2"/>
    <x v="1641"/>
    <x v="1"/>
    <x v="10"/>
    <s v="Xerox 1975"/>
    <n v="15.552000000000003"/>
    <n v="3"/>
    <n v="0.2"/>
    <n v="5.6375999999999999"/>
  </r>
  <r>
    <n v="4233"/>
    <x v="2096"/>
    <x v="3"/>
    <x v="957"/>
    <d v="2014-07-11T00:00:00"/>
    <s v="Standard Class"/>
    <s v="LS-16945"/>
    <s v="Linda Southworth"/>
    <x v="1"/>
    <s v="United States"/>
    <s v="Dallas"/>
    <x v="5"/>
    <n v="75220"/>
    <x v="2"/>
    <x v="727"/>
    <x v="1"/>
    <x v="10"/>
    <s v="Xerox 1966"/>
    <n v="31.104000000000006"/>
    <n v="6"/>
    <n v="0.2"/>
    <n v="11.2752"/>
  </r>
  <r>
    <n v="4234"/>
    <x v="2096"/>
    <x v="3"/>
    <x v="957"/>
    <d v="2014-07-11T00:00:00"/>
    <s v="Standard Class"/>
    <s v="LS-16945"/>
    <s v="Linda Southworth"/>
    <x v="1"/>
    <s v="United States"/>
    <s v="Dallas"/>
    <x v="5"/>
    <n v="75220"/>
    <x v="2"/>
    <x v="351"/>
    <x v="1"/>
    <x v="8"/>
    <s v="Tuf-Vin Binders"/>
    <n v="6.3159999999999981"/>
    <n v="1"/>
    <n v="0.8"/>
    <n v="-10.421400000000002"/>
  </r>
  <r>
    <n v="4235"/>
    <x v="2097"/>
    <x v="2"/>
    <x v="158"/>
    <d v="2011-09-24T00:00:00"/>
    <s v="First Class"/>
    <s v="MA-17560"/>
    <s v="Matt Abelman"/>
    <x v="2"/>
    <s v="United States"/>
    <s v="Philadelphia"/>
    <x v="9"/>
    <n v="19143"/>
    <x v="3"/>
    <x v="204"/>
    <x v="1"/>
    <x v="10"/>
    <s v="While You Were Out Pads, 50 per Pad, 4 x 5 1/4, Green Cycle"/>
    <n v="11.352000000000002"/>
    <n v="3"/>
    <n v="0.2"/>
    <n v="4.1151"/>
  </r>
  <r>
    <n v="4236"/>
    <x v="2097"/>
    <x v="2"/>
    <x v="158"/>
    <d v="2011-09-24T00:00:00"/>
    <s v="First Class"/>
    <s v="MA-17560"/>
    <s v="Matt Abelman"/>
    <x v="2"/>
    <s v="United States"/>
    <s v="Philadelphia"/>
    <x v="9"/>
    <n v="19143"/>
    <x v="3"/>
    <x v="865"/>
    <x v="1"/>
    <x v="2"/>
    <s v="Staples"/>
    <n v="20.808000000000003"/>
    <n v="9"/>
    <n v="0.2"/>
    <n v="7.0226999999999995"/>
  </r>
  <r>
    <n v="4237"/>
    <x v="2098"/>
    <x v="0"/>
    <x v="310"/>
    <d v="2013-07-28T00:00:00"/>
    <s v="Standard Class"/>
    <s v="NF-18475"/>
    <s v="Neil Französisch"/>
    <x v="2"/>
    <s v="United States"/>
    <s v="Rockford"/>
    <x v="10"/>
    <n v="61107"/>
    <x v="2"/>
    <x v="1395"/>
    <x v="1"/>
    <x v="8"/>
    <s v="GBC Laser Imprintable Binding System Covers, Desert Sand"/>
    <n v="11.415999999999997"/>
    <n v="4"/>
    <n v="0.8"/>
    <n v="-18.836400000000005"/>
  </r>
  <r>
    <n v="4238"/>
    <x v="2099"/>
    <x v="3"/>
    <x v="635"/>
    <d v="2014-09-04T00:00:00"/>
    <s v="Second Class"/>
    <s v="MD-17860"/>
    <s v="Michael Dominguez"/>
    <x v="1"/>
    <s v="United States"/>
    <s v="Philadelphia"/>
    <x v="9"/>
    <n v="19134"/>
    <x v="3"/>
    <x v="1642"/>
    <x v="1"/>
    <x v="6"/>
    <s v="Newell 323"/>
    <n v="9.4080000000000013"/>
    <n v="7"/>
    <n v="0.2"/>
    <n v="0.70560000000000045"/>
  </r>
  <r>
    <n v="4239"/>
    <x v="2100"/>
    <x v="3"/>
    <x v="606"/>
    <d v="2014-03-29T00:00:00"/>
    <s v="First Class"/>
    <s v="MZ-17335"/>
    <s v="Maria Zettner"/>
    <x v="2"/>
    <s v="United States"/>
    <s v="Seattle"/>
    <x v="4"/>
    <n v="98105"/>
    <x v="1"/>
    <x v="1643"/>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x v="921"/>
    <x v="1"/>
    <x v="10"/>
    <s v="Xerox 1915"/>
    <n v="209.7"/>
    <n v="2"/>
    <n v="0"/>
    <n v="100.65599999999999"/>
  </r>
  <r>
    <n v="4241"/>
    <x v="2102"/>
    <x v="2"/>
    <x v="59"/>
    <d v="2011-09-26T00:00:00"/>
    <s v="Standard Class"/>
    <s v="MA-17995"/>
    <s v="Michelle Arnett"/>
    <x v="2"/>
    <s v="United States"/>
    <s v="Los Angeles"/>
    <x v="1"/>
    <n v="90004"/>
    <x v="1"/>
    <x v="1644"/>
    <x v="1"/>
    <x v="9"/>
    <s v="Staples"/>
    <n v="43.92"/>
    <n v="4"/>
    <n v="0"/>
    <n v="11.858400000000003"/>
  </r>
  <r>
    <n v="4242"/>
    <x v="2102"/>
    <x v="2"/>
    <x v="59"/>
    <d v="2011-09-26T00:00:00"/>
    <s v="Standard Class"/>
    <s v="MA-17995"/>
    <s v="Michelle Arnett"/>
    <x v="2"/>
    <s v="United States"/>
    <s v="Los Angeles"/>
    <x v="1"/>
    <n v="90004"/>
    <x v="1"/>
    <x v="674"/>
    <x v="1"/>
    <x v="8"/>
    <s v="Ibico Plastic and Wire Spiral Binding Combs"/>
    <n v="20.231999999999999"/>
    <n v="3"/>
    <n v="0.2"/>
    <n v="6.5753999999999984"/>
  </r>
  <r>
    <n v="4243"/>
    <x v="2103"/>
    <x v="0"/>
    <x v="958"/>
    <d v="2013-04-06T00:00:00"/>
    <s v="First Class"/>
    <s v="ME-17320"/>
    <s v="Maria Etezadi"/>
    <x v="2"/>
    <s v="United States"/>
    <s v="Springfield"/>
    <x v="17"/>
    <n v="22153"/>
    <x v="0"/>
    <x v="140"/>
    <x v="2"/>
    <x v="7"/>
    <s v="Anker Astro 15000mAh USB Portable Charger"/>
    <n v="149.97"/>
    <n v="3"/>
    <n v="0"/>
    <n v="5.9987999999999815"/>
  </r>
  <r>
    <n v="4244"/>
    <x v="2103"/>
    <x v="0"/>
    <x v="958"/>
    <d v="2013-04-06T00:00:00"/>
    <s v="First Class"/>
    <s v="ME-17320"/>
    <s v="Maria Etezadi"/>
    <x v="2"/>
    <s v="United States"/>
    <s v="Springfield"/>
    <x v="17"/>
    <n v="22153"/>
    <x v="0"/>
    <x v="128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x v="176"/>
    <x v="2"/>
    <x v="11"/>
    <s v="SanDisk Ultra 32 GB MicroSDHC Class 10 Memory Card"/>
    <n v="66.300000000000011"/>
    <n v="3"/>
    <n v="0"/>
    <n v="8.6190000000000033"/>
  </r>
  <r>
    <n v="4246"/>
    <x v="2105"/>
    <x v="3"/>
    <x v="354"/>
    <d v="2014-12-05T00:00:00"/>
    <s v="Standard Class"/>
    <s v="LS-16975"/>
    <s v="Lindsay Shagiari"/>
    <x v="2"/>
    <s v="United States"/>
    <s v="Baltimore"/>
    <x v="39"/>
    <n v="21215"/>
    <x v="3"/>
    <x v="1199"/>
    <x v="1"/>
    <x v="6"/>
    <s v="BIC Brite Liner Grip Highlighters"/>
    <n v="1.64"/>
    <n v="1"/>
    <n v="0"/>
    <n v="0.73799999999999988"/>
  </r>
  <r>
    <n v="4247"/>
    <x v="2105"/>
    <x v="3"/>
    <x v="354"/>
    <d v="2014-12-05T00:00:00"/>
    <s v="Standard Class"/>
    <s v="LS-16975"/>
    <s v="Lindsay Shagiari"/>
    <x v="2"/>
    <s v="United States"/>
    <s v="Baltimore"/>
    <x v="39"/>
    <n v="21215"/>
    <x v="3"/>
    <x v="220"/>
    <x v="0"/>
    <x v="5"/>
    <s v="Luxo Professional Fluorescent Magnifier Lamp with Clamp-Mount Base"/>
    <n v="1049.2"/>
    <n v="5"/>
    <n v="0"/>
    <n v="272.79200000000003"/>
  </r>
  <r>
    <n v="4248"/>
    <x v="2105"/>
    <x v="3"/>
    <x v="354"/>
    <d v="2014-12-05T00:00:00"/>
    <s v="Standard Class"/>
    <s v="LS-16975"/>
    <s v="Lindsay Shagiari"/>
    <x v="2"/>
    <s v="United States"/>
    <s v="Baltimore"/>
    <x v="39"/>
    <n v="21215"/>
    <x v="3"/>
    <x v="1006"/>
    <x v="0"/>
    <x v="5"/>
    <s v="Eldon Image Series Desk Accessories, Burgundy"/>
    <n v="20.9"/>
    <n v="5"/>
    <n v="0"/>
    <n v="7.5239999999999991"/>
  </r>
  <r>
    <n v="4249"/>
    <x v="2106"/>
    <x v="0"/>
    <x v="49"/>
    <d v="2013-12-06T00:00:00"/>
    <s v="Second Class"/>
    <s v="SJ-20500"/>
    <s v="Shirley Jackson"/>
    <x v="0"/>
    <s v="United States"/>
    <s v="Fairfield"/>
    <x v="29"/>
    <n v="6824"/>
    <x v="3"/>
    <x v="908"/>
    <x v="1"/>
    <x v="8"/>
    <s v="XtraLife ClearVue Slant-D Ring Binder, White, 3&quot;"/>
    <n v="88.08"/>
    <n v="6"/>
    <n v="0"/>
    <n v="40.516799999999996"/>
  </r>
  <r>
    <n v="4250"/>
    <x v="2106"/>
    <x v="0"/>
    <x v="49"/>
    <d v="2013-12-06T00:00:00"/>
    <s v="Second Class"/>
    <s v="SJ-20500"/>
    <s v="Shirley Jackson"/>
    <x v="0"/>
    <s v="United States"/>
    <s v="Fairfield"/>
    <x v="29"/>
    <n v="6824"/>
    <x v="3"/>
    <x v="499"/>
    <x v="0"/>
    <x v="1"/>
    <s v="Hon Every-Day Series Multi-Task Chairs"/>
    <n v="751.92"/>
    <n v="4"/>
    <n v="0"/>
    <n v="150.38400000000001"/>
  </r>
  <r>
    <n v="4251"/>
    <x v="2107"/>
    <x v="2"/>
    <x v="111"/>
    <d v="2011-09-19T00:00:00"/>
    <s v="Same Day"/>
    <s v="BS-11365"/>
    <s v="Bill Shonely"/>
    <x v="1"/>
    <s v="United States"/>
    <s v="New York City"/>
    <x v="15"/>
    <n v="10011"/>
    <x v="3"/>
    <x v="1153"/>
    <x v="0"/>
    <x v="1"/>
    <s v="Hon Olson Stacker Stools"/>
    <n v="887.10299999999995"/>
    <n v="7"/>
    <n v="0.1"/>
    <n v="177.42059999999998"/>
  </r>
  <r>
    <n v="4252"/>
    <x v="2108"/>
    <x v="1"/>
    <x v="924"/>
    <d v="2012-10-23T00:00:00"/>
    <s v="Same Day"/>
    <s v="RA-19285"/>
    <s v="Ralph Arnett"/>
    <x v="0"/>
    <s v="United States"/>
    <s v="Lakeland"/>
    <x v="2"/>
    <n v="33801"/>
    <x v="0"/>
    <x v="1136"/>
    <x v="2"/>
    <x v="7"/>
    <s v="Mediabridge Sport Armband iPhone 5s"/>
    <n v="55.944000000000003"/>
    <n v="7"/>
    <n v="0.2"/>
    <n v="-13.286700000000002"/>
  </r>
  <r>
    <n v="4253"/>
    <x v="2108"/>
    <x v="1"/>
    <x v="924"/>
    <d v="2012-10-23T00:00:00"/>
    <s v="Same Day"/>
    <s v="RA-19285"/>
    <s v="Ralph Arnett"/>
    <x v="0"/>
    <s v="United States"/>
    <s v="Lakeland"/>
    <x v="2"/>
    <n v="33801"/>
    <x v="0"/>
    <x v="158"/>
    <x v="1"/>
    <x v="6"/>
    <s v="Sanford Liquid Accent Highlighters"/>
    <n v="10.688000000000001"/>
    <n v="2"/>
    <n v="0.2"/>
    <n v="2.271199999999999"/>
  </r>
  <r>
    <n v="4254"/>
    <x v="2108"/>
    <x v="1"/>
    <x v="924"/>
    <d v="2012-10-23T00:00:00"/>
    <s v="Same Day"/>
    <s v="RA-19285"/>
    <s v="Ralph Arnett"/>
    <x v="0"/>
    <s v="United States"/>
    <s v="Lakeland"/>
    <x v="2"/>
    <n v="33801"/>
    <x v="0"/>
    <x v="1179"/>
    <x v="2"/>
    <x v="7"/>
    <s v="SKILCRAFT Telephone Shoulder Rest, 2&quot; x 6.5&quot; x 2.5&quot;, Black"/>
    <n v="11.824"/>
    <n v="2"/>
    <n v="0.2"/>
    <n v="1.0346000000000006"/>
  </r>
  <r>
    <n v="4255"/>
    <x v="2109"/>
    <x v="3"/>
    <x v="119"/>
    <d v="2014-10-17T00:00:00"/>
    <s v="First Class"/>
    <s v="TS-21610"/>
    <s v="Troy Staebel"/>
    <x v="0"/>
    <s v="United States"/>
    <s v="Freeport"/>
    <x v="10"/>
    <n v="61032"/>
    <x v="2"/>
    <x v="813"/>
    <x v="1"/>
    <x v="10"/>
    <s v="Staples"/>
    <n v="63.311999999999998"/>
    <n v="3"/>
    <n v="0.2"/>
    <n v="20.576399999999996"/>
  </r>
  <r>
    <n v="4256"/>
    <x v="2109"/>
    <x v="3"/>
    <x v="119"/>
    <d v="2014-10-17T00:00:00"/>
    <s v="First Class"/>
    <s v="TS-21610"/>
    <s v="Troy Staebel"/>
    <x v="0"/>
    <s v="United States"/>
    <s v="Freeport"/>
    <x v="10"/>
    <n v="61032"/>
    <x v="2"/>
    <x v="261"/>
    <x v="1"/>
    <x v="8"/>
    <s v="GBC VeloBinder Electric Binding Machine"/>
    <n v="96.783999999999978"/>
    <n v="4"/>
    <n v="0.8"/>
    <n v="-145.17600000000002"/>
  </r>
  <r>
    <n v="4257"/>
    <x v="2109"/>
    <x v="3"/>
    <x v="119"/>
    <d v="2014-10-17T00:00:00"/>
    <s v="First Class"/>
    <s v="TS-21610"/>
    <s v="Troy Staebel"/>
    <x v="0"/>
    <s v="United States"/>
    <s v="Freeport"/>
    <x v="10"/>
    <n v="61032"/>
    <x v="2"/>
    <x v="698"/>
    <x v="0"/>
    <x v="5"/>
    <s v="Dax Clear Box Frame"/>
    <n v="10.476000000000001"/>
    <n v="3"/>
    <n v="0.6"/>
    <n v="-6.8094000000000037"/>
  </r>
  <r>
    <n v="4258"/>
    <x v="2110"/>
    <x v="1"/>
    <x v="406"/>
    <d v="2012-09-09T00:00:00"/>
    <s v="Standard Class"/>
    <s v="KB-16585"/>
    <s v="Ken Black"/>
    <x v="1"/>
    <s v="United States"/>
    <s v="Medford"/>
    <x v="21"/>
    <n v="97504"/>
    <x v="1"/>
    <x v="1526"/>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x v="812"/>
    <x v="0"/>
    <x v="1"/>
    <s v="Global High-Back Leather Tilter, Burgundy"/>
    <n v="196.78399999999999"/>
    <n v="2"/>
    <n v="0.2"/>
    <n v="-22.138200000000012"/>
  </r>
  <r>
    <n v="4260"/>
    <x v="2112"/>
    <x v="3"/>
    <x v="960"/>
    <d v="2014-11-03T00:00:00"/>
    <s v="Second Class"/>
    <s v="LO-17170"/>
    <s v="Lori Olson"/>
    <x v="1"/>
    <s v="United States"/>
    <s v="New York City"/>
    <x v="15"/>
    <n v="10035"/>
    <x v="3"/>
    <x v="244"/>
    <x v="1"/>
    <x v="12"/>
    <s v="Recycled Interoffice Envelopes with String and Button Closure, 10 x 13"/>
    <n v="47.98"/>
    <n v="2"/>
    <n v="0"/>
    <n v="23.99"/>
  </r>
  <r>
    <n v="4261"/>
    <x v="2113"/>
    <x v="3"/>
    <x v="453"/>
    <d v="2014-10-20T00:00:00"/>
    <s v="Second Class"/>
    <s v="RS-19420"/>
    <s v="Ricardo Sperren"/>
    <x v="1"/>
    <s v="United States"/>
    <s v="Fairfield"/>
    <x v="29"/>
    <n v="6824"/>
    <x v="3"/>
    <x v="709"/>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x v="1097"/>
    <x v="2"/>
    <x v="11"/>
    <s v="Memorex Micro Travel Drive 16 GB"/>
    <n v="63.96"/>
    <n v="4"/>
    <n v="0"/>
    <n v="19.827599999999997"/>
  </r>
  <r>
    <n v="4263"/>
    <x v="2115"/>
    <x v="3"/>
    <x v="296"/>
    <d v="2014-09-26T00:00:00"/>
    <s v="Standard Class"/>
    <s v="KT-16480"/>
    <s v="Kean Thornton"/>
    <x v="0"/>
    <s v="United States"/>
    <s v="Columbus"/>
    <x v="32"/>
    <n v="31907"/>
    <x v="0"/>
    <x v="1429"/>
    <x v="1"/>
    <x v="9"/>
    <s v="APC 7 Outlet Network SurgeArrest Surge Protector"/>
    <n v="80.48"/>
    <n v="1"/>
    <n v="0"/>
    <n v="24.143999999999998"/>
  </r>
  <r>
    <n v="4264"/>
    <x v="2116"/>
    <x v="3"/>
    <x v="132"/>
    <d v="2014-11-09T00:00:00"/>
    <s v="Standard Class"/>
    <s v="DM-13015"/>
    <s v="Darrin Martin"/>
    <x v="0"/>
    <s v="United States"/>
    <s v="Philadelphia"/>
    <x v="9"/>
    <n v="19143"/>
    <x v="3"/>
    <x v="1645"/>
    <x v="1"/>
    <x v="8"/>
    <s v="Mead 1st Gear 2&quot; Zipper Binder, Asst. Colors"/>
    <n v="11.673000000000002"/>
    <n v="3"/>
    <n v="0.7"/>
    <n v="-7.782"/>
  </r>
  <r>
    <n v="4265"/>
    <x v="2117"/>
    <x v="0"/>
    <x v="732"/>
    <d v="2013-11-10T00:00:00"/>
    <s v="Standard Class"/>
    <s v="EP-13915"/>
    <s v="Emily Phan"/>
    <x v="0"/>
    <s v="United States"/>
    <s v="Houston"/>
    <x v="5"/>
    <n v="77036"/>
    <x v="2"/>
    <x v="584"/>
    <x v="0"/>
    <x v="3"/>
    <s v="Laminate Occasional Tables"/>
    <n v="863.12799999999993"/>
    <n v="8"/>
    <n v="0.3"/>
    <n v="-160.29520000000008"/>
  </r>
  <r>
    <n v="4266"/>
    <x v="2117"/>
    <x v="0"/>
    <x v="732"/>
    <d v="2013-11-10T00:00:00"/>
    <s v="Standard Class"/>
    <s v="EP-13915"/>
    <s v="Emily Phan"/>
    <x v="0"/>
    <s v="United States"/>
    <s v="Houston"/>
    <x v="5"/>
    <n v="77036"/>
    <x v="2"/>
    <x v="990"/>
    <x v="1"/>
    <x v="8"/>
    <s v="Storex Dura Pro Binders"/>
    <n v="3.5639999999999992"/>
    <n v="3"/>
    <n v="0.8"/>
    <n v="-6.2370000000000019"/>
  </r>
  <r>
    <n v="4267"/>
    <x v="2117"/>
    <x v="0"/>
    <x v="732"/>
    <d v="2013-11-10T00:00:00"/>
    <s v="Standard Class"/>
    <s v="EP-13915"/>
    <s v="Emily Phan"/>
    <x v="0"/>
    <s v="United States"/>
    <s v="Houston"/>
    <x v="5"/>
    <n v="77036"/>
    <x v="2"/>
    <x v="1333"/>
    <x v="0"/>
    <x v="0"/>
    <s v="O'Sullivan Plantations 2-Door Library in Landvery Oak"/>
    <n v="956.6647999999999"/>
    <n v="7"/>
    <n v="0.32"/>
    <n v="-225.09759999999991"/>
  </r>
  <r>
    <n v="4268"/>
    <x v="2117"/>
    <x v="0"/>
    <x v="732"/>
    <d v="2013-11-10T00:00:00"/>
    <s v="Standard Class"/>
    <s v="EP-13915"/>
    <s v="Emily Phan"/>
    <x v="0"/>
    <s v="United States"/>
    <s v="Houston"/>
    <x v="5"/>
    <n v="77036"/>
    <x v="2"/>
    <x v="542"/>
    <x v="1"/>
    <x v="8"/>
    <s v="Premium Transparent Presentation Covers by GBC"/>
    <n v="12.587999999999997"/>
    <n v="3"/>
    <n v="0.8"/>
    <n v="-20.140800000000006"/>
  </r>
  <r>
    <n v="4269"/>
    <x v="2117"/>
    <x v="0"/>
    <x v="732"/>
    <d v="2013-11-10T00:00:00"/>
    <s v="Standard Class"/>
    <s v="EP-13915"/>
    <s v="Emily Phan"/>
    <x v="0"/>
    <s v="United States"/>
    <s v="Houston"/>
    <x v="5"/>
    <n v="77036"/>
    <x v="2"/>
    <x v="1482"/>
    <x v="2"/>
    <x v="11"/>
    <s v="Logitech Wireless Headset H600 Over-The-Head Design"/>
    <n v="171.96"/>
    <n v="5"/>
    <n v="0.2"/>
    <n v="45.139500000000005"/>
  </r>
  <r>
    <n v="4270"/>
    <x v="2118"/>
    <x v="3"/>
    <x v="643"/>
    <d v="2014-06-30T00:00:00"/>
    <s v="Second Class"/>
    <s v="AM-10705"/>
    <s v="Anne McFarland"/>
    <x v="0"/>
    <s v="United States"/>
    <s v="Seattle"/>
    <x v="4"/>
    <n v="98115"/>
    <x v="1"/>
    <x v="562"/>
    <x v="0"/>
    <x v="3"/>
    <s v="Chromcraft Bull-Nose Wood Round Conference Table Top, Wood Base"/>
    <n v="871.4"/>
    <n v="4"/>
    <n v="0"/>
    <n v="148.13799999999992"/>
  </r>
  <r>
    <n v="4271"/>
    <x v="2119"/>
    <x v="1"/>
    <x v="650"/>
    <d v="2012-11-30T00:00:00"/>
    <s v="Standard Class"/>
    <s v="SH-20635"/>
    <s v="Stefanie Holloman"/>
    <x v="1"/>
    <s v="United States"/>
    <s v="Jackson"/>
    <x v="18"/>
    <n v="38301"/>
    <x v="0"/>
    <x v="1640"/>
    <x v="0"/>
    <x v="5"/>
    <s v="Howard Miller 12-3/4 Diameter Accuwave DS  Wall Clock"/>
    <n v="692.47199999999998"/>
    <n v="11"/>
    <n v="0.2"/>
    <n v="190.42980000000006"/>
  </r>
  <r>
    <n v="4272"/>
    <x v="2120"/>
    <x v="0"/>
    <x v="390"/>
    <d v="2013-11-28T00:00:00"/>
    <s v="Second Class"/>
    <s v="LA-16780"/>
    <s v="Laura Armstrong"/>
    <x v="1"/>
    <s v="United States"/>
    <s v="Baltimore"/>
    <x v="39"/>
    <n v="21215"/>
    <x v="3"/>
    <x v="689"/>
    <x v="0"/>
    <x v="5"/>
    <s v="Howard Miller 11-1/2&quot; Diameter Ridgewood Wall Clock"/>
    <n v="207.76"/>
    <n v="4"/>
    <n v="0"/>
    <n v="85.181600000000003"/>
  </r>
  <r>
    <n v="4273"/>
    <x v="2121"/>
    <x v="3"/>
    <x v="246"/>
    <d v="2014-07-22T00:00:00"/>
    <s v="Same Day"/>
    <s v="SF-20200"/>
    <s v="Sarah Foster"/>
    <x v="0"/>
    <s v="United States"/>
    <s v="Murray"/>
    <x v="7"/>
    <n v="84107"/>
    <x v="1"/>
    <x v="1557"/>
    <x v="2"/>
    <x v="7"/>
    <s v="PayAnywhere Card Reader"/>
    <n v="71.928000000000011"/>
    <n v="9"/>
    <n v="0.2"/>
    <n v="6.2936999999999976"/>
  </r>
  <r>
    <n v="4274"/>
    <x v="2121"/>
    <x v="3"/>
    <x v="246"/>
    <d v="2014-07-22T00:00:00"/>
    <s v="Same Day"/>
    <s v="SF-20200"/>
    <s v="Sarah Foster"/>
    <x v="0"/>
    <s v="United States"/>
    <s v="Murray"/>
    <x v="7"/>
    <n v="84107"/>
    <x v="1"/>
    <x v="1062"/>
    <x v="1"/>
    <x v="6"/>
    <s v="BOSTON Ranger #55 Pencil Sharpener, Black"/>
    <n v="25.99"/>
    <n v="1"/>
    <n v="0"/>
    <n v="7.5370999999999988"/>
  </r>
  <r>
    <n v="4275"/>
    <x v="2122"/>
    <x v="1"/>
    <x v="924"/>
    <d v="2012-10-28T00:00:00"/>
    <s v="Standard Class"/>
    <s v="AG-10495"/>
    <s v="Andrew Gjertsen"/>
    <x v="1"/>
    <s v="United States"/>
    <s v="Seattle"/>
    <x v="4"/>
    <n v="98105"/>
    <x v="1"/>
    <x v="307"/>
    <x v="1"/>
    <x v="8"/>
    <s v="Avery Non-Stick Binders"/>
    <n v="3.5920000000000005"/>
    <n v="1"/>
    <n v="0.2"/>
    <n v="1.1224999999999996"/>
  </r>
  <r>
    <n v="4276"/>
    <x v="2123"/>
    <x v="1"/>
    <x v="584"/>
    <d v="2012-07-13T00:00:00"/>
    <s v="Standard Class"/>
    <s v="KN-16450"/>
    <s v="Kean Nguyen"/>
    <x v="1"/>
    <s v="United States"/>
    <s v="Dallas"/>
    <x v="5"/>
    <n v="75220"/>
    <x v="2"/>
    <x v="166"/>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x v="765"/>
    <x v="1"/>
    <x v="4"/>
    <s v="Fellowes Super Stor/Drawer Files"/>
    <n v="323.10000000000002"/>
    <n v="2"/>
    <n v="0"/>
    <n v="61.38900000000001"/>
  </r>
  <r>
    <n v="4278"/>
    <x v="2125"/>
    <x v="0"/>
    <x v="947"/>
    <d v="2013-04-21T00:00:00"/>
    <s v="Standard Class"/>
    <s v="BS-11365"/>
    <s v="Bill Shonely"/>
    <x v="1"/>
    <s v="United States"/>
    <s v="Lakewood"/>
    <x v="30"/>
    <n v="8701"/>
    <x v="3"/>
    <x v="1646"/>
    <x v="2"/>
    <x v="15"/>
    <s v="3D Systems Cube Printer, 2nd Generation, Magenta"/>
    <n v="9099.93"/>
    <n v="7"/>
    <n v="0"/>
    <n v="2365.9817999999996"/>
  </r>
  <r>
    <n v="4279"/>
    <x v="2125"/>
    <x v="0"/>
    <x v="947"/>
    <d v="2013-04-21T00:00:00"/>
    <s v="Standard Class"/>
    <s v="BS-11365"/>
    <s v="Bill Shonely"/>
    <x v="1"/>
    <s v="United States"/>
    <s v="Lakewood"/>
    <x v="30"/>
    <n v="8701"/>
    <x v="3"/>
    <x v="1467"/>
    <x v="0"/>
    <x v="5"/>
    <s v="Stacking Trays by OIC"/>
    <n v="9.9600000000000009"/>
    <n v="2"/>
    <n v="0"/>
    <n v="3.2867999999999995"/>
  </r>
  <r>
    <n v="4280"/>
    <x v="2125"/>
    <x v="0"/>
    <x v="947"/>
    <d v="2013-04-21T00:00:00"/>
    <s v="Standard Class"/>
    <s v="BS-11365"/>
    <s v="Bill Shonely"/>
    <x v="1"/>
    <s v="United States"/>
    <s v="Lakewood"/>
    <x v="30"/>
    <n v="8701"/>
    <x v="3"/>
    <x v="881"/>
    <x v="1"/>
    <x v="8"/>
    <s v="Wilson Jones Standard D-Ring Binders"/>
    <n v="25.299999999999997"/>
    <n v="5"/>
    <n v="0"/>
    <n v="11.890999999999998"/>
  </r>
  <r>
    <n v="4281"/>
    <x v="2126"/>
    <x v="2"/>
    <x v="687"/>
    <d v="2011-11-18T00:00:00"/>
    <s v="Standard Class"/>
    <s v="RM-19675"/>
    <s v="Robert Marley"/>
    <x v="2"/>
    <s v="United States"/>
    <s v="New York City"/>
    <x v="15"/>
    <n v="10011"/>
    <x v="3"/>
    <x v="252"/>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x v="1464"/>
    <x v="0"/>
    <x v="1"/>
    <s v="Safco Chair Connectors, 6/Carton"/>
    <n v="69.263999999999996"/>
    <n v="2"/>
    <n v="0.1"/>
    <n v="14.62239999999999"/>
  </r>
  <r>
    <n v="4283"/>
    <x v="2127"/>
    <x v="2"/>
    <x v="414"/>
    <d v="2011-12-23T00:00:00"/>
    <s v="First Class"/>
    <s v="AB-10105"/>
    <s v="Adrian Barton"/>
    <x v="0"/>
    <s v="United States"/>
    <s v="Indianapolis"/>
    <x v="14"/>
    <n v="46203"/>
    <x v="2"/>
    <x v="1647"/>
    <x v="1"/>
    <x v="2"/>
    <s v="Avery 487"/>
    <n v="3.69"/>
    <n v="1"/>
    <n v="0"/>
    <n v="1.7343"/>
  </r>
  <r>
    <n v="4284"/>
    <x v="2127"/>
    <x v="2"/>
    <x v="414"/>
    <d v="2011-12-23T00:00:00"/>
    <s v="First Class"/>
    <s v="AB-10105"/>
    <s v="Adrian Barton"/>
    <x v="0"/>
    <s v="United States"/>
    <s v="Indianapolis"/>
    <x v="14"/>
    <n v="46203"/>
    <x v="2"/>
    <x v="1498"/>
    <x v="1"/>
    <x v="8"/>
    <s v="Ibico Ibimaster 300 Manual Binding System"/>
    <n v="1103.97"/>
    <n v="3"/>
    <n v="0"/>
    <n v="496.78649999999993"/>
  </r>
  <r>
    <n v="4285"/>
    <x v="2128"/>
    <x v="1"/>
    <x v="82"/>
    <d v="2012-11-26T00:00:00"/>
    <s v="Second Class"/>
    <s v="CA-11965"/>
    <s v="Carol Adams"/>
    <x v="1"/>
    <s v="United States"/>
    <s v="Port Arthur"/>
    <x v="5"/>
    <n v="77642"/>
    <x v="2"/>
    <x v="1103"/>
    <x v="0"/>
    <x v="0"/>
    <s v="O'Sullivan Manor Hill 2-Door Library in Brianna Oak"/>
    <n v="246.13279999999997"/>
    <n v="2"/>
    <n v="0.32"/>
    <n v="-76.011599999999973"/>
  </r>
  <r>
    <n v="4286"/>
    <x v="2128"/>
    <x v="1"/>
    <x v="82"/>
    <d v="2012-11-26T00:00:00"/>
    <s v="Second Class"/>
    <s v="CA-11965"/>
    <s v="Carol Adams"/>
    <x v="1"/>
    <s v="United States"/>
    <s v="Port Arthur"/>
    <x v="5"/>
    <n v="77642"/>
    <x v="2"/>
    <x v="2"/>
    <x v="1"/>
    <x v="2"/>
    <s v="Self-Adhesive Address Labels for Typewriters by Universal"/>
    <n v="11.696"/>
    <n v="2"/>
    <n v="0.2"/>
    <n v="3.9473999999999996"/>
  </r>
  <r>
    <n v="4287"/>
    <x v="2128"/>
    <x v="1"/>
    <x v="82"/>
    <d v="2012-11-26T00:00:00"/>
    <s v="Second Class"/>
    <s v="CA-11965"/>
    <s v="Carol Adams"/>
    <x v="1"/>
    <s v="United States"/>
    <s v="Port Arthur"/>
    <x v="5"/>
    <n v="77642"/>
    <x v="2"/>
    <x v="1572"/>
    <x v="2"/>
    <x v="16"/>
    <s v="Sharp 1540cs Digital Laser Copier"/>
    <n v="439.99200000000002"/>
    <n v="1"/>
    <n v="0.2"/>
    <n v="164.99700000000001"/>
  </r>
  <r>
    <n v="4288"/>
    <x v="2129"/>
    <x v="3"/>
    <x v="116"/>
    <d v="2015-01-04T00:00:00"/>
    <s v="Standard Class"/>
    <s v="EH-14005"/>
    <s v="Erica Hernandez"/>
    <x v="2"/>
    <s v="United States"/>
    <s v="Nashville"/>
    <x v="18"/>
    <n v="37211"/>
    <x v="0"/>
    <x v="459"/>
    <x v="1"/>
    <x v="4"/>
    <s v="Carina Double Wide Media Storage Towers in Natural &amp; Black"/>
    <n v="64.784000000000006"/>
    <n v="1"/>
    <n v="0.2"/>
    <n v="-12.956800000000005"/>
  </r>
  <r>
    <n v="4289"/>
    <x v="2130"/>
    <x v="1"/>
    <x v="961"/>
    <d v="2012-05-21T00:00:00"/>
    <s v="Standard Class"/>
    <s v="ON-18715"/>
    <s v="Odella Nelson"/>
    <x v="1"/>
    <s v="United States"/>
    <s v="Houston"/>
    <x v="5"/>
    <n v="77095"/>
    <x v="2"/>
    <x v="1197"/>
    <x v="1"/>
    <x v="8"/>
    <s v="GBC Twin Loop Wire Binding Elements"/>
    <n v="33.279999999999994"/>
    <n v="5"/>
    <n v="0.8"/>
    <n v="-49.92"/>
  </r>
  <r>
    <n v="4290"/>
    <x v="2130"/>
    <x v="1"/>
    <x v="961"/>
    <d v="2012-05-21T00:00:00"/>
    <s v="Standard Class"/>
    <s v="ON-18715"/>
    <s v="Odella Nelson"/>
    <x v="1"/>
    <s v="United States"/>
    <s v="Houston"/>
    <x v="5"/>
    <n v="77095"/>
    <x v="2"/>
    <x v="707"/>
    <x v="1"/>
    <x v="10"/>
    <s v="Things To Do Today Pad"/>
    <n v="14.088000000000001"/>
    <n v="3"/>
    <n v="0.2"/>
    <n v="4.9307999999999996"/>
  </r>
  <r>
    <n v="4291"/>
    <x v="2131"/>
    <x v="3"/>
    <x v="34"/>
    <d v="2014-12-14T00:00:00"/>
    <s v="Second Class"/>
    <s v="AT-10435"/>
    <s v="Alyssa Tate"/>
    <x v="2"/>
    <s v="United States"/>
    <s v="Los Angeles"/>
    <x v="1"/>
    <n v="90004"/>
    <x v="1"/>
    <x v="311"/>
    <x v="1"/>
    <x v="6"/>
    <s v="Newell 314"/>
    <n v="11.16"/>
    <n v="2"/>
    <n v="0"/>
    <n v="2.7899999999999991"/>
  </r>
  <r>
    <n v="4292"/>
    <x v="2131"/>
    <x v="3"/>
    <x v="34"/>
    <d v="2014-12-14T00:00:00"/>
    <s v="Second Class"/>
    <s v="AT-10435"/>
    <s v="Alyssa Tate"/>
    <x v="2"/>
    <s v="United States"/>
    <s v="Los Angeles"/>
    <x v="1"/>
    <n v="90004"/>
    <x v="1"/>
    <x v="209"/>
    <x v="0"/>
    <x v="3"/>
    <s v="Bevis 36 x 72 Conference Tables"/>
    <n v="896.32799999999997"/>
    <n v="9"/>
    <n v="0.2"/>
    <n v="22.408199999999994"/>
  </r>
  <r>
    <n v="4293"/>
    <x v="2131"/>
    <x v="3"/>
    <x v="34"/>
    <d v="2014-12-14T00:00:00"/>
    <s v="Second Class"/>
    <s v="AT-10435"/>
    <s v="Alyssa Tate"/>
    <x v="2"/>
    <s v="United States"/>
    <s v="Los Angeles"/>
    <x v="1"/>
    <n v="90004"/>
    <x v="1"/>
    <x v="1141"/>
    <x v="1"/>
    <x v="9"/>
    <s v="Harmony Air Purifier"/>
    <n v="189"/>
    <n v="1"/>
    <n v="0"/>
    <n v="68.039999999999992"/>
  </r>
  <r>
    <n v="4294"/>
    <x v="2132"/>
    <x v="3"/>
    <x v="434"/>
    <d v="2014-03-17T00:00:00"/>
    <s v="Standard Class"/>
    <s v="EB-13870"/>
    <s v="Emily Burns"/>
    <x v="0"/>
    <s v="United States"/>
    <s v="Philadelphia"/>
    <x v="9"/>
    <n v="19140"/>
    <x v="3"/>
    <x v="173"/>
    <x v="2"/>
    <x v="7"/>
    <s v="Nokia Lumia 521 (T-Mobile)"/>
    <n v="53.981999999999999"/>
    <n v="3"/>
    <n v="0.4"/>
    <n v="-10.796399999999995"/>
  </r>
  <r>
    <n v="4295"/>
    <x v="2133"/>
    <x v="3"/>
    <x v="760"/>
    <d v="2014-10-28T00:00:00"/>
    <s v="Standard Class"/>
    <s v="DW-13195"/>
    <s v="David Wiener"/>
    <x v="1"/>
    <s v="United States"/>
    <s v="Redmond"/>
    <x v="21"/>
    <n v="97756"/>
    <x v="1"/>
    <x v="223"/>
    <x v="0"/>
    <x v="3"/>
    <s v="KI Conference Tables"/>
    <n v="177.22499999999999"/>
    <n v="5"/>
    <n v="0.5"/>
    <n v="-120.51299999999998"/>
  </r>
  <r>
    <n v="4296"/>
    <x v="2134"/>
    <x v="3"/>
    <x v="445"/>
    <d v="2014-07-11T00:00:00"/>
    <s v="Standard Class"/>
    <s v="MB-17305"/>
    <s v="Maria Bertelson"/>
    <x v="0"/>
    <s v="United States"/>
    <s v="Citrus Heights"/>
    <x v="1"/>
    <n v="95610"/>
    <x v="1"/>
    <x v="1618"/>
    <x v="0"/>
    <x v="5"/>
    <s v="Howard Miller 11-1/2&quot; Diameter Brentwood Wall Clock"/>
    <n v="129.39000000000001"/>
    <n v="3"/>
    <n v="0"/>
    <n v="54.343800000000009"/>
  </r>
  <r>
    <n v="4297"/>
    <x v="2135"/>
    <x v="3"/>
    <x v="507"/>
    <d v="2014-09-11T00:00:00"/>
    <s v="Standard Class"/>
    <s v="TH-21235"/>
    <s v="Tiffany House"/>
    <x v="1"/>
    <s v="United States"/>
    <s v="Los Angeles"/>
    <x v="1"/>
    <n v="90032"/>
    <x v="1"/>
    <x v="1033"/>
    <x v="1"/>
    <x v="4"/>
    <s v="Rogers Jumbo File, Granite"/>
    <n v="54.32"/>
    <n v="4"/>
    <n v="0"/>
    <n v="0.54319999999999879"/>
  </r>
  <r>
    <n v="4298"/>
    <x v="2136"/>
    <x v="3"/>
    <x v="962"/>
    <d v="2014-08-27T00:00:00"/>
    <s v="Second Class"/>
    <s v="PO-18850"/>
    <s v="Patrick O'Brill"/>
    <x v="0"/>
    <s v="United States"/>
    <s v="Tallahassee"/>
    <x v="2"/>
    <n v="32303"/>
    <x v="0"/>
    <x v="1461"/>
    <x v="2"/>
    <x v="7"/>
    <s v="Samsung Galaxy Mega 6.3"/>
    <n v="4367.8960000000006"/>
    <n v="13"/>
    <n v="0.2"/>
    <n v="327.59220000000005"/>
  </r>
  <r>
    <n v="4299"/>
    <x v="2136"/>
    <x v="3"/>
    <x v="962"/>
    <d v="2014-08-27T00:00:00"/>
    <s v="Second Class"/>
    <s v="PO-18850"/>
    <s v="Patrick O'Brill"/>
    <x v="0"/>
    <s v="United States"/>
    <s v="Tallahassee"/>
    <x v="2"/>
    <n v="32303"/>
    <x v="0"/>
    <x v="1174"/>
    <x v="1"/>
    <x v="10"/>
    <s v="IBM Multi-Purpose Copy Paper, 8 1/2 x 11&quot;, Case"/>
    <n v="49.568000000000005"/>
    <n v="2"/>
    <n v="0.2"/>
    <n v="15.489999999999997"/>
  </r>
  <r>
    <n v="4300"/>
    <x v="2136"/>
    <x v="3"/>
    <x v="962"/>
    <d v="2014-08-27T00:00:00"/>
    <s v="Second Class"/>
    <s v="PO-18850"/>
    <s v="Patrick O'Brill"/>
    <x v="0"/>
    <s v="United States"/>
    <s v="Tallahassee"/>
    <x v="2"/>
    <n v="32303"/>
    <x v="0"/>
    <x v="731"/>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x v="852"/>
    <x v="0"/>
    <x v="5"/>
    <s v="Eldon Regeneration Recycled Desk Accessories, Smoke"/>
    <n v="2.7840000000000003"/>
    <n v="2"/>
    <n v="0.2"/>
    <n v="0.41759999999999986"/>
  </r>
  <r>
    <n v="4302"/>
    <x v="2136"/>
    <x v="3"/>
    <x v="962"/>
    <d v="2014-08-27T00:00:00"/>
    <s v="Second Class"/>
    <s v="PO-18850"/>
    <s v="Patrick O'Brill"/>
    <x v="0"/>
    <s v="United States"/>
    <s v="Tallahassee"/>
    <x v="2"/>
    <n v="32303"/>
    <x v="0"/>
    <x v="834"/>
    <x v="1"/>
    <x v="10"/>
    <s v="Ampad Evidence Wirebond Steno Books, 6&quot; x 9&quot;"/>
    <n v="8.7200000000000006"/>
    <n v="5"/>
    <n v="0.2"/>
    <n v="2.9429999999999992"/>
  </r>
  <r>
    <n v="4303"/>
    <x v="2137"/>
    <x v="2"/>
    <x v="963"/>
    <d v="2011-08-25T00:00:00"/>
    <s v="Second Class"/>
    <s v="DE-13255"/>
    <s v="Deanra Eno"/>
    <x v="2"/>
    <s v="United States"/>
    <s v="Lakewood"/>
    <x v="24"/>
    <n v="44107"/>
    <x v="3"/>
    <x v="282"/>
    <x v="1"/>
    <x v="6"/>
    <s v="Faber Castell Col-Erase Pencils"/>
    <n v="3.9119999999999999"/>
    <n v="1"/>
    <n v="0.2"/>
    <n v="1.0269000000000001"/>
  </r>
  <r>
    <n v="4304"/>
    <x v="2138"/>
    <x v="0"/>
    <x v="964"/>
    <d v="2013-10-05T00:00:00"/>
    <s v="Same Day"/>
    <s v="MO-17500"/>
    <s v="Mary O'Rourke"/>
    <x v="0"/>
    <s v="United States"/>
    <s v="The Colony"/>
    <x v="5"/>
    <n v="75056"/>
    <x v="2"/>
    <x v="761"/>
    <x v="1"/>
    <x v="12"/>
    <s v="Laser &amp; Ink Jet Business Envelopes"/>
    <n v="59.751999999999995"/>
    <n v="7"/>
    <n v="0.2"/>
    <n v="19.4194"/>
  </r>
  <r>
    <n v="4305"/>
    <x v="2139"/>
    <x v="2"/>
    <x v="965"/>
    <d v="2011-10-30T00:00:00"/>
    <s v="Second Class"/>
    <s v="AH-10585"/>
    <s v="Angele Hood"/>
    <x v="0"/>
    <s v="United States"/>
    <s v="Seattle"/>
    <x v="4"/>
    <n v="98105"/>
    <x v="1"/>
    <x v="468"/>
    <x v="0"/>
    <x v="5"/>
    <s v="Tenex Chairmats For Use With Carpeted Floors"/>
    <n v="63.92"/>
    <n v="4"/>
    <n v="0"/>
    <n v="3.195999999999998"/>
  </r>
  <r>
    <n v="4306"/>
    <x v="2139"/>
    <x v="2"/>
    <x v="965"/>
    <d v="2011-10-30T00:00:00"/>
    <s v="Second Class"/>
    <s v="AH-10585"/>
    <s v="Angele Hood"/>
    <x v="0"/>
    <s v="United States"/>
    <s v="Seattle"/>
    <x v="4"/>
    <n v="98105"/>
    <x v="1"/>
    <x v="1485"/>
    <x v="2"/>
    <x v="7"/>
    <s v="Vtech CS6719"/>
    <n v="383.96000000000004"/>
    <n v="5"/>
    <n v="0.2"/>
    <n v="38.396000000000015"/>
  </r>
  <r>
    <n v="4307"/>
    <x v="2140"/>
    <x v="0"/>
    <x v="931"/>
    <d v="2013-06-29T00:00:00"/>
    <s v="Same Day"/>
    <s v="CS-12250"/>
    <s v="Chris Selesnick"/>
    <x v="1"/>
    <s v="United States"/>
    <s v="Los Angeles"/>
    <x v="1"/>
    <n v="90032"/>
    <x v="1"/>
    <x v="507"/>
    <x v="1"/>
    <x v="8"/>
    <s v="Recycled Pressboard Report Cover with Reinforced Top Hinge"/>
    <n v="7.7520000000000007"/>
    <n v="3"/>
    <n v="0.2"/>
    <n v="2.8100999999999998"/>
  </r>
  <r>
    <n v="4308"/>
    <x v="2140"/>
    <x v="0"/>
    <x v="931"/>
    <d v="2013-06-29T00:00:00"/>
    <s v="Same Day"/>
    <s v="CS-12250"/>
    <s v="Chris Selesnick"/>
    <x v="1"/>
    <s v="United States"/>
    <s v="Los Angeles"/>
    <x v="1"/>
    <n v="90032"/>
    <x v="1"/>
    <x v="301"/>
    <x v="1"/>
    <x v="8"/>
    <s v="GBC Premium Transparent Covers with Diagonal Lined Pattern"/>
    <n v="33.568000000000005"/>
    <n v="2"/>
    <n v="0.2"/>
    <n v="11.748799999999997"/>
  </r>
  <r>
    <n v="4309"/>
    <x v="2141"/>
    <x v="2"/>
    <x v="130"/>
    <d v="2011-11-11T00:00:00"/>
    <s v="Standard Class"/>
    <s v="WB-21850"/>
    <s v="William Brown"/>
    <x v="0"/>
    <s v="United States"/>
    <s v="Los Angeles"/>
    <x v="1"/>
    <n v="90045"/>
    <x v="1"/>
    <x v="1270"/>
    <x v="2"/>
    <x v="7"/>
    <s v="Polycom SoundPoint Pro SE-225 Corded phone"/>
    <n v="666.34400000000005"/>
    <n v="7"/>
    <n v="0.2"/>
    <n v="66.634399999999971"/>
  </r>
  <r>
    <n v="4310"/>
    <x v="2141"/>
    <x v="2"/>
    <x v="130"/>
    <d v="2011-11-11T00:00:00"/>
    <s v="Standard Class"/>
    <s v="WB-21850"/>
    <s v="William Brown"/>
    <x v="0"/>
    <s v="United States"/>
    <s v="Los Angeles"/>
    <x v="1"/>
    <n v="90045"/>
    <x v="1"/>
    <x v="363"/>
    <x v="0"/>
    <x v="3"/>
    <s v="Bevis Round Conference Table Top, X-Base"/>
    <n v="573.72799999999995"/>
    <n v="4"/>
    <n v="0.2"/>
    <n v="-64.544399999999968"/>
  </r>
  <r>
    <n v="4311"/>
    <x v="2141"/>
    <x v="2"/>
    <x v="130"/>
    <d v="2011-11-11T00:00:00"/>
    <s v="Standard Class"/>
    <s v="WB-21850"/>
    <s v="William Brown"/>
    <x v="0"/>
    <s v="United States"/>
    <s v="Los Angeles"/>
    <x v="1"/>
    <n v="90045"/>
    <x v="1"/>
    <x v="624"/>
    <x v="1"/>
    <x v="8"/>
    <s v="Cardinal EasyOpen D-Ring Binders"/>
    <n v="21.936000000000003"/>
    <n v="3"/>
    <n v="0.2"/>
    <n v="8.2259999999999991"/>
  </r>
  <r>
    <n v="4312"/>
    <x v="2141"/>
    <x v="2"/>
    <x v="130"/>
    <d v="2011-11-11T00:00:00"/>
    <s v="Standard Class"/>
    <s v="WB-21850"/>
    <s v="William Brown"/>
    <x v="0"/>
    <s v="United States"/>
    <s v="Los Angeles"/>
    <x v="1"/>
    <n v="90045"/>
    <x v="1"/>
    <x v="1396"/>
    <x v="1"/>
    <x v="10"/>
    <s v="Xerox 2000"/>
    <n v="19.440000000000001"/>
    <n v="3"/>
    <n v="0"/>
    <n v="9.3312000000000008"/>
  </r>
  <r>
    <n v="4313"/>
    <x v="2141"/>
    <x v="2"/>
    <x v="130"/>
    <d v="2011-11-11T00:00:00"/>
    <s v="Standard Class"/>
    <s v="WB-21850"/>
    <s v="William Brown"/>
    <x v="0"/>
    <s v="United States"/>
    <s v="Los Angeles"/>
    <x v="1"/>
    <n v="90045"/>
    <x v="1"/>
    <x v="1648"/>
    <x v="2"/>
    <x v="15"/>
    <s v="Hewlett-Packard Deskjet D4360 Printer"/>
    <n v="447.96800000000007"/>
    <n v="4"/>
    <n v="0.2"/>
    <n v="139.98999999999995"/>
  </r>
  <r>
    <n v="4314"/>
    <x v="2142"/>
    <x v="2"/>
    <x v="78"/>
    <d v="2011-09-12T00:00:00"/>
    <s v="Standard Class"/>
    <s v="SP-20620"/>
    <s v="Stefania Perrino"/>
    <x v="1"/>
    <s v="United States"/>
    <s v="Long Beach"/>
    <x v="15"/>
    <n v="11561"/>
    <x v="3"/>
    <x v="161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x v="1554"/>
    <x v="1"/>
    <x v="6"/>
    <s v="Staples"/>
    <n v="20.96"/>
    <n v="2"/>
    <n v="0"/>
    <n v="5.24"/>
  </r>
  <r>
    <n v="4316"/>
    <x v="2143"/>
    <x v="1"/>
    <x v="608"/>
    <d v="2012-07-01T00:00:00"/>
    <s v="Standard Class"/>
    <s v="AB-10165"/>
    <s v="Alan Barnes"/>
    <x v="0"/>
    <s v="United States"/>
    <s v="Los Angeles"/>
    <x v="1"/>
    <n v="90045"/>
    <x v="1"/>
    <x v="805"/>
    <x v="1"/>
    <x v="8"/>
    <s v="GBC Velobind Prepunched Cover Sets, Regency Series"/>
    <n v="88.751999999999995"/>
    <n v="3"/>
    <n v="0.2"/>
    <n v="27.734999999999996"/>
  </r>
  <r>
    <n v="4317"/>
    <x v="2143"/>
    <x v="1"/>
    <x v="608"/>
    <d v="2012-07-01T00:00:00"/>
    <s v="Standard Class"/>
    <s v="AB-10165"/>
    <s v="Alan Barnes"/>
    <x v="0"/>
    <s v="United States"/>
    <s v="Los Angeles"/>
    <x v="1"/>
    <n v="90045"/>
    <x v="1"/>
    <x v="537"/>
    <x v="1"/>
    <x v="4"/>
    <s v="Tennsco Regal Shelving Units"/>
    <n v="304.23"/>
    <n v="3"/>
    <n v="0"/>
    <n v="9.126899999999992"/>
  </r>
  <r>
    <n v="4318"/>
    <x v="2144"/>
    <x v="1"/>
    <x v="353"/>
    <d v="2012-08-02T00:00:00"/>
    <s v="Standard Class"/>
    <s v="HA-14920"/>
    <s v="Helen Andreada"/>
    <x v="0"/>
    <s v="United States"/>
    <s v="San Francisco"/>
    <x v="1"/>
    <n v="94110"/>
    <x v="1"/>
    <x v="556"/>
    <x v="1"/>
    <x v="12"/>
    <s v="Airmail Envelopes"/>
    <n v="167.86"/>
    <n v="2"/>
    <n v="0"/>
    <n v="78.894199999999998"/>
  </r>
  <r>
    <n v="4319"/>
    <x v="2145"/>
    <x v="3"/>
    <x v="226"/>
    <d v="2014-12-12T00:00:00"/>
    <s v="Standard Class"/>
    <s v="DC-13285"/>
    <s v="Debra Catini"/>
    <x v="0"/>
    <s v="United States"/>
    <s v="Richmond"/>
    <x v="17"/>
    <n v="23223"/>
    <x v="0"/>
    <x v="1649"/>
    <x v="0"/>
    <x v="5"/>
    <s v="DAX Wood Document Frame."/>
    <n v="82.38"/>
    <n v="6"/>
    <n v="0"/>
    <n v="25.537799999999997"/>
  </r>
  <r>
    <n v="4320"/>
    <x v="2146"/>
    <x v="2"/>
    <x v="282"/>
    <d v="2012-01-03T00:00:00"/>
    <s v="Second Class"/>
    <s v="ST-20530"/>
    <s v="Shui Tom"/>
    <x v="0"/>
    <s v="United States"/>
    <s v="Albuquerque"/>
    <x v="27"/>
    <n v="87105"/>
    <x v="1"/>
    <x v="1136"/>
    <x v="2"/>
    <x v="7"/>
    <s v="Mediabridge Sport Armband iPhone 5s"/>
    <n v="23.976000000000003"/>
    <n v="3"/>
    <n v="0.2"/>
    <n v="-5.694300000000001"/>
  </r>
  <r>
    <n v="4321"/>
    <x v="2146"/>
    <x v="2"/>
    <x v="282"/>
    <d v="2012-01-03T00:00:00"/>
    <s v="Second Class"/>
    <s v="ST-20530"/>
    <s v="Shui Tom"/>
    <x v="0"/>
    <s v="United States"/>
    <s v="Albuquerque"/>
    <x v="27"/>
    <n v="87105"/>
    <x v="1"/>
    <x v="1291"/>
    <x v="1"/>
    <x v="4"/>
    <s v="Fellowes Bases and Tops For Staxonsteel/High-Stak Systems"/>
    <n v="33.29"/>
    <n v="1"/>
    <n v="0"/>
    <n v="7.9895999999999994"/>
  </r>
  <r>
    <n v="4322"/>
    <x v="2147"/>
    <x v="1"/>
    <x v="966"/>
    <d v="2012-02-19T00:00:00"/>
    <s v="Standard Class"/>
    <s v="KB-16315"/>
    <s v="Karl Braun"/>
    <x v="0"/>
    <s v="United States"/>
    <s v="Akron"/>
    <x v="24"/>
    <n v="44312"/>
    <x v="3"/>
    <x v="444"/>
    <x v="1"/>
    <x v="8"/>
    <s v="GBC Standard Therm-A-Bind Covers"/>
    <n v="14.952000000000004"/>
    <n v="2"/>
    <n v="0.7"/>
    <n v="-11.961599999999997"/>
  </r>
  <r>
    <n v="4323"/>
    <x v="2147"/>
    <x v="1"/>
    <x v="966"/>
    <d v="2012-02-19T00:00:00"/>
    <s v="Standard Class"/>
    <s v="KB-16315"/>
    <s v="Karl Braun"/>
    <x v="0"/>
    <s v="United States"/>
    <s v="Akron"/>
    <x v="24"/>
    <n v="44312"/>
    <x v="3"/>
    <x v="1400"/>
    <x v="2"/>
    <x v="7"/>
    <s v="Google Nexus 5"/>
    <n v="323.98199999999997"/>
    <n v="3"/>
    <n v="0.4"/>
    <n v="-80.995500000000021"/>
  </r>
  <r>
    <n v="4324"/>
    <x v="2147"/>
    <x v="1"/>
    <x v="966"/>
    <d v="2012-02-19T00:00:00"/>
    <s v="Standard Class"/>
    <s v="KB-16315"/>
    <s v="Karl Braun"/>
    <x v="0"/>
    <s v="United States"/>
    <s v="Akron"/>
    <x v="24"/>
    <n v="44312"/>
    <x v="3"/>
    <x v="315"/>
    <x v="1"/>
    <x v="8"/>
    <s v="Acco Hanging Data Binders"/>
    <n v="2.2860000000000005"/>
    <n v="2"/>
    <n v="0.7"/>
    <n v="-1.6763999999999997"/>
  </r>
  <r>
    <n v="4325"/>
    <x v="2147"/>
    <x v="1"/>
    <x v="966"/>
    <d v="2012-02-19T00:00:00"/>
    <s v="Standard Class"/>
    <s v="KB-16315"/>
    <s v="Karl Braun"/>
    <x v="0"/>
    <s v="United States"/>
    <s v="Akron"/>
    <x v="24"/>
    <n v="44312"/>
    <x v="3"/>
    <x v="879"/>
    <x v="1"/>
    <x v="6"/>
    <s v="Newell 315"/>
    <n v="14.352000000000002"/>
    <n v="3"/>
    <n v="0.2"/>
    <n v="0.8969999999999998"/>
  </r>
  <r>
    <n v="4326"/>
    <x v="2147"/>
    <x v="1"/>
    <x v="966"/>
    <d v="2012-02-19T00:00:00"/>
    <s v="Standard Class"/>
    <s v="KB-16315"/>
    <s v="Karl Braun"/>
    <x v="0"/>
    <s v="United States"/>
    <s v="Akron"/>
    <x v="24"/>
    <n v="44312"/>
    <x v="3"/>
    <x v="1048"/>
    <x v="2"/>
    <x v="11"/>
    <s v="Belkin F8E887 USB Wired Ergonomic Keyboard"/>
    <n v="71.975999999999999"/>
    <n v="3"/>
    <n v="0.2"/>
    <n v="0.89969999999999573"/>
  </r>
  <r>
    <n v="4327"/>
    <x v="2148"/>
    <x v="0"/>
    <x v="967"/>
    <d v="2013-01-27T00:00:00"/>
    <s v="First Class"/>
    <s v="TB-21355"/>
    <s v="Todd Boyes"/>
    <x v="1"/>
    <s v="United States"/>
    <s v="Plainfield"/>
    <x v="30"/>
    <n v="7060"/>
    <x v="3"/>
    <x v="1320"/>
    <x v="1"/>
    <x v="6"/>
    <s v="Dixon Ticonderoga Maple Cedar Pencil, #2"/>
    <n v="9.2099999999999991"/>
    <n v="3"/>
    <n v="0"/>
    <n v="2.3025000000000002"/>
  </r>
  <r>
    <n v="4328"/>
    <x v="2148"/>
    <x v="0"/>
    <x v="967"/>
    <d v="2013-01-27T00:00:00"/>
    <s v="First Class"/>
    <s v="TB-21355"/>
    <s v="Todd Boyes"/>
    <x v="1"/>
    <s v="United States"/>
    <s v="Plainfield"/>
    <x v="30"/>
    <n v="7060"/>
    <x v="3"/>
    <x v="1552"/>
    <x v="1"/>
    <x v="10"/>
    <s v="Telephone Message Books with Fax/Mobile Section, 4 1/4&quot; x 6&quot;"/>
    <n v="18"/>
    <n v="5"/>
    <n v="0"/>
    <n v="8.2799999999999994"/>
  </r>
  <r>
    <n v="4329"/>
    <x v="2149"/>
    <x v="3"/>
    <x v="719"/>
    <d v="2014-04-08T00:00:00"/>
    <s v="Standard Class"/>
    <s v="JC-15775"/>
    <s v="John Castell"/>
    <x v="0"/>
    <s v="United States"/>
    <s v="New York City"/>
    <x v="15"/>
    <n v="10011"/>
    <x v="3"/>
    <x v="1446"/>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x v="1650"/>
    <x v="1"/>
    <x v="10"/>
    <s v="Xerox 208"/>
    <n v="15.552000000000003"/>
    <n v="3"/>
    <n v="0.2"/>
    <n v="5.4432"/>
  </r>
  <r>
    <n v="4331"/>
    <x v="2150"/>
    <x v="3"/>
    <x v="621"/>
    <d v="2014-10-10T00:00:00"/>
    <s v="Standard Class"/>
    <s v="PO-18850"/>
    <s v="Patrick O'Brill"/>
    <x v="0"/>
    <s v="United States"/>
    <s v="Hialeah"/>
    <x v="2"/>
    <n v="33012"/>
    <x v="0"/>
    <x v="566"/>
    <x v="1"/>
    <x v="9"/>
    <s v="Hoover Portapower Portable Vacuum"/>
    <n v="17.920000000000002"/>
    <n v="5"/>
    <n v="0.2"/>
    <n v="1.1200000000000001"/>
  </r>
  <r>
    <n v="4332"/>
    <x v="2151"/>
    <x v="3"/>
    <x v="853"/>
    <d v="2014-09-07T00:00:00"/>
    <s v="Standard Class"/>
    <s v="SS-20875"/>
    <s v="Sung Shariari"/>
    <x v="0"/>
    <s v="United States"/>
    <s v="Redmond"/>
    <x v="4"/>
    <n v="98052"/>
    <x v="1"/>
    <x v="84"/>
    <x v="2"/>
    <x v="11"/>
    <s v="Logitech LS21 Speaker System - PC Multimedia - 2.1-CH - Wired"/>
    <n v="19.989999999999998"/>
    <n v="1"/>
    <n v="0"/>
    <n v="6.796599999999998"/>
  </r>
  <r>
    <n v="4333"/>
    <x v="2151"/>
    <x v="3"/>
    <x v="853"/>
    <d v="2014-09-07T00:00:00"/>
    <s v="Standard Class"/>
    <s v="SS-20875"/>
    <s v="Sung Shariari"/>
    <x v="0"/>
    <s v="United States"/>
    <s v="Redmond"/>
    <x v="4"/>
    <n v="98052"/>
    <x v="1"/>
    <x v="1547"/>
    <x v="1"/>
    <x v="8"/>
    <s v="Avery Metallic Poly Binders"/>
    <n v="22.92"/>
    <n v="5"/>
    <n v="0.2"/>
    <n v="8.0219999999999985"/>
  </r>
  <r>
    <n v="4334"/>
    <x v="2152"/>
    <x v="1"/>
    <x v="379"/>
    <d v="2012-12-27T00:00:00"/>
    <s v="Standard Class"/>
    <s v="RD-19720"/>
    <s v="Roger Demir"/>
    <x v="0"/>
    <s v="United States"/>
    <s v="Daytona Beach"/>
    <x v="2"/>
    <n v="32114"/>
    <x v="0"/>
    <x v="1651"/>
    <x v="2"/>
    <x v="11"/>
    <s v="Memorex Micro Travel Drive 4 GB"/>
    <n v="50.88"/>
    <n v="6"/>
    <n v="0.2"/>
    <n v="14.628000000000005"/>
  </r>
  <r>
    <n v="4335"/>
    <x v="2152"/>
    <x v="1"/>
    <x v="379"/>
    <d v="2012-12-27T00:00:00"/>
    <s v="Standard Class"/>
    <s v="RD-19720"/>
    <s v="Roger Demir"/>
    <x v="0"/>
    <s v="United States"/>
    <s v="Daytona Beach"/>
    <x v="2"/>
    <n v="32114"/>
    <x v="0"/>
    <x v="830"/>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x v="1652"/>
    <x v="1"/>
    <x v="12"/>
    <s v="#6 3/4 Gummed Flap White Envelopes"/>
    <n v="7.9200000000000008"/>
    <n v="1"/>
    <n v="0.2"/>
    <n v="2.7719999999999994"/>
  </r>
  <r>
    <n v="4337"/>
    <x v="2153"/>
    <x v="1"/>
    <x v="139"/>
    <d v="2012-12-24T00:00:00"/>
    <s v="Standard Class"/>
    <s v="GZ-14470"/>
    <s v="Gary Zandusky"/>
    <x v="0"/>
    <s v="United States"/>
    <s v="Bullhead City"/>
    <x v="16"/>
    <n v="86442"/>
    <x v="1"/>
    <x v="1104"/>
    <x v="0"/>
    <x v="5"/>
    <s v="Nu-Dell Float Frame 11 x 14 1/2"/>
    <n v="14.368000000000002"/>
    <n v="2"/>
    <n v="0.2"/>
    <n v="3.9512"/>
  </r>
  <r>
    <n v="4338"/>
    <x v="2154"/>
    <x v="1"/>
    <x v="154"/>
    <d v="2012-12-01T00:00:00"/>
    <s v="Standard Class"/>
    <s v="SN-20710"/>
    <s v="Steve Nguyen"/>
    <x v="2"/>
    <s v="United States"/>
    <s v="Los Angeles"/>
    <x v="1"/>
    <n v="90049"/>
    <x v="1"/>
    <x v="357"/>
    <x v="2"/>
    <x v="11"/>
    <s v="Sony 64GB Class 10 Micro SDHC R40 Memory Card"/>
    <n v="107.97"/>
    <n v="3"/>
    <n v="0"/>
    <n v="22.6737"/>
  </r>
  <r>
    <n v="4339"/>
    <x v="2154"/>
    <x v="1"/>
    <x v="154"/>
    <d v="2012-12-01T00:00:00"/>
    <s v="Standard Class"/>
    <s v="SN-20710"/>
    <s v="Steve Nguyen"/>
    <x v="2"/>
    <s v="United States"/>
    <s v="Los Angeles"/>
    <x v="1"/>
    <n v="90049"/>
    <x v="1"/>
    <x v="67"/>
    <x v="1"/>
    <x v="10"/>
    <s v="Snap-A-Way Black Print Carbonless Ruled Speed Letter, Triplicate"/>
    <n v="113.82"/>
    <n v="3"/>
    <n v="0"/>
    <n v="53.495399999999989"/>
  </r>
  <r>
    <n v="4340"/>
    <x v="2155"/>
    <x v="3"/>
    <x v="151"/>
    <d v="2014-09-02T00:00:00"/>
    <s v="Standard Class"/>
    <s v="DK-12895"/>
    <s v="Dana Kaydos"/>
    <x v="0"/>
    <s v="United States"/>
    <s v="Franklin"/>
    <x v="18"/>
    <n v="37064"/>
    <x v="0"/>
    <x v="974"/>
    <x v="1"/>
    <x v="10"/>
    <s v="Xerox 217"/>
    <n v="5.1840000000000011"/>
    <n v="1"/>
    <n v="0.2"/>
    <n v="1.8144"/>
  </r>
  <r>
    <n v="4341"/>
    <x v="2156"/>
    <x v="2"/>
    <x v="579"/>
    <d v="2011-03-22T00:00:00"/>
    <s v="Same Day"/>
    <s v="VM-21835"/>
    <s v="Vivian Mathis"/>
    <x v="0"/>
    <s v="United States"/>
    <s v="Portage"/>
    <x v="14"/>
    <n v="46368"/>
    <x v="2"/>
    <x v="359"/>
    <x v="1"/>
    <x v="6"/>
    <s v="Avery Hi-Liter EverBold Pen Style Fluorescent Highlighters, 4/Pack"/>
    <n v="16.28"/>
    <n v="2"/>
    <n v="0"/>
    <n v="6.5120000000000005"/>
  </r>
  <r>
    <n v="4342"/>
    <x v="2157"/>
    <x v="3"/>
    <x v="94"/>
    <d v="2014-12-22T00:00:00"/>
    <s v="Standard Class"/>
    <s v="GB-14575"/>
    <s v="Giulietta Baptist"/>
    <x v="0"/>
    <s v="United States"/>
    <s v="Arlington"/>
    <x v="17"/>
    <n v="22204"/>
    <x v="0"/>
    <x v="245"/>
    <x v="1"/>
    <x v="4"/>
    <s v="Adjustable Depth Letter/Legal Cart"/>
    <n v="544.38"/>
    <n v="3"/>
    <n v="0"/>
    <n v="157.87019999999993"/>
  </r>
  <r>
    <n v="4343"/>
    <x v="2158"/>
    <x v="3"/>
    <x v="498"/>
    <d v="2014-03-23T00:00:00"/>
    <s v="First Class"/>
    <s v="ND-18370"/>
    <s v="Natalie DeCherney"/>
    <x v="0"/>
    <s v="United States"/>
    <s v="San Francisco"/>
    <x v="1"/>
    <n v="94110"/>
    <x v="1"/>
    <x v="925"/>
    <x v="1"/>
    <x v="8"/>
    <s v="ACCOHIDE 3-Ring Binder, Blue, 1&quot;"/>
    <n v="19.824000000000002"/>
    <n v="6"/>
    <n v="0.2"/>
    <n v="6.690599999999999"/>
  </r>
  <r>
    <n v="4344"/>
    <x v="2158"/>
    <x v="3"/>
    <x v="498"/>
    <d v="2014-03-23T00:00:00"/>
    <s v="First Class"/>
    <s v="ND-18370"/>
    <s v="Natalie DeCherney"/>
    <x v="0"/>
    <s v="United States"/>
    <s v="San Francisco"/>
    <x v="1"/>
    <n v="94110"/>
    <x v="1"/>
    <x v="1075"/>
    <x v="2"/>
    <x v="7"/>
    <s v="Jawbone MINI JAMBOX Wireless Bluetooth Speaker"/>
    <n v="657.50400000000002"/>
    <n v="6"/>
    <n v="0.2"/>
    <n v="-131.50080000000005"/>
  </r>
  <r>
    <n v="4345"/>
    <x v="2158"/>
    <x v="3"/>
    <x v="498"/>
    <d v="2014-03-23T00:00:00"/>
    <s v="First Class"/>
    <s v="ND-18370"/>
    <s v="Natalie DeCherney"/>
    <x v="0"/>
    <s v="United States"/>
    <s v="San Francisco"/>
    <x v="1"/>
    <n v="94110"/>
    <x v="1"/>
    <x v="100"/>
    <x v="2"/>
    <x v="11"/>
    <s v="Logitech K350 2.4Ghz Wireless Keyboard"/>
    <n v="99.54"/>
    <n v="2"/>
    <n v="0"/>
    <n v="10.949399999999997"/>
  </r>
  <r>
    <n v="4346"/>
    <x v="2158"/>
    <x v="3"/>
    <x v="498"/>
    <d v="2014-03-23T00:00:00"/>
    <s v="First Class"/>
    <s v="ND-18370"/>
    <s v="Natalie DeCherney"/>
    <x v="0"/>
    <s v="United States"/>
    <s v="San Francisco"/>
    <x v="1"/>
    <n v="94110"/>
    <x v="1"/>
    <x v="1135"/>
    <x v="2"/>
    <x v="11"/>
    <s v="Logitech Wireless Marathon Mouse M705"/>
    <n v="199.96"/>
    <n v="4"/>
    <n v="0"/>
    <n v="85.982800000000012"/>
  </r>
  <r>
    <n v="4347"/>
    <x v="2159"/>
    <x v="0"/>
    <x v="31"/>
    <d v="2013-09-26T00:00:00"/>
    <s v="Standard Class"/>
    <s v="MM-17260"/>
    <s v="Magdelene Morse"/>
    <x v="0"/>
    <s v="United States"/>
    <s v="New Rochelle"/>
    <x v="15"/>
    <n v="10801"/>
    <x v="3"/>
    <x v="654"/>
    <x v="0"/>
    <x v="1"/>
    <s v="Global Leather Executive Chair"/>
    <n v="631.78200000000004"/>
    <n v="2"/>
    <n v="0.1"/>
    <n v="140.39599999999993"/>
  </r>
  <r>
    <n v="4348"/>
    <x v="2159"/>
    <x v="0"/>
    <x v="31"/>
    <d v="2013-09-26T00:00:00"/>
    <s v="Standard Class"/>
    <s v="MM-17260"/>
    <s v="Magdelene Morse"/>
    <x v="0"/>
    <s v="United States"/>
    <s v="New Rochelle"/>
    <x v="15"/>
    <n v="10801"/>
    <x v="3"/>
    <x v="1653"/>
    <x v="0"/>
    <x v="5"/>
    <s v="DAX Two-Tone Silver Metal Document Frame"/>
    <n v="60.72"/>
    <n v="3"/>
    <n v="0"/>
    <n v="26.1096"/>
  </r>
  <r>
    <n v="4349"/>
    <x v="2160"/>
    <x v="3"/>
    <x v="221"/>
    <d v="2014-11-30T00:00:00"/>
    <s v="Second Class"/>
    <s v="MV-17485"/>
    <s v="Mark Van Huff"/>
    <x v="0"/>
    <s v="United States"/>
    <s v="Mesa"/>
    <x v="16"/>
    <n v="85204"/>
    <x v="1"/>
    <x v="655"/>
    <x v="1"/>
    <x v="8"/>
    <s v="GBC Recycled Grain Textured Covers"/>
    <n v="20.724000000000004"/>
    <n v="2"/>
    <n v="0.7"/>
    <n v="-15.197599999999994"/>
  </r>
  <r>
    <n v="4350"/>
    <x v="2160"/>
    <x v="3"/>
    <x v="221"/>
    <d v="2014-11-30T00:00:00"/>
    <s v="Second Class"/>
    <s v="MV-17485"/>
    <s v="Mark Van Huff"/>
    <x v="0"/>
    <s v="United States"/>
    <s v="Mesa"/>
    <x v="16"/>
    <n v="85204"/>
    <x v="1"/>
    <x v="391"/>
    <x v="1"/>
    <x v="4"/>
    <s v="Fellowes Bankers Box Staxonsteel Drawer File/Stacking System"/>
    <n v="415.87200000000007"/>
    <n v="8"/>
    <n v="0.2"/>
    <n v="-41.587199999999996"/>
  </r>
  <r>
    <n v="4351"/>
    <x v="2161"/>
    <x v="3"/>
    <x v="645"/>
    <d v="2014-04-16T00:00:00"/>
    <s v="Standard Class"/>
    <s v="JL-15130"/>
    <s v="Jack Lebron"/>
    <x v="0"/>
    <s v="United States"/>
    <s v="Lancaster"/>
    <x v="24"/>
    <n v="43130"/>
    <x v="3"/>
    <x v="470"/>
    <x v="1"/>
    <x v="4"/>
    <s v="Sterilite Officeware Hinged File Box"/>
    <n v="16.768000000000001"/>
    <n v="2"/>
    <n v="0.2"/>
    <n v="1.4672000000000001"/>
  </r>
  <r>
    <n v="4352"/>
    <x v="2161"/>
    <x v="3"/>
    <x v="645"/>
    <d v="2014-04-16T00:00:00"/>
    <s v="Standard Class"/>
    <s v="JL-15130"/>
    <s v="Jack Lebron"/>
    <x v="0"/>
    <s v="United States"/>
    <s v="Lancaster"/>
    <x v="24"/>
    <n v="43130"/>
    <x v="3"/>
    <x v="658"/>
    <x v="2"/>
    <x v="11"/>
    <s v="Kingston Digital DataTraveler 32GB USB 2.0"/>
    <n v="27.12"/>
    <n v="2"/>
    <n v="0.2"/>
    <n v="-4.7460000000000013"/>
  </r>
  <r>
    <n v="4353"/>
    <x v="2162"/>
    <x v="3"/>
    <x v="389"/>
    <d v="2014-12-13T00:00:00"/>
    <s v="Second Class"/>
    <s v="AG-10330"/>
    <s v="Alex Grayson"/>
    <x v="0"/>
    <s v="United States"/>
    <s v="Stockton"/>
    <x v="1"/>
    <n v="95207"/>
    <x v="1"/>
    <x v="1620"/>
    <x v="2"/>
    <x v="7"/>
    <s v="Jackery Bar Premium Fast-charging Portable Charger"/>
    <n v="95.84"/>
    <n v="4"/>
    <n v="0.2"/>
    <n v="34.741999999999997"/>
  </r>
  <r>
    <n v="4354"/>
    <x v="2162"/>
    <x v="3"/>
    <x v="389"/>
    <d v="2014-12-13T00:00:00"/>
    <s v="Second Class"/>
    <s v="AG-10330"/>
    <s v="Alex Grayson"/>
    <x v="0"/>
    <s v="United States"/>
    <s v="Stockton"/>
    <x v="1"/>
    <n v="95207"/>
    <x v="1"/>
    <x v="510"/>
    <x v="1"/>
    <x v="10"/>
    <s v="Xerox 225"/>
    <n v="12.96"/>
    <n v="2"/>
    <n v="0"/>
    <n v="6.2208000000000006"/>
  </r>
  <r>
    <n v="4355"/>
    <x v="2163"/>
    <x v="3"/>
    <x v="221"/>
    <d v="2014-11-27T00:00:00"/>
    <s v="Second Class"/>
    <s v="MD-17860"/>
    <s v="Michael Dominguez"/>
    <x v="1"/>
    <s v="United States"/>
    <s v="Asheville"/>
    <x v="3"/>
    <n v="28806"/>
    <x v="0"/>
    <x v="741"/>
    <x v="1"/>
    <x v="8"/>
    <s v="Avery Durable Slant Ring Binders"/>
    <n v="19.008000000000003"/>
    <n v="8"/>
    <n v="0.7"/>
    <n v="-12.671999999999997"/>
  </r>
  <r>
    <n v="4356"/>
    <x v="2164"/>
    <x v="1"/>
    <x v="784"/>
    <d v="2012-12-07T00:00:00"/>
    <s v="Second Class"/>
    <s v="RO-19780"/>
    <s v="Rose O'Brian"/>
    <x v="0"/>
    <s v="United States"/>
    <s v="Clarksville"/>
    <x v="18"/>
    <n v="37042"/>
    <x v="0"/>
    <x v="692"/>
    <x v="1"/>
    <x v="8"/>
    <s v="GBC Ibimaster 500 Manual ProClick Binding System"/>
    <n v="1598.0580000000002"/>
    <n v="7"/>
    <n v="0.7"/>
    <n v="-1065.3719999999998"/>
  </r>
  <r>
    <n v="4357"/>
    <x v="2164"/>
    <x v="1"/>
    <x v="784"/>
    <d v="2012-12-07T00:00:00"/>
    <s v="Second Class"/>
    <s v="RO-19780"/>
    <s v="Rose O'Brian"/>
    <x v="0"/>
    <s v="United States"/>
    <s v="Clarksville"/>
    <x v="18"/>
    <n v="37042"/>
    <x v="0"/>
    <x v="684"/>
    <x v="1"/>
    <x v="6"/>
    <s v="Deluxe Chalkboard Eraser Cleaner"/>
    <n v="36.96"/>
    <n v="4"/>
    <n v="0.2"/>
    <n v="12.011999999999999"/>
  </r>
  <r>
    <n v="4358"/>
    <x v="2165"/>
    <x v="3"/>
    <x v="157"/>
    <d v="2014-12-12T00:00:00"/>
    <s v="Same Day"/>
    <s v="RR-19315"/>
    <s v="Ralph Ritter"/>
    <x v="0"/>
    <s v="United States"/>
    <s v="Aurora"/>
    <x v="10"/>
    <n v="60505"/>
    <x v="2"/>
    <x v="289"/>
    <x v="1"/>
    <x v="10"/>
    <s v="Xerox 21"/>
    <n v="10.368000000000002"/>
    <n v="2"/>
    <n v="0.2"/>
    <n v="3.6288"/>
  </r>
  <r>
    <n v="4359"/>
    <x v="2165"/>
    <x v="3"/>
    <x v="157"/>
    <d v="2014-12-12T00:00:00"/>
    <s v="Same Day"/>
    <s v="RR-19315"/>
    <s v="Ralph Ritter"/>
    <x v="0"/>
    <s v="United States"/>
    <s v="Aurora"/>
    <x v="10"/>
    <n v="60505"/>
    <x v="2"/>
    <x v="622"/>
    <x v="0"/>
    <x v="5"/>
    <s v="Electrix Halogen Magnifier Lamp"/>
    <n v="77.720000000000013"/>
    <n v="1"/>
    <n v="0.6"/>
    <n v="-66.061999999999998"/>
  </r>
  <r>
    <n v="4360"/>
    <x v="2165"/>
    <x v="3"/>
    <x v="157"/>
    <d v="2014-12-12T00:00:00"/>
    <s v="Same Day"/>
    <s v="RR-19315"/>
    <s v="Ralph Ritter"/>
    <x v="0"/>
    <s v="United States"/>
    <s v="Aurora"/>
    <x v="10"/>
    <n v="60505"/>
    <x v="2"/>
    <x v="873"/>
    <x v="0"/>
    <x v="1"/>
    <s v="GuestStacker Chair with Chrome Finish Legs"/>
    <n v="520.46399999999994"/>
    <n v="2"/>
    <n v="0.3"/>
    <n v="-14.870399999999961"/>
  </r>
  <r>
    <n v="4361"/>
    <x v="2166"/>
    <x v="0"/>
    <x v="206"/>
    <d v="2013-05-24T00:00:00"/>
    <s v="First Class"/>
    <s v="CP-12340"/>
    <s v="Christine Phan"/>
    <x v="1"/>
    <s v="United States"/>
    <s v="Warwick"/>
    <x v="34"/>
    <n v="2886"/>
    <x v="3"/>
    <x v="1654"/>
    <x v="1"/>
    <x v="10"/>
    <s v="Staples"/>
    <n v="111.96"/>
    <n v="2"/>
    <n v="0"/>
    <n v="54.860399999999998"/>
  </r>
  <r>
    <n v="4362"/>
    <x v="2167"/>
    <x v="3"/>
    <x v="922"/>
    <d v="2014-02-22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x v="399"/>
    <x v="1"/>
    <x v="6"/>
    <s v="Boston 1645 Deluxe Heavier-Duty Electric Pencil Sharpener"/>
    <n v="131.94"/>
    <n v="3"/>
    <n v="0"/>
    <n v="35.623800000000003"/>
  </r>
  <r>
    <n v="4364"/>
    <x v="2168"/>
    <x v="3"/>
    <x v="968"/>
    <d v="2014-05-23T00:00:00"/>
    <s v="Second Class"/>
    <s v="NC-18340"/>
    <s v="Nat Carroll"/>
    <x v="0"/>
    <s v="United States"/>
    <s v="Fargo"/>
    <x v="46"/>
    <n v="58103"/>
    <x v="2"/>
    <x v="313"/>
    <x v="1"/>
    <x v="6"/>
    <s v="BIC Brite Liner Highlighters, Chisel Tip"/>
    <n v="25.92"/>
    <n v="4"/>
    <n v="0"/>
    <n v="8.2943999999999996"/>
  </r>
  <r>
    <n v="4365"/>
    <x v="2168"/>
    <x v="3"/>
    <x v="968"/>
    <d v="2014-05-23T00:00:00"/>
    <s v="Second Class"/>
    <s v="NC-18340"/>
    <s v="Nat Carroll"/>
    <x v="0"/>
    <s v="United States"/>
    <s v="Fargo"/>
    <x v="46"/>
    <n v="58103"/>
    <x v="2"/>
    <x v="718"/>
    <x v="1"/>
    <x v="4"/>
    <s v="Fellowes High-Stak Drawer Files"/>
    <n v="704.76"/>
    <n v="4"/>
    <n v="0"/>
    <n v="162.09479999999996"/>
  </r>
  <r>
    <n v="4366"/>
    <x v="2168"/>
    <x v="3"/>
    <x v="968"/>
    <d v="2014-05-23T00:00:00"/>
    <s v="Second Class"/>
    <s v="NC-18340"/>
    <s v="Nat Carroll"/>
    <x v="0"/>
    <s v="United States"/>
    <s v="Fargo"/>
    <x v="46"/>
    <n v="58103"/>
    <x v="2"/>
    <x v="1099"/>
    <x v="1"/>
    <x v="13"/>
    <s v="Staples"/>
    <n v="7.41"/>
    <n v="3"/>
    <n v="0"/>
    <n v="3.4827000000000004"/>
  </r>
  <r>
    <n v="4367"/>
    <x v="2168"/>
    <x v="3"/>
    <x v="968"/>
    <d v="2014-05-23T00:00:00"/>
    <s v="Second Class"/>
    <s v="NC-18340"/>
    <s v="Nat Carroll"/>
    <x v="0"/>
    <s v="United States"/>
    <s v="Fargo"/>
    <x v="46"/>
    <n v="58103"/>
    <x v="2"/>
    <x v="1539"/>
    <x v="1"/>
    <x v="6"/>
    <s v="Binney &amp; Smith inkTank Desk Highlighter, Chisel Tip, Yellow, 12/Box"/>
    <n v="21.5"/>
    <n v="10"/>
    <n v="0"/>
    <n v="7.094999999999998"/>
  </r>
  <r>
    <n v="4368"/>
    <x v="2169"/>
    <x v="3"/>
    <x v="220"/>
    <d v="2014-09-14T00:00:00"/>
    <s v="Second Class"/>
    <s v="HA-14920"/>
    <s v="Helen Andreada"/>
    <x v="0"/>
    <s v="United States"/>
    <s v="Chicago"/>
    <x v="10"/>
    <n v="60623"/>
    <x v="2"/>
    <x v="1321"/>
    <x v="1"/>
    <x v="13"/>
    <s v="Acco Hot Clips Clips to Go"/>
    <n v="10.528"/>
    <n v="4"/>
    <n v="0.2"/>
    <n v="3.2899999999999996"/>
  </r>
  <r>
    <n v="4369"/>
    <x v="2169"/>
    <x v="3"/>
    <x v="220"/>
    <d v="2014-09-14T00:00:00"/>
    <s v="Second Class"/>
    <s v="HA-14920"/>
    <s v="Helen Andreada"/>
    <x v="0"/>
    <s v="United States"/>
    <s v="Chicago"/>
    <x v="10"/>
    <n v="60623"/>
    <x v="2"/>
    <x v="630"/>
    <x v="1"/>
    <x v="10"/>
    <s v="Xerox 1927"/>
    <n v="20.544000000000004"/>
    <n v="6"/>
    <n v="0.2"/>
    <n v="6.4199999999999964"/>
  </r>
  <r>
    <n v="4370"/>
    <x v="2170"/>
    <x v="0"/>
    <x v="732"/>
    <d v="2013-11-11T00:00:00"/>
    <s v="Standard Class"/>
    <s v="MA-17995"/>
    <s v="Michelle Arnett"/>
    <x v="2"/>
    <s v="United States"/>
    <s v="Lawrence"/>
    <x v="14"/>
    <n v="46226"/>
    <x v="2"/>
    <x v="542"/>
    <x v="1"/>
    <x v="8"/>
    <s v="Premium Transparent Presentation Covers by GBC"/>
    <n v="104.9"/>
    <n v="5"/>
    <n v="0"/>
    <n v="50.351999999999997"/>
  </r>
  <r>
    <n v="4371"/>
    <x v="2170"/>
    <x v="0"/>
    <x v="732"/>
    <d v="2013-11-11T00:00:00"/>
    <s v="Standard Class"/>
    <s v="MA-17995"/>
    <s v="Michelle Arnett"/>
    <x v="2"/>
    <s v="United States"/>
    <s v="Lawrence"/>
    <x v="14"/>
    <n v="46226"/>
    <x v="2"/>
    <x v="1571"/>
    <x v="1"/>
    <x v="6"/>
    <s v="Prismacolor Color Pencil Set"/>
    <n v="39.68"/>
    <n v="2"/>
    <n v="0"/>
    <n v="16.268800000000002"/>
  </r>
  <r>
    <n v="4372"/>
    <x v="2170"/>
    <x v="0"/>
    <x v="732"/>
    <d v="2013-11-11T00:00:00"/>
    <s v="Standard Class"/>
    <s v="MA-17995"/>
    <s v="Michelle Arnett"/>
    <x v="2"/>
    <s v="United States"/>
    <s v="Lawrence"/>
    <x v="14"/>
    <n v="46226"/>
    <x v="2"/>
    <x v="1655"/>
    <x v="1"/>
    <x v="2"/>
    <s v="Avery 503"/>
    <n v="51.75"/>
    <n v="5"/>
    <n v="0"/>
    <n v="24.84"/>
  </r>
  <r>
    <n v="4373"/>
    <x v="2171"/>
    <x v="3"/>
    <x v="283"/>
    <d v="2014-07-26T00:00:00"/>
    <s v="Second Class"/>
    <s v="LH-16900"/>
    <s v="Lena Hernandez"/>
    <x v="0"/>
    <s v="United States"/>
    <s v="Elkhart"/>
    <x v="14"/>
    <n v="46514"/>
    <x v="2"/>
    <x v="241"/>
    <x v="1"/>
    <x v="6"/>
    <s v="Quartet Omega Colored Chalk, 12/Pack"/>
    <n v="11.68"/>
    <n v="2"/>
    <n v="0"/>
    <n v="5.4895999999999994"/>
  </r>
  <r>
    <n v="4374"/>
    <x v="2171"/>
    <x v="3"/>
    <x v="283"/>
    <d v="2014-07-26T00:00:00"/>
    <s v="Second Class"/>
    <s v="LH-16900"/>
    <s v="Lena Hernandez"/>
    <x v="0"/>
    <s v="United States"/>
    <s v="Elkhart"/>
    <x v="14"/>
    <n v="46514"/>
    <x v="2"/>
    <x v="1365"/>
    <x v="2"/>
    <x v="11"/>
    <s v="Memorex 25GB 6X Branded Blu-Ray Recordable Disc, 30/Pack"/>
    <n v="159.75"/>
    <n v="5"/>
    <n v="0"/>
    <n v="11.182499999999997"/>
  </r>
  <r>
    <n v="4375"/>
    <x v="2172"/>
    <x v="0"/>
    <x v="741"/>
    <d v="2013-11-25T00:00:00"/>
    <s v="Standard Class"/>
    <s v="SB-20290"/>
    <s v="Sean Braxton"/>
    <x v="1"/>
    <s v="United States"/>
    <s v="Kent"/>
    <x v="24"/>
    <n v="44240"/>
    <x v="3"/>
    <x v="1656"/>
    <x v="1"/>
    <x v="9"/>
    <s v="Holmes 99% HEPA Air Purifier"/>
    <n v="103.96799999999999"/>
    <n v="6"/>
    <n v="0.2"/>
    <n v="16.894799999999996"/>
  </r>
  <r>
    <n v="4376"/>
    <x v="2173"/>
    <x v="2"/>
    <x v="573"/>
    <d v="2011-04-30T00:00:00"/>
    <s v="Standard Class"/>
    <s v="BT-11305"/>
    <s v="Beth Thompson"/>
    <x v="2"/>
    <s v="United States"/>
    <s v="San Gabriel"/>
    <x v="1"/>
    <n v="91776"/>
    <x v="1"/>
    <x v="71"/>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x v="1284"/>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x v="873"/>
    <x v="0"/>
    <x v="1"/>
    <s v="GuestStacker Chair with Chrome Finish Legs"/>
    <n v="1487.04"/>
    <n v="5"/>
    <n v="0.2"/>
    <n v="148.70400000000006"/>
  </r>
  <r>
    <n v="4379"/>
    <x v="2174"/>
    <x v="1"/>
    <x v="672"/>
    <d v="2012-12-02T00:00:00"/>
    <s v="Second Class"/>
    <s v="PS-18970"/>
    <s v="Paul Stevenson"/>
    <x v="2"/>
    <s v="United States"/>
    <s v="Henderson"/>
    <x v="0"/>
    <n v="42420"/>
    <x v="0"/>
    <x v="755"/>
    <x v="1"/>
    <x v="12"/>
    <s v="#10- 4 1/8&quot; x 9 1/2&quot; Recycled Envelopes"/>
    <n v="17.48"/>
    <n v="2"/>
    <n v="0"/>
    <n v="8.2156000000000002"/>
  </r>
  <r>
    <n v="4380"/>
    <x v="2174"/>
    <x v="1"/>
    <x v="672"/>
    <d v="2012-12-02T00:00:00"/>
    <s v="Second Class"/>
    <s v="PS-18970"/>
    <s v="Paul Stevenson"/>
    <x v="2"/>
    <s v="United States"/>
    <s v="Henderson"/>
    <x v="0"/>
    <n v="42420"/>
    <x v="0"/>
    <x v="842"/>
    <x v="1"/>
    <x v="12"/>
    <s v="Tyvek  Top-Opening Peel &amp; Seel  Envelopes, Gray"/>
    <n v="71.88"/>
    <n v="2"/>
    <n v="0"/>
    <n v="32.345999999999997"/>
  </r>
  <r>
    <n v="4381"/>
    <x v="2175"/>
    <x v="1"/>
    <x v="969"/>
    <d v="2012-10-30T00:00:00"/>
    <s v="Standard Class"/>
    <s v="TB-21625"/>
    <s v="Trudy Brown"/>
    <x v="0"/>
    <s v="United States"/>
    <s v="San Francisco"/>
    <x v="1"/>
    <n v="94110"/>
    <x v="1"/>
    <x v="626"/>
    <x v="1"/>
    <x v="6"/>
    <s v="Boston 19500 Mighty Mite Electric Pencil Sharpener"/>
    <n v="60.449999999999996"/>
    <n v="3"/>
    <n v="0"/>
    <n v="16.3215"/>
  </r>
  <r>
    <n v="4382"/>
    <x v="2175"/>
    <x v="1"/>
    <x v="969"/>
    <d v="2012-10-30T00:00:00"/>
    <s v="Standard Class"/>
    <s v="TB-21625"/>
    <s v="Trudy Brown"/>
    <x v="0"/>
    <s v="United States"/>
    <s v="San Francisco"/>
    <x v="1"/>
    <n v="94110"/>
    <x v="1"/>
    <x v="438"/>
    <x v="0"/>
    <x v="3"/>
    <s v="Balt Solid Wood Rectangular Table"/>
    <n v="253.17599999999999"/>
    <n v="3"/>
    <n v="0.2"/>
    <n v="-31.64700000000002"/>
  </r>
  <r>
    <n v="4383"/>
    <x v="2176"/>
    <x v="1"/>
    <x v="603"/>
    <d v="2012-07-27T00:00:00"/>
    <s v="Standard Class"/>
    <s v="RA-19915"/>
    <s v="Russell Applegate"/>
    <x v="0"/>
    <s v="United States"/>
    <s v="Highland Park"/>
    <x v="10"/>
    <n v="60035"/>
    <x v="2"/>
    <x v="614"/>
    <x v="1"/>
    <x v="8"/>
    <s v="Avery Durable Binders"/>
    <n v="2.879999999999999"/>
    <n v="5"/>
    <n v="0.8"/>
    <n v="-4.4639999999999995"/>
  </r>
  <r>
    <n v="4384"/>
    <x v="2176"/>
    <x v="1"/>
    <x v="603"/>
    <d v="2012-07-27T00:00:00"/>
    <s v="Standard Class"/>
    <s v="RA-19915"/>
    <s v="Russell Applegate"/>
    <x v="0"/>
    <s v="United States"/>
    <s v="Highland Park"/>
    <x v="10"/>
    <n v="60035"/>
    <x v="2"/>
    <x v="1657"/>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x v="664"/>
    <x v="2"/>
    <x v="7"/>
    <s v="Pyle PMP37LED"/>
    <n v="153.584"/>
    <n v="2"/>
    <n v="0.2"/>
    <n v="13.438599999999994"/>
  </r>
  <r>
    <n v="4386"/>
    <x v="2176"/>
    <x v="1"/>
    <x v="603"/>
    <d v="2012-07-27T00:00:00"/>
    <s v="Standard Class"/>
    <s v="RA-19915"/>
    <s v="Russell Applegate"/>
    <x v="0"/>
    <s v="United States"/>
    <s v="Highland Park"/>
    <x v="10"/>
    <n v="60035"/>
    <x v="2"/>
    <x v="37"/>
    <x v="0"/>
    <x v="0"/>
    <s v="Atlantic Metals Mobile 3-Shelf Bookcases, Custom Colors"/>
    <n v="913.43000000000006"/>
    <n v="5"/>
    <n v="0.3"/>
    <n v="-52.195999999999913"/>
  </r>
  <r>
    <n v="4387"/>
    <x v="2177"/>
    <x v="0"/>
    <x v="189"/>
    <d v="2013-11-03T00:00:00"/>
    <s v="Standard Class"/>
    <s v="BP-11095"/>
    <s v="Bart Pistole"/>
    <x v="1"/>
    <s v="United States"/>
    <s v="San Francisco"/>
    <x v="1"/>
    <n v="94122"/>
    <x v="1"/>
    <x v="1644"/>
    <x v="1"/>
    <x v="9"/>
    <s v="Staples"/>
    <n v="43.92"/>
    <n v="4"/>
    <n v="0"/>
    <n v="11.858400000000003"/>
  </r>
  <r>
    <n v="4388"/>
    <x v="2177"/>
    <x v="0"/>
    <x v="189"/>
    <d v="2013-11-03T00:00:00"/>
    <s v="Standard Class"/>
    <s v="BP-11095"/>
    <s v="Bart Pistole"/>
    <x v="1"/>
    <s v="United States"/>
    <s v="San Francisco"/>
    <x v="1"/>
    <n v="94122"/>
    <x v="1"/>
    <x v="1124"/>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x v="652"/>
    <x v="1"/>
    <x v="10"/>
    <s v="Xerox 1968"/>
    <n v="46.76"/>
    <n v="7"/>
    <n v="0"/>
    <n v="22.444800000000001"/>
  </r>
  <r>
    <n v="4390"/>
    <x v="2178"/>
    <x v="3"/>
    <x v="225"/>
    <d v="2014-11-23T00:00:00"/>
    <s v="First Class"/>
    <s v="CD-11920"/>
    <s v="Carlos Daly"/>
    <x v="0"/>
    <s v="United States"/>
    <s v="New York City"/>
    <x v="15"/>
    <n v="10035"/>
    <x v="3"/>
    <x v="1121"/>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x v="1461"/>
    <x v="2"/>
    <x v="7"/>
    <s v="Samsung Galaxy Mega 6.3"/>
    <n v="1259.97"/>
    <n v="3"/>
    <n v="0"/>
    <n v="327.59220000000005"/>
  </r>
  <r>
    <n v="4392"/>
    <x v="2178"/>
    <x v="3"/>
    <x v="225"/>
    <d v="2014-11-23T00:00:00"/>
    <s v="First Class"/>
    <s v="CD-11920"/>
    <s v="Carlos Daly"/>
    <x v="0"/>
    <s v="United States"/>
    <s v="New York City"/>
    <x v="15"/>
    <n v="10035"/>
    <x v="3"/>
    <x v="1243"/>
    <x v="1"/>
    <x v="6"/>
    <s v="Boston KS Multi-Size Manual Pencil Sharpener"/>
    <n v="68.97"/>
    <n v="3"/>
    <n v="0"/>
    <n v="19.311600000000002"/>
  </r>
  <r>
    <n v="4393"/>
    <x v="2179"/>
    <x v="0"/>
    <x v="162"/>
    <d v="2013-09-13T00:00:00"/>
    <s v="Standard Class"/>
    <s v="KB-16585"/>
    <s v="Ken Black"/>
    <x v="1"/>
    <s v="United States"/>
    <s v="Dallas"/>
    <x v="5"/>
    <n v="75081"/>
    <x v="2"/>
    <x v="399"/>
    <x v="1"/>
    <x v="6"/>
    <s v="Boston 1645 Deluxe Heavier-Duty Electric Pencil Sharpener"/>
    <n v="70.367999999999995"/>
    <n v="2"/>
    <n v="0.2"/>
    <n v="6.1572000000000031"/>
  </r>
  <r>
    <n v="4394"/>
    <x v="2179"/>
    <x v="0"/>
    <x v="162"/>
    <d v="2013-09-13T00:00:00"/>
    <s v="Standard Class"/>
    <s v="KB-16585"/>
    <s v="Ken Black"/>
    <x v="1"/>
    <s v="United States"/>
    <s v="Dallas"/>
    <x v="5"/>
    <n v="75081"/>
    <x v="2"/>
    <x v="1250"/>
    <x v="2"/>
    <x v="7"/>
    <s v="Belkin SportFit Armband For iPhone 5s/5c, Fuchsia"/>
    <n v="59.960000000000008"/>
    <n v="5"/>
    <n v="0.2"/>
    <n v="21.735500000000002"/>
  </r>
  <r>
    <n v="4395"/>
    <x v="2180"/>
    <x v="2"/>
    <x v="836"/>
    <d v="2011-07-20T00:00:00"/>
    <s v="Same Day"/>
    <s v="SW-20245"/>
    <s v="Scot Wooten"/>
    <x v="0"/>
    <s v="United States"/>
    <s v="Springfield"/>
    <x v="24"/>
    <n v="45503"/>
    <x v="3"/>
    <x v="571"/>
    <x v="1"/>
    <x v="4"/>
    <s v="Fellowes Neat Ideas Storage Cubes"/>
    <n v="25.983999999999998"/>
    <n v="1"/>
    <n v="0.2"/>
    <n v="-5.1968000000000005"/>
  </r>
  <r>
    <n v="4396"/>
    <x v="2180"/>
    <x v="2"/>
    <x v="836"/>
    <d v="2011-07-20T00:00:00"/>
    <s v="Same Day"/>
    <s v="SW-20245"/>
    <s v="Scot Wooten"/>
    <x v="0"/>
    <s v="United States"/>
    <s v="Springfield"/>
    <x v="24"/>
    <n v="45503"/>
    <x v="3"/>
    <x v="999"/>
    <x v="1"/>
    <x v="8"/>
    <s v="Ibico Plastic Spiral Binding Combs"/>
    <n v="27.360000000000003"/>
    <n v="3"/>
    <n v="0.7"/>
    <n v="-21.887999999999991"/>
  </r>
  <r>
    <n v="4397"/>
    <x v="2181"/>
    <x v="0"/>
    <x v="625"/>
    <d v="2013-11-20T00:00:00"/>
    <s v="Standard Class"/>
    <s v="AH-10690"/>
    <s v="Anna Häberlin"/>
    <x v="1"/>
    <s v="United States"/>
    <s v="San Diego"/>
    <x v="1"/>
    <n v="92024"/>
    <x v="1"/>
    <x v="944"/>
    <x v="2"/>
    <x v="7"/>
    <s v="Polycom SoundPoint IP 450 VoIP phone"/>
    <n v="361.37600000000003"/>
    <n v="2"/>
    <n v="0.2"/>
    <n v="27.103200000000001"/>
  </r>
  <r>
    <n v="4398"/>
    <x v="2182"/>
    <x v="2"/>
    <x v="970"/>
    <d v="2011-07-11T00:00:00"/>
    <s v="Standard Class"/>
    <s v="JL-15835"/>
    <s v="John Lee"/>
    <x v="0"/>
    <s v="United States"/>
    <s v="Philadelphia"/>
    <x v="9"/>
    <n v="19120"/>
    <x v="3"/>
    <x v="812"/>
    <x v="0"/>
    <x v="1"/>
    <s v="Global High-Back Leather Tilter, Burgundy"/>
    <n v="172.18599999999998"/>
    <n v="2"/>
    <n v="0.3"/>
    <n v="-46.736200000000011"/>
  </r>
  <r>
    <n v="4399"/>
    <x v="2182"/>
    <x v="2"/>
    <x v="970"/>
    <d v="2011-07-11T00:00:00"/>
    <s v="Standard Class"/>
    <s v="JL-15835"/>
    <s v="John Lee"/>
    <x v="0"/>
    <s v="United States"/>
    <s v="Philadelphia"/>
    <x v="9"/>
    <n v="19120"/>
    <x v="3"/>
    <x v="484"/>
    <x v="0"/>
    <x v="5"/>
    <s v="Howard Miller 11-1/2&quot; Diameter Grantwood Wall Clock"/>
    <n v="69.00800000000001"/>
    <n v="2"/>
    <n v="0.2"/>
    <n v="12.0764"/>
  </r>
  <r>
    <n v="4400"/>
    <x v="2183"/>
    <x v="0"/>
    <x v="716"/>
    <d v="2013-03-18T00:00:00"/>
    <s v="Same Day"/>
    <s v="GZ-14470"/>
    <s v="Gary Zandusky"/>
    <x v="0"/>
    <s v="United States"/>
    <s v="Columbia"/>
    <x v="39"/>
    <n v="21044"/>
    <x v="3"/>
    <x v="889"/>
    <x v="1"/>
    <x v="12"/>
    <s v="Blue String-Tie &amp; Button Interoffice Envelopes, 10 x 13"/>
    <n v="199.89999999999998"/>
    <n v="5"/>
    <n v="0"/>
    <n v="89.954999999999984"/>
  </r>
  <r>
    <n v="4401"/>
    <x v="2183"/>
    <x v="0"/>
    <x v="716"/>
    <d v="2013-03-18T00:00:00"/>
    <s v="Same Day"/>
    <s v="GZ-14470"/>
    <s v="Gary Zandusky"/>
    <x v="0"/>
    <s v="United States"/>
    <s v="Columbia"/>
    <x v="39"/>
    <n v="21044"/>
    <x v="3"/>
    <x v="227"/>
    <x v="1"/>
    <x v="9"/>
    <s v="Honeywell Enviracaire Portable HEPA Air Cleaner for 17' x 22' Room"/>
    <n v="901.94999999999993"/>
    <n v="3"/>
    <n v="0"/>
    <n v="297.64349999999996"/>
  </r>
  <r>
    <n v="4402"/>
    <x v="2183"/>
    <x v="0"/>
    <x v="716"/>
    <d v="2013-03-18T00:00:00"/>
    <s v="Same Day"/>
    <s v="GZ-14470"/>
    <s v="Gary Zandusky"/>
    <x v="0"/>
    <s v="United States"/>
    <s v="Columbia"/>
    <x v="39"/>
    <n v="21044"/>
    <x v="3"/>
    <x v="622"/>
    <x v="0"/>
    <x v="5"/>
    <s v="Electrix Halogen Magnifier Lamp"/>
    <n v="971.5"/>
    <n v="5"/>
    <n v="0"/>
    <n v="252.59"/>
  </r>
  <r>
    <n v="4403"/>
    <x v="2184"/>
    <x v="0"/>
    <x v="482"/>
    <d v="2013-12-28T00:00:00"/>
    <s v="First Class"/>
    <s v="RC-19825"/>
    <s v="Roy Collins"/>
    <x v="0"/>
    <s v="United States"/>
    <s v="Colorado Springs"/>
    <x v="22"/>
    <n v="80906"/>
    <x v="1"/>
    <x v="1658"/>
    <x v="1"/>
    <x v="6"/>
    <s v="SANFORD Major Accent Highlighters"/>
    <n v="11.328000000000001"/>
    <n v="2"/>
    <n v="0.2"/>
    <n v="2.5488000000000004"/>
  </r>
  <r>
    <n v="4404"/>
    <x v="2185"/>
    <x v="2"/>
    <x v="814"/>
    <d v="2011-09-04T00:00:00"/>
    <s v="First Class"/>
    <s v="CL-12565"/>
    <s v="Clay Ludtke"/>
    <x v="0"/>
    <s v="United States"/>
    <s v="New York City"/>
    <x v="15"/>
    <n v="10009"/>
    <x v="3"/>
    <x v="1658"/>
    <x v="1"/>
    <x v="6"/>
    <s v="SANFORD Major Accent Highlighters"/>
    <n v="21.240000000000002"/>
    <n v="3"/>
    <n v="0"/>
    <n v="8.071200000000001"/>
  </r>
  <r>
    <n v="4405"/>
    <x v="2186"/>
    <x v="1"/>
    <x v="761"/>
    <d v="2012-07-10T00:00:00"/>
    <s v="Standard Class"/>
    <s v="MW-18220"/>
    <s v="Mitch Webber"/>
    <x v="0"/>
    <s v="United States"/>
    <s v="Philadelphia"/>
    <x v="9"/>
    <n v="19140"/>
    <x v="3"/>
    <x v="174"/>
    <x v="2"/>
    <x v="11"/>
    <s v="HP Standard 104 key PS/2 Keyboard"/>
    <n v="34.800000000000004"/>
    <n v="3"/>
    <n v="0.2"/>
    <n v="2.1749999999999989"/>
  </r>
  <r>
    <n v="4406"/>
    <x v="2186"/>
    <x v="1"/>
    <x v="761"/>
    <d v="2012-07-10T00:00:00"/>
    <s v="Standard Class"/>
    <s v="MW-18220"/>
    <s v="Mitch Webber"/>
    <x v="0"/>
    <s v="United States"/>
    <s v="Philadelphia"/>
    <x v="9"/>
    <n v="19140"/>
    <x v="3"/>
    <x v="720"/>
    <x v="1"/>
    <x v="4"/>
    <s v="Acco Perma 4000 Stacking Storage Drawers"/>
    <n v="38.975999999999999"/>
    <n v="3"/>
    <n v="0.2"/>
    <n v="-2.4359999999999999"/>
  </r>
  <r>
    <n v="4407"/>
    <x v="2187"/>
    <x v="0"/>
    <x v="73"/>
    <d v="2013-11-26T00:00:00"/>
    <s v="Standard Class"/>
    <s v="BF-10975"/>
    <s v="Barbara Fisher"/>
    <x v="1"/>
    <s v="United States"/>
    <s v="Columbus"/>
    <x v="14"/>
    <n v="47201"/>
    <x v="2"/>
    <x v="70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x v="976"/>
    <x v="1"/>
    <x v="10"/>
    <s v="Xerox 189"/>
    <n v="314.54999999999995"/>
    <n v="3"/>
    <n v="0"/>
    <n v="150.98399999999998"/>
  </r>
  <r>
    <n v="4409"/>
    <x v="2187"/>
    <x v="0"/>
    <x v="73"/>
    <d v="2013-11-26T00:00:00"/>
    <s v="Standard Class"/>
    <s v="BF-10975"/>
    <s v="Barbara Fisher"/>
    <x v="1"/>
    <s v="United States"/>
    <s v="Columbus"/>
    <x v="14"/>
    <n v="47201"/>
    <x v="2"/>
    <x v="185"/>
    <x v="1"/>
    <x v="8"/>
    <s v="Pressboard Covers with Storage Hooks, 9 1/2&quot; x 11&quot;, Light Blue"/>
    <n v="4.91"/>
    <n v="1"/>
    <n v="0"/>
    <n v="2.3077000000000001"/>
  </r>
  <r>
    <n v="4410"/>
    <x v="2188"/>
    <x v="2"/>
    <x v="457"/>
    <d v="2011-05-11T00:00:00"/>
    <s v="Standard Class"/>
    <s v="SN-20710"/>
    <s v="Steve Nguyen"/>
    <x v="2"/>
    <s v="United States"/>
    <s v="Los Angeles"/>
    <x v="1"/>
    <n v="90004"/>
    <x v="1"/>
    <x v="865"/>
    <x v="1"/>
    <x v="2"/>
    <s v="Staples"/>
    <n v="5.78"/>
    <n v="2"/>
    <n v="0"/>
    <n v="2.7166000000000001"/>
  </r>
  <r>
    <n v="4411"/>
    <x v="2188"/>
    <x v="2"/>
    <x v="457"/>
    <d v="2011-05-11T00:00:00"/>
    <s v="Standard Class"/>
    <s v="SN-20710"/>
    <s v="Steve Nguyen"/>
    <x v="2"/>
    <s v="United States"/>
    <s v="Los Angeles"/>
    <x v="1"/>
    <n v="90004"/>
    <x v="1"/>
    <x v="646"/>
    <x v="1"/>
    <x v="6"/>
    <s v="Model L Table or Wall-Mount Pencil Sharpener"/>
    <n v="107.94"/>
    <n v="6"/>
    <n v="0"/>
    <n v="30.223200000000002"/>
  </r>
  <r>
    <n v="4412"/>
    <x v="2189"/>
    <x v="2"/>
    <x v="261"/>
    <d v="2011-06-24T00:00:00"/>
    <s v="First Class"/>
    <s v="TB-21280"/>
    <s v="Toby Braunhardt"/>
    <x v="0"/>
    <s v="United States"/>
    <s v="New York City"/>
    <x v="15"/>
    <n v="10024"/>
    <x v="3"/>
    <x v="1254"/>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x v="517"/>
    <x v="2"/>
    <x v="7"/>
    <s v="GE 2-Jack Phone Line Splitter"/>
    <n v="617.97"/>
    <n v="3"/>
    <n v="0"/>
    <n v="160.6722"/>
  </r>
  <r>
    <n v="4414"/>
    <x v="2189"/>
    <x v="2"/>
    <x v="261"/>
    <d v="2011-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x v="760"/>
    <x v="1"/>
    <x v="8"/>
    <s v="Fellowes PB300 Plastic Comb Binding Machine"/>
    <n v="387.99"/>
    <n v="1"/>
    <n v="0"/>
    <n v="182.3553"/>
  </r>
  <r>
    <n v="4416"/>
    <x v="2191"/>
    <x v="2"/>
    <x v="503"/>
    <d v="2011-12-06T00:00:00"/>
    <s v="Standard Class"/>
    <s v="AH-10210"/>
    <s v="Alan Hwang"/>
    <x v="0"/>
    <s v="United States"/>
    <s v="San Francisco"/>
    <x v="1"/>
    <n v="94122"/>
    <x v="1"/>
    <x v="907"/>
    <x v="2"/>
    <x v="7"/>
    <s v="Wilson SignalBoost 841262 DB PRO Amplifier Kit"/>
    <n v="575.91999999999996"/>
    <n v="2"/>
    <n v="0.2"/>
    <n v="71.989999999999981"/>
  </r>
  <r>
    <n v="4417"/>
    <x v="2191"/>
    <x v="2"/>
    <x v="503"/>
    <d v="2011-12-06T00:00:00"/>
    <s v="Standard Class"/>
    <s v="AH-10210"/>
    <s v="Alan Hwang"/>
    <x v="0"/>
    <s v="United States"/>
    <s v="San Francisco"/>
    <x v="1"/>
    <n v="94122"/>
    <x v="1"/>
    <x v="829"/>
    <x v="1"/>
    <x v="13"/>
    <s v="Staples"/>
    <n v="30.4"/>
    <n v="5"/>
    <n v="0"/>
    <n v="15.2"/>
  </r>
  <r>
    <n v="4418"/>
    <x v="2192"/>
    <x v="3"/>
    <x v="359"/>
    <d v="2014-04-13T00:00:00"/>
    <s v="Second Class"/>
    <s v="KL-16645"/>
    <s v="Ken Lonsdale"/>
    <x v="0"/>
    <s v="United States"/>
    <s v="Detroit"/>
    <x v="12"/>
    <n v="48205"/>
    <x v="2"/>
    <x v="979"/>
    <x v="1"/>
    <x v="8"/>
    <s v="GBC Recycled Regency Composition Covers"/>
    <n v="478.24"/>
    <n v="8"/>
    <n v="0"/>
    <n v="219.99039999999997"/>
  </r>
  <r>
    <n v="4419"/>
    <x v="2193"/>
    <x v="2"/>
    <x v="414"/>
    <d v="2011-12-27T00:00:00"/>
    <s v="Standard Class"/>
    <s v="MH-17455"/>
    <s v="Mark Hamilton"/>
    <x v="0"/>
    <s v="United States"/>
    <s v="Hamilton"/>
    <x v="24"/>
    <n v="45011"/>
    <x v="3"/>
    <x v="124"/>
    <x v="0"/>
    <x v="5"/>
    <s v="Eldon Cleatmat Plus Chair Mats for High Pile Carpets"/>
    <n v="190.84800000000001"/>
    <n v="3"/>
    <n v="0.2"/>
    <n v="-21.470400000000026"/>
  </r>
  <r>
    <n v="4420"/>
    <x v="2194"/>
    <x v="2"/>
    <x v="506"/>
    <d v="2011-12-24T00:00:00"/>
    <s v="Standard Class"/>
    <s v="EC-14050"/>
    <s v="Erin Creighton"/>
    <x v="0"/>
    <s v="United States"/>
    <s v="Columbus"/>
    <x v="24"/>
    <n v="43229"/>
    <x v="3"/>
    <x v="1203"/>
    <x v="1"/>
    <x v="8"/>
    <s v="Newell 3-Hole Punched Plastic Slotted Magazine Holders for Binders"/>
    <n v="5.4840000000000009"/>
    <n v="4"/>
    <n v="0.7"/>
    <n v="-4.0215999999999994"/>
  </r>
  <r>
    <n v="4421"/>
    <x v="2195"/>
    <x v="1"/>
    <x v="972"/>
    <d v="2012-11-21T00:00:00"/>
    <s v="Second Class"/>
    <s v="GH-14665"/>
    <s v="Greg Hansen"/>
    <x v="0"/>
    <s v="United States"/>
    <s v="Chicago"/>
    <x v="10"/>
    <n v="60610"/>
    <x v="2"/>
    <x v="682"/>
    <x v="1"/>
    <x v="14"/>
    <s v="Acme Box Cutter Scissors"/>
    <n v="40.92"/>
    <n v="5"/>
    <n v="0.2"/>
    <n v="3.0690000000000026"/>
  </r>
  <r>
    <n v="4422"/>
    <x v="2196"/>
    <x v="2"/>
    <x v="530"/>
    <d v="2011-03-09T00:00:00"/>
    <s v="Standard Class"/>
    <s v="SC-20095"/>
    <s v="Sanjit Chand"/>
    <x v="0"/>
    <s v="United States"/>
    <s v="Margate"/>
    <x v="2"/>
    <n v="33063"/>
    <x v="0"/>
    <x v="313"/>
    <x v="1"/>
    <x v="6"/>
    <s v="BIC Brite Liner Highlighters, Chisel Tip"/>
    <n v="15.552000000000003"/>
    <n v="3"/>
    <n v="0.2"/>
    <n v="2.3327999999999989"/>
  </r>
  <r>
    <n v="4423"/>
    <x v="2197"/>
    <x v="3"/>
    <x v="796"/>
    <d v="2014-05-20T00:00:00"/>
    <s v="First Class"/>
    <s v="TB-21355"/>
    <s v="Todd Boyes"/>
    <x v="1"/>
    <s v="United States"/>
    <s v="Sandy Springs"/>
    <x v="32"/>
    <n v="30328"/>
    <x v="0"/>
    <x v="22"/>
    <x v="1"/>
    <x v="9"/>
    <s v="Acco Six-Outlet Power Strip, 4' Cord Length"/>
    <n v="17.239999999999998"/>
    <n v="2"/>
    <n v="0"/>
    <n v="4.4824000000000002"/>
  </r>
  <r>
    <n v="4424"/>
    <x v="2197"/>
    <x v="3"/>
    <x v="796"/>
    <d v="2014-05-20T00:00:00"/>
    <s v="First Class"/>
    <s v="TB-21355"/>
    <s v="Todd Boyes"/>
    <x v="1"/>
    <s v="United States"/>
    <s v="Sandy Springs"/>
    <x v="32"/>
    <n v="30328"/>
    <x v="0"/>
    <x v="1659"/>
    <x v="0"/>
    <x v="0"/>
    <s v="Hon 4-Shelf Metal Bookcases"/>
    <n v="302.94"/>
    <n v="3"/>
    <n v="0"/>
    <n v="75.735000000000014"/>
  </r>
  <r>
    <n v="4425"/>
    <x v="2197"/>
    <x v="3"/>
    <x v="796"/>
    <d v="2014-05-20T00:00:00"/>
    <s v="First Class"/>
    <s v="TB-21355"/>
    <s v="Todd Boyes"/>
    <x v="1"/>
    <s v="United States"/>
    <s v="Sandy Springs"/>
    <x v="32"/>
    <n v="30328"/>
    <x v="0"/>
    <x v="1091"/>
    <x v="2"/>
    <x v="7"/>
    <s v="QVS USB Car Charger 2-Port 2.1Amp for iPod/iPhone/iPad/iPad 2/iPad 3"/>
    <n v="34.75"/>
    <n v="5"/>
    <n v="0"/>
    <n v="15.637499999999999"/>
  </r>
  <r>
    <n v="4426"/>
    <x v="2197"/>
    <x v="3"/>
    <x v="796"/>
    <d v="2014-05-20T00:00:00"/>
    <s v="First Class"/>
    <s v="TB-21355"/>
    <s v="Todd Boyes"/>
    <x v="1"/>
    <s v="United States"/>
    <s v="Sandy Springs"/>
    <x v="32"/>
    <n v="30328"/>
    <x v="0"/>
    <x v="412"/>
    <x v="1"/>
    <x v="8"/>
    <s v="Poly Designer Cover &amp; Back"/>
    <n v="113.94"/>
    <n v="6"/>
    <n v="0"/>
    <n v="54.691199999999995"/>
  </r>
  <r>
    <n v="4427"/>
    <x v="2197"/>
    <x v="3"/>
    <x v="796"/>
    <d v="2014-05-20T00:00:00"/>
    <s v="First Class"/>
    <s v="TB-21355"/>
    <s v="Todd Boyes"/>
    <x v="1"/>
    <s v="United States"/>
    <s v="Sandy Springs"/>
    <x v="32"/>
    <n v="30328"/>
    <x v="0"/>
    <x v="1480"/>
    <x v="2"/>
    <x v="7"/>
    <s v="Apple EarPods with Remote and Mic"/>
    <n v="55.98"/>
    <n v="2"/>
    <n v="0"/>
    <n v="15.674399999999999"/>
  </r>
  <r>
    <n v="4428"/>
    <x v="2198"/>
    <x v="3"/>
    <x v="585"/>
    <d v="2014-09-29T00:00:00"/>
    <s v="Standard Class"/>
    <s v="DW-13195"/>
    <s v="David Wiener"/>
    <x v="1"/>
    <s v="United States"/>
    <s v="Albuquerque"/>
    <x v="27"/>
    <n v="87105"/>
    <x v="1"/>
    <x v="187"/>
    <x v="1"/>
    <x v="10"/>
    <s v="Southworth 25% Cotton Linen-Finish Paper &amp; Envelopes"/>
    <n v="27.18"/>
    <n v="3"/>
    <n v="0"/>
    <n v="12.231"/>
  </r>
  <r>
    <n v="4429"/>
    <x v="2199"/>
    <x v="3"/>
    <x v="708"/>
    <d v="2014-03-28T00:00:00"/>
    <s v="Standard Class"/>
    <s v="CL-12565"/>
    <s v="Clay Ludtke"/>
    <x v="0"/>
    <s v="United States"/>
    <s v="Tulsa"/>
    <x v="26"/>
    <n v="74133"/>
    <x v="2"/>
    <x v="1496"/>
    <x v="0"/>
    <x v="1"/>
    <s v="Global Leather and Oak Executive Chair, Black"/>
    <n v="1805.88"/>
    <n v="6"/>
    <n v="0"/>
    <n v="523.70519999999988"/>
  </r>
  <r>
    <n v="4430"/>
    <x v="2200"/>
    <x v="3"/>
    <x v="32"/>
    <d v="2014-09-15T00:00:00"/>
    <s v="Same Day"/>
    <s v="LT-17110"/>
    <s v="Liz Thompson"/>
    <x v="0"/>
    <s v="United States"/>
    <s v="Orange"/>
    <x v="30"/>
    <n v="7050"/>
    <x v="3"/>
    <x v="1559"/>
    <x v="1"/>
    <x v="6"/>
    <s v="Boston Home &amp; Office Model 2000 Electric Pencil Sharpeners"/>
    <n v="70.949999999999989"/>
    <n v="3"/>
    <n v="0"/>
    <n v="18.447000000000003"/>
  </r>
  <r>
    <n v="4431"/>
    <x v="2201"/>
    <x v="0"/>
    <x v="54"/>
    <d v="2013-11-09T00:00:00"/>
    <s v="Second Class"/>
    <s v="AP-10915"/>
    <s v="Arthur Prichep"/>
    <x v="0"/>
    <s v="United States"/>
    <s v="Henderson"/>
    <x v="0"/>
    <n v="42420"/>
    <x v="0"/>
    <x v="659"/>
    <x v="1"/>
    <x v="13"/>
    <s v="Advantus Plastic Paper Clips"/>
    <n v="20"/>
    <n v="4"/>
    <n v="0"/>
    <n v="9.6"/>
  </r>
  <r>
    <n v="4432"/>
    <x v="2201"/>
    <x v="0"/>
    <x v="54"/>
    <d v="2013-11-09T00:00:00"/>
    <s v="Second Class"/>
    <s v="AP-10915"/>
    <s v="Arthur Prichep"/>
    <x v="0"/>
    <s v="United States"/>
    <s v="Henderson"/>
    <x v="0"/>
    <n v="42420"/>
    <x v="0"/>
    <x v="1596"/>
    <x v="1"/>
    <x v="6"/>
    <s v="Economy #2 Pencils"/>
    <n v="7.98"/>
    <n v="3"/>
    <n v="0"/>
    <n v="2.0747999999999998"/>
  </r>
  <r>
    <n v="4433"/>
    <x v="2201"/>
    <x v="0"/>
    <x v="54"/>
    <d v="2013-11-09T00:00:00"/>
    <s v="Second Class"/>
    <s v="AP-10915"/>
    <s v="Arthur Prichep"/>
    <x v="0"/>
    <s v="United States"/>
    <s v="Henderson"/>
    <x v="0"/>
    <n v="42420"/>
    <x v="0"/>
    <x v="763"/>
    <x v="0"/>
    <x v="5"/>
    <s v="Magna Visual Magnetic Picture Hangers"/>
    <n v="24.1"/>
    <n v="5"/>
    <n v="0"/>
    <n v="9.1580000000000013"/>
  </r>
  <r>
    <n v="4434"/>
    <x v="2201"/>
    <x v="0"/>
    <x v="54"/>
    <d v="2013-11-09T00:00:00"/>
    <s v="Second Class"/>
    <s v="AP-10915"/>
    <s v="Arthur Prichep"/>
    <x v="0"/>
    <s v="United States"/>
    <s v="Henderson"/>
    <x v="0"/>
    <n v="42420"/>
    <x v="0"/>
    <x v="1452"/>
    <x v="1"/>
    <x v="6"/>
    <s v="Boston 16750 Black Compact Battery Pencil Sharpener"/>
    <n v="8.75"/>
    <n v="1"/>
    <n v="0"/>
    <n v="2.6249999999999991"/>
  </r>
  <r>
    <n v="4435"/>
    <x v="2201"/>
    <x v="0"/>
    <x v="54"/>
    <d v="2013-11-09T00:00:00"/>
    <s v="Second Class"/>
    <s v="AP-10915"/>
    <s v="Arthur Prichep"/>
    <x v="0"/>
    <s v="United States"/>
    <s v="Henderson"/>
    <x v="0"/>
    <n v="42420"/>
    <x v="0"/>
    <x v="1660"/>
    <x v="0"/>
    <x v="3"/>
    <s v="Global Adaptabilities Conference Tables"/>
    <n v="842.94"/>
    <n v="3"/>
    <n v="0"/>
    <n v="160.15860000000001"/>
  </r>
  <r>
    <n v="4436"/>
    <x v="2202"/>
    <x v="0"/>
    <x v="973"/>
    <d v="2013-05-09T00:00:00"/>
    <s v="Standard Class"/>
    <s v="CB-12415"/>
    <s v="Christy Brittain"/>
    <x v="0"/>
    <s v="United States"/>
    <s v="Chicago"/>
    <x v="10"/>
    <n v="60653"/>
    <x v="2"/>
    <x v="634"/>
    <x v="1"/>
    <x v="8"/>
    <s v="Heavy-Duty E-Z-D Binders"/>
    <n v="2.1819999999999995"/>
    <n v="1"/>
    <n v="0.8"/>
    <n v="-3.6002999999999998"/>
  </r>
  <r>
    <n v="4437"/>
    <x v="2202"/>
    <x v="0"/>
    <x v="973"/>
    <d v="2013-05-09T00:00:00"/>
    <s v="Standard Class"/>
    <s v="CB-12415"/>
    <s v="Christy Brittain"/>
    <x v="0"/>
    <s v="United States"/>
    <s v="Chicago"/>
    <x v="10"/>
    <n v="60653"/>
    <x v="2"/>
    <x v="1661"/>
    <x v="1"/>
    <x v="6"/>
    <s v="Newell 316"/>
    <n v="27.384"/>
    <n v="7"/>
    <n v="0.2"/>
    <n v="2.7384000000000022"/>
  </r>
  <r>
    <n v="4438"/>
    <x v="2202"/>
    <x v="0"/>
    <x v="973"/>
    <d v="2013-05-09T00:00:00"/>
    <s v="Standard Class"/>
    <s v="CB-12415"/>
    <s v="Christy Brittain"/>
    <x v="0"/>
    <s v="United States"/>
    <s v="Chicago"/>
    <x v="10"/>
    <n v="60653"/>
    <x v="2"/>
    <x v="1324"/>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x v="1193"/>
    <x v="1"/>
    <x v="10"/>
    <s v="Xerox 214"/>
    <n v="10.368000000000002"/>
    <n v="2"/>
    <n v="0.2"/>
    <n v="3.6288"/>
  </r>
  <r>
    <n v="4440"/>
    <x v="2203"/>
    <x v="0"/>
    <x v="797"/>
    <d v="2014-01-03T00:00:00"/>
    <s v="Standard Class"/>
    <s v="MT-17815"/>
    <s v="Meg Tillman"/>
    <x v="0"/>
    <s v="United States"/>
    <s v="Port Arthur"/>
    <x v="5"/>
    <n v="77642"/>
    <x v="2"/>
    <x v="956"/>
    <x v="1"/>
    <x v="10"/>
    <s v="It's Hot Message Books with Stickers, 2 3/4&quot; x 5&quot;"/>
    <n v="23.680000000000003"/>
    <n v="4"/>
    <n v="0.2"/>
    <n v="7.3999999999999995"/>
  </r>
  <r>
    <n v="4441"/>
    <x v="2204"/>
    <x v="0"/>
    <x v="405"/>
    <d v="2013-07-27T00:00:00"/>
    <s v="Standard Class"/>
    <s v="DK-13375"/>
    <s v="Dennis Kane"/>
    <x v="0"/>
    <s v="United States"/>
    <s v="Westland"/>
    <x v="12"/>
    <n v="48185"/>
    <x v="2"/>
    <x v="989"/>
    <x v="2"/>
    <x v="11"/>
    <s v="Plantronics Audio 995 Wireless Stereo Headset"/>
    <n v="109.95"/>
    <n v="1"/>
    <n v="0"/>
    <n v="36.283500000000004"/>
  </r>
  <r>
    <n v="4442"/>
    <x v="2204"/>
    <x v="0"/>
    <x v="405"/>
    <d v="2013-07-27T00:00:00"/>
    <s v="Standard Class"/>
    <s v="DK-13375"/>
    <s v="Dennis Kane"/>
    <x v="0"/>
    <s v="United States"/>
    <s v="Westland"/>
    <x v="12"/>
    <n v="48185"/>
    <x v="2"/>
    <x v="1662"/>
    <x v="1"/>
    <x v="4"/>
    <s v="Fellowes Staxonsteel Drawer Files"/>
    <n v="965.84999999999991"/>
    <n v="5"/>
    <n v="0"/>
    <n v="135.21900000000002"/>
  </r>
  <r>
    <n v="4443"/>
    <x v="2204"/>
    <x v="0"/>
    <x v="405"/>
    <d v="2013-07-27T00:00:00"/>
    <s v="Standard Class"/>
    <s v="DK-13375"/>
    <s v="Dennis Kane"/>
    <x v="0"/>
    <s v="United States"/>
    <s v="Westland"/>
    <x v="12"/>
    <n v="48185"/>
    <x v="2"/>
    <x v="1663"/>
    <x v="1"/>
    <x v="6"/>
    <s v="Avery Hi-Liter Smear-Safe Highlighters"/>
    <n v="29.2"/>
    <n v="5"/>
    <n v="0"/>
    <n v="10.511999999999999"/>
  </r>
  <r>
    <n v="4444"/>
    <x v="2204"/>
    <x v="0"/>
    <x v="405"/>
    <d v="2013-07-27T00:00:00"/>
    <s v="Standard Class"/>
    <s v="DK-13375"/>
    <s v="Dennis Kane"/>
    <x v="0"/>
    <s v="United States"/>
    <s v="Westland"/>
    <x v="12"/>
    <n v="48185"/>
    <x v="2"/>
    <x v="1009"/>
    <x v="1"/>
    <x v="10"/>
    <s v="Xerox 192"/>
    <n v="32.400000000000006"/>
    <n v="5"/>
    <n v="0"/>
    <n v="15.552000000000001"/>
  </r>
  <r>
    <n v="4445"/>
    <x v="2205"/>
    <x v="2"/>
    <x v="912"/>
    <d v="2011-11-21T00:00:00"/>
    <s v="Standard Class"/>
    <s v="SR-20740"/>
    <s v="Steven Roelle"/>
    <x v="2"/>
    <s v="United States"/>
    <s v="Bloomington"/>
    <x v="14"/>
    <n v="47401"/>
    <x v="2"/>
    <x v="1358"/>
    <x v="1"/>
    <x v="12"/>
    <s v="#10 White Business Envelopes,4 1/8 x 9 1/2"/>
    <n v="78.349999999999994"/>
    <n v="5"/>
    <n v="0"/>
    <n v="36.824499999999993"/>
  </r>
  <r>
    <n v="4446"/>
    <x v="2205"/>
    <x v="2"/>
    <x v="912"/>
    <d v="2011-11-21T00:00:00"/>
    <s v="Standard Class"/>
    <s v="SR-20740"/>
    <s v="Steven Roelle"/>
    <x v="2"/>
    <s v="United States"/>
    <s v="Bloomington"/>
    <x v="14"/>
    <n v="47401"/>
    <x v="2"/>
    <x v="1436"/>
    <x v="1"/>
    <x v="10"/>
    <s v="Xerox 1954"/>
    <n v="31.68"/>
    <n v="6"/>
    <n v="0"/>
    <n v="14.256"/>
  </r>
  <r>
    <n v="4447"/>
    <x v="2205"/>
    <x v="2"/>
    <x v="912"/>
    <d v="2011-11-21T00:00:00"/>
    <s v="Standard Class"/>
    <s v="SR-20740"/>
    <s v="Steven Roelle"/>
    <x v="2"/>
    <s v="United States"/>
    <s v="Bloomington"/>
    <x v="14"/>
    <n v="47401"/>
    <x v="2"/>
    <x v="24"/>
    <x v="1"/>
    <x v="8"/>
    <s v="Wilson Jones Active Use Binders"/>
    <n v="29.12"/>
    <n v="4"/>
    <n v="0"/>
    <n v="14.268800000000001"/>
  </r>
  <r>
    <n v="4448"/>
    <x v="2205"/>
    <x v="2"/>
    <x v="912"/>
    <d v="2011-11-21T00:00:00"/>
    <s v="Standard Class"/>
    <s v="SR-20740"/>
    <s v="Steven Roelle"/>
    <x v="2"/>
    <s v="United States"/>
    <s v="Bloomington"/>
    <x v="14"/>
    <n v="47401"/>
    <x v="2"/>
    <x v="298"/>
    <x v="1"/>
    <x v="4"/>
    <s v="File Shuttle II and Handi-File, Black"/>
    <n v="169.45"/>
    <n v="5"/>
    <n v="0"/>
    <n v="42.362499999999997"/>
  </r>
  <r>
    <n v="4449"/>
    <x v="2206"/>
    <x v="1"/>
    <x v="974"/>
    <d v="2012-06-23T00:00:00"/>
    <s v="Standard Class"/>
    <s v="LH-17155"/>
    <s v="Logan Haushalter"/>
    <x v="0"/>
    <s v="United States"/>
    <s v="Los Angeles"/>
    <x v="1"/>
    <n v="90032"/>
    <x v="1"/>
    <x v="545"/>
    <x v="0"/>
    <x v="5"/>
    <s v="Eldon 200 Class Desk Accessories"/>
    <n v="12.56"/>
    <n v="2"/>
    <n v="0"/>
    <n v="4.0191999999999997"/>
  </r>
  <r>
    <n v="4450"/>
    <x v="2206"/>
    <x v="1"/>
    <x v="974"/>
    <d v="2012-06-23T00:00:00"/>
    <s v="Standard Class"/>
    <s v="LH-17155"/>
    <s v="Logan Haushalter"/>
    <x v="0"/>
    <s v="United States"/>
    <s v="Los Angeles"/>
    <x v="1"/>
    <n v="90032"/>
    <x v="1"/>
    <x v="1114"/>
    <x v="1"/>
    <x v="10"/>
    <s v="Xerox 231"/>
    <n v="6.48"/>
    <n v="1"/>
    <n v="0"/>
    <n v="3.1104000000000003"/>
  </r>
  <r>
    <n v="4451"/>
    <x v="2206"/>
    <x v="1"/>
    <x v="974"/>
    <d v="2012-06-23T00:00:00"/>
    <s v="Standard Class"/>
    <s v="LH-17155"/>
    <s v="Logan Haushalter"/>
    <x v="0"/>
    <s v="United States"/>
    <s v="Los Angeles"/>
    <x v="1"/>
    <n v="90032"/>
    <x v="1"/>
    <x v="633"/>
    <x v="1"/>
    <x v="12"/>
    <s v="Cameo Buff Policy Envelopes"/>
    <n v="186.69"/>
    <n v="3"/>
    <n v="0"/>
    <n v="87.744299999999981"/>
  </r>
  <r>
    <n v="4452"/>
    <x v="2207"/>
    <x v="0"/>
    <x v="975"/>
    <d v="2013-07-07T00:00:00"/>
    <s v="First Class"/>
    <s v="AA-10645"/>
    <s v="Anna Andreadi"/>
    <x v="0"/>
    <s v="United States"/>
    <s v="San Francisco"/>
    <x v="1"/>
    <n v="94109"/>
    <x v="1"/>
    <x v="534"/>
    <x v="0"/>
    <x v="5"/>
    <s v="Master Caster Door Stop, Brown"/>
    <n v="25.4"/>
    <n v="5"/>
    <n v="0"/>
    <n v="8.6359999999999992"/>
  </r>
  <r>
    <n v="4453"/>
    <x v="2207"/>
    <x v="0"/>
    <x v="975"/>
    <d v="2013-07-07T00:00:00"/>
    <s v="First Class"/>
    <s v="AA-10645"/>
    <s v="Anna Andreadi"/>
    <x v="0"/>
    <s v="United States"/>
    <s v="San Francisco"/>
    <x v="1"/>
    <n v="94109"/>
    <x v="1"/>
    <x v="1664"/>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x v="789"/>
    <x v="0"/>
    <x v="0"/>
    <s v="Atlantic Metals Mobile 5-Shelf Bookcases, Custom Colors"/>
    <n v="1279.165"/>
    <n v="5"/>
    <n v="0.15"/>
    <n v="225.73499999999993"/>
  </r>
  <r>
    <n v="4455"/>
    <x v="2207"/>
    <x v="0"/>
    <x v="975"/>
    <d v="2013-07-07T00:00:00"/>
    <s v="First Class"/>
    <s v="AA-10645"/>
    <s v="Anna Andreadi"/>
    <x v="0"/>
    <s v="United States"/>
    <s v="San Francisco"/>
    <x v="1"/>
    <n v="94109"/>
    <x v="1"/>
    <x v="700"/>
    <x v="1"/>
    <x v="4"/>
    <s v="Eldon Shelf Savers Cubes and Bins"/>
    <n v="27.92"/>
    <n v="4"/>
    <n v="0"/>
    <n v="0.5583999999999989"/>
  </r>
  <r>
    <n v="4456"/>
    <x v="2208"/>
    <x v="1"/>
    <x v="37"/>
    <d v="2012-09-08T00:00:00"/>
    <s v="Standard Class"/>
    <s v="AS-10630"/>
    <s v="Ann Steele"/>
    <x v="2"/>
    <s v="United States"/>
    <s v="San Francisco"/>
    <x v="1"/>
    <n v="94110"/>
    <x v="1"/>
    <x v="394"/>
    <x v="0"/>
    <x v="1"/>
    <s v="Office Star - Ergonomically Designed Knee Chair"/>
    <n v="129.56800000000001"/>
    <n v="2"/>
    <n v="0.2"/>
    <n v="-12.956799999999994"/>
  </r>
  <r>
    <n v="4457"/>
    <x v="2208"/>
    <x v="1"/>
    <x v="37"/>
    <d v="2012-09-08T00:00:00"/>
    <s v="Standard Class"/>
    <s v="AS-10630"/>
    <s v="Ann Steele"/>
    <x v="2"/>
    <s v="United States"/>
    <s v="San Francisco"/>
    <x v="1"/>
    <n v="94110"/>
    <x v="1"/>
    <x v="122"/>
    <x v="1"/>
    <x v="8"/>
    <s v="Avery Durable Slant Ring Binders, No Labels"/>
    <n v="6.3680000000000003"/>
    <n v="2"/>
    <n v="0.2"/>
    <n v="2.1492"/>
  </r>
  <r>
    <n v="4458"/>
    <x v="2209"/>
    <x v="3"/>
    <x v="783"/>
    <d v="2014-08-13T00:00:00"/>
    <s v="Standard Class"/>
    <s v="MC-17575"/>
    <s v="Matt Collins"/>
    <x v="0"/>
    <s v="United States"/>
    <s v="San Jose"/>
    <x v="1"/>
    <n v="95123"/>
    <x v="1"/>
    <x v="1184"/>
    <x v="1"/>
    <x v="10"/>
    <s v="Xerox 1891"/>
    <n v="244.54999999999998"/>
    <n v="5"/>
    <n v="0"/>
    <n v="114.93849999999998"/>
  </r>
  <r>
    <n v="4459"/>
    <x v="2210"/>
    <x v="3"/>
    <x v="677"/>
    <d v="2014-03-21T00:00:00"/>
    <s v="Standard Class"/>
    <s v="SE-20110"/>
    <s v="Sanjit Engle"/>
    <x v="0"/>
    <s v="United States"/>
    <s v="Denver"/>
    <x v="22"/>
    <n v="80219"/>
    <x v="1"/>
    <x v="465"/>
    <x v="1"/>
    <x v="14"/>
    <s v="Martin Yale Chadless Opener Electric Letter Opener"/>
    <n v="1332.4960000000001"/>
    <n v="2"/>
    <n v="0.2"/>
    <n v="-299.8116"/>
  </r>
  <r>
    <n v="4460"/>
    <x v="2211"/>
    <x v="3"/>
    <x v="394"/>
    <d v="2014-10-02T00:00:00"/>
    <s v="First Class"/>
    <s v="DS-13030"/>
    <s v="Darrin Sayre"/>
    <x v="2"/>
    <s v="United States"/>
    <s v="Aurora"/>
    <x v="22"/>
    <n v="80013"/>
    <x v="1"/>
    <x v="514"/>
    <x v="0"/>
    <x v="5"/>
    <s v="Dana Halogen Swing-Arm Architect Lamp"/>
    <n v="32.776000000000003"/>
    <n v="1"/>
    <n v="0.2"/>
    <n v="3.2776000000000014"/>
  </r>
  <r>
    <n v="4461"/>
    <x v="2211"/>
    <x v="3"/>
    <x v="394"/>
    <d v="2014-10-02T00:00:00"/>
    <s v="First Class"/>
    <s v="DS-13030"/>
    <s v="Darrin Sayre"/>
    <x v="2"/>
    <s v="United States"/>
    <s v="Aurora"/>
    <x v="22"/>
    <n v="80013"/>
    <x v="1"/>
    <x v="196"/>
    <x v="1"/>
    <x v="4"/>
    <s v="Gould Plastics 18-Pocket Panel Bin, 34w x 5-1/4d x 20-1/2h"/>
    <n v="147.184"/>
    <n v="2"/>
    <n v="0.2"/>
    <n v="-29.436800000000012"/>
  </r>
  <r>
    <n v="4462"/>
    <x v="2211"/>
    <x v="3"/>
    <x v="394"/>
    <d v="2014-10-02T00:00:00"/>
    <s v="First Class"/>
    <s v="DS-13030"/>
    <s v="Darrin Sayre"/>
    <x v="2"/>
    <s v="United States"/>
    <s v="Aurora"/>
    <x v="22"/>
    <n v="80013"/>
    <x v="1"/>
    <x v="151"/>
    <x v="2"/>
    <x v="11"/>
    <s v="Lenovo 17-Key USB Numeric Keypad"/>
    <n v="54.384000000000007"/>
    <n v="2"/>
    <n v="0.2"/>
    <n v="1.359599999999995"/>
  </r>
  <r>
    <n v="4463"/>
    <x v="2211"/>
    <x v="3"/>
    <x v="394"/>
    <d v="2014-10-02T00:00:00"/>
    <s v="First Class"/>
    <s v="DS-13030"/>
    <s v="Darrin Sayre"/>
    <x v="2"/>
    <s v="United States"/>
    <s v="Aurora"/>
    <x v="22"/>
    <n v="80013"/>
    <x v="1"/>
    <x v="1242"/>
    <x v="1"/>
    <x v="8"/>
    <s v="GBC DocuBind P50 Personal Binding Machine"/>
    <n v="76.77600000000001"/>
    <n v="4"/>
    <n v="0.7"/>
    <n v="-58.861599999999981"/>
  </r>
  <r>
    <n v="4464"/>
    <x v="2211"/>
    <x v="3"/>
    <x v="394"/>
    <d v="2014-10-02T00:00:00"/>
    <s v="First Class"/>
    <s v="DS-13030"/>
    <s v="Darrin Sayre"/>
    <x v="2"/>
    <s v="United States"/>
    <s v="Aurora"/>
    <x v="22"/>
    <n v="80013"/>
    <x v="1"/>
    <x v="1665"/>
    <x v="1"/>
    <x v="10"/>
    <s v="Xerox 1992"/>
    <n v="14.352000000000002"/>
    <n v="3"/>
    <n v="0.2"/>
    <n v="5.2026000000000003"/>
  </r>
  <r>
    <n v="4465"/>
    <x v="2211"/>
    <x v="3"/>
    <x v="394"/>
    <d v="2014-10-02T00:00:00"/>
    <s v="First Class"/>
    <s v="DS-13030"/>
    <s v="Darrin Sayre"/>
    <x v="2"/>
    <s v="United States"/>
    <s v="Aurora"/>
    <x v="22"/>
    <n v="80013"/>
    <x v="1"/>
    <x v="164"/>
    <x v="1"/>
    <x v="9"/>
    <s v="Kensington 7 Outlet MasterPiece HOMEOFFICE Power Control Center"/>
    <n v="209.79200000000003"/>
    <n v="2"/>
    <n v="0.2"/>
    <n v="26.22399999999999"/>
  </r>
  <r>
    <n v="4466"/>
    <x v="2212"/>
    <x v="1"/>
    <x v="976"/>
    <d v="2012-08-11T00:00:00"/>
    <s v="Standard Class"/>
    <s v="NS-18640"/>
    <s v="Noel Staavos"/>
    <x v="1"/>
    <s v="United States"/>
    <s v="Boise"/>
    <x v="45"/>
    <n v="83704"/>
    <x v="1"/>
    <x v="925"/>
    <x v="1"/>
    <x v="8"/>
    <s v="ACCOHIDE 3-Ring Binder, Blue, 1&quot;"/>
    <n v="3.3040000000000003"/>
    <n v="1"/>
    <n v="0.2"/>
    <n v="1.1151"/>
  </r>
  <r>
    <n v="4467"/>
    <x v="2213"/>
    <x v="3"/>
    <x v="221"/>
    <d v="2014-12-02T00:00:00"/>
    <s v="Standard Class"/>
    <s v="KA-16525"/>
    <s v="Kelly Andreada"/>
    <x v="0"/>
    <s v="United States"/>
    <s v="New York City"/>
    <x v="15"/>
    <n v="10035"/>
    <x v="3"/>
    <x v="853"/>
    <x v="1"/>
    <x v="6"/>
    <s v="Crayola Anti Dust Chalk, 12/Pack"/>
    <n v="16.38"/>
    <n v="9"/>
    <n v="0"/>
    <n v="7.3709999999999996"/>
  </r>
  <r>
    <n v="4468"/>
    <x v="2213"/>
    <x v="3"/>
    <x v="221"/>
    <d v="2014-12-02T00:00:00"/>
    <s v="Standard Class"/>
    <s v="KA-16525"/>
    <s v="Kelly Andreada"/>
    <x v="0"/>
    <s v="United States"/>
    <s v="New York City"/>
    <x v="15"/>
    <n v="10035"/>
    <x v="3"/>
    <x v="970"/>
    <x v="1"/>
    <x v="12"/>
    <s v="Ames Color-File Green Diamond Border X-ray Mailers"/>
    <n v="167.96"/>
    <n v="2"/>
    <n v="0"/>
    <n v="78.941199999999995"/>
  </r>
  <r>
    <n v="4469"/>
    <x v="2213"/>
    <x v="3"/>
    <x v="221"/>
    <d v="2014-12-02T00:00:00"/>
    <s v="Standard Class"/>
    <s v="KA-16525"/>
    <s v="Kelly Andreada"/>
    <x v="0"/>
    <s v="United States"/>
    <s v="New York City"/>
    <x v="15"/>
    <n v="10035"/>
    <x v="3"/>
    <x v="1333"/>
    <x v="0"/>
    <x v="0"/>
    <s v="O'Sullivan Plantations 2-Door Library in Landvery Oak"/>
    <n v="321.56799999999998"/>
    <n v="2"/>
    <n v="0.2"/>
    <n v="-16.078399999999988"/>
  </r>
  <r>
    <n v="4470"/>
    <x v="2213"/>
    <x v="3"/>
    <x v="221"/>
    <d v="2014-12-02T00:00:00"/>
    <s v="Standard Class"/>
    <s v="KA-16525"/>
    <s v="Kelly Andreada"/>
    <x v="0"/>
    <s v="United States"/>
    <s v="New York City"/>
    <x v="15"/>
    <n v="10035"/>
    <x v="3"/>
    <x v="1193"/>
    <x v="1"/>
    <x v="10"/>
    <s v="Xerox 214"/>
    <n v="12.96"/>
    <n v="2"/>
    <n v="0"/>
    <n v="6.2208000000000006"/>
  </r>
  <r>
    <n v="4471"/>
    <x v="2214"/>
    <x v="3"/>
    <x v="540"/>
    <d v="2014-05-13T00:00:00"/>
    <s v="Standard Class"/>
    <s v="DJ-13510"/>
    <s v="Don Jones"/>
    <x v="1"/>
    <s v="United States"/>
    <s v="Philadelphia"/>
    <x v="9"/>
    <n v="19140"/>
    <x v="3"/>
    <x v="1534"/>
    <x v="0"/>
    <x v="1"/>
    <s v="Global Armless Task Chair, Royal Blue"/>
    <n v="128.05799999999999"/>
    <n v="3"/>
    <n v="0.3"/>
    <n v="-23.782199999999996"/>
  </r>
  <r>
    <n v="4472"/>
    <x v="2215"/>
    <x v="3"/>
    <x v="365"/>
    <d v="2014-09-30T00:00:00"/>
    <s v="Same Day"/>
    <s v="MG-17680"/>
    <s v="Maureen Gastineau"/>
    <x v="2"/>
    <s v="United States"/>
    <s v="Mentor"/>
    <x v="24"/>
    <n v="44060"/>
    <x v="3"/>
    <x v="1209"/>
    <x v="0"/>
    <x v="1"/>
    <s v="Global Wood Trimmed Manager's Task Chair, Khaki"/>
    <n v="63.686"/>
    <n v="1"/>
    <n v="0.3"/>
    <n v="-15.466600000000003"/>
  </r>
  <r>
    <n v="4473"/>
    <x v="2215"/>
    <x v="3"/>
    <x v="365"/>
    <d v="2014-09-30T00:00:00"/>
    <s v="Same Day"/>
    <s v="MG-17680"/>
    <s v="Maureen Gastineau"/>
    <x v="2"/>
    <s v="United States"/>
    <s v="Mentor"/>
    <x v="24"/>
    <n v="44060"/>
    <x v="3"/>
    <x v="409"/>
    <x v="2"/>
    <x v="11"/>
    <s v="Logitech G700s Rechargeable Gaming Mouse"/>
    <n v="239.976"/>
    <n v="3"/>
    <n v="0.2"/>
    <n v="65.993400000000008"/>
  </r>
  <r>
    <n v="4474"/>
    <x v="2215"/>
    <x v="3"/>
    <x v="365"/>
    <d v="2014-09-30T00:00:00"/>
    <s v="Same Day"/>
    <s v="MG-17680"/>
    <s v="Maureen Gastineau"/>
    <x v="2"/>
    <s v="United States"/>
    <s v="Mentor"/>
    <x v="24"/>
    <n v="44060"/>
    <x v="3"/>
    <x v="1666"/>
    <x v="0"/>
    <x v="3"/>
    <s v="Riverside Furniture Stanwyck Manor Table Series"/>
    <n v="344.22"/>
    <n v="2"/>
    <n v="0.4"/>
    <n v="-189.32100000000003"/>
  </r>
  <r>
    <n v="4475"/>
    <x v="2215"/>
    <x v="3"/>
    <x v="365"/>
    <d v="2014-09-30T00:00:00"/>
    <s v="Same Day"/>
    <s v="MG-17680"/>
    <s v="Maureen Gastineau"/>
    <x v="2"/>
    <s v="United States"/>
    <s v="Mentor"/>
    <x v="24"/>
    <n v="44060"/>
    <x v="3"/>
    <x v="1290"/>
    <x v="1"/>
    <x v="10"/>
    <s v="Xerox 227"/>
    <n v="15.552000000000003"/>
    <n v="3"/>
    <n v="0.2"/>
    <n v="5.4432"/>
  </r>
  <r>
    <n v="4476"/>
    <x v="2215"/>
    <x v="3"/>
    <x v="365"/>
    <d v="2014-09-30T00:00:00"/>
    <s v="Same Day"/>
    <s v="MG-17680"/>
    <s v="Maureen Gastineau"/>
    <x v="2"/>
    <s v="United States"/>
    <s v="Mentor"/>
    <x v="24"/>
    <n v="44060"/>
    <x v="3"/>
    <x v="1494"/>
    <x v="0"/>
    <x v="5"/>
    <s v="G.E. Longer-Life Indoor Recessed Floodlight Bulbs"/>
    <n v="21.248000000000001"/>
    <n v="4"/>
    <n v="0.2"/>
    <n v="7.436799999999999"/>
  </r>
  <r>
    <n v="4477"/>
    <x v="2215"/>
    <x v="3"/>
    <x v="365"/>
    <d v="2014-09-30T00:00:00"/>
    <s v="Same Day"/>
    <s v="MG-17680"/>
    <s v="Maureen Gastineau"/>
    <x v="2"/>
    <s v="United States"/>
    <s v="Mentor"/>
    <x v="24"/>
    <n v="44060"/>
    <x v="3"/>
    <x v="1610"/>
    <x v="1"/>
    <x v="10"/>
    <s v="Xerox 1928"/>
    <n v="8.4480000000000004"/>
    <n v="2"/>
    <n v="0.2"/>
    <n v="2.6399999999999997"/>
  </r>
  <r>
    <n v="4478"/>
    <x v="2216"/>
    <x v="3"/>
    <x v="760"/>
    <d v="2014-10-23T00:00:00"/>
    <s v="Same Day"/>
    <s v="BD-11620"/>
    <s v="Brian DeCherney"/>
    <x v="0"/>
    <s v="United States"/>
    <s v="Lawton"/>
    <x v="26"/>
    <n v="73505"/>
    <x v="2"/>
    <x v="1667"/>
    <x v="1"/>
    <x v="4"/>
    <s v="Fellowes Recycled Storage Drawers"/>
    <n v="333.09000000000003"/>
    <n v="3"/>
    <n v="0"/>
    <n v="23.316299999999984"/>
  </r>
  <r>
    <n v="4479"/>
    <x v="2216"/>
    <x v="3"/>
    <x v="760"/>
    <d v="2014-10-23T00:00:00"/>
    <s v="Same Day"/>
    <s v="BD-11620"/>
    <s v="Brian DeCherney"/>
    <x v="0"/>
    <s v="United States"/>
    <s v="Lawton"/>
    <x v="26"/>
    <n v="73505"/>
    <x v="2"/>
    <x v="209"/>
    <x v="0"/>
    <x v="3"/>
    <s v="Bevis 36 x 72 Conference Tables"/>
    <n v="248.98"/>
    <n v="2"/>
    <n v="0"/>
    <n v="54.775599999999997"/>
  </r>
  <r>
    <n v="4480"/>
    <x v="2217"/>
    <x v="2"/>
    <x v="977"/>
    <d v="2011-03-28T00:00:00"/>
    <s v="Standard Class"/>
    <s v="CD-11920"/>
    <s v="Carlos Daly"/>
    <x v="0"/>
    <s v="United States"/>
    <s v="New York City"/>
    <x v="15"/>
    <n v="10024"/>
    <x v="3"/>
    <x v="1668"/>
    <x v="1"/>
    <x v="10"/>
    <s v="Xerox 190"/>
    <n v="24.900000000000002"/>
    <n v="5"/>
    <n v="0"/>
    <n v="11.703000000000001"/>
  </r>
  <r>
    <n v="4481"/>
    <x v="2218"/>
    <x v="0"/>
    <x v="54"/>
    <d v="2013-11-09T00:00:00"/>
    <s v="Standard Class"/>
    <s v="XP-21865"/>
    <s v="Xylona Preis"/>
    <x v="0"/>
    <s v="United States"/>
    <s v="Los Angeles"/>
    <x v="1"/>
    <n v="90049"/>
    <x v="1"/>
    <x v="845"/>
    <x v="1"/>
    <x v="13"/>
    <s v="Stockwell Push Pins"/>
    <n v="15.260000000000002"/>
    <n v="7"/>
    <n v="0"/>
    <n v="5.0358000000000001"/>
  </r>
  <r>
    <n v="4482"/>
    <x v="2218"/>
    <x v="0"/>
    <x v="54"/>
    <d v="2013-11-09T00:00:00"/>
    <s v="Standard Class"/>
    <s v="XP-21865"/>
    <s v="Xylona Preis"/>
    <x v="0"/>
    <s v="United States"/>
    <s v="Los Angeles"/>
    <x v="1"/>
    <n v="90049"/>
    <x v="1"/>
    <x v="1656"/>
    <x v="1"/>
    <x v="9"/>
    <s v="Holmes 99% HEPA Air Purifier"/>
    <n v="43.32"/>
    <n v="2"/>
    <n v="0"/>
    <n v="14.295599999999997"/>
  </r>
  <r>
    <n v="4483"/>
    <x v="2218"/>
    <x v="0"/>
    <x v="54"/>
    <d v="2013-11-09T00:00:00"/>
    <s v="Standard Class"/>
    <s v="XP-21865"/>
    <s v="Xylona Preis"/>
    <x v="0"/>
    <s v="United States"/>
    <s v="Los Angeles"/>
    <x v="1"/>
    <n v="90049"/>
    <x v="1"/>
    <x v="109"/>
    <x v="1"/>
    <x v="8"/>
    <s v="Avery Durable Plastic 1&quot; Binders"/>
    <n v="43.584000000000003"/>
    <n v="12"/>
    <n v="0.2"/>
    <n v="15.799199999999999"/>
  </r>
  <r>
    <n v="4484"/>
    <x v="2218"/>
    <x v="0"/>
    <x v="54"/>
    <d v="2013-11-09T00:00:00"/>
    <s v="Standard Class"/>
    <s v="XP-21865"/>
    <s v="Xylona Preis"/>
    <x v="0"/>
    <s v="United States"/>
    <s v="Los Angeles"/>
    <x v="1"/>
    <n v="90049"/>
    <x v="1"/>
    <x v="1669"/>
    <x v="1"/>
    <x v="10"/>
    <s v="Xerox 1892"/>
    <n v="116.28"/>
    <n v="3"/>
    <n v="0"/>
    <n v="56.977199999999996"/>
  </r>
  <r>
    <n v="4485"/>
    <x v="2218"/>
    <x v="0"/>
    <x v="54"/>
    <d v="2013-11-09T00:00:00"/>
    <s v="Standard Class"/>
    <s v="XP-21865"/>
    <s v="Xylona Preis"/>
    <x v="0"/>
    <s v="United States"/>
    <s v="Los Angeles"/>
    <x v="1"/>
    <n v="90049"/>
    <x v="1"/>
    <x v="699"/>
    <x v="1"/>
    <x v="8"/>
    <s v="Fellowes Black Plastic Comb Bindings"/>
    <n v="9.2959999999999994"/>
    <n v="2"/>
    <n v="0.2"/>
    <n v="3.0211999999999994"/>
  </r>
  <r>
    <n v="4486"/>
    <x v="2218"/>
    <x v="0"/>
    <x v="54"/>
    <d v="2013-11-09T00:00:00"/>
    <s v="Standard Class"/>
    <s v="XP-21865"/>
    <s v="Xylona Preis"/>
    <x v="0"/>
    <s v="United States"/>
    <s v="Los Angeles"/>
    <x v="1"/>
    <n v="90049"/>
    <x v="1"/>
    <x v="1231"/>
    <x v="1"/>
    <x v="10"/>
    <s v="Xerox 22"/>
    <n v="19.440000000000001"/>
    <n v="3"/>
    <n v="0"/>
    <n v="9.3312000000000008"/>
  </r>
  <r>
    <n v="4487"/>
    <x v="2218"/>
    <x v="0"/>
    <x v="54"/>
    <d v="2013-11-09T00:00:00"/>
    <s v="Standard Class"/>
    <s v="XP-21865"/>
    <s v="Xylona Preis"/>
    <x v="0"/>
    <s v="United States"/>
    <s v="Los Angeles"/>
    <x v="1"/>
    <n v="90049"/>
    <x v="1"/>
    <x v="1078"/>
    <x v="1"/>
    <x v="10"/>
    <s v="Multicolor Computer Printout Paper"/>
    <n v="314.54999999999995"/>
    <n v="3"/>
    <n v="0"/>
    <n v="150.98399999999998"/>
  </r>
  <r>
    <n v="4488"/>
    <x v="2219"/>
    <x v="1"/>
    <x v="577"/>
    <d v="2012-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x v="1511"/>
    <x v="1"/>
    <x v="14"/>
    <s v="Stiletto Hand Letter Openers"/>
    <n v="69.12"/>
    <n v="9"/>
    <n v="0.2"/>
    <n v="-14.687999999999999"/>
  </r>
  <r>
    <n v="4490"/>
    <x v="2219"/>
    <x v="1"/>
    <x v="577"/>
    <d v="2012-09-11T00:00:00"/>
    <s v="Standard Class"/>
    <s v="CA-12055"/>
    <s v="Cathy Armstrong"/>
    <x v="2"/>
    <s v="United States"/>
    <s v="Houston"/>
    <x v="5"/>
    <n v="77036"/>
    <x v="2"/>
    <x v="985"/>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x v="616"/>
    <x v="0"/>
    <x v="3"/>
    <s v="Chromcraft Round Conference Tables"/>
    <n v="418.29599999999994"/>
    <n v="3"/>
    <n v="0.2"/>
    <n v="5.2287000000000035"/>
  </r>
  <r>
    <n v="4492"/>
    <x v="2221"/>
    <x v="2"/>
    <x v="588"/>
    <d v="2011-12-03T00:00:00"/>
    <s v="Second Class"/>
    <s v="JK-15730"/>
    <s v="Joe Kamberova"/>
    <x v="0"/>
    <s v="United States"/>
    <s v="Columbus"/>
    <x v="24"/>
    <n v="43229"/>
    <x v="3"/>
    <x v="1572"/>
    <x v="2"/>
    <x v="16"/>
    <s v="Sharp 1540cs Digital Laser Copier"/>
    <n v="659.98799999999994"/>
    <n v="2"/>
    <n v="0.4"/>
    <n v="109.99799999999999"/>
  </r>
  <r>
    <n v="4493"/>
    <x v="2221"/>
    <x v="2"/>
    <x v="588"/>
    <d v="2011-12-03T00:00:00"/>
    <s v="Second Class"/>
    <s v="JK-15730"/>
    <s v="Joe Kamberova"/>
    <x v="0"/>
    <s v="United States"/>
    <s v="Columbus"/>
    <x v="24"/>
    <n v="43229"/>
    <x v="3"/>
    <x v="534"/>
    <x v="0"/>
    <x v="5"/>
    <s v="Master Caster Door Stop, Brown"/>
    <n v="8.1280000000000001"/>
    <n v="2"/>
    <n v="0.2"/>
    <n v="1.4223999999999997"/>
  </r>
  <r>
    <n v="4494"/>
    <x v="2221"/>
    <x v="2"/>
    <x v="588"/>
    <d v="2011-12-03T00:00:00"/>
    <s v="Second Class"/>
    <s v="JK-15730"/>
    <s v="Joe Kamberova"/>
    <x v="0"/>
    <s v="United States"/>
    <s v="Columbus"/>
    <x v="24"/>
    <n v="43229"/>
    <x v="3"/>
    <x v="1193"/>
    <x v="1"/>
    <x v="10"/>
    <s v="Xerox 214"/>
    <n v="36.288000000000011"/>
    <n v="7"/>
    <n v="0.2"/>
    <n v="12.700800000000001"/>
  </r>
  <r>
    <n v="4495"/>
    <x v="2221"/>
    <x v="2"/>
    <x v="588"/>
    <d v="2011-12-03T00:00:00"/>
    <s v="Second Class"/>
    <s v="JK-15730"/>
    <s v="Joe Kamberova"/>
    <x v="0"/>
    <s v="United States"/>
    <s v="Columbus"/>
    <x v="24"/>
    <n v="43229"/>
    <x v="3"/>
    <x v="377"/>
    <x v="0"/>
    <x v="1"/>
    <s v="Hon Multipurpose Stacking Arm Chairs"/>
    <n v="909.7199999999998"/>
    <n v="6"/>
    <n v="0.3"/>
    <n v="-51.983999999999924"/>
  </r>
  <r>
    <n v="4496"/>
    <x v="2222"/>
    <x v="3"/>
    <x v="978"/>
    <d v="2014-06-24T00:00:00"/>
    <s v="Standard Class"/>
    <s v="CC-12670"/>
    <s v="Craig Carreira"/>
    <x v="0"/>
    <s v="United States"/>
    <s v="Los Angeles"/>
    <x v="1"/>
    <n v="90032"/>
    <x v="1"/>
    <x v="574"/>
    <x v="0"/>
    <x v="0"/>
    <s v="Bush Andora Bookcase, Maple/Graphite Gray Finish"/>
    <n v="917.92349999999988"/>
    <n v="9"/>
    <n v="0.15"/>
    <n v="75.593699999999899"/>
  </r>
  <r>
    <n v="4497"/>
    <x v="2222"/>
    <x v="3"/>
    <x v="978"/>
    <d v="2014-06-24T00:00:00"/>
    <s v="Standard Class"/>
    <s v="CC-12670"/>
    <s v="Craig Carreira"/>
    <x v="0"/>
    <s v="United States"/>
    <s v="Los Angeles"/>
    <x v="1"/>
    <n v="90032"/>
    <x v="1"/>
    <x v="329"/>
    <x v="1"/>
    <x v="10"/>
    <s v="Xerox 1930"/>
    <n v="38.880000000000003"/>
    <n v="6"/>
    <n v="0"/>
    <n v="19.051200000000001"/>
  </r>
  <r>
    <n v="4498"/>
    <x v="2223"/>
    <x v="3"/>
    <x v="574"/>
    <d v="2014-12-10T00:00:00"/>
    <s v="Standard Class"/>
    <s v="GW-14605"/>
    <s v="Giulietta Weimer"/>
    <x v="0"/>
    <s v="United States"/>
    <s v="Philadelphia"/>
    <x v="9"/>
    <n v="19140"/>
    <x v="3"/>
    <x v="115"/>
    <x v="1"/>
    <x v="8"/>
    <s v="GBC DocuBind 300 Electric Binding Machine"/>
    <n v="631.17600000000016"/>
    <n v="4"/>
    <n v="0.7"/>
    <n v="-462.86239999999998"/>
  </r>
  <r>
    <n v="4499"/>
    <x v="2224"/>
    <x v="2"/>
    <x v="871"/>
    <d v="2011-11-26T00:00:00"/>
    <s v="Standard Class"/>
    <s v="GR-14560"/>
    <s v="Georgia Rosenberg"/>
    <x v="1"/>
    <s v="United States"/>
    <s v="San Francisco"/>
    <x v="1"/>
    <n v="94110"/>
    <x v="1"/>
    <x v="1165"/>
    <x v="1"/>
    <x v="10"/>
    <s v="Xerox 211"/>
    <n v="12.96"/>
    <n v="2"/>
    <n v="0"/>
    <n v="6.2208000000000006"/>
  </r>
  <r>
    <n v="4500"/>
    <x v="2225"/>
    <x v="0"/>
    <x v="342"/>
    <d v="2013-04-17T00:00:00"/>
    <s v="Standard Class"/>
    <s v="FM-14215"/>
    <s v="Filia McAdams"/>
    <x v="1"/>
    <s v="United States"/>
    <s v="Bakersfield"/>
    <x v="1"/>
    <n v="93309"/>
    <x v="1"/>
    <x v="1290"/>
    <x v="1"/>
    <x v="10"/>
    <s v="Xerox 227"/>
    <n v="12.96"/>
    <n v="2"/>
    <n v="0"/>
    <n v="6.2208000000000006"/>
  </r>
  <r>
    <n v="4501"/>
    <x v="2225"/>
    <x v="0"/>
    <x v="342"/>
    <d v="2013-04-17T00:00:00"/>
    <s v="Standard Class"/>
    <s v="FM-14215"/>
    <s v="Filia McAdams"/>
    <x v="1"/>
    <s v="United States"/>
    <s v="Bakersfield"/>
    <x v="1"/>
    <n v="93309"/>
    <x v="1"/>
    <x v="1458"/>
    <x v="1"/>
    <x v="8"/>
    <s v="Wilson Jones Clip &amp; Carry Folder Binder Tool for Ring Binders, Clear"/>
    <n v="23.2"/>
    <n v="5"/>
    <n v="0.2"/>
    <n v="8.1199999999999974"/>
  </r>
  <r>
    <n v="4502"/>
    <x v="2226"/>
    <x v="2"/>
    <x v="479"/>
    <d v="2011-07-04T00:00:00"/>
    <s v="Standard Class"/>
    <s v="MS-17980"/>
    <s v="Michael Stewart"/>
    <x v="1"/>
    <s v="United States"/>
    <s v="Houston"/>
    <x v="5"/>
    <n v="77095"/>
    <x v="2"/>
    <x v="510"/>
    <x v="1"/>
    <x v="10"/>
    <s v="Xerox 225"/>
    <n v="25.920000000000005"/>
    <n v="5"/>
    <n v="0.2"/>
    <n v="9.0719999999999992"/>
  </r>
  <r>
    <n v="4503"/>
    <x v="2226"/>
    <x v="2"/>
    <x v="479"/>
    <d v="2011-07-04T00:00:00"/>
    <s v="Standard Class"/>
    <s v="MS-17980"/>
    <s v="Michael Stewart"/>
    <x v="1"/>
    <s v="United States"/>
    <s v="Houston"/>
    <x v="5"/>
    <n v="77095"/>
    <x v="2"/>
    <x v="462"/>
    <x v="1"/>
    <x v="13"/>
    <s v="Staples"/>
    <n v="21.312000000000005"/>
    <n v="6"/>
    <n v="0.2"/>
    <n v="7.1928000000000001"/>
  </r>
  <r>
    <n v="4504"/>
    <x v="2227"/>
    <x v="2"/>
    <x v="163"/>
    <d v="2011-12-29T00:00:00"/>
    <s v="Standard Class"/>
    <s v="BF-11170"/>
    <s v="Ben Ferrer"/>
    <x v="2"/>
    <s v="United States"/>
    <s v="Los Angeles"/>
    <x v="1"/>
    <n v="90045"/>
    <x v="1"/>
    <x v="1670"/>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x v="1107"/>
    <x v="1"/>
    <x v="9"/>
    <s v="Avanti 4.4 Cu. Ft. Refrigerator"/>
    <n v="361.96"/>
    <n v="2"/>
    <n v="0"/>
    <n v="101.34879999999998"/>
  </r>
  <r>
    <n v="4506"/>
    <x v="2227"/>
    <x v="2"/>
    <x v="163"/>
    <d v="2011-12-29T00:00:00"/>
    <s v="Standard Class"/>
    <s v="BF-11170"/>
    <s v="Ben Ferrer"/>
    <x v="2"/>
    <s v="United States"/>
    <s v="Los Angeles"/>
    <x v="1"/>
    <n v="90045"/>
    <x v="1"/>
    <x v="341"/>
    <x v="2"/>
    <x v="11"/>
    <s v="Sony 32GB Class 10 Micro SDHC R40 Memory Card"/>
    <n v="62.849999999999994"/>
    <n v="3"/>
    <n v="0"/>
    <n v="13.198499999999999"/>
  </r>
  <r>
    <n v="4507"/>
    <x v="2227"/>
    <x v="2"/>
    <x v="163"/>
    <d v="2011-12-29T00:00:00"/>
    <s v="Standard Class"/>
    <s v="BF-11170"/>
    <s v="Ben Ferrer"/>
    <x v="2"/>
    <s v="United States"/>
    <s v="Los Angeles"/>
    <x v="1"/>
    <n v="90045"/>
    <x v="1"/>
    <x v="638"/>
    <x v="2"/>
    <x v="7"/>
    <s v="Cisco Unified IP Phone 7945G VoIP phone"/>
    <n v="818.37600000000009"/>
    <n v="3"/>
    <n v="0.2"/>
    <n v="51.148499999999984"/>
  </r>
  <r>
    <n v="4508"/>
    <x v="2227"/>
    <x v="2"/>
    <x v="163"/>
    <d v="2011-12-29T00:00:00"/>
    <s v="Standard Class"/>
    <s v="BF-11170"/>
    <s v="Ben Ferrer"/>
    <x v="2"/>
    <s v="United States"/>
    <s v="Los Angeles"/>
    <x v="1"/>
    <n v="90045"/>
    <x v="1"/>
    <x v="1512"/>
    <x v="1"/>
    <x v="4"/>
    <s v="Tennsco Commercial Shelving"/>
    <n v="20.34"/>
    <n v="1"/>
    <n v="0"/>
    <n v="0.20339999999999847"/>
  </r>
  <r>
    <n v="4509"/>
    <x v="2227"/>
    <x v="2"/>
    <x v="163"/>
    <d v="2011-12-29T00:00:00"/>
    <s v="Standard Class"/>
    <s v="BF-11170"/>
    <s v="Ben Ferrer"/>
    <x v="2"/>
    <s v="United States"/>
    <s v="Los Angeles"/>
    <x v="1"/>
    <n v="90045"/>
    <x v="1"/>
    <x v="928"/>
    <x v="0"/>
    <x v="5"/>
    <s v="Westinghouse Floor Lamp with Metal Mesh Shade, Black"/>
    <n v="23.99"/>
    <n v="1"/>
    <n v="0"/>
    <n v="5.5176999999999978"/>
  </r>
  <r>
    <n v="4510"/>
    <x v="2228"/>
    <x v="3"/>
    <x v="979"/>
    <d v="2014-05-30T00:00:00"/>
    <s v="Standard Class"/>
    <s v="VS-21820"/>
    <s v="Vivek Sundaresam"/>
    <x v="0"/>
    <s v="United States"/>
    <s v="Los Angeles"/>
    <x v="1"/>
    <n v="90036"/>
    <x v="1"/>
    <x v="719"/>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x v="1608"/>
    <x v="0"/>
    <x v="5"/>
    <s v="3M Polarizing Light Filter Sleeves"/>
    <n v="37.299999999999997"/>
    <n v="2"/>
    <n v="0"/>
    <n v="17.157999999999998"/>
  </r>
  <r>
    <n v="4512"/>
    <x v="2229"/>
    <x v="0"/>
    <x v="338"/>
    <d v="2013-11-15T00:00:00"/>
    <s v="Standard Class"/>
    <s v="KM-16225"/>
    <s v="Kalyca Meade"/>
    <x v="1"/>
    <s v="United States"/>
    <s v="Springfield"/>
    <x v="25"/>
    <n v="65807"/>
    <x v="2"/>
    <x v="800"/>
    <x v="1"/>
    <x v="8"/>
    <s v="Wilson Jones Ledger-Size, Piano-Hinge Binder, 2&quot;, Blue"/>
    <n v="81.96"/>
    <n v="2"/>
    <n v="0"/>
    <n v="39.340799999999994"/>
  </r>
  <r>
    <n v="4513"/>
    <x v="2230"/>
    <x v="0"/>
    <x v="824"/>
    <d v="2013-10-04T00:00:00"/>
    <s v="First Class"/>
    <s v="LP-17095"/>
    <s v="Liz Preis"/>
    <x v="0"/>
    <s v="United States"/>
    <s v="Phoenix"/>
    <x v="16"/>
    <n v="85023"/>
    <x v="1"/>
    <x v="471"/>
    <x v="1"/>
    <x v="8"/>
    <s v="Premier Elliptical Ring Binder, Black"/>
    <n v="54.792000000000009"/>
    <n v="6"/>
    <n v="0.7"/>
    <n v="-40.180799999999991"/>
  </r>
  <r>
    <n v="4514"/>
    <x v="2231"/>
    <x v="0"/>
    <x v="47"/>
    <d v="2013-09-09T00:00:00"/>
    <s v="First Class"/>
    <s v="BG-11740"/>
    <s v="Bruce Geld"/>
    <x v="0"/>
    <s v="United States"/>
    <s v="Houston"/>
    <x v="5"/>
    <n v="77070"/>
    <x v="2"/>
    <x v="146"/>
    <x v="1"/>
    <x v="4"/>
    <s v="Tenex Personal Project File with Scoop Front Design, Black"/>
    <n v="10.784000000000001"/>
    <n v="1"/>
    <n v="0.2"/>
    <n v="0.8087999999999993"/>
  </r>
  <r>
    <n v="4515"/>
    <x v="2232"/>
    <x v="0"/>
    <x v="189"/>
    <d v="2013-11-02T00:00:00"/>
    <s v="Second Class"/>
    <s v="BW-11200"/>
    <s v="Ben Wallace"/>
    <x v="0"/>
    <s v="United States"/>
    <s v="Hampton"/>
    <x v="17"/>
    <n v="23666"/>
    <x v="0"/>
    <x v="1003"/>
    <x v="0"/>
    <x v="1"/>
    <s v="Global Executive Mid-Back Manager's Chair"/>
    <n v="290.98"/>
    <n v="1"/>
    <n v="0"/>
    <n v="75.654799999999994"/>
  </r>
  <r>
    <n v="4516"/>
    <x v="2233"/>
    <x v="3"/>
    <x v="760"/>
    <d v="2014-10-27T00:00:00"/>
    <s v="Standard Class"/>
    <s v="PS-18970"/>
    <s v="Paul Stevenson"/>
    <x v="2"/>
    <s v="United States"/>
    <s v="Tulsa"/>
    <x v="26"/>
    <n v="74133"/>
    <x v="2"/>
    <x v="1583"/>
    <x v="1"/>
    <x v="6"/>
    <s v="Dixon Ticonderoga Core-Lock Colored Pencils"/>
    <n v="36.44"/>
    <n v="4"/>
    <n v="0"/>
    <n v="12.025199999999998"/>
  </r>
  <r>
    <n v="4517"/>
    <x v="2234"/>
    <x v="0"/>
    <x v="306"/>
    <d v="2013-09-21T00:00:00"/>
    <s v="Standard Class"/>
    <s v="RB-19570"/>
    <s v="Rob Beeghly"/>
    <x v="0"/>
    <s v="United States"/>
    <s v="Seattle"/>
    <x v="4"/>
    <n v="98105"/>
    <x v="1"/>
    <x v="1671"/>
    <x v="1"/>
    <x v="10"/>
    <s v="TOPS &quot;Important Message&quot; Pads, Canary, 4-1/4 x 5-1/2, 50 Sheets per Pad"/>
    <n v="21.400000000000002"/>
    <n v="5"/>
    <n v="0"/>
    <n v="10.058"/>
  </r>
  <r>
    <n v="4518"/>
    <x v="2234"/>
    <x v="0"/>
    <x v="306"/>
    <d v="2013-09-21T00:00:00"/>
    <s v="Standard Class"/>
    <s v="RB-19570"/>
    <s v="Rob Beeghly"/>
    <x v="0"/>
    <s v="United States"/>
    <s v="Seattle"/>
    <x v="4"/>
    <n v="98105"/>
    <x v="1"/>
    <x v="530"/>
    <x v="1"/>
    <x v="8"/>
    <s v="Cardinal Slant-D Ring Binder, Heavy Gauge Vinyl"/>
    <n v="48.664000000000001"/>
    <n v="7"/>
    <n v="0.2"/>
    <n v="15.815799999999999"/>
  </r>
  <r>
    <n v="4519"/>
    <x v="2235"/>
    <x v="0"/>
    <x v="477"/>
    <d v="2013-10-02T00:00:00"/>
    <s v="Standard Class"/>
    <s v="JW-16075"/>
    <s v="Julia West"/>
    <x v="0"/>
    <s v="United States"/>
    <s v="San Francisco"/>
    <x v="1"/>
    <n v="94109"/>
    <x v="1"/>
    <x v="154"/>
    <x v="1"/>
    <x v="6"/>
    <s v="BIC Brite Liner Highlighters"/>
    <n v="16.559999999999999"/>
    <n v="4"/>
    <n v="0"/>
    <n v="6.9551999999999996"/>
  </r>
  <r>
    <n v="4520"/>
    <x v="2236"/>
    <x v="3"/>
    <x v="193"/>
    <d v="2014-06-15T00:00:00"/>
    <s v="Standard Class"/>
    <s v="ND-18460"/>
    <s v="Neil Ducich"/>
    <x v="1"/>
    <s v="United States"/>
    <s v="Jacksonville"/>
    <x v="2"/>
    <n v="32216"/>
    <x v="0"/>
    <x v="1672"/>
    <x v="1"/>
    <x v="4"/>
    <s v="24 Capacity Maxi Data Binder Racks, Pearl"/>
    <n v="1347.5200000000002"/>
    <n v="8"/>
    <n v="0.2"/>
    <n v="84.219999999999857"/>
  </r>
  <r>
    <n v="4521"/>
    <x v="2237"/>
    <x v="2"/>
    <x v="980"/>
    <d v="2011-02-27T00:00:00"/>
    <s v="Standard Class"/>
    <s v="LC-16930"/>
    <s v="Linda Cazamias"/>
    <x v="1"/>
    <s v="United States"/>
    <s v="Richmond"/>
    <x v="14"/>
    <n v="47374"/>
    <x v="2"/>
    <x v="1196"/>
    <x v="2"/>
    <x v="11"/>
    <s v="Enermax Briskie RF Wireless Keyboard and Mouse Combo"/>
    <n v="62.31"/>
    <n v="3"/>
    <n v="0"/>
    <n v="22.4316"/>
  </r>
  <r>
    <n v="4522"/>
    <x v="2237"/>
    <x v="2"/>
    <x v="980"/>
    <d v="2011-02-27T00:00:00"/>
    <s v="Standard Class"/>
    <s v="LC-16930"/>
    <s v="Linda Cazamias"/>
    <x v="1"/>
    <s v="United States"/>
    <s v="Richmond"/>
    <x v="14"/>
    <n v="47374"/>
    <x v="2"/>
    <x v="534"/>
    <x v="0"/>
    <x v="5"/>
    <s v="Master Caster Door Stop, Brown"/>
    <n v="20.32"/>
    <n v="4"/>
    <n v="0"/>
    <n v="6.9087999999999994"/>
  </r>
  <r>
    <n v="4523"/>
    <x v="2238"/>
    <x v="3"/>
    <x v="297"/>
    <d v="2014-02-26T00:00:00"/>
    <s v="Second Class"/>
    <s v="BP-11095"/>
    <s v="Bart Pistole"/>
    <x v="1"/>
    <s v="United States"/>
    <s v="Louisville"/>
    <x v="22"/>
    <n v="80027"/>
    <x v="1"/>
    <x v="1328"/>
    <x v="1"/>
    <x v="13"/>
    <s v="Staples"/>
    <n v="9.4320000000000004"/>
    <n v="3"/>
    <n v="0.2"/>
    <n v="3.065399999999999"/>
  </r>
  <r>
    <n v="4524"/>
    <x v="2239"/>
    <x v="2"/>
    <x v="981"/>
    <d v="2011-11-06T00:00:00"/>
    <s v="Standard Class"/>
    <s v="RD-19720"/>
    <s v="Roger Demir"/>
    <x v="0"/>
    <s v="United States"/>
    <s v="New York City"/>
    <x v="15"/>
    <n v="10024"/>
    <x v="3"/>
    <x v="639"/>
    <x v="1"/>
    <x v="2"/>
    <s v="Avery 499"/>
    <n v="34.86"/>
    <n v="7"/>
    <n v="0"/>
    <n v="16.035599999999999"/>
  </r>
  <r>
    <n v="4525"/>
    <x v="2239"/>
    <x v="2"/>
    <x v="981"/>
    <d v="2011-11-06T00:00:00"/>
    <s v="Standard Class"/>
    <s v="RD-19720"/>
    <s v="Roger Demir"/>
    <x v="0"/>
    <s v="United States"/>
    <s v="New York City"/>
    <x v="15"/>
    <n v="10024"/>
    <x v="3"/>
    <x v="943"/>
    <x v="0"/>
    <x v="5"/>
    <s v="Tensor Computer Mounted Lamp"/>
    <n v="89.34"/>
    <n v="6"/>
    <n v="0"/>
    <n v="24.121800000000004"/>
  </r>
  <r>
    <n v="4526"/>
    <x v="2240"/>
    <x v="3"/>
    <x v="729"/>
    <d v="2014-07-24T00:00:00"/>
    <s v="Standard Class"/>
    <s v="BE-11335"/>
    <s v="Bill Eplett"/>
    <x v="2"/>
    <s v="United States"/>
    <s v="Rome"/>
    <x v="15"/>
    <n v="13440"/>
    <x v="3"/>
    <x v="149"/>
    <x v="2"/>
    <x v="7"/>
    <s v="Avaya 5420 Digital phone"/>
    <n v="269.98"/>
    <n v="2"/>
    <n v="0"/>
    <n v="67.495000000000005"/>
  </r>
  <r>
    <n v="4527"/>
    <x v="2240"/>
    <x v="3"/>
    <x v="729"/>
    <d v="2014-07-24T00:00:00"/>
    <s v="Standard Class"/>
    <s v="BE-11335"/>
    <s v="Bill Eplett"/>
    <x v="2"/>
    <s v="United States"/>
    <s v="Rome"/>
    <x v="15"/>
    <n v="13440"/>
    <x v="3"/>
    <x v="1673"/>
    <x v="1"/>
    <x v="10"/>
    <s v="Southworth 25% Cotton Premium Laser Paper and Envelopes"/>
    <n v="99.9"/>
    <n v="5"/>
    <n v="0"/>
    <n v="47.952000000000005"/>
  </r>
  <r>
    <n v="4528"/>
    <x v="2240"/>
    <x v="3"/>
    <x v="729"/>
    <d v="2014-07-24T00:00:00"/>
    <s v="Standard Class"/>
    <s v="BE-11335"/>
    <s v="Bill Eplett"/>
    <x v="2"/>
    <s v="United States"/>
    <s v="Rome"/>
    <x v="15"/>
    <n v="13440"/>
    <x v="3"/>
    <x v="28"/>
    <x v="0"/>
    <x v="5"/>
    <s v="DAX Solid Wood Frames"/>
    <n v="39.08"/>
    <n v="4"/>
    <n v="0"/>
    <n v="14.459599999999998"/>
  </r>
  <r>
    <n v="4529"/>
    <x v="2241"/>
    <x v="3"/>
    <x v="565"/>
    <d v="2014-09-11T00:00:00"/>
    <s v="Second Class"/>
    <s v="RS-19765"/>
    <s v="Roland Schwarz"/>
    <x v="1"/>
    <s v="United States"/>
    <s v="Marion"/>
    <x v="24"/>
    <n v="43302"/>
    <x v="3"/>
    <x v="1312"/>
    <x v="2"/>
    <x v="11"/>
    <s v="Memorex Micro Travel Drive 32 GB"/>
    <n v="116.83199999999999"/>
    <n v="4"/>
    <n v="0.2"/>
    <n v="33.589200000000005"/>
  </r>
  <r>
    <n v="4530"/>
    <x v="2242"/>
    <x v="0"/>
    <x v="696"/>
    <d v="2013-11-19T00:00:00"/>
    <s v="Standard Class"/>
    <s v="KC-16540"/>
    <s v="Kelly Collister"/>
    <x v="0"/>
    <s v="United States"/>
    <s v="Houston"/>
    <x v="5"/>
    <n v="77041"/>
    <x v="2"/>
    <x v="1212"/>
    <x v="1"/>
    <x v="8"/>
    <s v="Binder Posts"/>
    <n v="2.2959999999999994"/>
    <n v="2"/>
    <n v="0.8"/>
    <n v="-3.9032000000000009"/>
  </r>
  <r>
    <n v="4531"/>
    <x v="2243"/>
    <x v="0"/>
    <x v="696"/>
    <d v="2013-11-18T00:00:00"/>
    <s v="First Class"/>
    <s v="MB-17305"/>
    <s v="Maria Bertelson"/>
    <x v="0"/>
    <s v="United States"/>
    <s v="New York City"/>
    <x v="15"/>
    <n v="10009"/>
    <x v="3"/>
    <x v="629"/>
    <x v="0"/>
    <x v="1"/>
    <s v="Hon GuestStacker Chair"/>
    <n v="408.00599999999997"/>
    <n v="2"/>
    <n v="0.1"/>
    <n v="72.534400000000005"/>
  </r>
  <r>
    <n v="4532"/>
    <x v="2243"/>
    <x v="0"/>
    <x v="696"/>
    <d v="2013-11-18T00:00:00"/>
    <s v="First Class"/>
    <s v="MB-17305"/>
    <s v="Maria Bertelson"/>
    <x v="0"/>
    <s v="United States"/>
    <s v="New York City"/>
    <x v="15"/>
    <n v="10009"/>
    <x v="3"/>
    <x v="146"/>
    <x v="1"/>
    <x v="4"/>
    <s v="Tenex Personal Project File with Scoop Front Design, Black"/>
    <n v="40.44"/>
    <n v="3"/>
    <n v="0"/>
    <n v="10.514399999999998"/>
  </r>
  <r>
    <n v="4533"/>
    <x v="2244"/>
    <x v="2"/>
    <x v="982"/>
    <d v="2011-10-10T00:00:00"/>
    <s v="Same Day"/>
    <s v="TN-21040"/>
    <s v="Tanja Norvell"/>
    <x v="2"/>
    <s v="United States"/>
    <s v="Manteca"/>
    <x v="1"/>
    <n v="95336"/>
    <x v="1"/>
    <x v="23"/>
    <x v="0"/>
    <x v="1"/>
    <s v="Global Deluxe Stacking Chair, Gray"/>
    <n v="122.352"/>
    <n v="3"/>
    <n v="0.2"/>
    <n v="13.764599999999994"/>
  </r>
  <r>
    <n v="4534"/>
    <x v="2244"/>
    <x v="2"/>
    <x v="982"/>
    <d v="2011-10-10T00:00:00"/>
    <s v="Same Day"/>
    <s v="TN-21040"/>
    <s v="Tanja Norvell"/>
    <x v="2"/>
    <s v="United States"/>
    <s v="Manteca"/>
    <x v="1"/>
    <n v="95336"/>
    <x v="1"/>
    <x v="588"/>
    <x v="1"/>
    <x v="12"/>
    <s v="#10- 4 1/8&quot; x 9 1/2&quot; Security-Tint Envelopes"/>
    <n v="15.28"/>
    <n v="2"/>
    <n v="0"/>
    <n v="7.4871999999999996"/>
  </r>
  <r>
    <n v="4535"/>
    <x v="2245"/>
    <x v="1"/>
    <x v="531"/>
    <d v="2012-03-26T00:00:00"/>
    <s v="Standard Class"/>
    <s v="MC-18130"/>
    <s v="Mike Caudle"/>
    <x v="1"/>
    <s v="United States"/>
    <s v="Los Angeles"/>
    <x v="1"/>
    <n v="90004"/>
    <x v="1"/>
    <x v="358"/>
    <x v="1"/>
    <x v="10"/>
    <s v="Xerox 1974"/>
    <n v="11.96"/>
    <n v="2"/>
    <n v="0"/>
    <n v="5.8604000000000003"/>
  </r>
  <r>
    <n v="4536"/>
    <x v="2246"/>
    <x v="3"/>
    <x v="141"/>
    <d v="2014-07-13T00:00:00"/>
    <s v="Standard Class"/>
    <s v="VF-21715"/>
    <s v="Vicky Freymann"/>
    <x v="2"/>
    <s v="United States"/>
    <s v="Seattle"/>
    <x v="4"/>
    <n v="98115"/>
    <x v="1"/>
    <x v="1226"/>
    <x v="0"/>
    <x v="5"/>
    <s v="Master Big Foot Doorstop, Beige"/>
    <n v="15.84"/>
    <n v="3"/>
    <n v="0"/>
    <n v="4.9103999999999992"/>
  </r>
  <r>
    <n v="4537"/>
    <x v="2246"/>
    <x v="3"/>
    <x v="141"/>
    <d v="2014-07-13T00:00:00"/>
    <s v="Standard Class"/>
    <s v="VF-21715"/>
    <s v="Vicky Freymann"/>
    <x v="2"/>
    <s v="United States"/>
    <s v="Seattle"/>
    <x v="4"/>
    <n v="98115"/>
    <x v="1"/>
    <x v="379"/>
    <x v="1"/>
    <x v="8"/>
    <s v="GBC VeloBinder Manual Binding System"/>
    <n v="86.376000000000005"/>
    <n v="3"/>
    <n v="0.2"/>
    <n v="30.231600000000007"/>
  </r>
  <r>
    <n v="4538"/>
    <x v="2246"/>
    <x v="3"/>
    <x v="141"/>
    <d v="2014-07-13T00:00:00"/>
    <s v="Standard Class"/>
    <s v="VF-21715"/>
    <s v="Vicky Freymann"/>
    <x v="2"/>
    <s v="United States"/>
    <s v="Seattle"/>
    <x v="4"/>
    <n v="98115"/>
    <x v="1"/>
    <x v="487"/>
    <x v="1"/>
    <x v="6"/>
    <s v="Zebra Zazzle Fluorescent Highlighters"/>
    <n v="18.240000000000002"/>
    <n v="3"/>
    <n v="0"/>
    <n v="6.2015999999999991"/>
  </r>
  <r>
    <n v="4539"/>
    <x v="2246"/>
    <x v="3"/>
    <x v="141"/>
    <d v="2014-07-13T00:00:00"/>
    <s v="Standard Class"/>
    <s v="VF-21715"/>
    <s v="Vicky Freymann"/>
    <x v="2"/>
    <s v="United States"/>
    <s v="Seattle"/>
    <x v="4"/>
    <n v="98115"/>
    <x v="1"/>
    <x v="346"/>
    <x v="1"/>
    <x v="6"/>
    <s v="Crayola Colored Pencils"/>
    <n v="13.12"/>
    <n v="4"/>
    <n v="0"/>
    <n v="4.3295999999999992"/>
  </r>
  <r>
    <n v="4540"/>
    <x v="2247"/>
    <x v="1"/>
    <x v="914"/>
    <d v="2012-03-02T00:00:00"/>
    <s v="Standard Class"/>
    <s v="ES-14080"/>
    <s v="Erin Smith"/>
    <x v="1"/>
    <s v="United States"/>
    <s v="Providence"/>
    <x v="34"/>
    <n v="2908"/>
    <x v="3"/>
    <x v="509"/>
    <x v="2"/>
    <x v="7"/>
    <s v="i.Sound Portable Power - 8000 mAh"/>
    <n v="105.98"/>
    <n v="2"/>
    <n v="0"/>
    <n v="1.0597999999999956"/>
  </r>
  <r>
    <n v="4541"/>
    <x v="2247"/>
    <x v="1"/>
    <x v="914"/>
    <d v="2012-03-02T00:00:00"/>
    <s v="Standard Class"/>
    <s v="ES-14080"/>
    <s v="Erin Smith"/>
    <x v="1"/>
    <s v="United States"/>
    <s v="Providence"/>
    <x v="34"/>
    <n v="2908"/>
    <x v="3"/>
    <x v="1529"/>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x v="15"/>
    <x v="1"/>
    <x v="8"/>
    <s v="Storex DuraTech Recycled Plastic Frosted Binders"/>
    <n v="5.9359999999999991"/>
    <n v="7"/>
    <n v="0.8"/>
    <n v="-8.9040000000000035"/>
  </r>
  <r>
    <n v="4543"/>
    <x v="2249"/>
    <x v="3"/>
    <x v="983"/>
    <d v="2014-04-01T00:00:00"/>
    <s v="First Class"/>
    <s v="TM-21490"/>
    <s v="Tony Molinari"/>
    <x v="0"/>
    <s v="United States"/>
    <s v="Oklahoma City"/>
    <x v="26"/>
    <n v="73120"/>
    <x v="2"/>
    <x v="1674"/>
    <x v="1"/>
    <x v="12"/>
    <s v="Multimedia Mailers"/>
    <n v="325.86"/>
    <n v="2"/>
    <n v="0"/>
    <n v="149.8956"/>
  </r>
  <r>
    <n v="4544"/>
    <x v="2250"/>
    <x v="1"/>
    <x v="984"/>
    <d v="2012-07-17T00:00:00"/>
    <s v="Second Class"/>
    <s v="RL-19615"/>
    <s v="Rob Lucas"/>
    <x v="0"/>
    <s v="United States"/>
    <s v="Chicago"/>
    <x v="10"/>
    <n v="60610"/>
    <x v="2"/>
    <x v="212"/>
    <x v="0"/>
    <x v="1"/>
    <s v="Global Push Button Manager's Chair, Indigo"/>
    <n v="383.60699999999997"/>
    <n v="9"/>
    <n v="0.3"/>
    <n v="-5.4801000000000215"/>
  </r>
  <r>
    <n v="4545"/>
    <x v="2250"/>
    <x v="1"/>
    <x v="984"/>
    <d v="2012-07-17T00:00:00"/>
    <s v="Second Class"/>
    <s v="RL-19615"/>
    <s v="Rob Lucas"/>
    <x v="0"/>
    <s v="United States"/>
    <s v="Chicago"/>
    <x v="10"/>
    <n v="60610"/>
    <x v="2"/>
    <x v="918"/>
    <x v="2"/>
    <x v="7"/>
    <s v="Geemarc AmpliPOWER60"/>
    <n v="148.47999999999999"/>
    <n v="2"/>
    <n v="0.2"/>
    <n v="16.703999999999986"/>
  </r>
  <r>
    <n v="4546"/>
    <x v="2250"/>
    <x v="1"/>
    <x v="984"/>
    <d v="2012-07-17T00:00:00"/>
    <s v="Second Class"/>
    <s v="RL-19615"/>
    <s v="Rob Lucas"/>
    <x v="0"/>
    <s v="United States"/>
    <s v="Chicago"/>
    <x v="10"/>
    <n v="60610"/>
    <x v="2"/>
    <x v="1485"/>
    <x v="2"/>
    <x v="7"/>
    <s v="Vtech CS6719"/>
    <n v="537.54399999999998"/>
    <n v="7"/>
    <n v="0.2"/>
    <n v="53.754400000000004"/>
  </r>
  <r>
    <n v="4547"/>
    <x v="2250"/>
    <x v="1"/>
    <x v="984"/>
    <d v="2012-07-17T00:00:00"/>
    <s v="Second Class"/>
    <s v="RL-19615"/>
    <s v="Rob Lucas"/>
    <x v="0"/>
    <s v="United States"/>
    <s v="Chicago"/>
    <x v="10"/>
    <n v="60610"/>
    <x v="2"/>
    <x v="308"/>
    <x v="1"/>
    <x v="8"/>
    <s v="Tuff Stuff Recycled Round Ring Binders"/>
    <n v="1.9279999999999997"/>
    <n v="2"/>
    <n v="0.8"/>
    <n v="-2.9884000000000004"/>
  </r>
  <r>
    <n v="4548"/>
    <x v="2250"/>
    <x v="1"/>
    <x v="984"/>
    <d v="2012-07-17T00:00:00"/>
    <s v="Second Class"/>
    <s v="RL-19615"/>
    <s v="Rob Lucas"/>
    <x v="0"/>
    <s v="United States"/>
    <s v="Chicago"/>
    <x v="10"/>
    <n v="60610"/>
    <x v="2"/>
    <x v="649"/>
    <x v="1"/>
    <x v="6"/>
    <s v="Newell 32"/>
    <n v="6.911999999999999"/>
    <n v="3"/>
    <n v="0.2"/>
    <n v="0.69120000000000026"/>
  </r>
  <r>
    <n v="4549"/>
    <x v="2250"/>
    <x v="1"/>
    <x v="984"/>
    <d v="2012-07-17T00:00:00"/>
    <s v="Second Class"/>
    <s v="RL-19615"/>
    <s v="Rob Lucas"/>
    <x v="0"/>
    <s v="United States"/>
    <s v="Chicago"/>
    <x v="10"/>
    <n v="60610"/>
    <x v="2"/>
    <x v="275"/>
    <x v="0"/>
    <x v="5"/>
    <s v="Floodlight Indoor Halogen Bulbs, 1 Bulb per Pack, 60 Watts"/>
    <n v="7.76"/>
    <n v="1"/>
    <n v="0.6"/>
    <n v="-2.1340000000000003"/>
  </r>
  <r>
    <n v="4550"/>
    <x v="2250"/>
    <x v="1"/>
    <x v="984"/>
    <d v="2012-07-17T00:00:00"/>
    <s v="Second Class"/>
    <s v="RL-19615"/>
    <s v="Rob Lucas"/>
    <x v="0"/>
    <s v="United States"/>
    <s v="Chicago"/>
    <x v="10"/>
    <n v="60610"/>
    <x v="2"/>
    <x v="517"/>
    <x v="2"/>
    <x v="7"/>
    <s v="GE 2-Jack Phone Line Splitter"/>
    <n v="659.16800000000012"/>
    <n v="4"/>
    <n v="0.2"/>
    <n v="49.437599999999975"/>
  </r>
  <r>
    <n v="4551"/>
    <x v="2251"/>
    <x v="3"/>
    <x v="504"/>
    <d v="2014-05-03T00:00:00"/>
    <s v="First Class"/>
    <s v="NM-18520"/>
    <s v="Neoma Murray"/>
    <x v="0"/>
    <s v="United States"/>
    <s v="Manchester"/>
    <x v="29"/>
    <n v="6040"/>
    <x v="3"/>
    <x v="1675"/>
    <x v="1"/>
    <x v="2"/>
    <s v="Avery 5"/>
    <n v="5.76"/>
    <n v="2"/>
    <n v="0"/>
    <n v="2.8224"/>
  </r>
  <r>
    <n v="4552"/>
    <x v="2252"/>
    <x v="2"/>
    <x v="985"/>
    <d v="2011-07-17T00:00:00"/>
    <s v="Standard Class"/>
    <s v="GK-14620"/>
    <s v="Grace Kelly"/>
    <x v="1"/>
    <s v="United States"/>
    <s v="Los Angeles"/>
    <x v="1"/>
    <n v="90049"/>
    <x v="1"/>
    <x v="1213"/>
    <x v="0"/>
    <x v="3"/>
    <s v="Bevis Round Conference Table Top &amp; Single Column Base"/>
    <n v="351.21600000000001"/>
    <n v="3"/>
    <n v="0.2"/>
    <n v="4.3901999999999788"/>
  </r>
  <r>
    <n v="4553"/>
    <x v="2253"/>
    <x v="2"/>
    <x v="422"/>
    <d v="2012-01-02T00:00:00"/>
    <s v="Standard Class"/>
    <s v="JF-15490"/>
    <s v="Jeremy Farry"/>
    <x v="0"/>
    <s v="United States"/>
    <s v="San Francisco"/>
    <x v="1"/>
    <n v="94122"/>
    <x v="1"/>
    <x v="370"/>
    <x v="0"/>
    <x v="1"/>
    <s v="Bevis Steel Folding Chairs"/>
    <n v="230.28000000000003"/>
    <n v="3"/>
    <n v="0.2"/>
    <n v="23.027999999999992"/>
  </r>
  <r>
    <n v="4554"/>
    <x v="2253"/>
    <x v="2"/>
    <x v="422"/>
    <d v="2012-01-02T00:00:00"/>
    <s v="Standard Class"/>
    <s v="JF-15490"/>
    <s v="Jeremy Farry"/>
    <x v="0"/>
    <s v="United States"/>
    <s v="San Francisco"/>
    <x v="1"/>
    <n v="94122"/>
    <x v="1"/>
    <x v="630"/>
    <x v="1"/>
    <x v="10"/>
    <s v="Xerox 1927"/>
    <n v="12.84"/>
    <n v="3"/>
    <n v="0"/>
    <n v="5.7779999999999987"/>
  </r>
  <r>
    <n v="4555"/>
    <x v="2254"/>
    <x v="0"/>
    <x v="535"/>
    <d v="2013-03-02T00:00:00"/>
    <s v="Second Class"/>
    <s v="EB-13930"/>
    <s v="Eric Barreto"/>
    <x v="0"/>
    <s v="United States"/>
    <s v="La Crosse"/>
    <x v="6"/>
    <n v="54601"/>
    <x v="2"/>
    <x v="92"/>
    <x v="1"/>
    <x v="8"/>
    <s v="Flexible Leather- Look Classic Collection Ring Binder"/>
    <n v="56.820000000000007"/>
    <n v="3"/>
    <n v="0"/>
    <n v="28.410000000000004"/>
  </r>
  <r>
    <n v="4556"/>
    <x v="2255"/>
    <x v="1"/>
    <x v="391"/>
    <d v="2012-03-26T00:00:00"/>
    <s v="First Class"/>
    <s v="SG-20470"/>
    <s v="Sheri Gordon"/>
    <x v="0"/>
    <s v="United States"/>
    <s v="Florence"/>
    <x v="20"/>
    <n v="29501"/>
    <x v="0"/>
    <x v="550"/>
    <x v="1"/>
    <x v="13"/>
    <s v="Staples"/>
    <n v="31.56"/>
    <n v="4"/>
    <n v="0"/>
    <n v="14.201999999999998"/>
  </r>
  <r>
    <n v="4557"/>
    <x v="2255"/>
    <x v="1"/>
    <x v="391"/>
    <d v="2012-03-26T00:00:00"/>
    <s v="First Class"/>
    <s v="SG-20470"/>
    <s v="Sheri Gordon"/>
    <x v="0"/>
    <s v="United States"/>
    <s v="Florence"/>
    <x v="20"/>
    <n v="29501"/>
    <x v="0"/>
    <x v="700"/>
    <x v="1"/>
    <x v="4"/>
    <s v="Eldon Shelf Savers Cubes and Bins"/>
    <n v="27.92"/>
    <n v="4"/>
    <n v="0"/>
    <n v="0.5583999999999989"/>
  </r>
  <r>
    <n v="4558"/>
    <x v="2256"/>
    <x v="3"/>
    <x v="208"/>
    <d v="2014-10-29T00:00:00"/>
    <s v="Standard Class"/>
    <s v="ND-18370"/>
    <s v="Natalie DeCherney"/>
    <x v="0"/>
    <s v="United States"/>
    <s v="Glendale"/>
    <x v="16"/>
    <n v="85301"/>
    <x v="1"/>
    <x v="697"/>
    <x v="1"/>
    <x v="8"/>
    <s v="Lock-Up Easel 'Spel-Binder'"/>
    <n v="8.5590000000000011"/>
    <n v="1"/>
    <n v="0.7"/>
    <n v="-6.5618999999999996"/>
  </r>
  <r>
    <n v="4559"/>
    <x v="2257"/>
    <x v="2"/>
    <x v="520"/>
    <d v="2012-01-05T00:00:00"/>
    <s v="Standard Class"/>
    <s v="CM-11815"/>
    <s v="Candace McMahon"/>
    <x v="1"/>
    <s v="United States"/>
    <s v="El Paso"/>
    <x v="5"/>
    <n v="79907"/>
    <x v="2"/>
    <x v="1503"/>
    <x v="1"/>
    <x v="12"/>
    <s v="Staples"/>
    <n v="49.568000000000005"/>
    <n v="2"/>
    <n v="0.2"/>
    <n v="17.968399999999995"/>
  </r>
  <r>
    <n v="4560"/>
    <x v="2258"/>
    <x v="2"/>
    <x v="952"/>
    <d v="2011-05-08T00:00:00"/>
    <s v="First Class"/>
    <s v="EB-13870"/>
    <s v="Emily Burns"/>
    <x v="0"/>
    <s v="United States"/>
    <s v="San Antonio"/>
    <x v="5"/>
    <n v="78207"/>
    <x v="2"/>
    <x v="64"/>
    <x v="0"/>
    <x v="1"/>
    <s v="Global Value Mid-Back Manager's Chair, Gray"/>
    <n v="127.869"/>
    <n v="3"/>
    <n v="0.3"/>
    <n v="-9.1335000000000122"/>
  </r>
  <r>
    <n v="4561"/>
    <x v="2259"/>
    <x v="1"/>
    <x v="784"/>
    <d v="2012-12-09T00:00:00"/>
    <s v="Second Class"/>
    <s v="HM-14860"/>
    <s v="Harry Marie"/>
    <x v="1"/>
    <s v="United States"/>
    <s v="Los Angeles"/>
    <x v="1"/>
    <n v="90049"/>
    <x v="1"/>
    <x v="231"/>
    <x v="1"/>
    <x v="12"/>
    <s v="Tyvek Side-Opening Peel &amp; Seel Expanding Envelopes"/>
    <n v="271.44"/>
    <n v="3"/>
    <n v="0"/>
    <n v="122.148"/>
  </r>
  <r>
    <n v="4562"/>
    <x v="2259"/>
    <x v="1"/>
    <x v="784"/>
    <d v="2012-12-09T00:00:00"/>
    <s v="Second Class"/>
    <s v="HM-14860"/>
    <s v="Harry Marie"/>
    <x v="1"/>
    <s v="United States"/>
    <s v="Los Angeles"/>
    <x v="1"/>
    <n v="90049"/>
    <x v="1"/>
    <x v="1676"/>
    <x v="2"/>
    <x v="7"/>
    <s v="Jensen SMPS-640 - speaker phone"/>
    <n v="110.352"/>
    <n v="3"/>
    <n v="0.2"/>
    <n v="8.2763999999999953"/>
  </r>
  <r>
    <n v="4563"/>
    <x v="2259"/>
    <x v="1"/>
    <x v="784"/>
    <d v="2012-12-09T00:00:00"/>
    <s v="Second Class"/>
    <s v="HM-14860"/>
    <s v="Harry Marie"/>
    <x v="1"/>
    <s v="United States"/>
    <s v="Los Angeles"/>
    <x v="1"/>
    <n v="90049"/>
    <x v="1"/>
    <x v="1677"/>
    <x v="0"/>
    <x v="5"/>
    <s v="Master Caster Door Stop, Large Brown"/>
    <n v="36.4"/>
    <n v="5"/>
    <n v="0"/>
    <n v="13.832000000000001"/>
  </r>
  <r>
    <n v="4564"/>
    <x v="2260"/>
    <x v="3"/>
    <x v="986"/>
    <d v="2014-10-01T00:00:00"/>
    <s v="Standard Class"/>
    <s v="SJ-20125"/>
    <s v="Sanjit Jacobs"/>
    <x v="2"/>
    <s v="United States"/>
    <s v="Miramar"/>
    <x v="2"/>
    <n v="33023"/>
    <x v="0"/>
    <x v="1585"/>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x v="1018"/>
    <x v="1"/>
    <x v="4"/>
    <s v="Acco Perma 3000 Stacking Storage Drawers"/>
    <n v="100.70400000000001"/>
    <n v="6"/>
    <n v="0.2"/>
    <n v="-1.2588000000000008"/>
  </r>
  <r>
    <n v="4566"/>
    <x v="2262"/>
    <x v="3"/>
    <x v="734"/>
    <d v="2014-12-11T00:00:00"/>
    <s v="Standard Class"/>
    <s v="MC-17575"/>
    <s v="Matt Collins"/>
    <x v="0"/>
    <s v="United States"/>
    <s v="Fayetteville"/>
    <x v="3"/>
    <n v="28314"/>
    <x v="0"/>
    <x v="551"/>
    <x v="1"/>
    <x v="9"/>
    <s v="Belkin F9H710-06 7 Outlet SurgeMaster Surge Protector"/>
    <n v="45.216000000000001"/>
    <n v="3"/>
    <n v="0.2"/>
    <n v="4.5215999999999994"/>
  </r>
  <r>
    <n v="4567"/>
    <x v="2262"/>
    <x v="3"/>
    <x v="734"/>
    <d v="2014-12-11T00:00:00"/>
    <s v="Standard Class"/>
    <s v="MC-17575"/>
    <s v="Matt Collins"/>
    <x v="0"/>
    <s v="United States"/>
    <s v="Fayetteville"/>
    <x v="3"/>
    <n v="28314"/>
    <x v="0"/>
    <x v="1399"/>
    <x v="1"/>
    <x v="8"/>
    <s v="GBC Pre-Punched Binding Paper, Plastic, White, 8-1/2&quot; x 11&quot;"/>
    <n v="28.782000000000004"/>
    <n v="6"/>
    <n v="0.7"/>
    <n v="-21.1068"/>
  </r>
  <r>
    <n v="4568"/>
    <x v="2262"/>
    <x v="3"/>
    <x v="734"/>
    <d v="2014-12-11T00:00:00"/>
    <s v="Standard Class"/>
    <s v="MC-17575"/>
    <s v="Matt Collins"/>
    <x v="0"/>
    <s v="United States"/>
    <s v="Fayetteville"/>
    <x v="3"/>
    <n v="28314"/>
    <x v="0"/>
    <x v="827"/>
    <x v="1"/>
    <x v="10"/>
    <s v="Rediform Wirebound &quot;Phone Memo&quot; Message Book, 11 x 5-3/4"/>
    <n v="24.448"/>
    <n v="4"/>
    <n v="0.2"/>
    <n v="8.8623999999999992"/>
  </r>
  <r>
    <n v="4569"/>
    <x v="2263"/>
    <x v="1"/>
    <x v="627"/>
    <d v="2012-11-13T00:00:00"/>
    <s v="Standard Class"/>
    <s v="DB-13660"/>
    <s v="Duane Benoit"/>
    <x v="0"/>
    <s v="United States"/>
    <s v="Houston"/>
    <x v="5"/>
    <n v="77095"/>
    <x v="2"/>
    <x v="44"/>
    <x v="1"/>
    <x v="8"/>
    <s v="Wilson Jones Leather-Like Binders with DublLock Round Rings"/>
    <n v="10.475999999999999"/>
    <n v="6"/>
    <n v="0.8"/>
    <n v="-17.285400000000006"/>
  </r>
  <r>
    <n v="4570"/>
    <x v="2264"/>
    <x v="2"/>
    <x v="987"/>
    <d v="2011-04-21T00:00:00"/>
    <s v="Second Class"/>
    <s v="NF-18595"/>
    <s v="Nicole Fjeld"/>
    <x v="2"/>
    <s v="United States"/>
    <s v="San Jose"/>
    <x v="1"/>
    <n v="95123"/>
    <x v="1"/>
    <x v="216"/>
    <x v="0"/>
    <x v="5"/>
    <s v="Executive Impressions 13&quot; Chairman Wall Clock"/>
    <n v="76.14"/>
    <n v="3"/>
    <n v="0"/>
    <n v="26.648999999999997"/>
  </r>
  <r>
    <n v="4571"/>
    <x v="2265"/>
    <x v="1"/>
    <x v="442"/>
    <d v="2012-05-27T00:00:00"/>
    <s v="Second Class"/>
    <s v="NM-18445"/>
    <s v="Nathan Mautz"/>
    <x v="2"/>
    <s v="United States"/>
    <s v="Wichita"/>
    <x v="41"/>
    <n v="67212"/>
    <x v="2"/>
    <x v="1658"/>
    <x v="1"/>
    <x v="6"/>
    <s v="SANFORD Major Accent Highlighters"/>
    <n v="21.240000000000002"/>
    <n v="3"/>
    <n v="0"/>
    <n v="8.071200000000001"/>
  </r>
  <r>
    <n v="4572"/>
    <x v="2265"/>
    <x v="1"/>
    <x v="442"/>
    <d v="2012-05-27T00:00:00"/>
    <s v="Second Class"/>
    <s v="NM-18445"/>
    <s v="Nathan Mautz"/>
    <x v="2"/>
    <s v="United States"/>
    <s v="Wichita"/>
    <x v="41"/>
    <n v="67212"/>
    <x v="2"/>
    <x v="1242"/>
    <x v="1"/>
    <x v="8"/>
    <s v="GBC DocuBind P50 Personal Binding Machine"/>
    <n v="127.96"/>
    <n v="2"/>
    <n v="0"/>
    <n v="60.141199999999998"/>
  </r>
  <r>
    <n v="4573"/>
    <x v="2266"/>
    <x v="3"/>
    <x v="729"/>
    <d v="2014-07-22T00:00:00"/>
    <s v="Standard Class"/>
    <s v="AB-10255"/>
    <s v="Alejandro Ballentine"/>
    <x v="2"/>
    <s v="United States"/>
    <s v="Los Angeles"/>
    <x v="1"/>
    <n v="90036"/>
    <x v="1"/>
    <x v="851"/>
    <x v="2"/>
    <x v="16"/>
    <s v="Brother DCP1000 Digital 3 in 1 Multifunction Machine"/>
    <n v="479.98400000000004"/>
    <n v="2"/>
    <n v="0.2"/>
    <n v="89.996999999999986"/>
  </r>
  <r>
    <n v="4574"/>
    <x v="2267"/>
    <x v="0"/>
    <x v="939"/>
    <d v="2013-12-19T00:00:00"/>
    <s v="Standard Class"/>
    <s v="MG-17650"/>
    <s v="Matthew Grinstein"/>
    <x v="2"/>
    <s v="United States"/>
    <s v="Jackson"/>
    <x v="12"/>
    <n v="49201"/>
    <x v="2"/>
    <x v="539"/>
    <x v="2"/>
    <x v="7"/>
    <s v="Jabra SPEAK 410"/>
    <n v="657.93"/>
    <n v="7"/>
    <n v="0"/>
    <n v="184.22039999999998"/>
  </r>
  <r>
    <n v="4575"/>
    <x v="2267"/>
    <x v="0"/>
    <x v="939"/>
    <d v="2013-12-19T00:00:00"/>
    <s v="Standard Class"/>
    <s v="MG-17650"/>
    <s v="Matthew Grinstein"/>
    <x v="2"/>
    <s v="United States"/>
    <s v="Jackson"/>
    <x v="12"/>
    <n v="49201"/>
    <x v="2"/>
    <x v="904"/>
    <x v="0"/>
    <x v="5"/>
    <s v="Westinghouse Clip-On Gooseneck Lamps"/>
    <n v="33.479999999999997"/>
    <n v="4"/>
    <n v="0"/>
    <n v="8.7047999999999988"/>
  </r>
  <r>
    <n v="4576"/>
    <x v="2267"/>
    <x v="0"/>
    <x v="939"/>
    <d v="2013-12-19T00:00:00"/>
    <s v="Standard Class"/>
    <s v="MG-17650"/>
    <s v="Matthew Grinstein"/>
    <x v="2"/>
    <s v="United States"/>
    <s v="Jackson"/>
    <x v="12"/>
    <n v="49201"/>
    <x v="2"/>
    <x v="324"/>
    <x v="1"/>
    <x v="6"/>
    <s v="Newell 333"/>
    <n v="13.899999999999999"/>
    <n v="5"/>
    <n v="0"/>
    <n v="3.6139999999999994"/>
  </r>
  <r>
    <n v="4577"/>
    <x v="2267"/>
    <x v="0"/>
    <x v="939"/>
    <d v="2013-12-19T00:00:00"/>
    <s v="Standard Class"/>
    <s v="MG-17650"/>
    <s v="Matthew Grinstein"/>
    <x v="2"/>
    <s v="United States"/>
    <s v="Jackson"/>
    <x v="12"/>
    <n v="49201"/>
    <x v="2"/>
    <x v="1678"/>
    <x v="1"/>
    <x v="4"/>
    <s v="Fellowes Desktop Hanging File Manager"/>
    <n v="26.86"/>
    <n v="2"/>
    <n v="0"/>
    <n v="6.7149999999999999"/>
  </r>
  <r>
    <n v="4578"/>
    <x v="2268"/>
    <x v="2"/>
    <x v="909"/>
    <d v="2011-04-16T00:00:00"/>
    <s v="Standard Class"/>
    <s v="SE-20110"/>
    <s v="Sanjit Engle"/>
    <x v="0"/>
    <s v="United States"/>
    <s v="Lewiston"/>
    <x v="45"/>
    <n v="83501"/>
    <x v="1"/>
    <x v="1224"/>
    <x v="1"/>
    <x v="8"/>
    <s v="GBC Personal VeloBind Strips"/>
    <n v="9.5840000000000014"/>
    <n v="1"/>
    <n v="0.2"/>
    <n v="3.3543999999999996"/>
  </r>
  <r>
    <n v="4579"/>
    <x v="2269"/>
    <x v="1"/>
    <x v="988"/>
    <d v="2012-06-15T00:00:00"/>
    <s v="Standard Class"/>
    <s v="AG-10765"/>
    <s v="Anthony Garverick"/>
    <x v="2"/>
    <s v="United States"/>
    <s v="Hampton"/>
    <x v="17"/>
    <n v="23666"/>
    <x v="0"/>
    <x v="443"/>
    <x v="1"/>
    <x v="8"/>
    <s v="Vinyl Sectional Post Binders"/>
    <n v="113.10000000000001"/>
    <n v="3"/>
    <n v="0"/>
    <n v="56.550000000000004"/>
  </r>
  <r>
    <n v="4580"/>
    <x v="2270"/>
    <x v="2"/>
    <x v="923"/>
    <d v="2011-08-02T00:00:00"/>
    <s v="Standard Class"/>
    <s v="AS-10045"/>
    <s v="Aaron Smayling"/>
    <x v="1"/>
    <s v="United States"/>
    <s v="New York City"/>
    <x v="15"/>
    <n v="10035"/>
    <x v="3"/>
    <x v="1679"/>
    <x v="1"/>
    <x v="10"/>
    <s v="Xerox 1956"/>
    <n v="65.78"/>
    <n v="11"/>
    <n v="0"/>
    <n v="32.232199999999999"/>
  </r>
  <r>
    <n v="4581"/>
    <x v="2271"/>
    <x v="1"/>
    <x v="374"/>
    <d v="2012-08-06T00:00:00"/>
    <s v="Standard Class"/>
    <s v="AR-10405"/>
    <s v="Allen Rosenblatt"/>
    <x v="1"/>
    <s v="United States"/>
    <s v="Hattiesburg"/>
    <x v="35"/>
    <n v="39401"/>
    <x v="0"/>
    <x v="240"/>
    <x v="2"/>
    <x v="11"/>
    <s v="Microsoft Sculpt Comfort Mouse"/>
    <n v="239.70000000000002"/>
    <n v="6"/>
    <n v="0"/>
    <n v="105.46800000000002"/>
  </r>
  <r>
    <n v="4582"/>
    <x v="2272"/>
    <x v="0"/>
    <x v="251"/>
    <d v="2013-09-23T00:00:00"/>
    <s v="First Class"/>
    <s v="AP-10720"/>
    <s v="Anne Pryor"/>
    <x v="2"/>
    <s v="United States"/>
    <s v="Philadelphia"/>
    <x v="9"/>
    <n v="19140"/>
    <x v="3"/>
    <x v="1680"/>
    <x v="0"/>
    <x v="5"/>
    <s v="Nu-Dell Oak Frame"/>
    <n v="25.632000000000001"/>
    <n v="3"/>
    <n v="0.2"/>
    <n v="3.8447999999999967"/>
  </r>
  <r>
    <n v="4583"/>
    <x v="2273"/>
    <x v="0"/>
    <x v="224"/>
    <d v="2013-06-13T00:00:00"/>
    <s v="First Class"/>
    <s v="JB-16000"/>
    <s v="Joy Bell-"/>
    <x v="0"/>
    <s v="United States"/>
    <s v="Philadelphia"/>
    <x v="9"/>
    <n v="19140"/>
    <x v="3"/>
    <x v="1647"/>
    <x v="1"/>
    <x v="2"/>
    <s v="Avery 487"/>
    <n v="23.616"/>
    <n v="8"/>
    <n v="0.2"/>
    <n v="7.9703999999999997"/>
  </r>
  <r>
    <n v="4584"/>
    <x v="2274"/>
    <x v="0"/>
    <x v="370"/>
    <d v="2013-08-29T00:00:00"/>
    <s v="Second Class"/>
    <s v="TS-21430"/>
    <s v="Tom Stivers"/>
    <x v="1"/>
    <s v="United States"/>
    <s v="Los Angeles"/>
    <x v="1"/>
    <n v="90045"/>
    <x v="1"/>
    <x v="105"/>
    <x v="1"/>
    <x v="6"/>
    <s v="Newell Chalk Holder"/>
    <n v="8.26"/>
    <n v="2"/>
    <n v="0"/>
    <n v="3.7995999999999999"/>
  </r>
  <r>
    <n v="4585"/>
    <x v="2275"/>
    <x v="3"/>
    <x v="808"/>
    <d v="2014-11-05T00:00:00"/>
    <s v="Second Class"/>
    <s v="NL-18310"/>
    <s v="Nancy Lomonaco"/>
    <x v="2"/>
    <s v="United States"/>
    <s v="Danville"/>
    <x v="1"/>
    <n v="94526"/>
    <x v="1"/>
    <x v="466"/>
    <x v="1"/>
    <x v="12"/>
    <s v="White Business Envelopes with Contemporary Seam, Recycled White Business Envelopes"/>
    <n v="76.58"/>
    <n v="7"/>
    <n v="0"/>
    <n v="38.29"/>
  </r>
  <r>
    <n v="4586"/>
    <x v="2275"/>
    <x v="3"/>
    <x v="808"/>
    <d v="2014-11-05T00:00:00"/>
    <s v="Second Class"/>
    <s v="NL-18310"/>
    <s v="Nancy Lomonaco"/>
    <x v="2"/>
    <s v="United States"/>
    <s v="Danville"/>
    <x v="1"/>
    <n v="94526"/>
    <x v="1"/>
    <x v="1273"/>
    <x v="1"/>
    <x v="6"/>
    <s v="Nontoxic Chalk"/>
    <n v="8.8000000000000007"/>
    <n v="5"/>
    <n v="0"/>
    <n v="4.2240000000000002"/>
  </r>
  <r>
    <n v="4587"/>
    <x v="2275"/>
    <x v="3"/>
    <x v="808"/>
    <d v="2014-11-05T00:00:00"/>
    <s v="Second Class"/>
    <s v="NL-18310"/>
    <s v="Nancy Lomonaco"/>
    <x v="2"/>
    <s v="United States"/>
    <s v="Danville"/>
    <x v="1"/>
    <n v="94526"/>
    <x v="1"/>
    <x v="1681"/>
    <x v="1"/>
    <x v="8"/>
    <s v="GBC Therma-A-Bind 250T Electric Binding System"/>
    <n v="590.35199999999998"/>
    <n v="6"/>
    <n v="0.2"/>
    <n v="206.62319999999997"/>
  </r>
  <r>
    <n v="4588"/>
    <x v="2275"/>
    <x v="3"/>
    <x v="808"/>
    <d v="2014-11-05T00:00:00"/>
    <s v="Second Class"/>
    <s v="NL-18310"/>
    <s v="Nancy Lomonaco"/>
    <x v="2"/>
    <s v="United States"/>
    <s v="Danville"/>
    <x v="1"/>
    <n v="94526"/>
    <x v="1"/>
    <x v="802"/>
    <x v="1"/>
    <x v="13"/>
    <s v="Super Bands, 12/Pack"/>
    <n v="5.58"/>
    <n v="3"/>
    <n v="0"/>
    <n v="0.16740000000000022"/>
  </r>
  <r>
    <n v="4589"/>
    <x v="2275"/>
    <x v="3"/>
    <x v="808"/>
    <d v="2014-11-05T00:00:00"/>
    <s v="Second Class"/>
    <s v="NL-18310"/>
    <s v="Nancy Lomonaco"/>
    <x v="2"/>
    <s v="United States"/>
    <s v="Danville"/>
    <x v="1"/>
    <n v="94526"/>
    <x v="1"/>
    <x v="1682"/>
    <x v="0"/>
    <x v="5"/>
    <s v="Document Clip Frames"/>
    <n v="25.02"/>
    <n v="3"/>
    <n v="0"/>
    <n v="10.508400000000002"/>
  </r>
  <r>
    <n v="4590"/>
    <x v="2275"/>
    <x v="3"/>
    <x v="808"/>
    <d v="2014-11-05T00:00:00"/>
    <s v="Second Class"/>
    <s v="NL-18310"/>
    <s v="Nancy Lomonaco"/>
    <x v="2"/>
    <s v="United States"/>
    <s v="Danville"/>
    <x v="1"/>
    <n v="94526"/>
    <x v="1"/>
    <x v="557"/>
    <x v="1"/>
    <x v="4"/>
    <s v="Space Solutions Commercial Steel Shelving"/>
    <n v="452.55000000000007"/>
    <n v="7"/>
    <n v="0"/>
    <n v="22.627499999999962"/>
  </r>
  <r>
    <n v="4591"/>
    <x v="2276"/>
    <x v="0"/>
    <x v="482"/>
    <d v="2014-01-01T00:00:00"/>
    <s v="Standard Class"/>
    <s v="MC-18130"/>
    <s v="Mike Caudle"/>
    <x v="1"/>
    <s v="United States"/>
    <s v="Los Angeles"/>
    <x v="1"/>
    <n v="90004"/>
    <x v="1"/>
    <x v="1280"/>
    <x v="1"/>
    <x v="14"/>
    <s v="Fiskars Home &amp; Office Scissors"/>
    <n v="17.760000000000002"/>
    <n v="2"/>
    <n v="0"/>
    <n v="4.9728000000000012"/>
  </r>
  <r>
    <n v="4592"/>
    <x v="2276"/>
    <x v="0"/>
    <x v="482"/>
    <d v="2014-01-01T00:00:00"/>
    <s v="Standard Class"/>
    <s v="MC-18130"/>
    <s v="Mike Caudle"/>
    <x v="1"/>
    <s v="United States"/>
    <s v="Los Angeles"/>
    <x v="1"/>
    <n v="90004"/>
    <x v="1"/>
    <x v="7"/>
    <x v="2"/>
    <x v="7"/>
    <s v="Mitel 5320 IP Phone VoIP phone"/>
    <n v="302.38400000000001"/>
    <n v="2"/>
    <n v="0.2"/>
    <n v="30.238400000000013"/>
  </r>
  <r>
    <n v="4593"/>
    <x v="2276"/>
    <x v="0"/>
    <x v="482"/>
    <d v="2014-01-01T00:00:00"/>
    <s v="Standard Class"/>
    <s v="MC-18130"/>
    <s v="Mike Caudle"/>
    <x v="1"/>
    <s v="United States"/>
    <s v="Los Angeles"/>
    <x v="1"/>
    <n v="90004"/>
    <x v="1"/>
    <x v="1534"/>
    <x v="0"/>
    <x v="1"/>
    <s v="Global Armless Task Chair, Royal Blue"/>
    <n v="146.352"/>
    <n v="3"/>
    <n v="0.2"/>
    <n v="-5.4882000000000062"/>
  </r>
  <r>
    <n v="4594"/>
    <x v="2276"/>
    <x v="0"/>
    <x v="482"/>
    <d v="2014-01-01T00:00:00"/>
    <s v="Standard Class"/>
    <s v="MC-18130"/>
    <s v="Mike Caudle"/>
    <x v="1"/>
    <s v="United States"/>
    <s v="Los Angeles"/>
    <x v="1"/>
    <n v="90004"/>
    <x v="1"/>
    <x v="1683"/>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x v="215"/>
    <x v="0"/>
    <x v="3"/>
    <s v="Bretford Rectangular Conference Table Tops"/>
    <n v="902.71199999999999"/>
    <n v="3"/>
    <n v="0.2"/>
    <n v="33.851700000000051"/>
  </r>
  <r>
    <n v="4596"/>
    <x v="2276"/>
    <x v="0"/>
    <x v="482"/>
    <d v="2014-01-01T00:00:00"/>
    <s v="Standard Class"/>
    <s v="MC-18130"/>
    <s v="Mike Caudle"/>
    <x v="1"/>
    <s v="United States"/>
    <s v="Los Angeles"/>
    <x v="1"/>
    <n v="90004"/>
    <x v="1"/>
    <x v="646"/>
    <x v="1"/>
    <x v="6"/>
    <s v="Model L Table or Wall-Mount Pencil Sharpener"/>
    <n v="53.97"/>
    <n v="3"/>
    <n v="0"/>
    <n v="15.111600000000001"/>
  </r>
  <r>
    <n v="4597"/>
    <x v="2277"/>
    <x v="0"/>
    <x v="5"/>
    <d v="2013-12-11T00:00:00"/>
    <s v="Second Class"/>
    <s v="TC-21475"/>
    <s v="Tony Chapman"/>
    <x v="2"/>
    <s v="United States"/>
    <s v="Washington"/>
    <x v="40"/>
    <n v="20016"/>
    <x v="3"/>
    <x v="753"/>
    <x v="1"/>
    <x v="6"/>
    <s v="BIC Brite Liner Grip Highlighters, Assorted, 5/Pack"/>
    <n v="33.92"/>
    <n v="8"/>
    <n v="0"/>
    <n v="13.2288"/>
  </r>
  <r>
    <n v="4598"/>
    <x v="2278"/>
    <x v="3"/>
    <x v="735"/>
    <d v="2014-09-02T00:00:00"/>
    <s v="Standard Class"/>
    <s v="MG-17650"/>
    <s v="Matthew Grinstein"/>
    <x v="2"/>
    <s v="United States"/>
    <s v="Milwaukee"/>
    <x v="6"/>
    <n v="53209"/>
    <x v="2"/>
    <x v="515"/>
    <x v="1"/>
    <x v="14"/>
    <s v="Acme Stainless Steel Office Snips"/>
    <n v="21.81"/>
    <n v="3"/>
    <n v="0"/>
    <n v="5.8887000000000009"/>
  </r>
  <r>
    <n v="4599"/>
    <x v="2278"/>
    <x v="3"/>
    <x v="735"/>
    <d v="2014-09-02T00:00:00"/>
    <s v="Standard Class"/>
    <s v="MG-17650"/>
    <s v="Matthew Grinstein"/>
    <x v="2"/>
    <s v="United States"/>
    <s v="Milwaukee"/>
    <x v="6"/>
    <n v="53209"/>
    <x v="2"/>
    <x v="1549"/>
    <x v="1"/>
    <x v="9"/>
    <s v="Acco 6 Outlet Guardian Premium Plus Surge Suppressor"/>
    <n v="91.6"/>
    <n v="5"/>
    <n v="0"/>
    <n v="26.563999999999997"/>
  </r>
  <r>
    <n v="4600"/>
    <x v="2279"/>
    <x v="1"/>
    <x v="747"/>
    <d v="2012-07-20T00:00:00"/>
    <s v="Standard Class"/>
    <s v="MG-17890"/>
    <s v="Michael Granlund"/>
    <x v="2"/>
    <s v="United States"/>
    <s v="Baltimore"/>
    <x v="39"/>
    <n v="21215"/>
    <x v="3"/>
    <x v="531"/>
    <x v="0"/>
    <x v="1"/>
    <s v="Global Manager's Adjustable Task Chair, Storm"/>
    <n v="150.97999999999999"/>
    <n v="1"/>
    <n v="0"/>
    <n v="43.784199999999984"/>
  </r>
  <r>
    <n v="4601"/>
    <x v="2279"/>
    <x v="1"/>
    <x v="747"/>
    <d v="2012-07-20T00:00:00"/>
    <s v="Standard Class"/>
    <s v="MG-17890"/>
    <s v="Michael Granlund"/>
    <x v="2"/>
    <s v="United States"/>
    <s v="Baltimore"/>
    <x v="39"/>
    <n v="21215"/>
    <x v="3"/>
    <x v="373"/>
    <x v="1"/>
    <x v="12"/>
    <s v="White Envelopes, White Envelopes with Clear Poly Window"/>
    <n v="137.25"/>
    <n v="9"/>
    <n v="0"/>
    <n v="63.134999999999991"/>
  </r>
  <r>
    <n v="4602"/>
    <x v="2279"/>
    <x v="1"/>
    <x v="747"/>
    <d v="2012-07-20T00:00:00"/>
    <s v="Standard Class"/>
    <s v="MG-17890"/>
    <s v="Michael Granlund"/>
    <x v="2"/>
    <s v="United States"/>
    <s v="Baltimore"/>
    <x v="39"/>
    <n v="21215"/>
    <x v="3"/>
    <x v="1579"/>
    <x v="1"/>
    <x v="13"/>
    <s v="Acco Banker's Clasps, 5 3/4&quot;-Long"/>
    <n v="11.52"/>
    <n v="4"/>
    <n v="0"/>
    <n v="5.4143999999999997"/>
  </r>
  <r>
    <n v="4603"/>
    <x v="2280"/>
    <x v="1"/>
    <x v="989"/>
    <d v="2012-05-29T00:00:00"/>
    <s v="Second Class"/>
    <s v="BF-11170"/>
    <s v="Ben Ferrer"/>
    <x v="2"/>
    <s v="United States"/>
    <s v="Jacksonville"/>
    <x v="3"/>
    <n v="28540"/>
    <x v="0"/>
    <x v="1274"/>
    <x v="1"/>
    <x v="10"/>
    <s v="Xerox 1991"/>
    <n v="18.272000000000002"/>
    <n v="1"/>
    <n v="0.2"/>
    <n v="5.9383999999999988"/>
  </r>
  <r>
    <n v="4604"/>
    <x v="2280"/>
    <x v="1"/>
    <x v="989"/>
    <d v="2012-05-29T00:00:00"/>
    <s v="Second Class"/>
    <s v="BF-11170"/>
    <s v="Ben Ferrer"/>
    <x v="2"/>
    <s v="United States"/>
    <s v="Jacksonville"/>
    <x v="3"/>
    <n v="28540"/>
    <x v="0"/>
    <x v="1684"/>
    <x v="1"/>
    <x v="10"/>
    <s v="Xerox 1937"/>
    <n v="153.72800000000001"/>
    <n v="4"/>
    <n v="0.2"/>
    <n v="53.804799999999986"/>
  </r>
  <r>
    <n v="4605"/>
    <x v="2280"/>
    <x v="1"/>
    <x v="989"/>
    <d v="2012-05-29T00:00:00"/>
    <s v="Second Class"/>
    <s v="BF-11170"/>
    <s v="Ben Ferrer"/>
    <x v="2"/>
    <s v="United States"/>
    <s v="Jacksonville"/>
    <x v="3"/>
    <n v="28540"/>
    <x v="0"/>
    <x v="661"/>
    <x v="1"/>
    <x v="12"/>
    <s v="Security-Tint Envelopes"/>
    <n v="12.224"/>
    <n v="2"/>
    <n v="0.2"/>
    <n v="4.4311999999999996"/>
  </r>
  <r>
    <n v="4606"/>
    <x v="2280"/>
    <x v="1"/>
    <x v="989"/>
    <d v="2012-05-29T00:00:00"/>
    <s v="Second Class"/>
    <s v="BF-11170"/>
    <s v="Ben Ferrer"/>
    <x v="2"/>
    <s v="United States"/>
    <s v="Jacksonville"/>
    <x v="3"/>
    <n v="28540"/>
    <x v="0"/>
    <x v="246"/>
    <x v="2"/>
    <x v="11"/>
    <s v="Logitech 910-002974 M325 Wireless Mouse for Web Scrolling"/>
    <n v="167.94400000000002"/>
    <n v="7"/>
    <n v="0.2"/>
    <n v="50.383200000000016"/>
  </r>
  <r>
    <n v="4607"/>
    <x v="2281"/>
    <x v="1"/>
    <x v="71"/>
    <d v="2012-06-02T00:00:00"/>
    <s v="Standard Class"/>
    <s v="MS-17770"/>
    <s v="Maxwell Schwartz"/>
    <x v="0"/>
    <s v="United States"/>
    <s v="Rochester"/>
    <x v="15"/>
    <n v="14609"/>
    <x v="3"/>
    <x v="40"/>
    <x v="2"/>
    <x v="7"/>
    <s v="Panasonic Kx-TS550"/>
    <n v="45.99"/>
    <n v="1"/>
    <n v="0"/>
    <n v="13.3371"/>
  </r>
  <r>
    <n v="4608"/>
    <x v="2281"/>
    <x v="1"/>
    <x v="71"/>
    <d v="2012-06-02T00:00:00"/>
    <s v="Standard Class"/>
    <s v="MS-17770"/>
    <s v="Maxwell Schwartz"/>
    <x v="0"/>
    <s v="United States"/>
    <s v="Rochester"/>
    <x v="15"/>
    <n v="14609"/>
    <x v="3"/>
    <x v="518"/>
    <x v="1"/>
    <x v="4"/>
    <s v="Hot File 7-Pocket, Floor Stand"/>
    <n v="535.41"/>
    <n v="3"/>
    <n v="0"/>
    <n v="160.62299999999993"/>
  </r>
  <r>
    <n v="4609"/>
    <x v="2281"/>
    <x v="1"/>
    <x v="71"/>
    <d v="2012-06-02T00:00:00"/>
    <s v="Standard Class"/>
    <s v="MS-17770"/>
    <s v="Maxwell Schwartz"/>
    <x v="0"/>
    <s v="United States"/>
    <s v="Rochester"/>
    <x v="15"/>
    <n v="14609"/>
    <x v="3"/>
    <x v="536"/>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x v="1330"/>
    <x v="1"/>
    <x v="10"/>
    <s v="Xerox 219"/>
    <n v="45.36"/>
    <n v="7"/>
    <n v="0"/>
    <n v="21.772800000000004"/>
  </r>
  <r>
    <n v="4611"/>
    <x v="2282"/>
    <x v="3"/>
    <x v="45"/>
    <d v="2014-11-15T00:00:00"/>
    <s v="Standard Class"/>
    <s v="JE-15745"/>
    <s v="Joel Eaton"/>
    <x v="0"/>
    <s v="United States"/>
    <s v="Oceanside"/>
    <x v="1"/>
    <n v="92054"/>
    <x v="1"/>
    <x v="325"/>
    <x v="0"/>
    <x v="5"/>
    <s v="Eldon Wave Desk Accessories"/>
    <n v="47.12"/>
    <n v="8"/>
    <n v="0"/>
    <n v="20.732800000000001"/>
  </r>
  <r>
    <n v="4612"/>
    <x v="2283"/>
    <x v="0"/>
    <x v="990"/>
    <d v="2013-01-26T00:00:00"/>
    <s v="Second Class"/>
    <s v="HG-14965"/>
    <s v="Henry Goldwyn"/>
    <x v="1"/>
    <s v="United States"/>
    <s v="Gulfport"/>
    <x v="35"/>
    <n v="39503"/>
    <x v="0"/>
    <x v="460"/>
    <x v="1"/>
    <x v="8"/>
    <s v="XtraLife ClearVue Slant-D Ring Binders by Cardinal"/>
    <n v="31.36"/>
    <n v="4"/>
    <n v="0"/>
    <n v="15.68"/>
  </r>
  <r>
    <n v="4613"/>
    <x v="2284"/>
    <x v="3"/>
    <x v="413"/>
    <d v="2014-01-07T00:00:00"/>
    <s v="Standard Class"/>
    <s v="EP-13915"/>
    <s v="Emily Phan"/>
    <x v="0"/>
    <s v="United States"/>
    <s v="Jacksonville"/>
    <x v="2"/>
    <n v="32216"/>
    <x v="0"/>
    <x v="397"/>
    <x v="1"/>
    <x v="6"/>
    <s v="Newell 345"/>
    <n v="47.616"/>
    <n v="3"/>
    <n v="0.2"/>
    <n v="3.571200000000001"/>
  </r>
  <r>
    <n v="4614"/>
    <x v="2284"/>
    <x v="3"/>
    <x v="413"/>
    <d v="2014-01-07T00:00:00"/>
    <s v="Standard Class"/>
    <s v="EP-13915"/>
    <s v="Emily Phan"/>
    <x v="0"/>
    <s v="United States"/>
    <s v="Jacksonville"/>
    <x v="2"/>
    <n v="32216"/>
    <x v="0"/>
    <x v="707"/>
    <x v="1"/>
    <x v="10"/>
    <s v="Things To Do Today Pad"/>
    <n v="23.480000000000004"/>
    <n v="5"/>
    <n v="0.2"/>
    <n v="8.218"/>
  </r>
  <r>
    <n v="4615"/>
    <x v="2285"/>
    <x v="0"/>
    <x v="64"/>
    <d v="2013-09-11T00:00:00"/>
    <s v="Standard Class"/>
    <s v="GH-14410"/>
    <s v="Gary Hansen"/>
    <x v="2"/>
    <s v="United States"/>
    <s v="Houston"/>
    <x v="5"/>
    <n v="77070"/>
    <x v="2"/>
    <x v="549"/>
    <x v="1"/>
    <x v="9"/>
    <s v="Eureka The Boss Plus 12-Amp Hard Box Upright Vacuum, Red"/>
    <n v="62.789999999999992"/>
    <n v="3"/>
    <n v="0.8"/>
    <n v="-166.39350000000002"/>
  </r>
  <r>
    <n v="4616"/>
    <x v="2285"/>
    <x v="0"/>
    <x v="64"/>
    <d v="2013-09-11T00:00:00"/>
    <s v="Standard Class"/>
    <s v="GH-14410"/>
    <s v="Gary Hansen"/>
    <x v="2"/>
    <s v="United States"/>
    <s v="Houston"/>
    <x v="5"/>
    <n v="77070"/>
    <x v="2"/>
    <x v="1432"/>
    <x v="1"/>
    <x v="13"/>
    <s v="Advantus Map Pennant Flags and Round Head Tacks"/>
    <n v="28.44"/>
    <n v="9"/>
    <n v="0.2"/>
    <n v="4.2659999999999973"/>
  </r>
  <r>
    <n v="4617"/>
    <x v="2286"/>
    <x v="1"/>
    <x v="406"/>
    <d v="2012-09-07T00:00:00"/>
    <s v="Second Class"/>
    <s v="DS-13180"/>
    <s v="David Smith"/>
    <x v="1"/>
    <s v="United States"/>
    <s v="Houston"/>
    <x v="5"/>
    <n v="77095"/>
    <x v="2"/>
    <x v="201"/>
    <x v="2"/>
    <x v="11"/>
    <s v="Sony Micro Vault Click 16 GB USB 2.0 Flash Drive"/>
    <n v="134.376"/>
    <n v="3"/>
    <n v="0.2"/>
    <n v="6.7188000000000088"/>
  </r>
  <r>
    <n v="4618"/>
    <x v="2287"/>
    <x v="1"/>
    <x v="481"/>
    <d v="2012-09-26T00:00:00"/>
    <s v="Standard Class"/>
    <s v="TH-21550"/>
    <s v="Tracy Hopkins"/>
    <x v="2"/>
    <s v="United States"/>
    <s v="Everett"/>
    <x v="31"/>
    <n v="2149"/>
    <x v="3"/>
    <x v="1538"/>
    <x v="2"/>
    <x v="7"/>
    <s v="Polycom VoiceStation 500 Conference phone"/>
    <n v="589.9"/>
    <n v="2"/>
    <n v="0"/>
    <n v="147.47500000000002"/>
  </r>
  <r>
    <n v="4619"/>
    <x v="2287"/>
    <x v="1"/>
    <x v="481"/>
    <d v="2012-09-26T00:00:00"/>
    <s v="Standard Class"/>
    <s v="TH-21550"/>
    <s v="Tracy Hopkins"/>
    <x v="2"/>
    <s v="United States"/>
    <s v="Everett"/>
    <x v="31"/>
    <n v="2149"/>
    <x v="3"/>
    <x v="323"/>
    <x v="0"/>
    <x v="1"/>
    <s v="Global Ergonomic Managers Chair"/>
    <n v="542.93999999999994"/>
    <n v="3"/>
    <n v="0"/>
    <n v="141.1644"/>
  </r>
  <r>
    <n v="4620"/>
    <x v="2288"/>
    <x v="3"/>
    <x v="165"/>
    <d v="2014-12-26T00:00:00"/>
    <s v="First Class"/>
    <s v="RM-19675"/>
    <s v="Robert Marley"/>
    <x v="2"/>
    <s v="United States"/>
    <s v="Los Angeles"/>
    <x v="1"/>
    <n v="90049"/>
    <x v="1"/>
    <x v="306"/>
    <x v="2"/>
    <x v="16"/>
    <s v="Hewlett Packard LaserJet 3310 Copier"/>
    <n v="2879.9520000000002"/>
    <n v="6"/>
    <n v="0.2"/>
    <n v="1007.9831999999999"/>
  </r>
  <r>
    <n v="4621"/>
    <x v="2288"/>
    <x v="3"/>
    <x v="165"/>
    <d v="2014-12-26T00:00:00"/>
    <s v="First Class"/>
    <s v="RM-19675"/>
    <s v="Robert Marley"/>
    <x v="2"/>
    <s v="United States"/>
    <s v="Los Angeles"/>
    <x v="1"/>
    <n v="90049"/>
    <x v="1"/>
    <x v="443"/>
    <x v="1"/>
    <x v="8"/>
    <s v="Vinyl Sectional Post Binders"/>
    <n v="90.480000000000018"/>
    <n v="3"/>
    <n v="0.2"/>
    <n v="33.93"/>
  </r>
  <r>
    <n v="4622"/>
    <x v="2289"/>
    <x v="1"/>
    <x v="348"/>
    <d v="2012-10-08T00:00:00"/>
    <s v="Second Class"/>
    <s v="SF-20965"/>
    <s v="Sylvia Foulston"/>
    <x v="1"/>
    <s v="United States"/>
    <s v="Wilmington"/>
    <x v="13"/>
    <n v="19805"/>
    <x v="3"/>
    <x v="177"/>
    <x v="1"/>
    <x v="4"/>
    <s v="Personal Filing Tote with Lid, Black/Gray"/>
    <n v="77.55"/>
    <n v="5"/>
    <n v="0"/>
    <n v="21.714000000000002"/>
  </r>
  <r>
    <n v="4623"/>
    <x v="2290"/>
    <x v="3"/>
    <x v="428"/>
    <d v="2014-09-15T00:00:00"/>
    <s v="Standard Class"/>
    <s v="SO-20335"/>
    <s v="Sean O'Donnell"/>
    <x v="0"/>
    <s v="United States"/>
    <s v="Columbia"/>
    <x v="18"/>
    <n v="38401"/>
    <x v="0"/>
    <x v="327"/>
    <x v="1"/>
    <x v="14"/>
    <s v="Staples"/>
    <n v="8.8320000000000007"/>
    <n v="3"/>
    <n v="0.2"/>
    <n v="-1.9872000000000005"/>
  </r>
  <r>
    <n v="4624"/>
    <x v="2290"/>
    <x v="3"/>
    <x v="428"/>
    <d v="2014-09-15T00:00:00"/>
    <s v="Standard Class"/>
    <s v="SO-20335"/>
    <s v="Sean O'Donnell"/>
    <x v="0"/>
    <s v="United States"/>
    <s v="Columbia"/>
    <x v="18"/>
    <n v="38401"/>
    <x v="0"/>
    <x v="447"/>
    <x v="1"/>
    <x v="10"/>
    <s v="Xerox 1888"/>
    <n v="177.536"/>
    <n v="4"/>
    <n v="0.2"/>
    <n v="62.137599999999992"/>
  </r>
  <r>
    <n v="4625"/>
    <x v="2290"/>
    <x v="3"/>
    <x v="428"/>
    <d v="2014-09-15T00:00:00"/>
    <s v="Standard Class"/>
    <s v="SO-20335"/>
    <s v="Sean O'Donnell"/>
    <x v="0"/>
    <s v="United States"/>
    <s v="Columbia"/>
    <x v="18"/>
    <n v="38401"/>
    <x v="0"/>
    <x v="765"/>
    <x v="1"/>
    <x v="4"/>
    <s v="Fellowes Super Stor/Drawer Files"/>
    <n v="258.48"/>
    <n v="2"/>
    <n v="0.2"/>
    <n v="-3.2309999999999945"/>
  </r>
  <r>
    <n v="4626"/>
    <x v="2290"/>
    <x v="3"/>
    <x v="428"/>
    <d v="2014-09-15T00:00:00"/>
    <s v="Standard Class"/>
    <s v="SO-20335"/>
    <s v="Sean O'Donnell"/>
    <x v="0"/>
    <s v="United States"/>
    <s v="Columbia"/>
    <x v="18"/>
    <n v="38401"/>
    <x v="0"/>
    <x v="325"/>
    <x v="0"/>
    <x v="5"/>
    <s v="Eldon Wave Desk Accessories"/>
    <n v="14.135999999999999"/>
    <n v="3"/>
    <n v="0.2"/>
    <n v="4.240800000000001"/>
  </r>
  <r>
    <n v="4627"/>
    <x v="2291"/>
    <x v="0"/>
    <x v="373"/>
    <d v="2013-11-19T00:00:00"/>
    <s v="Standard Class"/>
    <s v="CK-12760"/>
    <s v="Cyma Kinney"/>
    <x v="1"/>
    <s v="United States"/>
    <s v="New York City"/>
    <x v="15"/>
    <n v="10011"/>
    <x v="3"/>
    <x v="170"/>
    <x v="1"/>
    <x v="4"/>
    <s v="Tenex File Box, Personal Filing Tote with Lid, Black"/>
    <n v="77.55"/>
    <n v="5"/>
    <n v="0"/>
    <n v="20.163000000000004"/>
  </r>
  <r>
    <n v="4628"/>
    <x v="2291"/>
    <x v="0"/>
    <x v="373"/>
    <d v="2013-11-19T00:00:00"/>
    <s v="Standard Class"/>
    <s v="CK-12760"/>
    <s v="Cyma Kinney"/>
    <x v="1"/>
    <s v="United States"/>
    <s v="New York City"/>
    <x v="15"/>
    <n v="10011"/>
    <x v="3"/>
    <x v="253"/>
    <x v="1"/>
    <x v="4"/>
    <s v="Eldon Simplefile Box Office"/>
    <n v="24.88"/>
    <n v="2"/>
    <n v="0"/>
    <n v="6.9664000000000001"/>
  </r>
  <r>
    <n v="4629"/>
    <x v="2291"/>
    <x v="0"/>
    <x v="373"/>
    <d v="2013-11-19T00:00:00"/>
    <s v="Standard Class"/>
    <s v="CK-12760"/>
    <s v="Cyma Kinney"/>
    <x v="1"/>
    <s v="United States"/>
    <s v="New York City"/>
    <x v="15"/>
    <n v="10011"/>
    <x v="3"/>
    <x v="1473"/>
    <x v="1"/>
    <x v="6"/>
    <s v="Boston Electric Pencil Sharpener, Model 1818, Charcoal Black"/>
    <n v="140.75"/>
    <n v="5"/>
    <n v="0"/>
    <n v="39.410000000000011"/>
  </r>
  <r>
    <n v="4630"/>
    <x v="2291"/>
    <x v="0"/>
    <x v="373"/>
    <d v="2013-11-19T00:00:00"/>
    <s v="Standard Class"/>
    <s v="CK-12760"/>
    <s v="Cyma Kinney"/>
    <x v="1"/>
    <s v="United States"/>
    <s v="New York City"/>
    <x v="15"/>
    <n v="10011"/>
    <x v="3"/>
    <x v="762"/>
    <x v="1"/>
    <x v="4"/>
    <s v="Portable Personal File Box"/>
    <n v="36.630000000000003"/>
    <n v="3"/>
    <n v="0"/>
    <n v="9.8901000000000039"/>
  </r>
  <r>
    <n v="4631"/>
    <x v="2292"/>
    <x v="1"/>
    <x v="52"/>
    <d v="2012-10-15T00:00:00"/>
    <s v="Same Day"/>
    <s v="GA-14725"/>
    <s v="Guy Armstrong"/>
    <x v="0"/>
    <s v="United States"/>
    <s v="Mount Pleasant"/>
    <x v="12"/>
    <n v="48858"/>
    <x v="2"/>
    <x v="1685"/>
    <x v="0"/>
    <x v="5"/>
    <s v="DAX Cubicle Frames, 8-1/2 x 11"/>
    <n v="17.14"/>
    <n v="2"/>
    <n v="0"/>
    <n v="6.1704000000000008"/>
  </r>
  <r>
    <n v="4632"/>
    <x v="2293"/>
    <x v="3"/>
    <x v="646"/>
    <d v="2014-08-09T00:00:00"/>
    <s v="Second Class"/>
    <s v="BD-11725"/>
    <s v="Bruce Degenhardt"/>
    <x v="0"/>
    <s v="United States"/>
    <s v="San Francisco"/>
    <x v="1"/>
    <n v="94122"/>
    <x v="1"/>
    <x v="488"/>
    <x v="1"/>
    <x v="2"/>
    <s v="Avery 473"/>
    <n v="51.75"/>
    <n v="5"/>
    <n v="0"/>
    <n v="24.84"/>
  </r>
  <r>
    <n v="4633"/>
    <x v="2293"/>
    <x v="3"/>
    <x v="646"/>
    <d v="2014-08-09T00:00:00"/>
    <s v="Second Class"/>
    <s v="BD-11725"/>
    <s v="Bruce Degenhardt"/>
    <x v="0"/>
    <s v="United States"/>
    <s v="San Francisco"/>
    <x v="1"/>
    <n v="94122"/>
    <x v="1"/>
    <x v="479"/>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x v="1686"/>
    <x v="0"/>
    <x v="0"/>
    <s v="Sauder Camden County Collection Library"/>
    <n v="586.39800000000002"/>
    <n v="6"/>
    <n v="0.15"/>
    <n v="34.493999999999971"/>
  </r>
  <r>
    <n v="4635"/>
    <x v="2294"/>
    <x v="1"/>
    <x v="291"/>
    <d v="2012-08-26T00:00:00"/>
    <s v="Standard Class"/>
    <s v="DS-13180"/>
    <s v="David Smith"/>
    <x v="1"/>
    <s v="United States"/>
    <s v="San Francisco"/>
    <x v="1"/>
    <n v="94122"/>
    <x v="1"/>
    <x v="459"/>
    <x v="1"/>
    <x v="4"/>
    <s v="Carina Double Wide Media Storage Towers in Natural &amp; Black"/>
    <n v="80.98"/>
    <n v="1"/>
    <n v="0"/>
    <n v="3.2391999999999967"/>
  </r>
  <r>
    <n v="4636"/>
    <x v="2295"/>
    <x v="3"/>
    <x v="846"/>
    <d v="2014-03-18T00:00:00"/>
    <s v="Standard Class"/>
    <s v="BS-11380"/>
    <s v="Bill Stewart"/>
    <x v="1"/>
    <s v="United States"/>
    <s v="San Francisco"/>
    <x v="1"/>
    <n v="94122"/>
    <x v="1"/>
    <x v="459"/>
    <x v="1"/>
    <x v="4"/>
    <s v="Carina Double Wide Media Storage Towers in Natural &amp; Black"/>
    <n v="242.94"/>
    <n v="3"/>
    <n v="0"/>
    <n v="9.7175999999999902"/>
  </r>
  <r>
    <n v="4637"/>
    <x v="2296"/>
    <x v="3"/>
    <x v="842"/>
    <d v="2014-04-30T00:00:00"/>
    <s v="First Class"/>
    <s v="AP-10915"/>
    <s v="Arthur Prichep"/>
    <x v="0"/>
    <s v="United States"/>
    <s v="Los Angeles"/>
    <x v="1"/>
    <n v="90045"/>
    <x v="1"/>
    <x v="290"/>
    <x v="1"/>
    <x v="6"/>
    <s v="Boston School Pro Electric Pencil Sharpener, 1670"/>
    <n v="123.92"/>
    <n v="4"/>
    <n v="0"/>
    <n v="33.458399999999997"/>
  </r>
  <r>
    <n v="4638"/>
    <x v="2296"/>
    <x v="3"/>
    <x v="842"/>
    <d v="2014-04-30T00:00:00"/>
    <s v="First Class"/>
    <s v="AP-10915"/>
    <s v="Arthur Prichep"/>
    <x v="0"/>
    <s v="United States"/>
    <s v="Los Angeles"/>
    <x v="1"/>
    <n v="90045"/>
    <x v="1"/>
    <x v="105"/>
    <x v="1"/>
    <x v="6"/>
    <s v="Newell Chalk Holder"/>
    <n v="12.39"/>
    <n v="3"/>
    <n v="0"/>
    <n v="5.6993999999999998"/>
  </r>
  <r>
    <n v="4639"/>
    <x v="2296"/>
    <x v="3"/>
    <x v="842"/>
    <d v="2014-04-30T00:00:00"/>
    <s v="First Class"/>
    <s v="AP-10915"/>
    <s v="Arthur Prichep"/>
    <x v="0"/>
    <s v="United States"/>
    <s v="Los Angeles"/>
    <x v="1"/>
    <n v="90045"/>
    <x v="1"/>
    <x v="1559"/>
    <x v="1"/>
    <x v="6"/>
    <s v="Boston Home &amp; Office Model 2000 Electric Pencil Sharpeners"/>
    <n v="47.3"/>
    <n v="2"/>
    <n v="0"/>
    <n v="12.298000000000002"/>
  </r>
  <r>
    <n v="4640"/>
    <x v="2297"/>
    <x v="0"/>
    <x v="108"/>
    <d v="2013-09-17T00:00:00"/>
    <s v="Standard Class"/>
    <s v="JF-15565"/>
    <s v="Jill Fjeld"/>
    <x v="0"/>
    <s v="United States"/>
    <s v="Newport News"/>
    <x v="17"/>
    <n v="23602"/>
    <x v="0"/>
    <x v="1687"/>
    <x v="2"/>
    <x v="16"/>
    <s v="Canon PC-428 Personal Copier"/>
    <n v="1599.92"/>
    <n v="8"/>
    <n v="0"/>
    <n v="751.9624"/>
  </r>
  <r>
    <n v="4641"/>
    <x v="2297"/>
    <x v="0"/>
    <x v="108"/>
    <d v="2013-09-17T00:00:00"/>
    <s v="Standard Class"/>
    <s v="JF-15565"/>
    <s v="Jill Fjeld"/>
    <x v="0"/>
    <s v="United States"/>
    <s v="Newport News"/>
    <x v="17"/>
    <n v="23602"/>
    <x v="0"/>
    <x v="1475"/>
    <x v="1"/>
    <x v="12"/>
    <s v="#10 Self-Seal White Envelopes"/>
    <n v="11.09"/>
    <n v="1"/>
    <n v="0"/>
    <n v="5.4340999999999999"/>
  </r>
  <r>
    <n v="4642"/>
    <x v="2298"/>
    <x v="3"/>
    <x v="760"/>
    <d v="2014-10-25T00:00:00"/>
    <s v="Second Class"/>
    <s v="HA-14905"/>
    <s v="Helen Abelman"/>
    <x v="0"/>
    <s v="United States"/>
    <s v="Fort Collins"/>
    <x v="22"/>
    <n v="80525"/>
    <x v="1"/>
    <x v="446"/>
    <x v="1"/>
    <x v="8"/>
    <s v="Storex Flexible Poly Binders with Double Pockets"/>
    <n v="3.1680000000000006"/>
    <n v="4"/>
    <n v="0.7"/>
    <n v="-2.5343999999999998"/>
  </r>
  <r>
    <n v="4643"/>
    <x v="2298"/>
    <x v="3"/>
    <x v="760"/>
    <d v="2014-10-25T00:00:00"/>
    <s v="Second Class"/>
    <s v="HA-14905"/>
    <s v="Helen Abelman"/>
    <x v="0"/>
    <s v="United States"/>
    <s v="Fort Collins"/>
    <x v="22"/>
    <n v="80525"/>
    <x v="1"/>
    <x v="1688"/>
    <x v="0"/>
    <x v="1"/>
    <s v="Office Star - Ergonomic Mid Back Chair with 2-Way Adjustable Arms"/>
    <n v="579.13599999999997"/>
    <n v="4"/>
    <n v="0.2"/>
    <n v="-28.95679999999993"/>
  </r>
  <r>
    <n v="4644"/>
    <x v="2299"/>
    <x v="1"/>
    <x v="991"/>
    <d v="2012-08-06T00:00:00"/>
    <s v="Standard Class"/>
    <s v="Co-12640"/>
    <s v="Corey-Lock"/>
    <x v="0"/>
    <s v="United States"/>
    <s v="Seattle"/>
    <x v="4"/>
    <n v="98105"/>
    <x v="1"/>
    <x v="1406"/>
    <x v="1"/>
    <x v="8"/>
    <s v="Ibico Presentation Index for Binding Systems"/>
    <n v="6.3680000000000003"/>
    <n v="2"/>
    <n v="0.2"/>
    <n v="2.1492"/>
  </r>
  <r>
    <n v="4645"/>
    <x v="2299"/>
    <x v="1"/>
    <x v="991"/>
    <d v="2012-08-06T00:00:00"/>
    <s v="Standard Class"/>
    <s v="Co-12640"/>
    <s v="Corey-Lock"/>
    <x v="0"/>
    <s v="United States"/>
    <s v="Seattle"/>
    <x v="4"/>
    <n v="98105"/>
    <x v="1"/>
    <x v="1491"/>
    <x v="2"/>
    <x v="15"/>
    <s v="Okidata C331dn Printer"/>
    <n v="558.4"/>
    <n v="2"/>
    <n v="0.2"/>
    <n v="41.880000000000024"/>
  </r>
  <r>
    <n v="4646"/>
    <x v="2300"/>
    <x v="0"/>
    <x v="399"/>
    <d v="2013-08-17T00:00:00"/>
    <s v="Standard Class"/>
    <s v="BC-11125"/>
    <s v="Becky Castell"/>
    <x v="2"/>
    <s v="United States"/>
    <s v="New York City"/>
    <x v="15"/>
    <n v="10011"/>
    <x v="3"/>
    <x v="405"/>
    <x v="0"/>
    <x v="1"/>
    <s v="Global Geo Office Task Chair, Gray"/>
    <n v="145.76400000000001"/>
    <n v="2"/>
    <n v="0.1"/>
    <n v="-8.0980000000000167"/>
  </r>
  <r>
    <n v="4647"/>
    <x v="2301"/>
    <x v="2"/>
    <x v="992"/>
    <d v="2011-06-05T00:00:00"/>
    <s v="Standard Class"/>
    <s v="EB-13840"/>
    <s v="Ellis Ballard"/>
    <x v="1"/>
    <s v="United States"/>
    <s v="Richmond"/>
    <x v="17"/>
    <n v="23223"/>
    <x v="0"/>
    <x v="70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x v="1689"/>
    <x v="1"/>
    <x v="10"/>
    <s v="Xerox 1917"/>
    <n v="440.18999999999994"/>
    <n v="9"/>
    <n v="0"/>
    <n v="206.88929999999996"/>
  </r>
  <r>
    <n v="4650"/>
    <x v="2303"/>
    <x v="3"/>
    <x v="304"/>
    <d v="2014-05-20T00:00:00"/>
    <s v="Standard Class"/>
    <s v="KB-16585"/>
    <s v="Ken Black"/>
    <x v="1"/>
    <s v="United States"/>
    <s v="Seattle"/>
    <x v="4"/>
    <n v="98103"/>
    <x v="1"/>
    <x v="505"/>
    <x v="1"/>
    <x v="14"/>
    <s v="Martin-Yale Premier Letter Opener"/>
    <n v="64.400000000000006"/>
    <n v="5"/>
    <n v="0"/>
    <n v="1.9320000000000004"/>
  </r>
  <r>
    <n v="4651"/>
    <x v="2304"/>
    <x v="3"/>
    <x v="798"/>
    <d v="2014-04-13T00:00:00"/>
    <s v="Standard Class"/>
    <s v="AH-10120"/>
    <s v="Adrian Hane"/>
    <x v="2"/>
    <s v="United States"/>
    <s v="San Francisco"/>
    <x v="1"/>
    <n v="94110"/>
    <x v="1"/>
    <x v="1184"/>
    <x v="1"/>
    <x v="10"/>
    <s v="Xerox 1891"/>
    <n v="244.54999999999998"/>
    <n v="5"/>
    <n v="0"/>
    <n v="114.93849999999998"/>
  </r>
  <r>
    <n v="4652"/>
    <x v="2304"/>
    <x v="3"/>
    <x v="798"/>
    <d v="2014-04-13T00:00:00"/>
    <s v="Standard Class"/>
    <s v="AH-10120"/>
    <s v="Adrian Hane"/>
    <x v="2"/>
    <s v="United States"/>
    <s v="San Francisco"/>
    <x v="1"/>
    <n v="94110"/>
    <x v="1"/>
    <x v="1438"/>
    <x v="1"/>
    <x v="10"/>
    <s v="Xerox 1942"/>
    <n v="195.76"/>
    <n v="4"/>
    <n v="0"/>
    <n v="97.88"/>
  </r>
  <r>
    <n v="4653"/>
    <x v="2305"/>
    <x v="3"/>
    <x v="922"/>
    <d v="2014-02-24T00:00:00"/>
    <s v="Standard Class"/>
    <s v="GH-14410"/>
    <s v="Gary Hansen"/>
    <x v="2"/>
    <s v="United States"/>
    <s v="Perth Amboy"/>
    <x v="30"/>
    <n v="8861"/>
    <x v="3"/>
    <x v="1017"/>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x v="1291"/>
    <x v="1"/>
    <x v="4"/>
    <s v="Fellowes Bases and Tops For Staxonsteel/High-Stak Systems"/>
    <n v="166.45"/>
    <n v="5"/>
    <n v="0"/>
    <n v="39.947999999999993"/>
  </r>
  <r>
    <n v="4655"/>
    <x v="2306"/>
    <x v="3"/>
    <x v="92"/>
    <d v="2014-06-27T00:00:00"/>
    <s v="Second Class"/>
    <s v="KT-16480"/>
    <s v="Kean Thornton"/>
    <x v="0"/>
    <s v="United States"/>
    <s v="San Francisco"/>
    <x v="1"/>
    <n v="94110"/>
    <x v="1"/>
    <x v="1579"/>
    <x v="1"/>
    <x v="13"/>
    <s v="Acco Banker's Clasps, 5 3/4&quot;-Long"/>
    <n v="2.88"/>
    <n v="1"/>
    <n v="0"/>
    <n v="1.3535999999999999"/>
  </r>
  <r>
    <n v="4656"/>
    <x v="2307"/>
    <x v="2"/>
    <x v="952"/>
    <d v="2011-05-10T00:00:00"/>
    <s v="Standard Class"/>
    <s v="KH-16330"/>
    <s v="Katharine Harms"/>
    <x v="1"/>
    <s v="United States"/>
    <s v="Freeport"/>
    <x v="10"/>
    <n v="61032"/>
    <x v="2"/>
    <x v="86"/>
    <x v="1"/>
    <x v="4"/>
    <s v="Eldon Portable Mobile Manager"/>
    <n v="45.248000000000005"/>
    <n v="2"/>
    <n v="0.2"/>
    <n v="3.9591999999999992"/>
  </r>
  <r>
    <n v="4657"/>
    <x v="2308"/>
    <x v="1"/>
    <x v="910"/>
    <d v="2012-05-07T00:00:00"/>
    <s v="Standard Class"/>
    <s v="SV-20785"/>
    <s v="Stewart Visinsky"/>
    <x v="0"/>
    <s v="United States"/>
    <s v="Philadelphia"/>
    <x v="9"/>
    <n v="19140"/>
    <x v="3"/>
    <x v="726"/>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x v="667"/>
    <x v="1"/>
    <x v="9"/>
    <s v="Holmes Replacement Filter for HEPA Air Cleaner, Large Room"/>
    <n v="23.696000000000002"/>
    <n v="2"/>
    <n v="0.2"/>
    <n v="6.5164"/>
  </r>
  <r>
    <n v="4659"/>
    <x v="2308"/>
    <x v="1"/>
    <x v="910"/>
    <d v="2012-05-07T00:00:00"/>
    <s v="Standard Class"/>
    <s v="SV-20785"/>
    <s v="Stewart Visinsky"/>
    <x v="0"/>
    <s v="United States"/>
    <s v="Philadelphia"/>
    <x v="9"/>
    <n v="19140"/>
    <x v="3"/>
    <x v="388"/>
    <x v="1"/>
    <x v="10"/>
    <s v="Xerox 1897"/>
    <n v="7.9680000000000009"/>
    <n v="2"/>
    <n v="0.2"/>
    <n v="2.8884000000000007"/>
  </r>
  <r>
    <n v="4660"/>
    <x v="2308"/>
    <x v="1"/>
    <x v="910"/>
    <d v="2012-05-07T00:00:00"/>
    <s v="Standard Class"/>
    <s v="SV-20785"/>
    <s v="Stewart Visinsky"/>
    <x v="0"/>
    <s v="United States"/>
    <s v="Philadelphia"/>
    <x v="9"/>
    <n v="19140"/>
    <x v="3"/>
    <x v="189"/>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x v="1690"/>
    <x v="2"/>
    <x v="11"/>
    <s v="SanDisk Cruzer 16 GB USB Flash Drive"/>
    <n v="27.552000000000003"/>
    <n v="3"/>
    <n v="0.2"/>
    <n v="-0.3444000000000047"/>
  </r>
  <r>
    <n v="4662"/>
    <x v="2308"/>
    <x v="1"/>
    <x v="910"/>
    <d v="2012-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x v="911"/>
    <x v="1"/>
    <x v="4"/>
    <s v="Fellowes Bankers Box Stor/Drawer Steel Plus"/>
    <n v="76.75200000000001"/>
    <n v="3"/>
    <n v="0.2"/>
    <n v="-9.5940000000000012"/>
  </r>
  <r>
    <n v="4664"/>
    <x v="2309"/>
    <x v="0"/>
    <x v="31"/>
    <d v="2013-09-23T00:00:00"/>
    <s v="Standard Class"/>
    <s v="PO-18850"/>
    <s v="Patrick O'Brill"/>
    <x v="0"/>
    <s v="United States"/>
    <s v="Jacksonville"/>
    <x v="2"/>
    <n v="32216"/>
    <x v="0"/>
    <x v="547"/>
    <x v="1"/>
    <x v="2"/>
    <s v="Avery 480"/>
    <n v="3"/>
    <n v="1"/>
    <n v="0.2"/>
    <n v="1.0499999999999998"/>
  </r>
  <r>
    <n v="4665"/>
    <x v="2310"/>
    <x v="0"/>
    <x v="897"/>
    <d v="2013-09-27T00:00:00"/>
    <s v="Standard Class"/>
    <s v="AC-10450"/>
    <s v="Amy Cox"/>
    <x v="0"/>
    <s v="United States"/>
    <s v="Pembroke Pines"/>
    <x v="2"/>
    <n v="33024"/>
    <x v="0"/>
    <x v="757"/>
    <x v="1"/>
    <x v="8"/>
    <s v="Acco Suede Grain Vinyl Round Ring Binder"/>
    <n v="7.5060000000000002"/>
    <n v="9"/>
    <n v="0.7"/>
    <n v="-6.0047999999999977"/>
  </r>
  <r>
    <n v="4666"/>
    <x v="2310"/>
    <x v="0"/>
    <x v="897"/>
    <d v="2013-09-27T00:00:00"/>
    <s v="Standard Class"/>
    <s v="AC-10450"/>
    <s v="Amy Cox"/>
    <x v="0"/>
    <s v="United States"/>
    <s v="Pembroke Pines"/>
    <x v="2"/>
    <n v="33024"/>
    <x v="0"/>
    <x v="322"/>
    <x v="1"/>
    <x v="2"/>
    <s v="Avery Address/Shipping Labels for Typewriters, 4&quot; x 2&quot;"/>
    <n v="16.559999999999999"/>
    <n v="2"/>
    <n v="0.2"/>
    <n v="5.7960000000000003"/>
  </r>
  <r>
    <n v="4667"/>
    <x v="2311"/>
    <x v="0"/>
    <x v="994"/>
    <d v="2013-01-17T00:00:00"/>
    <s v="Standard Class"/>
    <s v="KB-16585"/>
    <s v="Ken Black"/>
    <x v="1"/>
    <s v="United States"/>
    <s v="Seattle"/>
    <x v="4"/>
    <n v="98115"/>
    <x v="1"/>
    <x v="891"/>
    <x v="0"/>
    <x v="5"/>
    <s v="24-Hour Round Wall Clock"/>
    <n v="79.92"/>
    <n v="4"/>
    <n v="0"/>
    <n v="34.365600000000008"/>
  </r>
  <r>
    <n v="4668"/>
    <x v="2311"/>
    <x v="0"/>
    <x v="994"/>
    <d v="2013-01-17T00:00:00"/>
    <s v="Standard Class"/>
    <s v="KB-16585"/>
    <s v="Ken Black"/>
    <x v="1"/>
    <s v="United States"/>
    <s v="Seattle"/>
    <x v="4"/>
    <n v="98115"/>
    <x v="1"/>
    <x v="343"/>
    <x v="2"/>
    <x v="11"/>
    <s v="Logitech Media Keyboard K200"/>
    <n v="69.98"/>
    <n v="2"/>
    <n v="0"/>
    <n v="13.296199999999999"/>
  </r>
  <r>
    <n v="4669"/>
    <x v="2312"/>
    <x v="3"/>
    <x v="636"/>
    <d v="2014-05-12T00:00:00"/>
    <s v="Standard Class"/>
    <s v="DB-13555"/>
    <s v="Dorothy Badders"/>
    <x v="1"/>
    <s v="United States"/>
    <s v="Fort Worth"/>
    <x v="5"/>
    <n v="76106"/>
    <x v="2"/>
    <x v="555"/>
    <x v="1"/>
    <x v="8"/>
    <s v="Avery Durable Poly Binders"/>
    <n v="11.059999999999999"/>
    <n v="10"/>
    <n v="0.8"/>
    <n v="-18.802"/>
  </r>
  <r>
    <n v="4670"/>
    <x v="2312"/>
    <x v="3"/>
    <x v="636"/>
    <d v="2014-05-12T00:00:00"/>
    <s v="Standard Class"/>
    <s v="DB-13555"/>
    <s v="Dorothy Badders"/>
    <x v="1"/>
    <s v="United States"/>
    <s v="Fort Worth"/>
    <x v="5"/>
    <n v="76106"/>
    <x v="2"/>
    <x v="419"/>
    <x v="0"/>
    <x v="0"/>
    <s v="Sauder Mission Library with Doors, Fruitwood Finish"/>
    <n v="623.46479999999997"/>
    <n v="7"/>
    <n v="0.32"/>
    <n v="-119.19180000000006"/>
  </r>
  <r>
    <n v="4671"/>
    <x v="2312"/>
    <x v="3"/>
    <x v="636"/>
    <d v="2014-05-12T00:00:00"/>
    <s v="Standard Class"/>
    <s v="DB-13555"/>
    <s v="Dorothy Badders"/>
    <x v="1"/>
    <s v="United States"/>
    <s v="Fort Worth"/>
    <x v="5"/>
    <n v="76106"/>
    <x v="2"/>
    <x v="1662"/>
    <x v="1"/>
    <x v="4"/>
    <s v="Fellowes Staxonsteel Drawer Files"/>
    <n v="772.68000000000006"/>
    <n v="5"/>
    <n v="0.2"/>
    <n v="-57.950999999999993"/>
  </r>
  <r>
    <n v="4672"/>
    <x v="2313"/>
    <x v="0"/>
    <x v="995"/>
    <d v="2013-08-07T00:00:00"/>
    <s v="Standard Class"/>
    <s v="KL-16645"/>
    <s v="Ken Lonsdale"/>
    <x v="0"/>
    <s v="United States"/>
    <s v="Detroit"/>
    <x v="12"/>
    <n v="48205"/>
    <x v="2"/>
    <x v="1152"/>
    <x v="1"/>
    <x v="9"/>
    <s v="Honeywell Quietcare HEPA Air Cleaner"/>
    <n v="283.14000000000004"/>
    <n v="4"/>
    <n v="0.1"/>
    <n v="72.357999999999976"/>
  </r>
  <r>
    <n v="4673"/>
    <x v="2313"/>
    <x v="0"/>
    <x v="995"/>
    <d v="2013-08-07T00:00:00"/>
    <s v="Standard Class"/>
    <s v="KL-16645"/>
    <s v="Ken Lonsdale"/>
    <x v="0"/>
    <s v="United States"/>
    <s v="Detroit"/>
    <x v="12"/>
    <n v="48205"/>
    <x v="2"/>
    <x v="559"/>
    <x v="2"/>
    <x v="7"/>
    <s v="ClearOne Communications CHAT 70 OC Speaker Phone"/>
    <n v="635.96"/>
    <n v="4"/>
    <n v="0"/>
    <n v="165.34960000000001"/>
  </r>
  <r>
    <n v="4674"/>
    <x v="2313"/>
    <x v="0"/>
    <x v="995"/>
    <d v="2013-08-07T00:00:00"/>
    <s v="Standard Class"/>
    <s v="KL-16645"/>
    <s v="Ken Lonsdale"/>
    <x v="0"/>
    <s v="United States"/>
    <s v="Detroit"/>
    <x v="12"/>
    <n v="48205"/>
    <x v="2"/>
    <x v="1270"/>
    <x v="2"/>
    <x v="7"/>
    <s v="Polycom SoundPoint Pro SE-225 Corded phone"/>
    <n v="118.99"/>
    <n v="1"/>
    <n v="0"/>
    <n v="33.3172"/>
  </r>
  <r>
    <n v="4675"/>
    <x v="2313"/>
    <x v="0"/>
    <x v="995"/>
    <d v="2013-08-07T00:00:00"/>
    <s v="Standard Class"/>
    <s v="KL-16645"/>
    <s v="Ken Lonsdale"/>
    <x v="0"/>
    <s v="United States"/>
    <s v="Detroit"/>
    <x v="12"/>
    <n v="48205"/>
    <x v="2"/>
    <x v="269"/>
    <x v="0"/>
    <x v="5"/>
    <s v="Eldon ClusterMat Chair Mat with Cordless Antistatic Protection"/>
    <n v="272.94"/>
    <n v="3"/>
    <n v="0"/>
    <n v="30.023400000000009"/>
  </r>
  <r>
    <n v="4676"/>
    <x v="2314"/>
    <x v="3"/>
    <x v="996"/>
    <d v="2014-03-30T00:00:00"/>
    <s v="Second Class"/>
    <s v="AG-10270"/>
    <s v="Alejandro Grove"/>
    <x v="0"/>
    <s v="United States"/>
    <s v="Philadelphia"/>
    <x v="9"/>
    <n v="19120"/>
    <x v="3"/>
    <x v="1441"/>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x v="1339"/>
    <x v="1"/>
    <x v="8"/>
    <s v="GBC Wire Binding Combs"/>
    <n v="33.088000000000001"/>
    <n v="4"/>
    <n v="0.2"/>
    <n v="11.167199999999999"/>
  </r>
  <r>
    <n v="4678"/>
    <x v="2315"/>
    <x v="2"/>
    <x v="619"/>
    <d v="2011-03-19T00:00:00"/>
    <s v="Standard Class"/>
    <s v="JF-15295"/>
    <s v="Jason Fortune-"/>
    <x v="0"/>
    <s v="United States"/>
    <s v="Logan"/>
    <x v="7"/>
    <n v="84321"/>
    <x v="1"/>
    <x v="459"/>
    <x v="1"/>
    <x v="4"/>
    <s v="Carina Double Wide Media Storage Towers in Natural &amp; Black"/>
    <n v="80.98"/>
    <n v="1"/>
    <n v="0"/>
    <n v="3.2391999999999967"/>
  </r>
  <r>
    <n v="4679"/>
    <x v="2315"/>
    <x v="2"/>
    <x v="619"/>
    <d v="2011-03-19T00:00:00"/>
    <s v="Standard Class"/>
    <s v="JF-15295"/>
    <s v="Jason Fortune-"/>
    <x v="0"/>
    <s v="United States"/>
    <s v="Logan"/>
    <x v="7"/>
    <n v="84321"/>
    <x v="1"/>
    <x v="1691"/>
    <x v="2"/>
    <x v="11"/>
    <s v="Imation 30456 USB Flash Drive 8GB"/>
    <n v="82.800000000000011"/>
    <n v="12"/>
    <n v="0"/>
    <n v="6.6239999999999952"/>
  </r>
  <r>
    <n v="4680"/>
    <x v="2315"/>
    <x v="2"/>
    <x v="619"/>
    <d v="2011-03-19T00:00:00"/>
    <s v="Standard Class"/>
    <s v="JF-15295"/>
    <s v="Jason Fortune-"/>
    <x v="0"/>
    <s v="United States"/>
    <s v="Logan"/>
    <x v="7"/>
    <n v="84321"/>
    <x v="1"/>
    <x v="683"/>
    <x v="1"/>
    <x v="4"/>
    <s v="Staples"/>
    <n v="21.36"/>
    <n v="2"/>
    <n v="0"/>
    <n v="5.7672000000000008"/>
  </r>
  <r>
    <n v="4681"/>
    <x v="2315"/>
    <x v="2"/>
    <x v="619"/>
    <d v="2011-03-19T00:00:00"/>
    <s v="Standard Class"/>
    <s v="JF-15295"/>
    <s v="Jason Fortune-"/>
    <x v="0"/>
    <s v="United States"/>
    <s v="Logan"/>
    <x v="7"/>
    <n v="84321"/>
    <x v="1"/>
    <x v="1561"/>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x v="1321"/>
    <x v="1"/>
    <x v="13"/>
    <s v="Acco Hot Clips Clips to Go"/>
    <n v="29.61"/>
    <n v="9"/>
    <n v="0"/>
    <n v="13.324499999999999"/>
  </r>
  <r>
    <n v="4683"/>
    <x v="2317"/>
    <x v="0"/>
    <x v="49"/>
    <d v="2013-12-02T00:00:00"/>
    <s v="Same Day"/>
    <s v="MV-18190"/>
    <s v="Mike Vittorini"/>
    <x v="0"/>
    <s v="United States"/>
    <s v="Raleigh"/>
    <x v="3"/>
    <n v="27604"/>
    <x v="0"/>
    <x v="1211"/>
    <x v="2"/>
    <x v="7"/>
    <s v="Jabra Supreme Plus Driver Edition Headset"/>
    <n v="863.928"/>
    <n v="9"/>
    <n v="0.2"/>
    <n v="86.392799999999994"/>
  </r>
  <r>
    <n v="4684"/>
    <x v="2318"/>
    <x v="0"/>
    <x v="48"/>
    <d v="2013-09-04T00:00:00"/>
    <s v="Standard Class"/>
    <s v="GB-14530"/>
    <s v="George Bell"/>
    <x v="1"/>
    <s v="United States"/>
    <s v="Philadelphia"/>
    <x v="9"/>
    <n v="19120"/>
    <x v="3"/>
    <x v="1529"/>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x v="1632"/>
    <x v="0"/>
    <x v="0"/>
    <s v="O'Sullivan 5-Shelf Heavy-Duty Bookcases"/>
    <n v="163.88"/>
    <n v="4"/>
    <n v="0.5"/>
    <n v="-81.94"/>
  </r>
  <r>
    <n v="4686"/>
    <x v="2318"/>
    <x v="0"/>
    <x v="48"/>
    <d v="2013-09-04T00:00:00"/>
    <s v="Standard Class"/>
    <s v="GB-14530"/>
    <s v="George Bell"/>
    <x v="1"/>
    <s v="United States"/>
    <s v="Philadelphia"/>
    <x v="9"/>
    <n v="19120"/>
    <x v="3"/>
    <x v="699"/>
    <x v="1"/>
    <x v="8"/>
    <s v="Fellowes Black Plastic Comb Bindings"/>
    <n v="3.4860000000000002"/>
    <n v="2"/>
    <n v="0.7"/>
    <n v="-2.7887999999999993"/>
  </r>
  <r>
    <n v="4687"/>
    <x v="2318"/>
    <x v="0"/>
    <x v="48"/>
    <d v="2013-09-04T00:00:00"/>
    <s v="Standard Class"/>
    <s v="GB-14530"/>
    <s v="George Bell"/>
    <x v="1"/>
    <s v="United States"/>
    <s v="Philadelphia"/>
    <x v="9"/>
    <n v="19120"/>
    <x v="3"/>
    <x v="969"/>
    <x v="1"/>
    <x v="13"/>
    <s v="Revere Boxed Rubber Bands by Revere"/>
    <n v="10.584"/>
    <n v="7"/>
    <n v="0.2"/>
    <n v="-2.3813999999999993"/>
  </r>
  <r>
    <n v="4688"/>
    <x v="2319"/>
    <x v="0"/>
    <x v="890"/>
    <d v="2013-07-01T00:00:00"/>
    <s v="Standard Class"/>
    <s v="HL-15040"/>
    <s v="Hunter Lopez"/>
    <x v="0"/>
    <s v="United States"/>
    <s v="Richmond"/>
    <x v="14"/>
    <n v="47374"/>
    <x v="2"/>
    <x v="1692"/>
    <x v="2"/>
    <x v="7"/>
    <s v="Panasonic KX TS208W Corded phone"/>
    <n v="440.91"/>
    <n v="9"/>
    <n v="0"/>
    <n v="123.45480000000005"/>
  </r>
  <r>
    <n v="4689"/>
    <x v="2320"/>
    <x v="3"/>
    <x v="983"/>
    <d v="2014-04-04T00:00:00"/>
    <s v="Standard Class"/>
    <s v="BP-11155"/>
    <s v="Becky Pak"/>
    <x v="0"/>
    <s v="United States"/>
    <s v="Lancaster"/>
    <x v="9"/>
    <n v="17602"/>
    <x v="3"/>
    <x v="31"/>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x v="1416"/>
    <x v="0"/>
    <x v="5"/>
    <s v="Computer Room Manger, 14&quot;"/>
    <n v="51.967999999999996"/>
    <n v="2"/>
    <n v="0.2"/>
    <n v="10.393599999999998"/>
  </r>
  <r>
    <n v="4691"/>
    <x v="2321"/>
    <x v="2"/>
    <x v="414"/>
    <d v="2011-12-22T00:00:00"/>
    <s v="First Class"/>
    <s v="CT-11995"/>
    <s v="Carol Triggs"/>
    <x v="0"/>
    <s v="United States"/>
    <s v="Tucson"/>
    <x v="16"/>
    <n v="85705"/>
    <x v="1"/>
    <x v="246"/>
    <x v="2"/>
    <x v="11"/>
    <s v="Logitech 910-002974 M325 Wireless Mouse for Web Scrolling"/>
    <n v="71.975999999999999"/>
    <n v="3"/>
    <n v="0.2"/>
    <n v="21.592800000000011"/>
  </r>
  <r>
    <n v="4692"/>
    <x v="2321"/>
    <x v="2"/>
    <x v="414"/>
    <d v="2011-12-22T00:00:00"/>
    <s v="First Class"/>
    <s v="CT-11995"/>
    <s v="Carol Triggs"/>
    <x v="0"/>
    <s v="United States"/>
    <s v="Tucson"/>
    <x v="16"/>
    <n v="85705"/>
    <x v="1"/>
    <x v="211"/>
    <x v="0"/>
    <x v="1"/>
    <s v="Global Low Back Tilter Chair"/>
    <n v="242.35200000000003"/>
    <n v="3"/>
    <n v="0.2"/>
    <n v="-42.411600000000035"/>
  </r>
  <r>
    <n v="4693"/>
    <x v="2321"/>
    <x v="2"/>
    <x v="414"/>
    <d v="2011-12-22T00:00:00"/>
    <s v="First Class"/>
    <s v="CT-11995"/>
    <s v="Carol Triggs"/>
    <x v="0"/>
    <s v="United States"/>
    <s v="Tucson"/>
    <x v="16"/>
    <n v="85705"/>
    <x v="1"/>
    <x v="447"/>
    <x v="1"/>
    <x v="10"/>
    <s v="Xerox 1888"/>
    <n v="221.92000000000002"/>
    <n v="5"/>
    <n v="0.2"/>
    <n v="77.671999999999983"/>
  </r>
  <r>
    <n v="4694"/>
    <x v="2321"/>
    <x v="2"/>
    <x v="414"/>
    <d v="2011-12-22T00:00:00"/>
    <s v="First Class"/>
    <s v="CT-11995"/>
    <s v="Carol Triggs"/>
    <x v="0"/>
    <s v="United States"/>
    <s v="Tucson"/>
    <x v="16"/>
    <n v="85705"/>
    <x v="1"/>
    <x v="1436"/>
    <x v="1"/>
    <x v="10"/>
    <s v="Xerox 1954"/>
    <n v="8.4480000000000004"/>
    <n v="2"/>
    <n v="0.2"/>
    <n v="2.6399999999999997"/>
  </r>
  <r>
    <n v="4695"/>
    <x v="2322"/>
    <x v="1"/>
    <x v="997"/>
    <d v="2012-12-17T00:00:00"/>
    <s v="Same Day"/>
    <s v="JL-15835"/>
    <s v="John Lee"/>
    <x v="0"/>
    <s v="United States"/>
    <s v="Detroit"/>
    <x v="12"/>
    <n v="48205"/>
    <x v="2"/>
    <x v="777"/>
    <x v="1"/>
    <x v="8"/>
    <s v="GBC Plastic Binding Combs"/>
    <n v="29.52"/>
    <n v="4"/>
    <n v="0"/>
    <n v="14.4648"/>
  </r>
  <r>
    <n v="4696"/>
    <x v="2322"/>
    <x v="1"/>
    <x v="997"/>
    <d v="2012-12-17T00:00:00"/>
    <s v="Same Day"/>
    <s v="JL-15835"/>
    <s v="John Lee"/>
    <x v="0"/>
    <s v="United States"/>
    <s v="Detroit"/>
    <x v="12"/>
    <n v="48205"/>
    <x v="2"/>
    <x v="931"/>
    <x v="0"/>
    <x v="1"/>
    <s v="Hon Valutask Swivel Chairs"/>
    <n v="302.94"/>
    <n v="3"/>
    <n v="0"/>
    <n v="48.470400000000012"/>
  </r>
  <r>
    <n v="4697"/>
    <x v="2322"/>
    <x v="1"/>
    <x v="997"/>
    <d v="2012-12-17T00:00:00"/>
    <s v="Same Day"/>
    <s v="JL-15835"/>
    <s v="John Lee"/>
    <x v="0"/>
    <s v="United States"/>
    <s v="Detroit"/>
    <x v="12"/>
    <n v="48205"/>
    <x v="2"/>
    <x v="1459"/>
    <x v="0"/>
    <x v="1"/>
    <s v="Harbour Creations 67200 Series Stacking Chairs"/>
    <n v="142.36000000000001"/>
    <n v="2"/>
    <n v="0"/>
    <n v="38.437200000000004"/>
  </r>
  <r>
    <n v="4698"/>
    <x v="2322"/>
    <x v="1"/>
    <x v="997"/>
    <d v="2012-12-17T00:00:00"/>
    <s v="Same Day"/>
    <s v="JL-15835"/>
    <s v="John Lee"/>
    <x v="0"/>
    <s v="United States"/>
    <s v="Detroit"/>
    <x v="12"/>
    <n v="48205"/>
    <x v="2"/>
    <x v="163"/>
    <x v="0"/>
    <x v="1"/>
    <s v="Global Value Steno Chair, Gray"/>
    <n v="546.66"/>
    <n v="9"/>
    <n v="0"/>
    <n v="136.66500000000002"/>
  </r>
  <r>
    <n v="4699"/>
    <x v="2322"/>
    <x v="1"/>
    <x v="997"/>
    <d v="2012-12-17T00:00:00"/>
    <s v="Same Day"/>
    <s v="JL-15835"/>
    <s v="John Lee"/>
    <x v="0"/>
    <s v="United States"/>
    <s v="Detroit"/>
    <x v="12"/>
    <n v="48205"/>
    <x v="2"/>
    <x v="1454"/>
    <x v="0"/>
    <x v="5"/>
    <s v="Tenex Carpeted, Granite-Look or Clear Contemporary Contour Shape Chair Mats"/>
    <n v="212.13"/>
    <n v="3"/>
    <n v="0"/>
    <n v="14.849099999999979"/>
  </r>
  <r>
    <n v="4700"/>
    <x v="2323"/>
    <x v="3"/>
    <x v="943"/>
    <d v="2014-05-18T00:00:00"/>
    <s v="Standard Class"/>
    <s v="JK-16120"/>
    <s v="Julie Kriz"/>
    <x v="2"/>
    <s v="United States"/>
    <s v="Austin"/>
    <x v="5"/>
    <n v="78745"/>
    <x v="2"/>
    <x v="1609"/>
    <x v="1"/>
    <x v="6"/>
    <s v="Newell 348"/>
    <n v="5.2480000000000002"/>
    <n v="2"/>
    <n v="0.2"/>
    <n v="0.59039999999999915"/>
  </r>
  <r>
    <n v="4701"/>
    <x v="2323"/>
    <x v="3"/>
    <x v="943"/>
    <d v="2014-05-18T00:00:00"/>
    <s v="Standard Class"/>
    <s v="JK-16120"/>
    <s v="Julie Kriz"/>
    <x v="2"/>
    <s v="United States"/>
    <s v="Austin"/>
    <x v="5"/>
    <n v="78745"/>
    <x v="2"/>
    <x v="243"/>
    <x v="1"/>
    <x v="4"/>
    <s v="Safco Commercial Shelving"/>
    <n v="74.415999999999997"/>
    <n v="2"/>
    <n v="0.2"/>
    <n v="-14.883200000000002"/>
  </r>
  <r>
    <n v="4702"/>
    <x v="2323"/>
    <x v="3"/>
    <x v="943"/>
    <d v="2014-05-18T00:00:00"/>
    <s v="Standard Class"/>
    <s v="JK-16120"/>
    <s v="Julie Kriz"/>
    <x v="2"/>
    <s v="United States"/>
    <s v="Austin"/>
    <x v="5"/>
    <n v="78745"/>
    <x v="2"/>
    <x v="630"/>
    <x v="1"/>
    <x v="10"/>
    <s v="Xerox 1927"/>
    <n v="6.8480000000000008"/>
    <n v="2"/>
    <n v="0.2"/>
    <n v="2.1399999999999992"/>
  </r>
  <r>
    <n v="4703"/>
    <x v="2323"/>
    <x v="3"/>
    <x v="943"/>
    <d v="2014-05-18T00:00:00"/>
    <s v="Standard Class"/>
    <s v="JK-16120"/>
    <s v="Julie Kriz"/>
    <x v="2"/>
    <s v="United States"/>
    <s v="Austin"/>
    <x v="5"/>
    <n v="78745"/>
    <x v="2"/>
    <x v="296"/>
    <x v="0"/>
    <x v="5"/>
    <s v="Telescoping Adjustable Floor Lamp"/>
    <n v="7.9959999999999996"/>
    <n v="1"/>
    <n v="0.6"/>
    <n v="-6.9964999999999993"/>
  </r>
  <r>
    <n v="4704"/>
    <x v="2324"/>
    <x v="0"/>
    <x v="890"/>
    <d v="2013-06-29T00:00:00"/>
    <s v="Standard Class"/>
    <s v="DH-13075"/>
    <s v="Dave Hallsten"/>
    <x v="1"/>
    <s v="United States"/>
    <s v="Houston"/>
    <x v="5"/>
    <n v="77095"/>
    <x v="2"/>
    <x v="1112"/>
    <x v="1"/>
    <x v="9"/>
    <s v="Holmes HEPA Air Purifier"/>
    <n v="8.711999999999998"/>
    <n v="2"/>
    <n v="0.8"/>
    <n v="-19.602000000000007"/>
  </r>
  <r>
    <n v="4705"/>
    <x v="2325"/>
    <x v="0"/>
    <x v="624"/>
    <d v="2013-05-19T00:00:00"/>
    <s v="First Class"/>
    <s v="AG-10900"/>
    <s v="Arthur Gainer"/>
    <x v="0"/>
    <s v="United States"/>
    <s v="Waterbury"/>
    <x v="29"/>
    <n v="6708"/>
    <x v="3"/>
    <x v="660"/>
    <x v="1"/>
    <x v="14"/>
    <s v="Acme Forged Steel Scissors with Black Enamel Handles"/>
    <n v="65.17"/>
    <n v="7"/>
    <n v="0"/>
    <n v="18.899299999999997"/>
  </r>
  <r>
    <n v="4706"/>
    <x v="2325"/>
    <x v="0"/>
    <x v="624"/>
    <d v="2013-05-19T00:00:00"/>
    <s v="First Class"/>
    <s v="AG-10900"/>
    <s v="Arthur Gainer"/>
    <x v="0"/>
    <s v="United States"/>
    <s v="Waterbury"/>
    <x v="29"/>
    <n v="6708"/>
    <x v="3"/>
    <x v="148"/>
    <x v="1"/>
    <x v="2"/>
    <s v="Avery 519"/>
    <n v="14.62"/>
    <n v="2"/>
    <n v="0"/>
    <n v="6.8713999999999995"/>
  </r>
  <r>
    <n v="4707"/>
    <x v="2325"/>
    <x v="0"/>
    <x v="624"/>
    <d v="2013-05-19T00:00:00"/>
    <s v="First Class"/>
    <s v="AG-10900"/>
    <s v="Arthur Gainer"/>
    <x v="0"/>
    <s v="United States"/>
    <s v="Waterbury"/>
    <x v="29"/>
    <n v="6708"/>
    <x v="3"/>
    <x v="784"/>
    <x v="0"/>
    <x v="5"/>
    <s v="Eldon Advantage Chair Mats for Low to Medium Pile Carpets"/>
    <n v="173.24"/>
    <n v="4"/>
    <n v="0"/>
    <n v="17.323999999999984"/>
  </r>
  <r>
    <n v="4708"/>
    <x v="2326"/>
    <x v="3"/>
    <x v="222"/>
    <d v="2014-07-01T00:00:00"/>
    <s v="First Class"/>
    <s v="WB-21850"/>
    <s v="William Brown"/>
    <x v="0"/>
    <s v="United States"/>
    <s v="Los Angeles"/>
    <x v="1"/>
    <n v="90049"/>
    <x v="1"/>
    <x v="1188"/>
    <x v="1"/>
    <x v="8"/>
    <s v="GBC DocuBind TL200 Manual Binding Machine"/>
    <n v="895.92"/>
    <n v="5"/>
    <n v="0.2"/>
    <n v="302.37299999999993"/>
  </r>
  <r>
    <n v="4709"/>
    <x v="2326"/>
    <x v="3"/>
    <x v="222"/>
    <d v="2014-07-01T00:00:00"/>
    <s v="First Class"/>
    <s v="WB-21850"/>
    <s v="William Brown"/>
    <x v="0"/>
    <s v="United States"/>
    <s v="Los Angeles"/>
    <x v="1"/>
    <n v="90049"/>
    <x v="1"/>
    <x v="123"/>
    <x v="1"/>
    <x v="4"/>
    <s v="Trav-L-File Heavy-Duty Shuttle II, Black"/>
    <n v="130.71"/>
    <n v="3"/>
    <n v="0"/>
    <n v="39.212999999999994"/>
  </r>
  <r>
    <n v="4710"/>
    <x v="2326"/>
    <x v="3"/>
    <x v="222"/>
    <d v="2014-07-01T00:00:00"/>
    <s v="First Class"/>
    <s v="WB-21850"/>
    <s v="William Brown"/>
    <x v="0"/>
    <s v="United States"/>
    <s v="Los Angeles"/>
    <x v="1"/>
    <n v="90049"/>
    <x v="1"/>
    <x v="809"/>
    <x v="1"/>
    <x v="6"/>
    <s v="Newell 328"/>
    <n v="11.68"/>
    <n v="2"/>
    <n v="0"/>
    <n v="3.0367999999999995"/>
  </r>
  <r>
    <n v="4711"/>
    <x v="2326"/>
    <x v="3"/>
    <x v="222"/>
    <d v="2014-07-01T00:00:00"/>
    <s v="First Class"/>
    <s v="WB-21850"/>
    <s v="William Brown"/>
    <x v="0"/>
    <s v="United States"/>
    <s v="Los Angeles"/>
    <x v="1"/>
    <n v="90049"/>
    <x v="1"/>
    <x v="1196"/>
    <x v="2"/>
    <x v="11"/>
    <s v="Enermax Briskie RF Wireless Keyboard and Mouse Combo"/>
    <n v="62.31"/>
    <n v="3"/>
    <n v="0"/>
    <n v="22.4316"/>
  </r>
  <r>
    <n v="4712"/>
    <x v="2327"/>
    <x v="2"/>
    <x v="691"/>
    <d v="2011-03-31T00:00:00"/>
    <s v="Same Day"/>
    <s v="JO-15280"/>
    <s v="Jas O'Carroll"/>
    <x v="0"/>
    <s v="United States"/>
    <s v="Philadelphia"/>
    <x v="9"/>
    <n v="19120"/>
    <x v="3"/>
    <x v="798"/>
    <x v="1"/>
    <x v="8"/>
    <s v="Avery Round Ring Poly Binders"/>
    <n v="0.85200000000000009"/>
    <n v="1"/>
    <n v="0.7"/>
    <n v="-0.59639999999999982"/>
  </r>
  <r>
    <n v="4713"/>
    <x v="2328"/>
    <x v="2"/>
    <x v="757"/>
    <d v="2011-12-21T00:00:00"/>
    <s v="Standard Class"/>
    <s v="EJ-13720"/>
    <s v="Ed Jacobs"/>
    <x v="0"/>
    <s v="United States"/>
    <s v="Huntsville"/>
    <x v="5"/>
    <n v="77340"/>
    <x v="2"/>
    <x v="815"/>
    <x v="1"/>
    <x v="10"/>
    <s v="Xerox 224"/>
    <n v="36.288000000000011"/>
    <n v="7"/>
    <n v="0.2"/>
    <n v="12.700800000000001"/>
  </r>
  <r>
    <n v="4714"/>
    <x v="2328"/>
    <x v="2"/>
    <x v="757"/>
    <d v="2011-12-21T00:00:00"/>
    <s v="Standard Class"/>
    <s v="EJ-13720"/>
    <s v="Ed Jacobs"/>
    <x v="0"/>
    <s v="United States"/>
    <s v="Huntsville"/>
    <x v="5"/>
    <n v="77340"/>
    <x v="2"/>
    <x v="1454"/>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x v="883"/>
    <x v="2"/>
    <x v="7"/>
    <s v="Aastra 6757i CT Wireless VoIP phone"/>
    <n v="344.70400000000001"/>
    <n v="2"/>
    <n v="0.2"/>
    <n v="38.779199999999989"/>
  </r>
  <r>
    <n v="4716"/>
    <x v="2330"/>
    <x v="1"/>
    <x v="793"/>
    <d v="2012-05-16T00:00:00"/>
    <s v="Standard Class"/>
    <s v="LT-16765"/>
    <s v="Larry Tron"/>
    <x v="0"/>
    <s v="United States"/>
    <s v="Louisville"/>
    <x v="22"/>
    <n v="80027"/>
    <x v="1"/>
    <x v="1066"/>
    <x v="2"/>
    <x v="7"/>
    <s v="VTech DS6151"/>
    <n v="201.584"/>
    <n v="2"/>
    <n v="0.2"/>
    <n v="20.158400000000015"/>
  </r>
  <r>
    <n v="4717"/>
    <x v="2331"/>
    <x v="3"/>
    <x v="734"/>
    <d v="2014-12-08T00:00:00"/>
    <s v="Second Class"/>
    <s v="CM-12655"/>
    <s v="Corinna Mitchell"/>
    <x v="2"/>
    <s v="United States"/>
    <s v="Seattle"/>
    <x v="4"/>
    <n v="98115"/>
    <x v="1"/>
    <x v="971"/>
    <x v="0"/>
    <x v="3"/>
    <s v="Bevis Oval Conference Table, Walnut"/>
    <n v="521.96"/>
    <n v="2"/>
    <n v="0"/>
    <n v="88.733199999999954"/>
  </r>
  <r>
    <n v="4718"/>
    <x v="2332"/>
    <x v="1"/>
    <x v="295"/>
    <d v="2012-12-17T00:00:00"/>
    <s v="Standard Class"/>
    <s v="EM-13960"/>
    <s v="Eric Murdock"/>
    <x v="0"/>
    <s v="United States"/>
    <s v="Baltimore"/>
    <x v="39"/>
    <n v="21215"/>
    <x v="3"/>
    <x v="448"/>
    <x v="1"/>
    <x v="6"/>
    <s v="Rogers Handheld Barrel Pencil Sharpener"/>
    <n v="8.2200000000000006"/>
    <n v="3"/>
    <n v="0"/>
    <n v="2.2194000000000007"/>
  </r>
  <r>
    <n v="4719"/>
    <x v="2333"/>
    <x v="1"/>
    <x v="998"/>
    <d v="2012-10-11T00:00:00"/>
    <s v="First Class"/>
    <s v="DJ-13420"/>
    <s v="Denny Joy"/>
    <x v="1"/>
    <s v="United States"/>
    <s v="San Francisco"/>
    <x v="1"/>
    <n v="94109"/>
    <x v="1"/>
    <x v="511"/>
    <x v="1"/>
    <x v="10"/>
    <s v="Xerox 1894"/>
    <n v="45.36"/>
    <n v="7"/>
    <n v="0"/>
    <n v="21.772800000000004"/>
  </r>
  <r>
    <n v="4720"/>
    <x v="2334"/>
    <x v="1"/>
    <x v="24"/>
    <d v="2012-04-20T00:00:00"/>
    <s v="Second Class"/>
    <s v="DE-13255"/>
    <s v="Deanra Eno"/>
    <x v="2"/>
    <s v="United States"/>
    <s v="Los Angeles"/>
    <x v="1"/>
    <n v="90004"/>
    <x v="1"/>
    <x v="273"/>
    <x v="1"/>
    <x v="4"/>
    <s v="Tennsco Stur-D-Stor Boltless Shelving, 5 Shelves, 24&quot; Deep, Sand"/>
    <n v="947.17000000000007"/>
    <n v="7"/>
    <n v="0"/>
    <n v="9.4717000000000837"/>
  </r>
  <r>
    <n v="4721"/>
    <x v="2334"/>
    <x v="1"/>
    <x v="24"/>
    <d v="2012-04-20T00:00:00"/>
    <s v="Second Class"/>
    <s v="DE-13255"/>
    <s v="Deanra Eno"/>
    <x v="2"/>
    <s v="United States"/>
    <s v="Los Angeles"/>
    <x v="1"/>
    <n v="90004"/>
    <x v="1"/>
    <x v="1693"/>
    <x v="1"/>
    <x v="10"/>
    <s v="Xerox 19"/>
    <n v="61.96"/>
    <n v="2"/>
    <n v="0"/>
    <n v="27.881999999999998"/>
  </r>
  <r>
    <n v="4722"/>
    <x v="2335"/>
    <x v="2"/>
    <x v="159"/>
    <d v="2011-06-11T00:00:00"/>
    <s v="Second Class"/>
    <s v="NR-18550"/>
    <s v="Nick Radford"/>
    <x v="0"/>
    <s v="United States"/>
    <s v="Aurora"/>
    <x v="10"/>
    <n v="60505"/>
    <x v="2"/>
    <x v="363"/>
    <x v="0"/>
    <x v="3"/>
    <s v="Bevis Round Conference Table Top, X-Base"/>
    <n v="268.935"/>
    <n v="3"/>
    <n v="0.5"/>
    <n v="-209.76929999999999"/>
  </r>
  <r>
    <n v="4723"/>
    <x v="2336"/>
    <x v="3"/>
    <x v="853"/>
    <d v="2014-09-08T00:00:00"/>
    <s v="Standard Class"/>
    <s v="CK-12325"/>
    <s v="Christine Kargatis"/>
    <x v="2"/>
    <s v="United States"/>
    <s v="Seattle"/>
    <x v="4"/>
    <n v="98103"/>
    <x v="1"/>
    <x v="773"/>
    <x v="1"/>
    <x v="6"/>
    <s v="Staples"/>
    <n v="7.58"/>
    <n v="1"/>
    <n v="0"/>
    <n v="2.9561999999999999"/>
  </r>
  <r>
    <n v="4724"/>
    <x v="2337"/>
    <x v="0"/>
    <x v="730"/>
    <d v="2013-05-23T00:00:00"/>
    <s v="Same Day"/>
    <s v="JF-15490"/>
    <s v="Jeremy Farry"/>
    <x v="0"/>
    <s v="United States"/>
    <s v="Athens"/>
    <x v="32"/>
    <n v="30605"/>
    <x v="0"/>
    <x v="522"/>
    <x v="1"/>
    <x v="2"/>
    <s v="Avery 493"/>
    <n v="14.73"/>
    <n v="3"/>
    <n v="0"/>
    <n v="7.2176999999999998"/>
  </r>
  <r>
    <n v="4725"/>
    <x v="2338"/>
    <x v="0"/>
    <x v="583"/>
    <d v="2013-11-16T00:00:00"/>
    <s v="Standard Class"/>
    <s v="LB-16795"/>
    <s v="Laurel Beltran"/>
    <x v="2"/>
    <s v="United States"/>
    <s v="Apopka"/>
    <x v="2"/>
    <n v="32712"/>
    <x v="0"/>
    <x v="91"/>
    <x v="1"/>
    <x v="8"/>
    <s v="Ibico Standard Transparent Covers"/>
    <n v="9.8880000000000017"/>
    <n v="2"/>
    <n v="0.7"/>
    <n v="-6.921599999999998"/>
  </r>
  <r>
    <n v="4726"/>
    <x v="2338"/>
    <x v="0"/>
    <x v="583"/>
    <d v="2013-11-16T00:00:00"/>
    <s v="Standard Class"/>
    <s v="LB-16795"/>
    <s v="Laurel Beltran"/>
    <x v="2"/>
    <s v="United States"/>
    <s v="Apopka"/>
    <x v="2"/>
    <n v="32712"/>
    <x v="0"/>
    <x v="137"/>
    <x v="1"/>
    <x v="9"/>
    <s v="Sanyo 2.5 Cubic Foot Mid-Size Office Refrigerators"/>
    <n v="671.5440000000001"/>
    <n v="3"/>
    <n v="0.2"/>
    <n v="50.36579999999995"/>
  </r>
  <r>
    <n v="4727"/>
    <x v="2339"/>
    <x v="2"/>
    <x v="641"/>
    <d v="2011-11-29T00:00:00"/>
    <s v="Second Class"/>
    <s v="MP-18175"/>
    <s v="Mike Pelletier"/>
    <x v="2"/>
    <s v="United States"/>
    <s v="New York City"/>
    <x v="15"/>
    <n v="10009"/>
    <x v="3"/>
    <x v="1362"/>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x v="1121"/>
    <x v="0"/>
    <x v="0"/>
    <s v="Sauder Camden County Collection Libraries, Planked Cherry Finish"/>
    <n v="275.952"/>
    <n v="3"/>
    <n v="0.2"/>
    <n v="-37.943400000000025"/>
  </r>
  <r>
    <n v="4729"/>
    <x v="2340"/>
    <x v="2"/>
    <x v="845"/>
    <d v="2011-11-12T00:00:00"/>
    <s v="Standard Class"/>
    <s v="LH-16900"/>
    <s v="Lena Hernandez"/>
    <x v="0"/>
    <s v="United States"/>
    <s v="San Francisco"/>
    <x v="1"/>
    <n v="94110"/>
    <x v="1"/>
    <x v="715"/>
    <x v="1"/>
    <x v="8"/>
    <s v="Wilson Jones Legal Size Ring Binders"/>
    <n v="123.14399999999999"/>
    <n v="7"/>
    <n v="0.2"/>
    <n v="46.178999999999988"/>
  </r>
  <r>
    <n v="4730"/>
    <x v="2341"/>
    <x v="0"/>
    <x v="427"/>
    <d v="2013-07-24T00:00:00"/>
    <s v="Second Class"/>
    <s v="SV-20935"/>
    <s v="Susan Vittorini"/>
    <x v="0"/>
    <s v="United States"/>
    <s v="Dallas"/>
    <x v="5"/>
    <n v="75217"/>
    <x v="2"/>
    <x v="1694"/>
    <x v="2"/>
    <x v="11"/>
    <s v="SanDisk Cruzer 4 GB USB Flash Drive"/>
    <n v="15.576000000000001"/>
    <n v="3"/>
    <n v="0.2"/>
    <n v="3.3098999999999998"/>
  </r>
  <r>
    <n v="4731"/>
    <x v="2342"/>
    <x v="1"/>
    <x v="368"/>
    <d v="2012-03-31T00:00:00"/>
    <s v="Second Class"/>
    <s v="RB-19435"/>
    <s v="Richard Bierner"/>
    <x v="0"/>
    <s v="United States"/>
    <s v="San Diego"/>
    <x v="1"/>
    <n v="92105"/>
    <x v="1"/>
    <x v="129"/>
    <x v="1"/>
    <x v="10"/>
    <s v="Xerox 1880"/>
    <n v="212.64"/>
    <n v="6"/>
    <n v="0"/>
    <n v="99.940799999999982"/>
  </r>
  <r>
    <n v="4732"/>
    <x v="2342"/>
    <x v="1"/>
    <x v="368"/>
    <d v="2012-03-31T00:00:00"/>
    <s v="Second Class"/>
    <s v="RB-19435"/>
    <s v="Richard Bierner"/>
    <x v="0"/>
    <s v="United States"/>
    <s v="San Diego"/>
    <x v="1"/>
    <n v="92105"/>
    <x v="1"/>
    <x v="1128"/>
    <x v="1"/>
    <x v="10"/>
    <s v="Tops Wirebound Message Log Books"/>
    <n v="9.870000000000001"/>
    <n v="3"/>
    <n v="0"/>
    <n v="4.5401999999999996"/>
  </r>
  <r>
    <n v="4733"/>
    <x v="2342"/>
    <x v="1"/>
    <x v="368"/>
    <d v="2012-03-31T00:00:00"/>
    <s v="Second Class"/>
    <s v="RB-19435"/>
    <s v="Richard Bierner"/>
    <x v="0"/>
    <s v="United States"/>
    <s v="San Diego"/>
    <x v="1"/>
    <n v="92105"/>
    <x v="1"/>
    <x v="936"/>
    <x v="2"/>
    <x v="11"/>
    <s v="Memorex Froggy Flash Drive 8 GB"/>
    <n v="53.25"/>
    <n v="3"/>
    <n v="0"/>
    <n v="20.767499999999998"/>
  </r>
  <r>
    <n v="4734"/>
    <x v="2342"/>
    <x v="1"/>
    <x v="368"/>
    <d v="2012-03-31T00:00:00"/>
    <s v="Second Class"/>
    <s v="RB-19435"/>
    <s v="Richard Bierner"/>
    <x v="0"/>
    <s v="United States"/>
    <s v="San Diego"/>
    <x v="1"/>
    <n v="92105"/>
    <x v="1"/>
    <x v="1494"/>
    <x v="0"/>
    <x v="5"/>
    <s v="G.E. Longer-Life Indoor Recessed Floodlight Bulbs"/>
    <n v="19.919999999999998"/>
    <n v="3"/>
    <n v="0"/>
    <n v="9.5615999999999985"/>
  </r>
  <r>
    <n v="4735"/>
    <x v="2343"/>
    <x v="0"/>
    <x v="281"/>
    <d v="2013-04-13T00:00:00"/>
    <s v="Standard Class"/>
    <s v="Dl-13600"/>
    <s v="Dorris liebe"/>
    <x v="1"/>
    <s v="United States"/>
    <s v="New York City"/>
    <x v="15"/>
    <n v="10035"/>
    <x v="3"/>
    <x v="1"/>
    <x v="0"/>
    <x v="1"/>
    <s v="Hon Deluxe Fabric Upholstered Stacking Chairs, Rounded Back"/>
    <n v="658.74599999999998"/>
    <n v="3"/>
    <n v="0.1"/>
    <n v="146.38799999999998"/>
  </r>
  <r>
    <n v="4736"/>
    <x v="2344"/>
    <x v="1"/>
    <x v="385"/>
    <d v="2012-06-19T00:00:00"/>
    <s v="Standard Class"/>
    <s v="PS-19045"/>
    <s v="Penelope Sewall"/>
    <x v="2"/>
    <s v="United States"/>
    <s v="Lewiston"/>
    <x v="43"/>
    <n v="4240"/>
    <x v="3"/>
    <x v="925"/>
    <x v="1"/>
    <x v="8"/>
    <s v="ACCOHIDE 3-Ring Binder, Blue, 1&quot;"/>
    <n v="8.26"/>
    <n v="2"/>
    <n v="0"/>
    <n v="3.8822000000000001"/>
  </r>
  <r>
    <n v="4737"/>
    <x v="2344"/>
    <x v="1"/>
    <x v="385"/>
    <d v="2012-06-19T00:00:00"/>
    <s v="Standard Class"/>
    <s v="PS-19045"/>
    <s v="Penelope Sewall"/>
    <x v="2"/>
    <s v="United States"/>
    <s v="Lewiston"/>
    <x v="43"/>
    <n v="4240"/>
    <x v="3"/>
    <x v="528"/>
    <x v="1"/>
    <x v="8"/>
    <s v="Recycled Easel Ring Binders"/>
    <n v="29.84"/>
    <n v="2"/>
    <n v="0"/>
    <n v="13.427999999999997"/>
  </r>
  <r>
    <n v="4738"/>
    <x v="2344"/>
    <x v="1"/>
    <x v="385"/>
    <d v="2012-06-19T00:00:00"/>
    <s v="Standard Class"/>
    <s v="PS-19045"/>
    <s v="Penelope Sewall"/>
    <x v="2"/>
    <s v="United States"/>
    <s v="Lewiston"/>
    <x v="43"/>
    <n v="4240"/>
    <x v="3"/>
    <x v="151"/>
    <x v="2"/>
    <x v="11"/>
    <s v="Lenovo 17-Key USB Numeric Keypad"/>
    <n v="67.98"/>
    <n v="2"/>
    <n v="0"/>
    <n v="14.955599999999997"/>
  </r>
  <r>
    <n v="4739"/>
    <x v="2345"/>
    <x v="1"/>
    <x v="954"/>
    <d v="2012-02-24T00:00:00"/>
    <s v="Standard Class"/>
    <s v="GT-14755"/>
    <s v="Guy Thornton"/>
    <x v="0"/>
    <s v="United States"/>
    <s v="Long Beach"/>
    <x v="1"/>
    <n v="90805"/>
    <x v="1"/>
    <x v="58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x v="972"/>
    <x v="0"/>
    <x v="3"/>
    <s v="Hon 61000 Series Interactive Training Tables"/>
    <n v="35.544000000000004"/>
    <n v="1"/>
    <n v="0.2"/>
    <n v="-0.88860000000000205"/>
  </r>
  <r>
    <n v="4741"/>
    <x v="2346"/>
    <x v="3"/>
    <x v="105"/>
    <d v="2014-11-17T00:00:00"/>
    <s v="Standard Class"/>
    <s v="CS-12355"/>
    <s v="Christine Sundaresam"/>
    <x v="0"/>
    <s v="United States"/>
    <s v="Seattle"/>
    <x v="4"/>
    <n v="98115"/>
    <x v="1"/>
    <x v="690"/>
    <x v="1"/>
    <x v="2"/>
    <s v="Avery 483"/>
    <n v="9.9600000000000009"/>
    <n v="2"/>
    <n v="0"/>
    <n v="4.5815999999999999"/>
  </r>
  <r>
    <n v="4742"/>
    <x v="2346"/>
    <x v="3"/>
    <x v="105"/>
    <d v="2014-11-17T00:00:00"/>
    <s v="Standard Class"/>
    <s v="CS-12355"/>
    <s v="Christine Sundaresam"/>
    <x v="0"/>
    <s v="United States"/>
    <s v="Seattle"/>
    <x v="4"/>
    <n v="98115"/>
    <x v="1"/>
    <x v="1320"/>
    <x v="1"/>
    <x v="6"/>
    <s v="Dixon Ticonderoga Maple Cedar Pencil, #2"/>
    <n v="9.2099999999999991"/>
    <n v="3"/>
    <n v="0"/>
    <n v="2.3025000000000002"/>
  </r>
  <r>
    <n v="4743"/>
    <x v="2346"/>
    <x v="3"/>
    <x v="105"/>
    <d v="2014-11-17T00:00:00"/>
    <s v="Standard Class"/>
    <s v="CS-12355"/>
    <s v="Christine Sundaresam"/>
    <x v="0"/>
    <s v="United States"/>
    <s v="Seattle"/>
    <x v="4"/>
    <n v="98115"/>
    <x v="1"/>
    <x v="660"/>
    <x v="1"/>
    <x v="14"/>
    <s v="Acme Forged Steel Scissors with Black Enamel Handles"/>
    <n v="27.93"/>
    <n v="3"/>
    <n v="0"/>
    <n v="8.0996999999999986"/>
  </r>
  <r>
    <n v="4744"/>
    <x v="2347"/>
    <x v="3"/>
    <x v="916"/>
    <d v="2014-03-06T00:00:00"/>
    <s v="Same Day"/>
    <s v="JD-16060"/>
    <s v="Julia Dunbar"/>
    <x v="0"/>
    <s v="United States"/>
    <s v="Rochester"/>
    <x v="11"/>
    <n v="55901"/>
    <x v="2"/>
    <x v="1432"/>
    <x v="1"/>
    <x v="13"/>
    <s v="Advantus Map Pennant Flags and Round Head Tacks"/>
    <n v="7.9"/>
    <n v="2"/>
    <n v="0"/>
    <n v="2.5279999999999996"/>
  </r>
  <r>
    <n v="4745"/>
    <x v="2347"/>
    <x v="3"/>
    <x v="916"/>
    <d v="2014-03-06T00:00:00"/>
    <s v="Same Day"/>
    <s v="JD-16060"/>
    <s v="Julia Dunbar"/>
    <x v="0"/>
    <s v="United States"/>
    <s v="Rochester"/>
    <x v="11"/>
    <n v="55901"/>
    <x v="2"/>
    <x v="1125"/>
    <x v="1"/>
    <x v="4"/>
    <s v="Recycled Steel Personal File for Standard File Folders"/>
    <n v="221.16"/>
    <n v="4"/>
    <n v="0"/>
    <n v="57.501599999999996"/>
  </r>
  <r>
    <n v="4746"/>
    <x v="2347"/>
    <x v="3"/>
    <x v="916"/>
    <d v="2014-03-06T00:00:00"/>
    <s v="Same Day"/>
    <s v="JD-16060"/>
    <s v="Julia Dunbar"/>
    <x v="0"/>
    <s v="United States"/>
    <s v="Rochester"/>
    <x v="11"/>
    <n v="55901"/>
    <x v="2"/>
    <x v="669"/>
    <x v="1"/>
    <x v="8"/>
    <s v="GBC ProClick Punch Binding System"/>
    <n v="127.96"/>
    <n v="2"/>
    <n v="0"/>
    <n v="62.700400000000002"/>
  </r>
  <r>
    <n v="4747"/>
    <x v="2347"/>
    <x v="3"/>
    <x v="916"/>
    <d v="2014-03-06T00:00:00"/>
    <s v="Same Day"/>
    <s v="JD-16060"/>
    <s v="Julia Dunbar"/>
    <x v="0"/>
    <s v="United States"/>
    <s v="Rochester"/>
    <x v="11"/>
    <n v="55901"/>
    <x v="2"/>
    <x v="799"/>
    <x v="1"/>
    <x v="8"/>
    <s v="Avery Hole Reinforcements"/>
    <n v="18.690000000000001"/>
    <n v="3"/>
    <n v="0"/>
    <n v="9.158100000000001"/>
  </r>
  <r>
    <n v="4748"/>
    <x v="2348"/>
    <x v="0"/>
    <x v="840"/>
    <d v="2013-03-04T00:00:00"/>
    <s v="Same Day"/>
    <s v="TS-21160"/>
    <s v="Theresa Swint"/>
    <x v="1"/>
    <s v="United States"/>
    <s v="San Francisco"/>
    <x v="1"/>
    <n v="94110"/>
    <x v="1"/>
    <x v="1566"/>
    <x v="1"/>
    <x v="14"/>
    <s v="Elite 5&quot; Scissors"/>
    <n v="25.349999999999998"/>
    <n v="3"/>
    <n v="0"/>
    <n v="7.6049999999999978"/>
  </r>
  <r>
    <n v="4749"/>
    <x v="2348"/>
    <x v="0"/>
    <x v="840"/>
    <d v="2013-03-04T00:00:00"/>
    <s v="Same Day"/>
    <s v="TS-21160"/>
    <s v="Theresa Swint"/>
    <x v="1"/>
    <s v="United States"/>
    <s v="San Francisco"/>
    <x v="1"/>
    <n v="94110"/>
    <x v="1"/>
    <x v="1530"/>
    <x v="0"/>
    <x v="5"/>
    <s v="Executive Impressions 10&quot; Spectator Wall Clock"/>
    <n v="35.28"/>
    <n v="3"/>
    <n v="0"/>
    <n v="11.995199999999997"/>
  </r>
  <r>
    <n v="4750"/>
    <x v="2349"/>
    <x v="0"/>
    <x v="435"/>
    <d v="2013-12-26T00:00:00"/>
    <s v="First Class"/>
    <s v="BV-11245"/>
    <s v="Benjamin Venier"/>
    <x v="1"/>
    <s v="United States"/>
    <s v="Seattle"/>
    <x v="4"/>
    <n v="98103"/>
    <x v="1"/>
    <x v="481"/>
    <x v="1"/>
    <x v="10"/>
    <s v="Xerox 1898"/>
    <n v="33.4"/>
    <n v="5"/>
    <n v="0"/>
    <n v="16.032"/>
  </r>
  <r>
    <n v="4751"/>
    <x v="2350"/>
    <x v="0"/>
    <x v="877"/>
    <d v="2013-10-10T00:00:00"/>
    <s v="First Class"/>
    <s v="DL-13495"/>
    <s v="Dionis Lloyd"/>
    <x v="1"/>
    <s v="United States"/>
    <s v="Spokane"/>
    <x v="4"/>
    <n v="99207"/>
    <x v="1"/>
    <x v="1491"/>
    <x v="2"/>
    <x v="15"/>
    <s v="Okidata C331dn Printer"/>
    <n v="837.59999999999991"/>
    <n v="3"/>
    <n v="0.2"/>
    <n v="62.82000000000005"/>
  </r>
  <r>
    <n v="4752"/>
    <x v="2351"/>
    <x v="0"/>
    <x v="10"/>
    <d v="2013-12-14T00:00:00"/>
    <s v="Standard Class"/>
    <s v="EB-13870"/>
    <s v="Emily Burns"/>
    <x v="0"/>
    <s v="United States"/>
    <s v="Franklin"/>
    <x v="18"/>
    <n v="37064"/>
    <x v="0"/>
    <x v="1049"/>
    <x v="2"/>
    <x v="7"/>
    <s v="ARKON Windshield Dashboard Air Vent Car Mount Holder"/>
    <n v="40.68"/>
    <n v="3"/>
    <n v="0.2"/>
    <n v="-9.153000000000004"/>
  </r>
  <r>
    <n v="4753"/>
    <x v="2352"/>
    <x v="3"/>
    <x v="225"/>
    <d v="2014-11-25T00:00:00"/>
    <s v="Standard Class"/>
    <s v="ES-14020"/>
    <s v="Erica Smith"/>
    <x v="0"/>
    <s v="United States"/>
    <s v="Jackson"/>
    <x v="18"/>
    <n v="38301"/>
    <x v="0"/>
    <x v="541"/>
    <x v="0"/>
    <x v="1"/>
    <s v="Office Star - Mesh Screen back chair with Vinyl seat"/>
    <n v="209.56799999999998"/>
    <n v="2"/>
    <n v="0.2"/>
    <n v="-23.576400000000007"/>
  </r>
  <r>
    <n v="4754"/>
    <x v="2353"/>
    <x v="1"/>
    <x v="295"/>
    <d v="2012-12-16T00:00:00"/>
    <s v="Standard Class"/>
    <s v="JB-15925"/>
    <s v="Joni Blumstein"/>
    <x v="0"/>
    <s v="United States"/>
    <s v="Austin"/>
    <x v="5"/>
    <n v="78745"/>
    <x v="2"/>
    <x v="1695"/>
    <x v="2"/>
    <x v="11"/>
    <s v="AmazonBasics 3-Button USB Wired Mouse"/>
    <n v="22.368000000000002"/>
    <n v="4"/>
    <n v="0.2"/>
    <n v="6.4308000000000014"/>
  </r>
  <r>
    <n v="4755"/>
    <x v="2354"/>
    <x v="3"/>
    <x v="447"/>
    <d v="2014-02-09T00:00:00"/>
    <s v="Standard Class"/>
    <s v="SC-20380"/>
    <s v="Shahid Collister"/>
    <x v="0"/>
    <s v="United States"/>
    <s v="Pembroke Pines"/>
    <x v="2"/>
    <n v="33024"/>
    <x v="0"/>
    <x v="625"/>
    <x v="1"/>
    <x v="8"/>
    <s v="GBC Instant Report Kit"/>
    <n v="3.8820000000000006"/>
    <n v="2"/>
    <n v="0.7"/>
    <n v="-2.5880000000000001"/>
  </r>
  <r>
    <n v="4756"/>
    <x v="2354"/>
    <x v="3"/>
    <x v="447"/>
    <d v="2014-02-09T00:00:00"/>
    <s v="Standard Class"/>
    <s v="SC-20380"/>
    <s v="Shahid Collister"/>
    <x v="0"/>
    <s v="United States"/>
    <s v="Pembroke Pines"/>
    <x v="2"/>
    <n v="33024"/>
    <x v="0"/>
    <x v="1696"/>
    <x v="1"/>
    <x v="10"/>
    <s v="14-7/8 x 11 Blue Bar Computer Printout Paper"/>
    <n v="115.29600000000001"/>
    <n v="3"/>
    <n v="0.2"/>
    <n v="40.353599999999986"/>
  </r>
  <r>
    <n v="4757"/>
    <x v="2355"/>
    <x v="3"/>
    <x v="296"/>
    <d v="2014-09-26T00:00:00"/>
    <s v="Standard Class"/>
    <s v="EB-13870"/>
    <s v="Emily Burns"/>
    <x v="0"/>
    <s v="United States"/>
    <s v="Philadelphia"/>
    <x v="9"/>
    <n v="19143"/>
    <x v="3"/>
    <x v="1310"/>
    <x v="1"/>
    <x v="8"/>
    <s v="Insertable Tab Indexes For Data Binders"/>
    <n v="1.9080000000000004"/>
    <n v="2"/>
    <n v="0.7"/>
    <n v="-1.5264000000000002"/>
  </r>
  <r>
    <n v="4758"/>
    <x v="2356"/>
    <x v="3"/>
    <x v="504"/>
    <d v="2014-05-06T00:00:00"/>
    <s v="Standard Class"/>
    <s v="TC-21475"/>
    <s v="Tony Chapman"/>
    <x v="2"/>
    <s v="United States"/>
    <s v="Danville"/>
    <x v="10"/>
    <n v="61832"/>
    <x v="2"/>
    <x v="582"/>
    <x v="1"/>
    <x v="8"/>
    <s v="GBC Linen Binding Covers"/>
    <n v="43.371999999999993"/>
    <n v="7"/>
    <n v="0.8"/>
    <n v="-69.395200000000031"/>
  </r>
  <r>
    <n v="4759"/>
    <x v="2357"/>
    <x v="2"/>
    <x v="935"/>
    <d v="2011-11-07T00:00:00"/>
    <s v="Standard Class"/>
    <s v="SG-20605"/>
    <s v="Speros Goranitis"/>
    <x v="0"/>
    <s v="United States"/>
    <s v="New York City"/>
    <x v="15"/>
    <n v="10009"/>
    <x v="3"/>
    <x v="469"/>
    <x v="2"/>
    <x v="7"/>
    <s v="Panasonic KX-TG9471B"/>
    <n v="783.96"/>
    <n v="4"/>
    <n v="0"/>
    <n v="219.50880000000006"/>
  </r>
  <r>
    <n v="4760"/>
    <x v="2357"/>
    <x v="2"/>
    <x v="935"/>
    <d v="2011-11-07T00:00:00"/>
    <s v="Standard Class"/>
    <s v="SG-20605"/>
    <s v="Speros Goranitis"/>
    <x v="0"/>
    <s v="United States"/>
    <s v="New York City"/>
    <x v="15"/>
    <n v="10009"/>
    <x v="3"/>
    <x v="997"/>
    <x v="1"/>
    <x v="8"/>
    <s v="Surelock Post Binders"/>
    <n v="48.896000000000001"/>
    <n v="2"/>
    <n v="0.2"/>
    <n v="18.335999999999999"/>
  </r>
  <r>
    <n v="4761"/>
    <x v="2357"/>
    <x v="2"/>
    <x v="935"/>
    <d v="2011-11-07T00:00:00"/>
    <s v="Standard Class"/>
    <s v="SG-20605"/>
    <s v="Speros Goranitis"/>
    <x v="0"/>
    <s v="United States"/>
    <s v="New York City"/>
    <x v="15"/>
    <n v="10009"/>
    <x v="3"/>
    <x v="696"/>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x v="1647"/>
    <x v="1"/>
    <x v="2"/>
    <s v="Avery 487"/>
    <n v="5.9039999999999999"/>
    <n v="2"/>
    <n v="0.2"/>
    <n v="1.9925999999999999"/>
  </r>
  <r>
    <n v="4763"/>
    <x v="2358"/>
    <x v="0"/>
    <x v="945"/>
    <d v="2014-01-05T00:00:00"/>
    <s v="Standard Class"/>
    <s v="BM-11785"/>
    <s v="Bryan Mills"/>
    <x v="0"/>
    <s v="United States"/>
    <s v="Columbus"/>
    <x v="24"/>
    <n v="43229"/>
    <x v="3"/>
    <x v="1257"/>
    <x v="1"/>
    <x v="14"/>
    <s v="Acme Office Executive Series Stainless Steel Trimmers"/>
    <n v="13.712000000000002"/>
    <n v="2"/>
    <n v="0.2"/>
    <n v="1.0284"/>
  </r>
  <r>
    <n v="4764"/>
    <x v="2359"/>
    <x v="2"/>
    <x v="328"/>
    <d v="2011-09-21T00:00:00"/>
    <s v="Standard Class"/>
    <s v="NR-18550"/>
    <s v="Nick Radford"/>
    <x v="0"/>
    <s v="United States"/>
    <s v="Chula Vista"/>
    <x v="1"/>
    <n v="91911"/>
    <x v="1"/>
    <x v="1697"/>
    <x v="1"/>
    <x v="12"/>
    <s v="Tyvek Interoffice Envelopes, 9 1/2&quot; x 12 1/2&quot;, 100/Box"/>
    <n v="182.94"/>
    <n v="3"/>
    <n v="0"/>
    <n v="85.981799999999993"/>
  </r>
  <r>
    <n v="4765"/>
    <x v="2360"/>
    <x v="3"/>
    <x v="221"/>
    <d v="2014-11-28T00:00:00"/>
    <s v="First Class"/>
    <s v="PG-18820"/>
    <s v="Patrick Gardner"/>
    <x v="0"/>
    <s v="United States"/>
    <s v="San Francisco"/>
    <x v="1"/>
    <n v="94110"/>
    <x v="1"/>
    <x v="924"/>
    <x v="1"/>
    <x v="6"/>
    <s v="BIC Liqua Brite Liner"/>
    <n v="27.76"/>
    <n v="4"/>
    <n v="0"/>
    <n v="9.9936000000000007"/>
  </r>
  <r>
    <n v="4766"/>
    <x v="2361"/>
    <x v="1"/>
    <x v="999"/>
    <d v="2012-04-28T00:00:00"/>
    <s v="Standard Class"/>
    <s v="DB-13270"/>
    <s v="Deborah Brumfield"/>
    <x v="2"/>
    <s v="United States"/>
    <s v="New York City"/>
    <x v="15"/>
    <n v="10009"/>
    <x v="3"/>
    <x v="1062"/>
    <x v="1"/>
    <x v="6"/>
    <s v="BOSTON Ranger #55 Pencil Sharpener, Black"/>
    <n v="25.99"/>
    <n v="1"/>
    <n v="0"/>
    <n v="7.5370999999999988"/>
  </r>
  <r>
    <n v="4767"/>
    <x v="2362"/>
    <x v="1"/>
    <x v="1000"/>
    <d v="2012-03-12T00:00:00"/>
    <s v="First Class"/>
    <s v="NS-18640"/>
    <s v="Noel Staavos"/>
    <x v="1"/>
    <s v="United States"/>
    <s v="San Antonio"/>
    <x v="5"/>
    <n v="78207"/>
    <x v="2"/>
    <x v="721"/>
    <x v="2"/>
    <x v="11"/>
    <s v="Maxell 4.7GB DVD-R"/>
    <n v="113.52000000000001"/>
    <n v="5"/>
    <n v="0.2"/>
    <n v="29.798999999999999"/>
  </r>
  <r>
    <n v="4768"/>
    <x v="2362"/>
    <x v="1"/>
    <x v="1000"/>
    <d v="2012-03-12T00:00:00"/>
    <s v="First Class"/>
    <s v="NS-18640"/>
    <s v="Noel Staavos"/>
    <x v="1"/>
    <s v="United States"/>
    <s v="San Antonio"/>
    <x v="5"/>
    <n v="78207"/>
    <x v="2"/>
    <x v="1187"/>
    <x v="2"/>
    <x v="7"/>
    <s v="Panasonic KX T7736-B Digital phone"/>
    <n v="359.88"/>
    <n v="3"/>
    <n v="0.2"/>
    <n v="22.492499999999993"/>
  </r>
  <r>
    <n v="4769"/>
    <x v="2363"/>
    <x v="3"/>
    <x v="455"/>
    <d v="2014-06-04T00:00:00"/>
    <s v="Same Day"/>
    <s v="CS-11860"/>
    <s v="Cari Schnelling"/>
    <x v="0"/>
    <s v="United States"/>
    <s v="Jacksonville"/>
    <x v="3"/>
    <n v="28540"/>
    <x v="0"/>
    <x v="1588"/>
    <x v="1"/>
    <x v="10"/>
    <s v="Things To Do Today Spiral Book"/>
    <n v="25.344000000000001"/>
    <n v="4"/>
    <n v="0.2"/>
    <n v="9.1871999999999989"/>
  </r>
  <r>
    <n v="4770"/>
    <x v="2364"/>
    <x v="0"/>
    <x v="251"/>
    <d v="2013-09-25T00:00:00"/>
    <s v="Second Class"/>
    <s v="CC-12430"/>
    <s v="Chuck Clark"/>
    <x v="2"/>
    <s v="United States"/>
    <s v="San Francisco"/>
    <x v="1"/>
    <n v="94109"/>
    <x v="1"/>
    <x v="591"/>
    <x v="1"/>
    <x v="8"/>
    <s v="Cardinal Holdit Business Card Pockets"/>
    <n v="11.952000000000002"/>
    <n v="3"/>
    <n v="0.2"/>
    <n v="4.1832000000000003"/>
  </r>
  <r>
    <n v="4771"/>
    <x v="2364"/>
    <x v="0"/>
    <x v="251"/>
    <d v="2013-09-25T00:00:00"/>
    <s v="Second Class"/>
    <s v="CC-12430"/>
    <s v="Chuck Clark"/>
    <x v="2"/>
    <s v="United States"/>
    <s v="San Francisco"/>
    <x v="1"/>
    <n v="94109"/>
    <x v="1"/>
    <x v="1698"/>
    <x v="1"/>
    <x v="14"/>
    <s v="Kleencut Forged Office Shears by Acme United Corporation"/>
    <n v="6.24"/>
    <n v="3"/>
    <n v="0"/>
    <n v="1.8719999999999997"/>
  </r>
  <r>
    <n v="4772"/>
    <x v="2365"/>
    <x v="2"/>
    <x v="656"/>
    <d v="2011-11-03T00:00:00"/>
    <s v="Second Class"/>
    <s v="AC-10450"/>
    <s v="Amy Cox"/>
    <x v="0"/>
    <s v="United States"/>
    <s v="Avondale"/>
    <x v="16"/>
    <n v="85323"/>
    <x v="1"/>
    <x v="39"/>
    <x v="2"/>
    <x v="7"/>
    <s v="Plantronics HL10 Handset Lifter"/>
    <n v="742.33600000000001"/>
    <n v="8"/>
    <n v="0.2"/>
    <n v="83.512799999999913"/>
  </r>
  <r>
    <n v="4773"/>
    <x v="2366"/>
    <x v="3"/>
    <x v="51"/>
    <d v="2014-11-28T00:00:00"/>
    <s v="Standard Class"/>
    <s v="CM-12385"/>
    <s v="Christopher Martinez"/>
    <x v="0"/>
    <s v="United States"/>
    <s v="Chicago"/>
    <x v="10"/>
    <n v="60610"/>
    <x v="2"/>
    <x v="1372"/>
    <x v="0"/>
    <x v="5"/>
    <s v="Contemporary Wood/Metal Frame"/>
    <n v="6.4640000000000004"/>
    <n v="1"/>
    <n v="0.6"/>
    <n v="-4.0400000000000009"/>
  </r>
  <r>
    <n v="4774"/>
    <x v="2366"/>
    <x v="3"/>
    <x v="51"/>
    <d v="2014-11-28T00:00:00"/>
    <s v="Standard Class"/>
    <s v="CM-12385"/>
    <s v="Christopher Martinez"/>
    <x v="0"/>
    <s v="United States"/>
    <s v="Chicago"/>
    <x v="10"/>
    <n v="60610"/>
    <x v="2"/>
    <x v="745"/>
    <x v="1"/>
    <x v="2"/>
    <s v="Avery File Folder Labels"/>
    <n v="11.52"/>
    <n v="5"/>
    <n v="0.2"/>
    <n v="4.1760000000000002"/>
  </r>
  <r>
    <n v="4775"/>
    <x v="2366"/>
    <x v="3"/>
    <x v="51"/>
    <d v="2014-11-28T00:00:00"/>
    <s v="Standard Class"/>
    <s v="CM-12385"/>
    <s v="Christopher Martinez"/>
    <x v="0"/>
    <s v="United States"/>
    <s v="Chicago"/>
    <x v="10"/>
    <n v="60610"/>
    <x v="2"/>
    <x v="872"/>
    <x v="2"/>
    <x v="7"/>
    <s v="Toshiba IPT2010-SD IP Telephone"/>
    <n v="222.38400000000001"/>
    <n v="2"/>
    <n v="0.2"/>
    <n v="16.678799999999995"/>
  </r>
  <r>
    <n v="4776"/>
    <x v="2367"/>
    <x v="3"/>
    <x v="673"/>
    <d v="2014-11-22T00:00:00"/>
    <s v="Standard Class"/>
    <s v="EK-13795"/>
    <s v="Eileen Kiefer"/>
    <x v="2"/>
    <s v="United States"/>
    <s v="Escondido"/>
    <x v="1"/>
    <n v="92025"/>
    <x v="1"/>
    <x v="809"/>
    <x v="1"/>
    <x v="6"/>
    <s v="Newell 328"/>
    <n v="23.36"/>
    <n v="4"/>
    <n v="0"/>
    <n v="6.073599999999999"/>
  </r>
  <r>
    <n v="4777"/>
    <x v="2368"/>
    <x v="0"/>
    <x v="317"/>
    <d v="2013-02-23T00:00:00"/>
    <s v="Second Class"/>
    <s v="CK-12760"/>
    <s v="Cyma Kinney"/>
    <x v="1"/>
    <s v="United States"/>
    <s v="Long Beach"/>
    <x v="15"/>
    <n v="11561"/>
    <x v="3"/>
    <x v="865"/>
    <x v="1"/>
    <x v="2"/>
    <s v="Staples"/>
    <n v="8.67"/>
    <n v="3"/>
    <n v="0"/>
    <n v="4.0749000000000004"/>
  </r>
  <r>
    <n v="4778"/>
    <x v="2368"/>
    <x v="0"/>
    <x v="317"/>
    <d v="2013-02-23T00:00:00"/>
    <s v="Second Class"/>
    <s v="CK-12760"/>
    <s v="Cyma Kinney"/>
    <x v="1"/>
    <s v="United States"/>
    <s v="Long Beach"/>
    <x v="15"/>
    <n v="11561"/>
    <x v="3"/>
    <x v="1257"/>
    <x v="1"/>
    <x v="14"/>
    <s v="Acme Office Executive Series Stainless Steel Trimmers"/>
    <n v="25.71"/>
    <n v="3"/>
    <n v="0"/>
    <n v="6.6846000000000005"/>
  </r>
  <r>
    <n v="4779"/>
    <x v="2369"/>
    <x v="3"/>
    <x v="659"/>
    <d v="2014-11-12T00:00:00"/>
    <s v="Standard Class"/>
    <s v="PK-19075"/>
    <s v="Pete Kriz"/>
    <x v="0"/>
    <s v="United States"/>
    <s v="Newark"/>
    <x v="13"/>
    <n v="19711"/>
    <x v="3"/>
    <x v="336"/>
    <x v="1"/>
    <x v="9"/>
    <s v="Holmes Odor Grabber"/>
    <n v="100.94"/>
    <n v="7"/>
    <n v="0"/>
    <n v="33.310199999999995"/>
  </r>
  <r>
    <n v="4780"/>
    <x v="2370"/>
    <x v="2"/>
    <x v="1001"/>
    <d v="2011-07-10T00:00:00"/>
    <s v="First Class"/>
    <s v="MH-18025"/>
    <s v="Michelle Huthwaite"/>
    <x v="0"/>
    <s v="United States"/>
    <s v="Buffalo"/>
    <x v="15"/>
    <n v="14215"/>
    <x v="3"/>
    <x v="474"/>
    <x v="0"/>
    <x v="1"/>
    <s v="Situations Contoured Folding Chairs, 4/Set"/>
    <n v="63.882000000000005"/>
    <n v="1"/>
    <n v="0.1"/>
    <n v="10.647000000000004"/>
  </r>
  <r>
    <n v="4781"/>
    <x v="2371"/>
    <x v="2"/>
    <x v="845"/>
    <d v="2011-11-12T00:00:00"/>
    <s v="Standard Class"/>
    <s v="SC-20725"/>
    <s v="Steven Cartwright"/>
    <x v="0"/>
    <s v="United States"/>
    <s v="Houston"/>
    <x v="5"/>
    <n v="77070"/>
    <x v="2"/>
    <x v="1423"/>
    <x v="0"/>
    <x v="1"/>
    <s v="Hon Deluxe Fabric Upholstered Stacking Chairs, Squared Back"/>
    <n v="683.14399999999989"/>
    <n v="4"/>
    <n v="0.3"/>
    <n v="0"/>
  </r>
  <r>
    <n v="4782"/>
    <x v="2371"/>
    <x v="2"/>
    <x v="845"/>
    <d v="2011-11-12T00:00:00"/>
    <s v="Standard Class"/>
    <s v="SC-20725"/>
    <s v="Steven Cartwright"/>
    <x v="0"/>
    <s v="United States"/>
    <s v="Houston"/>
    <x v="5"/>
    <n v="77070"/>
    <x v="2"/>
    <x v="1699"/>
    <x v="1"/>
    <x v="8"/>
    <s v="Avery Triangle Shaped Sheet Lifters, Black, 2/Pack"/>
    <n v="1.4759999999999995"/>
    <n v="3"/>
    <n v="0.8"/>
    <n v="-2.214"/>
  </r>
  <r>
    <n v="4783"/>
    <x v="2371"/>
    <x v="2"/>
    <x v="845"/>
    <d v="2011-11-12T00:00:00"/>
    <s v="Standard Class"/>
    <s v="SC-20725"/>
    <s v="Steven Cartwright"/>
    <x v="0"/>
    <s v="United States"/>
    <s v="Houston"/>
    <x v="5"/>
    <n v="77070"/>
    <x v="2"/>
    <x v="515"/>
    <x v="1"/>
    <x v="14"/>
    <s v="Acme Stainless Steel Office Snips"/>
    <n v="40.711999999999996"/>
    <n v="7"/>
    <n v="0.2"/>
    <n v="3.5623000000000022"/>
  </r>
  <r>
    <n v="4784"/>
    <x v="2372"/>
    <x v="3"/>
    <x v="480"/>
    <d v="2014-02-02T00:00:00"/>
    <s v="Standard Class"/>
    <s v="GB-14575"/>
    <s v="Giulietta Baptist"/>
    <x v="0"/>
    <s v="United States"/>
    <s v="Wichita"/>
    <x v="41"/>
    <n v="67212"/>
    <x v="2"/>
    <x v="964"/>
    <x v="1"/>
    <x v="10"/>
    <s v="Xerox 1934"/>
    <n v="279.89999999999998"/>
    <n v="5"/>
    <n v="0"/>
    <n v="137.15100000000001"/>
  </r>
  <r>
    <n v="4785"/>
    <x v="2373"/>
    <x v="1"/>
    <x v="555"/>
    <d v="2012-12-16T00:00:00"/>
    <s v="Standard Class"/>
    <s v="IM-15070"/>
    <s v="Irene Maddox"/>
    <x v="0"/>
    <s v="United States"/>
    <s v="Colorado Springs"/>
    <x v="22"/>
    <n v="80906"/>
    <x v="1"/>
    <x v="1355"/>
    <x v="1"/>
    <x v="6"/>
    <s v="Newell 313"/>
    <n v="13.120000000000001"/>
    <n v="5"/>
    <n v="0.2"/>
    <n v="1.1480000000000006"/>
  </r>
  <r>
    <n v="4786"/>
    <x v="2373"/>
    <x v="1"/>
    <x v="555"/>
    <d v="2012-12-16T00:00:00"/>
    <s v="Standard Class"/>
    <s v="IM-15070"/>
    <s v="Irene Maddox"/>
    <x v="0"/>
    <s v="United States"/>
    <s v="Colorado Springs"/>
    <x v="22"/>
    <n v="80906"/>
    <x v="1"/>
    <x v="1368"/>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x v="824"/>
    <x v="1"/>
    <x v="6"/>
    <s v="Newell 326"/>
    <n v="4.2240000000000002"/>
    <n v="3"/>
    <n v="0.2"/>
    <n v="0.47519999999999984"/>
  </r>
  <r>
    <n v="4788"/>
    <x v="2373"/>
    <x v="1"/>
    <x v="555"/>
    <d v="2012-12-16T00:00:00"/>
    <s v="Standard Class"/>
    <s v="IM-15070"/>
    <s v="Irene Maddox"/>
    <x v="0"/>
    <s v="United States"/>
    <s v="Colorado Springs"/>
    <x v="22"/>
    <n v="80906"/>
    <x v="1"/>
    <x v="1700"/>
    <x v="2"/>
    <x v="11"/>
    <s v="Logitech Keyboard K120"/>
    <n v="58.08"/>
    <n v="4"/>
    <n v="0.2"/>
    <n v="-6.5339999999999954"/>
  </r>
  <r>
    <n v="4789"/>
    <x v="2373"/>
    <x v="1"/>
    <x v="555"/>
    <d v="2012-12-16T00:00:00"/>
    <s v="Standard Class"/>
    <s v="IM-15070"/>
    <s v="Irene Maddox"/>
    <x v="0"/>
    <s v="United States"/>
    <s v="Colorado Springs"/>
    <x v="22"/>
    <n v="80906"/>
    <x v="1"/>
    <x v="1027"/>
    <x v="0"/>
    <x v="5"/>
    <s v="Master Caster Door Stop, Large Neon Orange"/>
    <n v="52.416000000000004"/>
    <n v="9"/>
    <n v="0.2"/>
    <n v="15.069600000000007"/>
  </r>
  <r>
    <n v="4790"/>
    <x v="2373"/>
    <x v="1"/>
    <x v="555"/>
    <d v="2012-12-16T00:00:00"/>
    <s v="Standard Class"/>
    <s v="IM-15070"/>
    <s v="Irene Maddox"/>
    <x v="0"/>
    <s v="United States"/>
    <s v="Colorado Springs"/>
    <x v="22"/>
    <n v="80906"/>
    <x v="1"/>
    <x v="1001"/>
    <x v="0"/>
    <x v="5"/>
    <s v="DAX Wood Document Frame"/>
    <n v="54.920000000000009"/>
    <n v="5"/>
    <n v="0.2"/>
    <n v="10.983999999999996"/>
  </r>
  <r>
    <n v="4791"/>
    <x v="2373"/>
    <x v="1"/>
    <x v="555"/>
    <d v="2012-12-16T00:00:00"/>
    <s v="Standard Class"/>
    <s v="IM-15070"/>
    <s v="Irene Maddox"/>
    <x v="0"/>
    <s v="United States"/>
    <s v="Colorado Springs"/>
    <x v="22"/>
    <n v="80906"/>
    <x v="1"/>
    <x v="1342"/>
    <x v="0"/>
    <x v="3"/>
    <s v="Bevis Rectangular Conference Tables"/>
    <n v="364.95"/>
    <n v="5"/>
    <n v="0.5"/>
    <n v="-248.16599999999994"/>
  </r>
  <r>
    <n v="4792"/>
    <x v="2373"/>
    <x v="1"/>
    <x v="555"/>
    <d v="2012-12-16T00:00:00"/>
    <s v="Standard Class"/>
    <s v="IM-15070"/>
    <s v="Irene Maddox"/>
    <x v="0"/>
    <s v="United States"/>
    <s v="Colorado Springs"/>
    <x v="22"/>
    <n v="80906"/>
    <x v="1"/>
    <x v="778"/>
    <x v="1"/>
    <x v="10"/>
    <s v="Xerox 1932"/>
    <n v="85.055999999999997"/>
    <n v="3"/>
    <n v="0.2"/>
    <n v="28.706399999999991"/>
  </r>
  <r>
    <n v="4793"/>
    <x v="2373"/>
    <x v="1"/>
    <x v="555"/>
    <d v="2012-12-16T00:00:00"/>
    <s v="Standard Class"/>
    <s v="IM-15070"/>
    <s v="Irene Maddox"/>
    <x v="0"/>
    <s v="United States"/>
    <s v="Colorado Springs"/>
    <x v="22"/>
    <n v="80906"/>
    <x v="1"/>
    <x v="96"/>
    <x v="1"/>
    <x v="10"/>
    <s v="Avery Personal Creations Heavyweight Cards"/>
    <n v="27.695999999999998"/>
    <n v="3"/>
    <n v="0.2"/>
    <n v="9.6935999999999964"/>
  </r>
  <r>
    <n v="4794"/>
    <x v="2374"/>
    <x v="1"/>
    <x v="685"/>
    <d v="2012-07-04T00:00:00"/>
    <s v="Standard Class"/>
    <s v="MM-18055"/>
    <s v="Michelle Moray"/>
    <x v="0"/>
    <s v="United States"/>
    <s v="New York City"/>
    <x v="15"/>
    <n v="10011"/>
    <x v="3"/>
    <x v="910"/>
    <x v="1"/>
    <x v="10"/>
    <s v="Ampad Phone Message Book, Recycled, 400 Message Capacity, 5 ¾” x 11”"/>
    <n v="24.96"/>
    <n v="4"/>
    <n v="0"/>
    <n v="11.231999999999999"/>
  </r>
  <r>
    <n v="4795"/>
    <x v="2375"/>
    <x v="1"/>
    <x v="199"/>
    <d v="2012-03-23T00:00:00"/>
    <s v="Standard Class"/>
    <s v="MF-18250"/>
    <s v="Monica Federle"/>
    <x v="1"/>
    <s v="United States"/>
    <s v="Los Angeles"/>
    <x v="1"/>
    <n v="90036"/>
    <x v="1"/>
    <x v="1618"/>
    <x v="0"/>
    <x v="5"/>
    <s v="Howard Miller 11-1/2&quot; Diameter Brentwood Wall Clock"/>
    <n v="43.13"/>
    <n v="1"/>
    <n v="0"/>
    <n v="18.114600000000003"/>
  </r>
  <r>
    <n v="4796"/>
    <x v="2376"/>
    <x v="1"/>
    <x v="863"/>
    <d v="2012-08-17T00:00:00"/>
    <s v="Standard Class"/>
    <s v="CK-12595"/>
    <s v="Clytie Kelty"/>
    <x v="0"/>
    <s v="United States"/>
    <s v="Marietta"/>
    <x v="32"/>
    <n v="30062"/>
    <x v="0"/>
    <x v="620"/>
    <x v="1"/>
    <x v="8"/>
    <s v="Staples"/>
    <n v="5.64"/>
    <n v="3"/>
    <n v="0"/>
    <n v="2.7071999999999994"/>
  </r>
  <r>
    <n v="4797"/>
    <x v="2377"/>
    <x v="0"/>
    <x v="675"/>
    <d v="2013-05-20T00:00:00"/>
    <s v="Standard Class"/>
    <s v="MK-17905"/>
    <s v="Michael Kennedy"/>
    <x v="1"/>
    <s v="United States"/>
    <s v="Jacksonville"/>
    <x v="2"/>
    <n v="32216"/>
    <x v="0"/>
    <x v="1242"/>
    <x v="1"/>
    <x v="8"/>
    <s v="GBC DocuBind P50 Personal Binding Machine"/>
    <n v="57.582000000000008"/>
    <n v="3"/>
    <n v="0.7"/>
    <n v="-44.146199999999979"/>
  </r>
  <r>
    <n v="4798"/>
    <x v="2377"/>
    <x v="0"/>
    <x v="675"/>
    <d v="2013-05-20T00:00:00"/>
    <s v="Standard Class"/>
    <s v="MK-17905"/>
    <s v="Michael Kennedy"/>
    <x v="1"/>
    <s v="United States"/>
    <s v="Jacksonville"/>
    <x v="2"/>
    <n v="32216"/>
    <x v="0"/>
    <x v="1347"/>
    <x v="1"/>
    <x v="10"/>
    <s v="Xerox 23"/>
    <n v="31.104000000000006"/>
    <n v="6"/>
    <n v="0.2"/>
    <n v="10.8864"/>
  </r>
  <r>
    <n v="4799"/>
    <x v="2377"/>
    <x v="0"/>
    <x v="675"/>
    <d v="2013-05-20T00:00:00"/>
    <s v="Standard Class"/>
    <s v="MK-17905"/>
    <s v="Michael Kennedy"/>
    <x v="1"/>
    <s v="United States"/>
    <s v="Jacksonville"/>
    <x v="2"/>
    <n v="32216"/>
    <x v="0"/>
    <x v="1598"/>
    <x v="0"/>
    <x v="5"/>
    <s v="DAX Copper Panel Document Frame, 5 x 7 Size"/>
    <n v="30.192"/>
    <n v="3"/>
    <n v="0.2"/>
    <n v="8.3028000000000031"/>
  </r>
  <r>
    <n v="4800"/>
    <x v="2377"/>
    <x v="0"/>
    <x v="675"/>
    <d v="2013-05-20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x v="1701"/>
    <x v="1"/>
    <x v="6"/>
    <s v="Dixon Ticonderoga Pencils"/>
    <n v="4.7679999999999998"/>
    <n v="2"/>
    <n v="0.2"/>
    <n v="0.41720000000000046"/>
  </r>
  <r>
    <n v="4802"/>
    <x v="2377"/>
    <x v="0"/>
    <x v="675"/>
    <d v="2013-05-20T00:00:00"/>
    <s v="Standard Class"/>
    <s v="MK-17905"/>
    <s v="Michael Kennedy"/>
    <x v="1"/>
    <s v="United States"/>
    <s v="Jacksonville"/>
    <x v="2"/>
    <n v="32216"/>
    <x v="0"/>
    <x v="153"/>
    <x v="1"/>
    <x v="8"/>
    <s v="Wilson Jones International Size A4 Ring Binders"/>
    <n v="10.380000000000003"/>
    <n v="2"/>
    <n v="0.7"/>
    <n v="-7.6119999999999983"/>
  </r>
  <r>
    <n v="4803"/>
    <x v="2377"/>
    <x v="0"/>
    <x v="675"/>
    <d v="2013-05-20T00:00:00"/>
    <s v="Standard Class"/>
    <s v="MK-17905"/>
    <s v="Michael Kennedy"/>
    <x v="1"/>
    <s v="United States"/>
    <s v="Jacksonville"/>
    <x v="2"/>
    <n v="32216"/>
    <x v="0"/>
    <x v="78"/>
    <x v="1"/>
    <x v="8"/>
    <s v="Avery Heavy-Duty EZD  Binder With Locking Rings"/>
    <n v="13.392000000000003"/>
    <n v="8"/>
    <n v="0.7"/>
    <n v="-9.8207999999999984"/>
  </r>
  <r>
    <n v="4804"/>
    <x v="2378"/>
    <x v="3"/>
    <x v="1002"/>
    <d v="2014-07-18T00:00:00"/>
    <s v="Second Class"/>
    <s v="MH-17455"/>
    <s v="Mark Hamilton"/>
    <x v="0"/>
    <s v="United States"/>
    <s v="Philadelphia"/>
    <x v="9"/>
    <n v="19140"/>
    <x v="3"/>
    <x v="781"/>
    <x v="2"/>
    <x v="7"/>
    <s v="Cisco SPA508G"/>
    <n v="39.593999999999994"/>
    <n v="1"/>
    <n v="0.4"/>
    <n v="-7.2589000000000041"/>
  </r>
  <r>
    <n v="4805"/>
    <x v="2378"/>
    <x v="3"/>
    <x v="1002"/>
    <d v="2014-07-18T00:00:00"/>
    <s v="Second Class"/>
    <s v="MH-17455"/>
    <s v="Mark Hamilton"/>
    <x v="0"/>
    <s v="United States"/>
    <s v="Philadelphia"/>
    <x v="9"/>
    <n v="19140"/>
    <x v="3"/>
    <x v="1308"/>
    <x v="0"/>
    <x v="5"/>
    <s v="Nu-Dell Executive Frame"/>
    <n v="91.00800000000001"/>
    <n v="9"/>
    <n v="0.2"/>
    <n v="19.339199999999998"/>
  </r>
  <r>
    <n v="4806"/>
    <x v="2379"/>
    <x v="1"/>
    <x v="6"/>
    <d v="2012-11-25T00:00:00"/>
    <s v="Second Class"/>
    <s v="NG-18430"/>
    <s v="Nathan Gelder"/>
    <x v="0"/>
    <s v="United States"/>
    <s v="Los Angeles"/>
    <x v="1"/>
    <n v="90008"/>
    <x v="1"/>
    <x v="640"/>
    <x v="1"/>
    <x v="10"/>
    <s v="Xerox 1887"/>
    <n v="37.94"/>
    <n v="2"/>
    <n v="0"/>
    <n v="18.211199999999998"/>
  </r>
  <r>
    <n v="4807"/>
    <x v="2379"/>
    <x v="1"/>
    <x v="6"/>
    <d v="2012-11-25T00:00:00"/>
    <s v="Second Class"/>
    <s v="NG-18430"/>
    <s v="Nathan Gelder"/>
    <x v="0"/>
    <s v="United States"/>
    <s v="Los Angeles"/>
    <x v="1"/>
    <n v="90008"/>
    <x v="1"/>
    <x v="1450"/>
    <x v="1"/>
    <x v="10"/>
    <s v="Xerox 1971"/>
    <n v="42.800000000000004"/>
    <n v="10"/>
    <n v="0"/>
    <n v="19.259999999999998"/>
  </r>
  <r>
    <n v="4808"/>
    <x v="2379"/>
    <x v="1"/>
    <x v="6"/>
    <d v="2012-11-25T00:00:00"/>
    <s v="Second Class"/>
    <s v="NG-18430"/>
    <s v="Nathan Gelder"/>
    <x v="0"/>
    <s v="United States"/>
    <s v="Los Angeles"/>
    <x v="1"/>
    <n v="90008"/>
    <x v="1"/>
    <x v="602"/>
    <x v="1"/>
    <x v="4"/>
    <s v="Personal Folder Holder, Ebony"/>
    <n v="33.630000000000003"/>
    <n v="3"/>
    <n v="0"/>
    <n v="10.088999999999999"/>
  </r>
  <r>
    <n v="4809"/>
    <x v="2380"/>
    <x v="2"/>
    <x v="533"/>
    <d v="2011-11-28T00:00:00"/>
    <s v="Standard Class"/>
    <s v="PB-19210"/>
    <s v="Phillip Breyer"/>
    <x v="1"/>
    <s v="United States"/>
    <s v="Philadelphia"/>
    <x v="9"/>
    <n v="19134"/>
    <x v="3"/>
    <x v="1249"/>
    <x v="1"/>
    <x v="12"/>
    <s v="Quality Park Security Envelopes"/>
    <n v="62.808000000000007"/>
    <n v="3"/>
    <n v="0.2"/>
    <n v="21.197700000000001"/>
  </r>
  <r>
    <n v="4810"/>
    <x v="2381"/>
    <x v="1"/>
    <x v="17"/>
    <d v="2012-12-30T00:00:00"/>
    <s v="First Class"/>
    <s v="RE-19450"/>
    <s v="Richard Eichhorn"/>
    <x v="0"/>
    <s v="United States"/>
    <s v="Eau Claire"/>
    <x v="6"/>
    <n v="54703"/>
    <x v="2"/>
    <x v="1689"/>
    <x v="1"/>
    <x v="10"/>
    <s v="Xerox 1917"/>
    <n v="195.64"/>
    <n v="4"/>
    <n v="0"/>
    <n v="91.950799999999987"/>
  </r>
  <r>
    <n v="4811"/>
    <x v="2381"/>
    <x v="1"/>
    <x v="17"/>
    <d v="2012-12-30T00:00:00"/>
    <s v="First Class"/>
    <s v="RE-19450"/>
    <s v="Richard Eichhorn"/>
    <x v="0"/>
    <s v="United States"/>
    <s v="Eau Claire"/>
    <x v="6"/>
    <n v="54703"/>
    <x v="2"/>
    <x v="1191"/>
    <x v="2"/>
    <x v="7"/>
    <s v="Cisco SPA 502G IP Phone"/>
    <n v="239.9"/>
    <n v="2"/>
    <n v="0"/>
    <n v="71.97"/>
  </r>
  <r>
    <n v="4812"/>
    <x v="2382"/>
    <x v="0"/>
    <x v="696"/>
    <d v="2013-11-20T00:00:00"/>
    <s v="Second Class"/>
    <s v="EB-14110"/>
    <s v="Eugene Barchas"/>
    <x v="0"/>
    <s v="United States"/>
    <s v="Philadelphia"/>
    <x v="9"/>
    <n v="19134"/>
    <x v="3"/>
    <x v="323"/>
    <x v="0"/>
    <x v="1"/>
    <s v="Global Ergonomic Managers Chair"/>
    <n v="380.05799999999994"/>
    <n v="3"/>
    <n v="0.3"/>
    <n v="-21.717600000000004"/>
  </r>
  <r>
    <n v="4813"/>
    <x v="2382"/>
    <x v="0"/>
    <x v="696"/>
    <d v="2013-11-20T00:00:00"/>
    <s v="Second Class"/>
    <s v="EB-14110"/>
    <s v="Eugene Barchas"/>
    <x v="0"/>
    <s v="United States"/>
    <s v="Philadelphia"/>
    <x v="9"/>
    <n v="19134"/>
    <x v="3"/>
    <x v="361"/>
    <x v="2"/>
    <x v="16"/>
    <s v="Sharp AL-1530CS Digital Copier"/>
    <n v="1199.9759999999999"/>
    <n v="4"/>
    <n v="0.4"/>
    <n v="179.99639999999999"/>
  </r>
  <r>
    <n v="4814"/>
    <x v="2382"/>
    <x v="0"/>
    <x v="696"/>
    <d v="2013-11-20T00:00:00"/>
    <s v="Second Class"/>
    <s v="EB-14110"/>
    <s v="Eugene Barchas"/>
    <x v="0"/>
    <s v="United States"/>
    <s v="Philadelphia"/>
    <x v="9"/>
    <n v="19134"/>
    <x v="3"/>
    <x v="1702"/>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x v="150"/>
    <x v="1"/>
    <x v="10"/>
    <s v="Xerox 1920"/>
    <n v="17.940000000000001"/>
    <n v="3"/>
    <n v="0"/>
    <n v="8.0730000000000004"/>
  </r>
  <r>
    <n v="4816"/>
    <x v="2384"/>
    <x v="2"/>
    <x v="58"/>
    <d v="2011-12-31T00:00:00"/>
    <s v="Standard Class"/>
    <s v="MG-17695"/>
    <s v="Maureen Gnade"/>
    <x v="0"/>
    <s v="United States"/>
    <s v="Philadelphia"/>
    <x v="9"/>
    <n v="19134"/>
    <x v="3"/>
    <x v="22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x v="1656"/>
    <x v="1"/>
    <x v="9"/>
    <s v="Holmes 99% HEPA Air Purifier"/>
    <n v="34.655999999999999"/>
    <n v="2"/>
    <n v="0.2"/>
    <n v="5.6315999999999971"/>
  </r>
  <r>
    <n v="4818"/>
    <x v="2384"/>
    <x v="2"/>
    <x v="58"/>
    <d v="2011-12-31T00:00:00"/>
    <s v="Standard Class"/>
    <s v="MG-17695"/>
    <s v="Maureen Gnade"/>
    <x v="0"/>
    <s v="United States"/>
    <s v="Philadelphia"/>
    <x v="9"/>
    <n v="19134"/>
    <x v="3"/>
    <x v="543"/>
    <x v="1"/>
    <x v="9"/>
    <s v="Tripp Lite TLP810NET Broadband Surge for Modem/Fax"/>
    <n v="81.552000000000007"/>
    <n v="2"/>
    <n v="0.2"/>
    <n v="8.1551999999999971"/>
  </r>
  <r>
    <n v="4819"/>
    <x v="2384"/>
    <x v="2"/>
    <x v="58"/>
    <d v="2011-12-31T00:00:00"/>
    <s v="Standard Class"/>
    <s v="MG-17695"/>
    <s v="Maureen Gnade"/>
    <x v="0"/>
    <s v="United States"/>
    <s v="Philadelphia"/>
    <x v="9"/>
    <n v="19134"/>
    <x v="3"/>
    <x v="1043"/>
    <x v="1"/>
    <x v="4"/>
    <s v="Sensible Storage WireTech Storage Systems"/>
    <n v="227.13600000000002"/>
    <n v="4"/>
    <n v="0.2"/>
    <n v="-42.588000000000036"/>
  </r>
  <r>
    <n v="4820"/>
    <x v="2385"/>
    <x v="3"/>
    <x v="110"/>
    <d v="2014-06-15T00:00:00"/>
    <s v="Standard Class"/>
    <s v="LW-17125"/>
    <s v="Liz Willingham"/>
    <x v="0"/>
    <s v="United States"/>
    <s v="Norwich"/>
    <x v="29"/>
    <n v="6360"/>
    <x v="3"/>
    <x v="1499"/>
    <x v="1"/>
    <x v="8"/>
    <s v="Wilson Jones Impact Binders"/>
    <n v="10.36"/>
    <n v="2"/>
    <n v="0"/>
    <n v="5.0763999999999996"/>
  </r>
  <r>
    <n v="4821"/>
    <x v="2386"/>
    <x v="1"/>
    <x v="1003"/>
    <d v="2012-04-11T00:00:00"/>
    <s v="Standard Class"/>
    <s v="PF-19120"/>
    <s v="Peter Fuller"/>
    <x v="0"/>
    <s v="United States"/>
    <s v="San Antonio"/>
    <x v="5"/>
    <n v="78207"/>
    <x v="2"/>
    <x v="1364"/>
    <x v="1"/>
    <x v="9"/>
    <s v="Hoover Upright Vacuum With Dirt Cup"/>
    <n v="463.24799999999988"/>
    <n v="8"/>
    <n v="0.8"/>
    <n v="-1181.2824000000003"/>
  </r>
  <r>
    <n v="4822"/>
    <x v="2386"/>
    <x v="1"/>
    <x v="1003"/>
    <d v="2012-04-11T00:00:00"/>
    <s v="Standard Class"/>
    <s v="PF-19120"/>
    <s v="Peter Fuller"/>
    <x v="0"/>
    <s v="United States"/>
    <s v="San Antonio"/>
    <x v="5"/>
    <n v="78207"/>
    <x v="2"/>
    <x v="657"/>
    <x v="2"/>
    <x v="11"/>
    <s v="Razer Kraken PRO Over Ear PC and Music Headset"/>
    <n v="383.952"/>
    <n v="6"/>
    <n v="0.2"/>
    <n v="47.993999999999971"/>
  </r>
  <r>
    <n v="4823"/>
    <x v="2387"/>
    <x v="0"/>
    <x v="212"/>
    <d v="2013-07-12T00:00:00"/>
    <s v="Same Day"/>
    <s v="NZ-18565"/>
    <s v="Nick Zandusky"/>
    <x v="2"/>
    <s v="United States"/>
    <s v="Yuma"/>
    <x v="16"/>
    <n v="85364"/>
    <x v="1"/>
    <x v="444"/>
    <x v="1"/>
    <x v="8"/>
    <s v="GBC Standard Therm-A-Bind Covers"/>
    <n v="44.856000000000009"/>
    <n v="6"/>
    <n v="0.7"/>
    <n v="-35.884799999999984"/>
  </r>
  <r>
    <n v="4824"/>
    <x v="2388"/>
    <x v="0"/>
    <x v="831"/>
    <d v="2013-11-27T00:00:00"/>
    <s v="Standard Class"/>
    <s v="CK-12205"/>
    <s v="Chloris Kastensmidt"/>
    <x v="0"/>
    <s v="United States"/>
    <s v="Columbus"/>
    <x v="24"/>
    <n v="43229"/>
    <x v="3"/>
    <x v="1703"/>
    <x v="2"/>
    <x v="15"/>
    <s v="Texas Instrument TI-15 Fraction Calculator"/>
    <n v="30.345000000000006"/>
    <n v="7"/>
    <n v="0.7"/>
    <n v="-24.275999999999996"/>
  </r>
  <r>
    <n v="4825"/>
    <x v="2388"/>
    <x v="0"/>
    <x v="831"/>
    <d v="2013-11-27T00:00:00"/>
    <s v="Standard Class"/>
    <s v="CK-12205"/>
    <s v="Chloris Kastensmidt"/>
    <x v="0"/>
    <s v="United States"/>
    <s v="Columbus"/>
    <x v="24"/>
    <n v="43229"/>
    <x v="3"/>
    <x v="163"/>
    <x v="0"/>
    <x v="1"/>
    <s v="Global Value Steno Chair, Gray"/>
    <n v="127.554"/>
    <n v="3"/>
    <n v="0.3"/>
    <n v="-9.1109999999999971"/>
  </r>
  <r>
    <n v="4826"/>
    <x v="2388"/>
    <x v="0"/>
    <x v="831"/>
    <d v="2013-11-27T00:00:00"/>
    <s v="Standard Class"/>
    <s v="CK-12205"/>
    <s v="Chloris Kastensmidt"/>
    <x v="0"/>
    <s v="United States"/>
    <s v="Columbus"/>
    <x v="24"/>
    <n v="43229"/>
    <x v="3"/>
    <x v="1416"/>
    <x v="0"/>
    <x v="5"/>
    <s v="Computer Room Manger, 14&quot;"/>
    <n v="77.951999999999998"/>
    <n v="3"/>
    <n v="0.2"/>
    <n v="15.590399999999995"/>
  </r>
  <r>
    <n v="4827"/>
    <x v="2389"/>
    <x v="3"/>
    <x v="105"/>
    <d v="2014-11-16T00:00:00"/>
    <s v="First Class"/>
    <s v="JE-15610"/>
    <s v="Jim Epp"/>
    <x v="1"/>
    <s v="United States"/>
    <s v="Los Angeles"/>
    <x v="1"/>
    <n v="90036"/>
    <x v="1"/>
    <x v="236"/>
    <x v="1"/>
    <x v="8"/>
    <s v="Acco 3-Hole Punch"/>
    <n v="14.016"/>
    <n v="4"/>
    <n v="0.2"/>
    <n v="4.9055999999999997"/>
  </r>
  <r>
    <n v="4828"/>
    <x v="2390"/>
    <x v="2"/>
    <x v="301"/>
    <d v="2011-11-08T00:00:00"/>
    <s v="Standard Class"/>
    <s v="JO-15145"/>
    <s v="Jack O'Briant"/>
    <x v="1"/>
    <s v="United States"/>
    <s v="Richmond"/>
    <x v="0"/>
    <n v="40475"/>
    <x v="0"/>
    <x v="1156"/>
    <x v="1"/>
    <x v="4"/>
    <s v="Multi-Use Personal File Cart and Caster Set, Three Stacking Bins"/>
    <n v="69.52"/>
    <n v="2"/>
    <n v="0"/>
    <n v="19.465600000000002"/>
  </r>
  <r>
    <n v="4829"/>
    <x v="2390"/>
    <x v="2"/>
    <x v="301"/>
    <d v="2011-11-08T00:00:00"/>
    <s v="Standard Class"/>
    <s v="JO-15145"/>
    <s v="Jack O'Briant"/>
    <x v="1"/>
    <s v="United States"/>
    <s v="Richmond"/>
    <x v="0"/>
    <n v="40475"/>
    <x v="0"/>
    <x v="868"/>
    <x v="1"/>
    <x v="6"/>
    <s v="OIC #2 Pencils, Medium Soft"/>
    <n v="5.64"/>
    <n v="3"/>
    <n v="0"/>
    <n v="1.6355999999999997"/>
  </r>
  <r>
    <n v="4830"/>
    <x v="2391"/>
    <x v="0"/>
    <x v="666"/>
    <d v="2013-05-22T00:00:00"/>
    <s v="Standard Class"/>
    <s v="TT-21220"/>
    <s v="Thomas Thornton"/>
    <x v="0"/>
    <s v="United States"/>
    <s v="New York City"/>
    <x v="15"/>
    <n v="10035"/>
    <x v="3"/>
    <x v="1212"/>
    <x v="1"/>
    <x v="8"/>
    <s v="Binder Posts"/>
    <n v="13.776000000000002"/>
    <n v="3"/>
    <n v="0.2"/>
    <n v="4.4771999999999998"/>
  </r>
  <r>
    <n v="4831"/>
    <x v="2392"/>
    <x v="2"/>
    <x v="845"/>
    <d v="2011-11-12T00:00:00"/>
    <s v="Standard Class"/>
    <s v="MS-17365"/>
    <s v="Maribeth Schnelling"/>
    <x v="0"/>
    <s v="United States"/>
    <s v="Wausau"/>
    <x v="6"/>
    <n v="54401"/>
    <x v="2"/>
    <x v="1360"/>
    <x v="1"/>
    <x v="9"/>
    <s v="Belkin 8 Outlet Surge Protector"/>
    <n v="245.88"/>
    <n v="6"/>
    <n v="0"/>
    <n v="68.846399999999988"/>
  </r>
  <r>
    <n v="4832"/>
    <x v="2392"/>
    <x v="2"/>
    <x v="845"/>
    <d v="2011-11-12T00:00:00"/>
    <s v="Standard Class"/>
    <s v="MS-17365"/>
    <s v="Maribeth Schnelling"/>
    <x v="0"/>
    <s v="United States"/>
    <s v="Wausau"/>
    <x v="6"/>
    <n v="54401"/>
    <x v="2"/>
    <x v="762"/>
    <x v="1"/>
    <x v="4"/>
    <s v="Portable Personal File Box"/>
    <n v="36.630000000000003"/>
    <n v="3"/>
    <n v="0"/>
    <n v="9.8901000000000039"/>
  </r>
  <r>
    <n v="4833"/>
    <x v="2392"/>
    <x v="2"/>
    <x v="845"/>
    <d v="2011-11-12T00:00:00"/>
    <s v="Standard Class"/>
    <s v="MS-17365"/>
    <s v="Maribeth Schnelling"/>
    <x v="0"/>
    <s v="United States"/>
    <s v="Wausau"/>
    <x v="6"/>
    <n v="54401"/>
    <x v="2"/>
    <x v="1011"/>
    <x v="1"/>
    <x v="4"/>
    <s v="X-Rack File for Hanging Folders"/>
    <n v="22.58"/>
    <n v="2"/>
    <n v="0"/>
    <n v="5.8707999999999991"/>
  </r>
  <r>
    <n v="4834"/>
    <x v="2392"/>
    <x v="2"/>
    <x v="845"/>
    <d v="2011-11-12T00:00:00"/>
    <s v="Standard Class"/>
    <s v="MS-17365"/>
    <s v="Maribeth Schnelling"/>
    <x v="0"/>
    <s v="United States"/>
    <s v="Wausau"/>
    <x v="6"/>
    <n v="54401"/>
    <x v="2"/>
    <x v="925"/>
    <x v="1"/>
    <x v="8"/>
    <s v="ACCOHIDE 3-Ring Binder, Blue, 1&quot;"/>
    <n v="12.39"/>
    <n v="3"/>
    <n v="0"/>
    <n v="5.8232999999999997"/>
  </r>
  <r>
    <n v="4835"/>
    <x v="2393"/>
    <x v="3"/>
    <x v="361"/>
    <d v="2014-10-11T00:00:00"/>
    <s v="Standard Class"/>
    <s v="MP-18175"/>
    <s v="Mike Pelletier"/>
    <x v="2"/>
    <s v="United States"/>
    <s v="San Francisco"/>
    <x v="1"/>
    <n v="94110"/>
    <x v="1"/>
    <x v="1230"/>
    <x v="1"/>
    <x v="8"/>
    <s v="Avery Framed View Binder, EZD Ring (Locking), Navy, 1 1/2&quot;"/>
    <n v="39.92"/>
    <n v="5"/>
    <n v="0.2"/>
    <n v="13.472999999999999"/>
  </r>
  <r>
    <n v="4836"/>
    <x v="2393"/>
    <x v="3"/>
    <x v="361"/>
    <d v="2014-10-11T00:00:00"/>
    <s v="Standard Class"/>
    <s v="MP-18175"/>
    <s v="Mike Pelletier"/>
    <x v="2"/>
    <s v="United States"/>
    <s v="San Francisco"/>
    <x v="1"/>
    <n v="94110"/>
    <x v="1"/>
    <x v="1323"/>
    <x v="1"/>
    <x v="10"/>
    <s v="Xerox 1951"/>
    <n v="61.96"/>
    <n v="2"/>
    <n v="0"/>
    <n v="27.881999999999998"/>
  </r>
  <r>
    <n v="4837"/>
    <x v="2393"/>
    <x v="3"/>
    <x v="361"/>
    <d v="2014-10-11T00:00:00"/>
    <s v="Standard Class"/>
    <s v="MP-18175"/>
    <s v="Mike Pelletier"/>
    <x v="2"/>
    <s v="United States"/>
    <s v="San Francisco"/>
    <x v="1"/>
    <n v="94110"/>
    <x v="1"/>
    <x v="799"/>
    <x v="1"/>
    <x v="8"/>
    <s v="Avery Hole Reinforcements"/>
    <n v="19.936000000000003"/>
    <n v="4"/>
    <n v="0.2"/>
    <n v="7.2267999999999999"/>
  </r>
  <r>
    <n v="4838"/>
    <x v="2394"/>
    <x v="3"/>
    <x v="702"/>
    <d v="2014-06-04T00:00:00"/>
    <s v="First Class"/>
    <s v="FH-14350"/>
    <s v="Fred Harton"/>
    <x v="0"/>
    <s v="United States"/>
    <s v="Dublin"/>
    <x v="24"/>
    <n v="43017"/>
    <x v="3"/>
    <x v="858"/>
    <x v="1"/>
    <x v="8"/>
    <s v="Cardinal HOLDit! Binder Insert Strips,Extra Strips"/>
    <n v="3.7980000000000005"/>
    <n v="2"/>
    <n v="0.7"/>
    <n v="-2.6585999999999999"/>
  </r>
  <r>
    <n v="4839"/>
    <x v="2394"/>
    <x v="3"/>
    <x v="702"/>
    <d v="2014-06-04T00:00:00"/>
    <s v="First Class"/>
    <s v="FH-14350"/>
    <s v="Fred Harton"/>
    <x v="0"/>
    <s v="United States"/>
    <s v="Dublin"/>
    <x v="24"/>
    <n v="43017"/>
    <x v="3"/>
    <x v="874"/>
    <x v="1"/>
    <x v="10"/>
    <s v="Xerox 1924"/>
    <n v="27.744000000000003"/>
    <n v="6"/>
    <n v="0.2"/>
    <n v="10.057200000000002"/>
  </r>
  <r>
    <n v="4840"/>
    <x v="2394"/>
    <x v="3"/>
    <x v="702"/>
    <d v="2014-06-04T00:00:00"/>
    <s v="First Class"/>
    <s v="FH-14350"/>
    <s v="Fred Harton"/>
    <x v="0"/>
    <s v="United States"/>
    <s v="Dublin"/>
    <x v="24"/>
    <n v="43017"/>
    <x v="3"/>
    <x v="194"/>
    <x v="2"/>
    <x v="7"/>
    <s v="Panasonic KX-TG6844B Expandable Digital Cordless Telephone"/>
    <n v="158.37599999999998"/>
    <n v="4"/>
    <n v="0.4"/>
    <n v="-34.314799999999991"/>
  </r>
  <r>
    <n v="4841"/>
    <x v="2395"/>
    <x v="3"/>
    <x v="225"/>
    <d v="2014-11-26T00:00:00"/>
    <s v="Standard Class"/>
    <s v="SC-20050"/>
    <s v="Sample Company A"/>
    <x v="2"/>
    <s v="United States"/>
    <s v="Henderson"/>
    <x v="0"/>
    <n v="42420"/>
    <x v="0"/>
    <x v="93"/>
    <x v="0"/>
    <x v="5"/>
    <s v="9-3/4 Diameter Round Wall Clock"/>
    <n v="27.58"/>
    <n v="2"/>
    <n v="0"/>
    <n v="11.583600000000001"/>
  </r>
  <r>
    <n v="4842"/>
    <x v="2396"/>
    <x v="0"/>
    <x v="443"/>
    <d v="2013-12-29T00:00:00"/>
    <s v="Standard Class"/>
    <s v="NM-18520"/>
    <s v="Neoma Murray"/>
    <x v="0"/>
    <s v="United States"/>
    <s v="Bowling Green"/>
    <x v="24"/>
    <n v="43402"/>
    <x v="3"/>
    <x v="1488"/>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x v="886"/>
    <x v="1"/>
    <x v="4"/>
    <s v="Carina Media Storage Towers in Natural &amp; Black"/>
    <n v="243.92"/>
    <n v="5"/>
    <n v="0.2"/>
    <n v="-54.881999999999998"/>
  </r>
  <r>
    <n v="4844"/>
    <x v="2398"/>
    <x v="0"/>
    <x v="77"/>
    <d v="2013-11-10T00:00:00"/>
    <s v="First Class"/>
    <s v="CC-12475"/>
    <s v="Cindy Chapman"/>
    <x v="0"/>
    <s v="United States"/>
    <s v="Lakewood"/>
    <x v="30"/>
    <n v="8701"/>
    <x v="3"/>
    <x v="1028"/>
    <x v="1"/>
    <x v="13"/>
    <s v="Rubber Band Ball"/>
    <n v="14.96"/>
    <n v="4"/>
    <n v="0"/>
    <n v="0.2992000000000008"/>
  </r>
  <r>
    <n v="4845"/>
    <x v="2399"/>
    <x v="2"/>
    <x v="527"/>
    <d v="2011-04-05T00:00:00"/>
    <s v="First Class"/>
    <s v="MZ-17515"/>
    <s v="Mary Zewe"/>
    <x v="1"/>
    <s v="United States"/>
    <s v="Los Angeles"/>
    <x v="1"/>
    <n v="90008"/>
    <x v="1"/>
    <x v="307"/>
    <x v="1"/>
    <x v="8"/>
    <s v="Avery Non-Stick Binders"/>
    <n v="7.1840000000000011"/>
    <n v="2"/>
    <n v="0.2"/>
    <n v="2.2449999999999992"/>
  </r>
  <r>
    <n v="4846"/>
    <x v="2400"/>
    <x v="1"/>
    <x v="862"/>
    <d v="2012-07-26T00:00:00"/>
    <s v="Second Class"/>
    <s v="MS-17830"/>
    <s v="Melanie Seite"/>
    <x v="0"/>
    <s v="United States"/>
    <s v="Rochester"/>
    <x v="15"/>
    <n v="14609"/>
    <x v="3"/>
    <x v="236"/>
    <x v="1"/>
    <x v="8"/>
    <s v="Acco 3-Hole Punch"/>
    <n v="10.512"/>
    <n v="3"/>
    <n v="0.2"/>
    <n v="3.6791999999999998"/>
  </r>
  <r>
    <n v="4847"/>
    <x v="2401"/>
    <x v="2"/>
    <x v="402"/>
    <d v="2011-06-27T00:00:00"/>
    <s v="Second Class"/>
    <s v="GK-14620"/>
    <s v="Grace Kelly"/>
    <x v="1"/>
    <s v="United States"/>
    <s v="Salem"/>
    <x v="21"/>
    <n v="97301"/>
    <x v="1"/>
    <x v="803"/>
    <x v="2"/>
    <x v="7"/>
    <s v="Plantronics 81402"/>
    <n v="263.96000000000004"/>
    <n v="5"/>
    <n v="0.2"/>
    <n v="19.796999999999997"/>
  </r>
  <r>
    <n v="4848"/>
    <x v="2401"/>
    <x v="2"/>
    <x v="402"/>
    <d v="2011-06-27T00:00:00"/>
    <s v="Second Class"/>
    <s v="GK-14620"/>
    <s v="Grace Kelly"/>
    <x v="1"/>
    <s v="United States"/>
    <s v="Salem"/>
    <x v="21"/>
    <n v="97301"/>
    <x v="1"/>
    <x v="359"/>
    <x v="1"/>
    <x v="6"/>
    <s v="Avery Hi-Liter EverBold Pen Style Fluorescent Highlighters, 4/Pack"/>
    <n v="71.632000000000005"/>
    <n v="11"/>
    <n v="0.2"/>
    <n v="17.908000000000001"/>
  </r>
  <r>
    <n v="4849"/>
    <x v="2401"/>
    <x v="2"/>
    <x v="402"/>
    <d v="2011-06-27T00:00:00"/>
    <s v="Second Class"/>
    <s v="GK-14620"/>
    <s v="Grace Kelly"/>
    <x v="1"/>
    <s v="United States"/>
    <s v="Salem"/>
    <x v="21"/>
    <n v="97301"/>
    <x v="1"/>
    <x v="1132"/>
    <x v="1"/>
    <x v="6"/>
    <s v="Hunt BOSTON Vista Battery-Operated Pencil Sharpener, Black"/>
    <n v="9.3280000000000012"/>
    <n v="1"/>
    <n v="0.2"/>
    <n v="0.8162000000000007"/>
  </r>
  <r>
    <n v="4850"/>
    <x v="2402"/>
    <x v="2"/>
    <x v="78"/>
    <d v="2011-09-14T00:00:00"/>
    <s v="Standard Class"/>
    <s v="MC-17275"/>
    <s v="Marc Crier"/>
    <x v="0"/>
    <s v="United States"/>
    <s v="Pasco"/>
    <x v="4"/>
    <n v="99301"/>
    <x v="1"/>
    <x v="425"/>
    <x v="1"/>
    <x v="6"/>
    <s v="Prang Colored Pencils"/>
    <n v="5.88"/>
    <n v="2"/>
    <n v="0"/>
    <n v="2.6459999999999999"/>
  </r>
  <r>
    <n v="4851"/>
    <x v="2402"/>
    <x v="2"/>
    <x v="78"/>
    <d v="2011-09-14T00:00:00"/>
    <s v="Standard Class"/>
    <s v="MC-17275"/>
    <s v="Marc Crier"/>
    <x v="0"/>
    <s v="United States"/>
    <s v="Pasco"/>
    <x v="4"/>
    <n v="99301"/>
    <x v="1"/>
    <x v="1"/>
    <x v="0"/>
    <x v="1"/>
    <s v="Hon Deluxe Fabric Upholstered Stacking Chairs, Rounded Back"/>
    <n v="975.92"/>
    <n v="5"/>
    <n v="0.2"/>
    <n v="121.98999999999992"/>
  </r>
  <r>
    <n v="4852"/>
    <x v="2402"/>
    <x v="2"/>
    <x v="78"/>
    <d v="2011-09-14T00:00:00"/>
    <s v="Standard Class"/>
    <s v="MC-17275"/>
    <s v="Marc Crier"/>
    <x v="0"/>
    <s v="United States"/>
    <s v="Pasco"/>
    <x v="4"/>
    <n v="99301"/>
    <x v="1"/>
    <x v="108"/>
    <x v="1"/>
    <x v="6"/>
    <s v="Hunt PowerHouse Electric Pencil Sharpener, Blue"/>
    <n v="303.83999999999997"/>
    <n v="8"/>
    <n v="0"/>
    <n v="91.151999999999958"/>
  </r>
  <r>
    <n v="4853"/>
    <x v="2402"/>
    <x v="2"/>
    <x v="78"/>
    <d v="2011-09-14T00:00:00"/>
    <s v="Standard Class"/>
    <s v="MC-17275"/>
    <s v="Marc Crier"/>
    <x v="0"/>
    <s v="United States"/>
    <s v="Pasco"/>
    <x v="4"/>
    <n v="99301"/>
    <x v="1"/>
    <x v="459"/>
    <x v="1"/>
    <x v="4"/>
    <s v="Carina Double Wide Media Storage Towers in Natural &amp; Black"/>
    <n v="485.88"/>
    <n v="6"/>
    <n v="0"/>
    <n v="19.43519999999998"/>
  </r>
  <r>
    <n v="4854"/>
    <x v="2403"/>
    <x v="2"/>
    <x v="432"/>
    <d v="2011-12-15T00:00:00"/>
    <s v="Second Class"/>
    <s v="LH-17155"/>
    <s v="Logan Haushalter"/>
    <x v="0"/>
    <s v="United States"/>
    <s v="Oakland"/>
    <x v="1"/>
    <n v="94601"/>
    <x v="1"/>
    <x v="1006"/>
    <x v="0"/>
    <x v="5"/>
    <s v="Eldon Image Series Desk Accessories, Burgundy"/>
    <n v="12.54"/>
    <n v="3"/>
    <n v="0"/>
    <n v="4.5144000000000002"/>
  </r>
  <r>
    <n v="4855"/>
    <x v="2403"/>
    <x v="2"/>
    <x v="432"/>
    <d v="2011-12-15T00:00:00"/>
    <s v="Second Class"/>
    <s v="LH-17155"/>
    <s v="Logan Haushalter"/>
    <x v="0"/>
    <s v="United States"/>
    <s v="Oakland"/>
    <x v="1"/>
    <n v="94601"/>
    <x v="1"/>
    <x v="383"/>
    <x v="1"/>
    <x v="4"/>
    <s v="Woodgrain Magazine Files by Perma"/>
    <n v="8.94"/>
    <n v="3"/>
    <n v="0"/>
    <n v="0.62579999999999902"/>
  </r>
  <r>
    <n v="4856"/>
    <x v="2403"/>
    <x v="2"/>
    <x v="432"/>
    <d v="2011-12-15T00:00:00"/>
    <s v="Second Class"/>
    <s v="LH-17155"/>
    <s v="Logan Haushalter"/>
    <x v="0"/>
    <s v="United States"/>
    <s v="Oakland"/>
    <x v="1"/>
    <n v="94601"/>
    <x v="1"/>
    <x v="50"/>
    <x v="0"/>
    <x v="5"/>
    <s v="Longer-Life Soft White Bulbs"/>
    <n v="9.24"/>
    <n v="3"/>
    <n v="0"/>
    <n v="4.4352"/>
  </r>
  <r>
    <n v="4857"/>
    <x v="2404"/>
    <x v="1"/>
    <x v="1004"/>
    <d v="2012-01-17T00:00:00"/>
    <s v="Standard Class"/>
    <s v="PB-19150"/>
    <s v="Philip Brown"/>
    <x v="0"/>
    <s v="United States"/>
    <s v="Los Angeles"/>
    <x v="1"/>
    <n v="90004"/>
    <x v="1"/>
    <x v="705"/>
    <x v="1"/>
    <x v="8"/>
    <s v="Binding Machine Supplies"/>
    <n v="70.00800000000001"/>
    <n v="3"/>
    <n v="0.2"/>
    <n v="24.502800000000001"/>
  </r>
  <r>
    <n v="4858"/>
    <x v="2404"/>
    <x v="1"/>
    <x v="1004"/>
    <d v="2012-01-17T00:00:00"/>
    <s v="Standard Class"/>
    <s v="PB-19150"/>
    <s v="Philip Brown"/>
    <x v="0"/>
    <s v="United States"/>
    <s v="Los Angeles"/>
    <x v="1"/>
    <n v="90004"/>
    <x v="1"/>
    <x v="275"/>
    <x v="0"/>
    <x v="5"/>
    <s v="Floodlight Indoor Halogen Bulbs, 1 Bulb per Pack, 60 Watts"/>
    <n v="77.599999999999994"/>
    <n v="4"/>
    <n v="0"/>
    <n v="38.023999999999994"/>
  </r>
  <r>
    <n v="4859"/>
    <x v="2404"/>
    <x v="1"/>
    <x v="1004"/>
    <d v="2012-01-17T00:00:00"/>
    <s v="Standard Class"/>
    <s v="PB-19150"/>
    <s v="Philip Brown"/>
    <x v="0"/>
    <s v="United States"/>
    <s v="Los Angeles"/>
    <x v="1"/>
    <n v="90004"/>
    <x v="1"/>
    <x v="1704"/>
    <x v="0"/>
    <x v="5"/>
    <s v="Deflect-o EconoMat Nonstudded, No Bevel Mat"/>
    <n v="464.84999999999997"/>
    <n v="9"/>
    <n v="0"/>
    <n v="92.969999999999985"/>
  </r>
  <r>
    <n v="4860"/>
    <x v="2405"/>
    <x v="3"/>
    <x v="934"/>
    <d v="2014-12-20T00:00:00"/>
    <s v="Standard Class"/>
    <s v="SS-20140"/>
    <s v="Saphhira Shifley"/>
    <x v="1"/>
    <s v="United States"/>
    <s v="Oak Park"/>
    <x v="10"/>
    <n v="60302"/>
    <x v="2"/>
    <x v="1063"/>
    <x v="1"/>
    <x v="6"/>
    <s v="Newell 307"/>
    <n v="10.192000000000002"/>
    <n v="7"/>
    <n v="0.2"/>
    <n v="1.0192000000000001"/>
  </r>
  <r>
    <n v="4861"/>
    <x v="2406"/>
    <x v="0"/>
    <x v="122"/>
    <d v="2013-12-25T00:00:00"/>
    <s v="Standard Class"/>
    <s v="GK-14620"/>
    <s v="Grace Kelly"/>
    <x v="1"/>
    <s v="United States"/>
    <s v="Morristown"/>
    <x v="30"/>
    <n v="7960"/>
    <x v="3"/>
    <x v="1176"/>
    <x v="1"/>
    <x v="8"/>
    <s v="GBC DocuBind TL300 Electric Binding System"/>
    <n v="1793.98"/>
    <n v="2"/>
    <n v="0"/>
    <n v="843.17059999999992"/>
  </r>
  <r>
    <n v="4862"/>
    <x v="2407"/>
    <x v="2"/>
    <x v="909"/>
    <d v="2011-04-16T00:00:00"/>
    <s v="Second Class"/>
    <s v="GM-14455"/>
    <s v="Gary Mitchum"/>
    <x v="2"/>
    <s v="United States"/>
    <s v="Austin"/>
    <x v="5"/>
    <n v="78745"/>
    <x v="2"/>
    <x v="1356"/>
    <x v="2"/>
    <x v="7"/>
    <s v="Jawbone JAMBOX Wireless Bluetooth Speaker"/>
    <n v="758.35200000000009"/>
    <n v="6"/>
    <n v="0.2"/>
    <n v="265.42320000000001"/>
  </r>
  <r>
    <n v="4863"/>
    <x v="2408"/>
    <x v="0"/>
    <x v="338"/>
    <d v="2013-11-15T00:00:00"/>
    <s v="Standard Class"/>
    <s v="SH-19975"/>
    <s v="Sally Hughsby"/>
    <x v="1"/>
    <s v="United States"/>
    <s v="New York City"/>
    <x v="15"/>
    <n v="10011"/>
    <x v="3"/>
    <x v="986"/>
    <x v="1"/>
    <x v="8"/>
    <s v="Canvas Sectional Post Binders"/>
    <n v="20.368000000000002"/>
    <n v="1"/>
    <n v="0.2"/>
    <n v="7.3834"/>
  </r>
  <r>
    <n v="4864"/>
    <x v="2408"/>
    <x v="0"/>
    <x v="338"/>
    <d v="2013-11-15T00:00:00"/>
    <s v="Standard Class"/>
    <s v="SH-19975"/>
    <s v="Sally Hughsby"/>
    <x v="1"/>
    <s v="United States"/>
    <s v="New York City"/>
    <x v="15"/>
    <n v="10011"/>
    <x v="3"/>
    <x v="350"/>
    <x v="1"/>
    <x v="8"/>
    <s v="Wilson Jones Century Plastic Molded Ring Binders"/>
    <n v="49.847999999999999"/>
    <n v="3"/>
    <n v="0.2"/>
    <n v="16.823699999999999"/>
  </r>
  <r>
    <n v="4865"/>
    <x v="2409"/>
    <x v="3"/>
    <x v="335"/>
    <d v="2014-07-01T00:00:00"/>
    <s v="Standard Class"/>
    <s v="SC-20725"/>
    <s v="Steven Cartwright"/>
    <x v="0"/>
    <s v="United States"/>
    <s v="New York City"/>
    <x v="15"/>
    <n v="10024"/>
    <x v="3"/>
    <x v="516"/>
    <x v="2"/>
    <x v="7"/>
    <s v="Mophie Juice Pack Helium for iPhone"/>
    <n v="239.96999999999997"/>
    <n v="3"/>
    <n v="0"/>
    <n v="67.191599999999994"/>
  </r>
  <r>
    <n v="4866"/>
    <x v="2410"/>
    <x v="3"/>
    <x v="38"/>
    <d v="2014-11-19T00:00:00"/>
    <s v="Standard Class"/>
    <s v="TT-21070"/>
    <s v="Ted Trevino"/>
    <x v="0"/>
    <s v="United States"/>
    <s v="Seattle"/>
    <x v="4"/>
    <n v="98103"/>
    <x v="1"/>
    <x v="445"/>
    <x v="0"/>
    <x v="1"/>
    <s v="Global Troy Executive Leather Low-Back Tilter"/>
    <n v="2404.7040000000002"/>
    <n v="6"/>
    <n v="0.2"/>
    <n v="150.29399999999998"/>
  </r>
  <r>
    <n v="4867"/>
    <x v="2410"/>
    <x v="3"/>
    <x v="38"/>
    <d v="2014-11-19T00:00:00"/>
    <s v="Standard Class"/>
    <s v="TT-21070"/>
    <s v="Ted Trevino"/>
    <x v="0"/>
    <s v="United States"/>
    <s v="Seattle"/>
    <x v="4"/>
    <n v="98103"/>
    <x v="1"/>
    <x v="1242"/>
    <x v="1"/>
    <x v="8"/>
    <s v="GBC DocuBind P50 Personal Binding Machine"/>
    <n v="563.024"/>
    <n v="11"/>
    <n v="0.2"/>
    <n v="190.02059999999997"/>
  </r>
  <r>
    <n v="4868"/>
    <x v="2410"/>
    <x v="3"/>
    <x v="38"/>
    <d v="2014-11-19T00:00:00"/>
    <s v="Standard Class"/>
    <s v="TT-21070"/>
    <s v="Ted Trevino"/>
    <x v="0"/>
    <s v="United States"/>
    <s v="Seattle"/>
    <x v="4"/>
    <n v="98103"/>
    <x v="1"/>
    <x v="156"/>
    <x v="1"/>
    <x v="4"/>
    <s v="Space Solutions HD Industrial Steel Shelving."/>
    <n v="344.90999999999997"/>
    <n v="3"/>
    <n v="0"/>
    <n v="10.347300000000004"/>
  </r>
  <r>
    <n v="4869"/>
    <x v="2410"/>
    <x v="3"/>
    <x v="38"/>
    <d v="2014-11-19T00:00:00"/>
    <s v="Standard Class"/>
    <s v="TT-21070"/>
    <s v="Ted Trevino"/>
    <x v="0"/>
    <s v="United States"/>
    <s v="Seattle"/>
    <x v="4"/>
    <n v="98103"/>
    <x v="1"/>
    <x v="745"/>
    <x v="1"/>
    <x v="2"/>
    <s v="Avery File Folder Labels"/>
    <n v="8.64"/>
    <n v="3"/>
    <n v="0"/>
    <n v="4.2336"/>
  </r>
  <r>
    <n v="4870"/>
    <x v="2411"/>
    <x v="3"/>
    <x v="221"/>
    <d v="2014-11-30T00:00:00"/>
    <s v="Standard Class"/>
    <s v="SC-20440"/>
    <s v="Shaun Chance"/>
    <x v="1"/>
    <s v="United States"/>
    <s v="Lancaster"/>
    <x v="9"/>
    <n v="17602"/>
    <x v="3"/>
    <x v="929"/>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x v="1127"/>
    <x v="1"/>
    <x v="10"/>
    <s v="Xerox 1919"/>
    <n v="229.54400000000001"/>
    <n v="7"/>
    <n v="0.2"/>
    <n v="83.209699999999998"/>
  </r>
  <r>
    <n v="4872"/>
    <x v="2412"/>
    <x v="3"/>
    <x v="979"/>
    <d v="2014-05-28T00:00:00"/>
    <s v="Standard Class"/>
    <s v="KL-16645"/>
    <s v="Ken Lonsdale"/>
    <x v="0"/>
    <s v="United States"/>
    <s v="Houston"/>
    <x v="5"/>
    <n v="77095"/>
    <x v="2"/>
    <x v="1705"/>
    <x v="1"/>
    <x v="13"/>
    <s v="OIC Thumb-Tacks"/>
    <n v="1.8239999999999998"/>
    <n v="2"/>
    <n v="0.2"/>
    <n v="0.61559999999999993"/>
  </r>
  <r>
    <n v="4873"/>
    <x v="2412"/>
    <x v="3"/>
    <x v="979"/>
    <d v="2014-05-28T00:00:00"/>
    <s v="Standard Class"/>
    <s v="KL-16645"/>
    <s v="Ken Lonsdale"/>
    <x v="0"/>
    <s v="United States"/>
    <s v="Houston"/>
    <x v="5"/>
    <n v="77095"/>
    <x v="2"/>
    <x v="1549"/>
    <x v="1"/>
    <x v="9"/>
    <s v="Acco 6 Outlet Guardian Premium Plus Surge Suppressor"/>
    <n v="18.319999999999997"/>
    <n v="5"/>
    <n v="0.8"/>
    <n v="-46.716000000000008"/>
  </r>
  <r>
    <n v="4874"/>
    <x v="2412"/>
    <x v="3"/>
    <x v="979"/>
    <d v="2014-05-28T00:00:00"/>
    <s v="Standard Class"/>
    <s v="KL-16645"/>
    <s v="Ken Lonsdale"/>
    <x v="0"/>
    <s v="United States"/>
    <s v="Houston"/>
    <x v="5"/>
    <n v="77095"/>
    <x v="2"/>
    <x v="1512"/>
    <x v="1"/>
    <x v="4"/>
    <s v="Tennsco Commercial Shelving"/>
    <n v="48.816000000000003"/>
    <n v="3"/>
    <n v="0.2"/>
    <n v="-11.593800000000005"/>
  </r>
  <r>
    <n v="4875"/>
    <x v="2412"/>
    <x v="3"/>
    <x v="979"/>
    <d v="2014-05-28T00:00:00"/>
    <s v="Standard Class"/>
    <s v="KL-16645"/>
    <s v="Ken Lonsdale"/>
    <x v="0"/>
    <s v="United States"/>
    <s v="Houston"/>
    <x v="5"/>
    <n v="77095"/>
    <x v="2"/>
    <x v="305"/>
    <x v="1"/>
    <x v="8"/>
    <s v="Storex Dura Pro Binders"/>
    <n v="1.1879999999999997"/>
    <n v="1"/>
    <n v="0.8"/>
    <n v="-1.9602000000000008"/>
  </r>
  <r>
    <n v="4876"/>
    <x v="2413"/>
    <x v="2"/>
    <x v="266"/>
    <d v="2011-12-07T00:00:00"/>
    <s v="Standard Class"/>
    <s v="KN-16390"/>
    <s v="Katherine Nockton"/>
    <x v="1"/>
    <s v="United States"/>
    <s v="Columbus"/>
    <x v="24"/>
    <n v="43229"/>
    <x v="3"/>
    <x v="538"/>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x v="1424"/>
    <x v="1"/>
    <x v="4"/>
    <s v="Advantus Rolling Drawer Organizers"/>
    <n v="61.567999999999998"/>
    <n v="2"/>
    <n v="0.2"/>
    <n v="4.6175999999999995"/>
  </r>
  <r>
    <n v="4878"/>
    <x v="2414"/>
    <x v="2"/>
    <x v="462"/>
    <d v="2011-10-09T00:00:00"/>
    <s v="Standard Class"/>
    <s v="SL-20155"/>
    <s v="Sara Luxemburg"/>
    <x v="2"/>
    <s v="United States"/>
    <s v="Durham"/>
    <x v="3"/>
    <n v="27707"/>
    <x v="0"/>
    <x v="679"/>
    <x v="1"/>
    <x v="6"/>
    <s v="DIXON Oriole Pencils"/>
    <n v="6.1920000000000002"/>
    <n v="3"/>
    <n v="0.2"/>
    <n v="0.46440000000000037"/>
  </r>
  <r>
    <n v="4879"/>
    <x v="2415"/>
    <x v="0"/>
    <x v="875"/>
    <d v="2013-08-01T00:00:00"/>
    <s v="First Class"/>
    <s v="PW-19240"/>
    <s v="Pierre Wener"/>
    <x v="0"/>
    <s v="United States"/>
    <s v="Pensacola"/>
    <x v="2"/>
    <n v="32503"/>
    <x v="0"/>
    <x v="1699"/>
    <x v="1"/>
    <x v="8"/>
    <s v="Avery Triangle Shaped Sheet Lifters, Black, 2/Pack"/>
    <n v="2.2140000000000004"/>
    <n v="3"/>
    <n v="0.7"/>
    <n v="-1.4760000000000004"/>
  </r>
  <r>
    <n v="4880"/>
    <x v="2416"/>
    <x v="3"/>
    <x v="808"/>
    <d v="2014-11-06T00:00:00"/>
    <s v="Second Class"/>
    <s v="TB-21175"/>
    <s v="Thomas Boland"/>
    <x v="1"/>
    <s v="United States"/>
    <s v="Henderson"/>
    <x v="0"/>
    <n v="42420"/>
    <x v="0"/>
    <x v="1510"/>
    <x v="1"/>
    <x v="12"/>
    <s v="Letter or Legal Size Expandable Poly String Tie Envelopes"/>
    <n v="5.32"/>
    <n v="2"/>
    <n v="0"/>
    <n v="2.6068000000000002"/>
  </r>
  <r>
    <n v="4881"/>
    <x v="2416"/>
    <x v="3"/>
    <x v="808"/>
    <d v="2014-11-06T00:00:00"/>
    <s v="Second Class"/>
    <s v="TB-21175"/>
    <s v="Thomas Boland"/>
    <x v="1"/>
    <s v="United States"/>
    <s v="Henderson"/>
    <x v="0"/>
    <n v="42420"/>
    <x v="0"/>
    <x v="1"/>
    <x v="0"/>
    <x v="1"/>
    <s v="Hon Deluxe Fabric Upholstered Stacking Chairs, Rounded Back"/>
    <n v="975.92"/>
    <n v="4"/>
    <n v="0"/>
    <n v="292.77599999999995"/>
  </r>
  <r>
    <n v="4882"/>
    <x v="2416"/>
    <x v="3"/>
    <x v="808"/>
    <d v="2014-11-06T00:00:00"/>
    <s v="Second Class"/>
    <s v="TB-21175"/>
    <s v="Thomas Boland"/>
    <x v="1"/>
    <s v="United States"/>
    <s v="Henderson"/>
    <x v="0"/>
    <n v="42420"/>
    <x v="0"/>
    <x v="1287"/>
    <x v="2"/>
    <x v="11"/>
    <s v="Logitech diNovo Edge Keyboard"/>
    <n v="2249.91"/>
    <n v="9"/>
    <n v="0"/>
    <n v="517.47930000000008"/>
  </r>
  <r>
    <n v="4883"/>
    <x v="2416"/>
    <x v="3"/>
    <x v="808"/>
    <d v="2014-11-06T00:00:00"/>
    <s v="Second Class"/>
    <s v="TB-21175"/>
    <s v="Thomas Boland"/>
    <x v="1"/>
    <s v="United States"/>
    <s v="Henderson"/>
    <x v="0"/>
    <n v="42420"/>
    <x v="0"/>
    <x v="355"/>
    <x v="1"/>
    <x v="4"/>
    <s v="Super Decoflex Portable Personal File"/>
    <n v="59.92"/>
    <n v="4"/>
    <n v="0"/>
    <n v="16.7776"/>
  </r>
  <r>
    <n v="4884"/>
    <x v="2417"/>
    <x v="3"/>
    <x v="144"/>
    <d v="2014-03-16T00:00:00"/>
    <s v="Standard Class"/>
    <s v="AH-10210"/>
    <s v="Alan Hwang"/>
    <x v="0"/>
    <s v="United States"/>
    <s v="Anaheim"/>
    <x v="1"/>
    <n v="92804"/>
    <x v="1"/>
    <x v="1636"/>
    <x v="1"/>
    <x v="8"/>
    <s v="Green Canvas Binder for 8-1/2&quot; x 14&quot; Sheets"/>
    <n v="171.20000000000002"/>
    <n v="5"/>
    <n v="0.2"/>
    <n v="64.199999999999989"/>
  </r>
  <r>
    <n v="4885"/>
    <x v="2417"/>
    <x v="3"/>
    <x v="144"/>
    <d v="2014-03-16T00:00:00"/>
    <s v="Standard Class"/>
    <s v="AH-10210"/>
    <s v="Alan Hwang"/>
    <x v="0"/>
    <s v="United States"/>
    <s v="Anaheim"/>
    <x v="1"/>
    <n v="92804"/>
    <x v="1"/>
    <x v="1642"/>
    <x v="1"/>
    <x v="6"/>
    <s v="Newell 323"/>
    <n v="3.36"/>
    <n v="2"/>
    <n v="0"/>
    <n v="0.87360000000000015"/>
  </r>
  <r>
    <n v="4886"/>
    <x v="2418"/>
    <x v="2"/>
    <x v="757"/>
    <d v="2011-12-20T00:00:00"/>
    <s v="Standard Class"/>
    <s v="SC-20695"/>
    <s v="Steve Chapman"/>
    <x v="1"/>
    <s v="United States"/>
    <s v="Detroit"/>
    <x v="12"/>
    <n v="48227"/>
    <x v="2"/>
    <x v="1138"/>
    <x v="1"/>
    <x v="10"/>
    <s v="Xerox 1929"/>
    <n v="114.2"/>
    <n v="5"/>
    <n v="0"/>
    <n v="52.531999999999996"/>
  </r>
  <r>
    <n v="4887"/>
    <x v="2419"/>
    <x v="0"/>
    <x v="85"/>
    <d v="2013-12-02T00:00:00"/>
    <s v="Second Class"/>
    <s v="RF-19345"/>
    <s v="Randy Ferguson"/>
    <x v="1"/>
    <s v="United States"/>
    <s v="Marietta"/>
    <x v="32"/>
    <n v="30062"/>
    <x v="0"/>
    <x v="212"/>
    <x v="0"/>
    <x v="1"/>
    <s v="Global Push Button Manager's Chair, Indigo"/>
    <n v="182.67000000000002"/>
    <n v="3"/>
    <n v="0"/>
    <n v="52.974299999999992"/>
  </r>
  <r>
    <n v="4888"/>
    <x v="2419"/>
    <x v="0"/>
    <x v="85"/>
    <d v="2013-12-02T00:00:00"/>
    <s v="Second Class"/>
    <s v="RF-19345"/>
    <s v="Randy Ferguson"/>
    <x v="1"/>
    <s v="United States"/>
    <s v="Marietta"/>
    <x v="32"/>
    <n v="30062"/>
    <x v="0"/>
    <x v="658"/>
    <x v="2"/>
    <x v="11"/>
    <s v="Kingston Digital DataTraveler 32GB USB 2.0"/>
    <n v="101.69999999999999"/>
    <n v="6"/>
    <n v="0"/>
    <n v="6.1019999999999968"/>
  </r>
  <r>
    <n v="4889"/>
    <x v="2419"/>
    <x v="0"/>
    <x v="85"/>
    <d v="2013-12-02T00:00:00"/>
    <s v="Second Class"/>
    <s v="RF-19345"/>
    <s v="Randy Ferguson"/>
    <x v="1"/>
    <s v="United States"/>
    <s v="Marietta"/>
    <x v="32"/>
    <n v="30062"/>
    <x v="0"/>
    <x v="458"/>
    <x v="1"/>
    <x v="4"/>
    <s v="Tennsco Single-Tier Lockers"/>
    <n v="1126.02"/>
    <n v="3"/>
    <n v="0"/>
    <n v="56.300999999999988"/>
  </r>
  <r>
    <n v="4890"/>
    <x v="2419"/>
    <x v="0"/>
    <x v="85"/>
    <d v="2013-12-02T00:00:00"/>
    <s v="Second Class"/>
    <s v="RF-19345"/>
    <s v="Randy Ferguson"/>
    <x v="1"/>
    <s v="United States"/>
    <s v="Marietta"/>
    <x v="32"/>
    <n v="30062"/>
    <x v="0"/>
    <x v="1672"/>
    <x v="1"/>
    <x v="4"/>
    <s v="24 Capacity Maxi Data Binder Racks, Pearl"/>
    <n v="1263.3000000000002"/>
    <n v="6"/>
    <n v="0"/>
    <n v="315.82499999999993"/>
  </r>
  <r>
    <n v="4891"/>
    <x v="2420"/>
    <x v="0"/>
    <x v="443"/>
    <d v="2013-12-31T00:00:00"/>
    <s v="Standard Class"/>
    <s v="EH-13765"/>
    <s v="Edward Hooks"/>
    <x v="1"/>
    <s v="United States"/>
    <s v="Seattle"/>
    <x v="4"/>
    <n v="98103"/>
    <x v="1"/>
    <x v="454"/>
    <x v="1"/>
    <x v="6"/>
    <s v="Newell 317"/>
    <n v="8.82"/>
    <n v="3"/>
    <n v="0"/>
    <n v="2.5577999999999994"/>
  </r>
  <r>
    <n v="4892"/>
    <x v="2420"/>
    <x v="0"/>
    <x v="443"/>
    <d v="2013-12-31T00:00:00"/>
    <s v="Standard Class"/>
    <s v="EH-13765"/>
    <s v="Edward Hooks"/>
    <x v="1"/>
    <s v="United States"/>
    <s v="Seattle"/>
    <x v="4"/>
    <n v="98103"/>
    <x v="1"/>
    <x v="1237"/>
    <x v="1"/>
    <x v="10"/>
    <s v="Computer Printout Paper with Letter-Trim Perforations"/>
    <n v="37.94"/>
    <n v="2"/>
    <n v="0"/>
    <n v="18.211199999999998"/>
  </r>
  <r>
    <n v="4893"/>
    <x v="2420"/>
    <x v="0"/>
    <x v="443"/>
    <d v="2013-12-31T00:00:00"/>
    <s v="Standard Class"/>
    <s v="EH-13765"/>
    <s v="Edward Hooks"/>
    <x v="1"/>
    <s v="United States"/>
    <s v="Seattle"/>
    <x v="4"/>
    <n v="98103"/>
    <x v="1"/>
    <x v="1706"/>
    <x v="1"/>
    <x v="6"/>
    <s v="Sanford EarthWrite Recycled Pencils, Medium Soft, #2"/>
    <n v="4.2"/>
    <n v="2"/>
    <n v="0"/>
    <n v="1.1760000000000002"/>
  </r>
  <r>
    <n v="4894"/>
    <x v="2420"/>
    <x v="0"/>
    <x v="443"/>
    <d v="2013-12-31T00:00:00"/>
    <s v="Standard Class"/>
    <s v="EH-13765"/>
    <s v="Edward Hooks"/>
    <x v="1"/>
    <s v="United States"/>
    <s v="Seattle"/>
    <x v="4"/>
    <n v="98103"/>
    <x v="1"/>
    <x v="418"/>
    <x v="1"/>
    <x v="4"/>
    <s v="SAFCO Boltless Steel Shelving"/>
    <n v="227.28"/>
    <n v="2"/>
    <n v="0"/>
    <n v="2.2727999999999895"/>
  </r>
  <r>
    <n v="4895"/>
    <x v="2420"/>
    <x v="0"/>
    <x v="443"/>
    <d v="2013-12-31T00:00:00"/>
    <s v="Standard Class"/>
    <s v="EH-13765"/>
    <s v="Edward Hooks"/>
    <x v="1"/>
    <s v="United States"/>
    <s v="Seattle"/>
    <x v="4"/>
    <n v="98103"/>
    <x v="1"/>
    <x v="136"/>
    <x v="1"/>
    <x v="10"/>
    <s v="Xerox 1911"/>
    <n v="47.9"/>
    <n v="1"/>
    <n v="0"/>
    <n v="22.991999999999997"/>
  </r>
  <r>
    <n v="4896"/>
    <x v="2420"/>
    <x v="0"/>
    <x v="443"/>
    <d v="2013-12-31T00:00:00"/>
    <s v="Standard Class"/>
    <s v="EH-13765"/>
    <s v="Edward Hooks"/>
    <x v="1"/>
    <s v="United States"/>
    <s v="Seattle"/>
    <x v="4"/>
    <n v="98103"/>
    <x v="1"/>
    <x v="1503"/>
    <x v="1"/>
    <x v="12"/>
    <s v="Staples"/>
    <n v="61.96"/>
    <n v="2"/>
    <n v="0"/>
    <n v="30.360399999999998"/>
  </r>
  <r>
    <n v="4897"/>
    <x v="2420"/>
    <x v="0"/>
    <x v="443"/>
    <d v="2013-12-31T00:00:00"/>
    <s v="Standard Class"/>
    <s v="EH-13765"/>
    <s v="Edward Hooks"/>
    <x v="1"/>
    <s v="United States"/>
    <s v="Seattle"/>
    <x v="4"/>
    <n v="98103"/>
    <x v="1"/>
    <x v="1362"/>
    <x v="1"/>
    <x v="4"/>
    <s v="Tennsco Snap-Together Open Shelving Units, Starter Sets and Add-On Units"/>
    <n v="1117.92"/>
    <n v="4"/>
    <n v="0"/>
    <n v="55.895999999999958"/>
  </r>
  <r>
    <n v="4898"/>
    <x v="2421"/>
    <x v="2"/>
    <x v="771"/>
    <d v="2011-10-17T00:00:00"/>
    <s v="First Class"/>
    <s v="AC-10660"/>
    <s v="Anna Chung"/>
    <x v="0"/>
    <s v="United States"/>
    <s v="Parma"/>
    <x v="24"/>
    <n v="44134"/>
    <x v="3"/>
    <x v="1401"/>
    <x v="0"/>
    <x v="1"/>
    <s v="Global Italian Leather Office Chair"/>
    <n v="183.37199999999999"/>
    <n v="2"/>
    <n v="0.3"/>
    <n v="-7.8588000000000022"/>
  </r>
  <r>
    <n v="4899"/>
    <x v="2421"/>
    <x v="2"/>
    <x v="771"/>
    <d v="2011-10-17T00:00:00"/>
    <s v="First Class"/>
    <s v="AC-10660"/>
    <s v="Anna Chung"/>
    <x v="0"/>
    <s v="United States"/>
    <s v="Parma"/>
    <x v="24"/>
    <n v="44134"/>
    <x v="3"/>
    <x v="388"/>
    <x v="1"/>
    <x v="10"/>
    <s v="Xerox 1897"/>
    <n v="7.9680000000000009"/>
    <n v="2"/>
    <n v="0.2"/>
    <n v="2.8884000000000007"/>
  </r>
  <r>
    <n v="4900"/>
    <x v="2422"/>
    <x v="0"/>
    <x v="250"/>
    <d v="2013-08-28T00:00:00"/>
    <s v="Standard Class"/>
    <s v="SG-20470"/>
    <s v="Sheri Gordon"/>
    <x v="0"/>
    <s v="United States"/>
    <s v="Gresham"/>
    <x v="21"/>
    <n v="97030"/>
    <x v="1"/>
    <x v="1045"/>
    <x v="1"/>
    <x v="8"/>
    <s v="GBC Imprintable Covers"/>
    <n v="26.352000000000004"/>
    <n v="8"/>
    <n v="0.7"/>
    <n v="-18.446399999999997"/>
  </r>
  <r>
    <n v="4901"/>
    <x v="2423"/>
    <x v="3"/>
    <x v="94"/>
    <d v="2014-12-22T00:00:00"/>
    <s v="Standard Class"/>
    <s v="CA-12310"/>
    <s v="Christine Abelman"/>
    <x v="1"/>
    <s v="United States"/>
    <s v="Anaheim"/>
    <x v="1"/>
    <n v="92804"/>
    <x v="1"/>
    <x v="772"/>
    <x v="1"/>
    <x v="4"/>
    <s v="Iceberg Mobile Mega Data/Printer Cart "/>
    <n v="481.32"/>
    <n v="4"/>
    <n v="0"/>
    <n v="125.14319999999998"/>
  </r>
  <r>
    <n v="4902"/>
    <x v="2423"/>
    <x v="3"/>
    <x v="94"/>
    <d v="2014-12-22T00:00:00"/>
    <s v="Standard Class"/>
    <s v="CA-12310"/>
    <s v="Christine Abelman"/>
    <x v="1"/>
    <s v="United States"/>
    <s v="Anaheim"/>
    <x v="1"/>
    <n v="92804"/>
    <x v="1"/>
    <x v="1352"/>
    <x v="1"/>
    <x v="14"/>
    <s v="Fiskars Spring-Action Scissors"/>
    <n v="13.98"/>
    <n v="1"/>
    <n v="0"/>
    <n v="3.6348000000000003"/>
  </r>
  <r>
    <n v="4903"/>
    <x v="2424"/>
    <x v="3"/>
    <x v="469"/>
    <d v="2014-03-13T00:00:00"/>
    <s v="Standard Class"/>
    <s v="SH-20395"/>
    <s v="Shahid Hopkins"/>
    <x v="0"/>
    <s v="United States"/>
    <s v="New York City"/>
    <x v="15"/>
    <n v="10035"/>
    <x v="3"/>
    <x v="806"/>
    <x v="1"/>
    <x v="8"/>
    <s v="3M Organizer Strips"/>
    <n v="25.92"/>
    <n v="6"/>
    <n v="0.2"/>
    <n v="9.0719999999999992"/>
  </r>
  <r>
    <n v="4904"/>
    <x v="2424"/>
    <x v="3"/>
    <x v="469"/>
    <d v="2014-03-13T00:00:00"/>
    <s v="Standard Class"/>
    <s v="SH-20395"/>
    <s v="Shahid Hopkins"/>
    <x v="0"/>
    <s v="United States"/>
    <s v="New York City"/>
    <x v="15"/>
    <n v="10035"/>
    <x v="3"/>
    <x v="58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x v="623"/>
    <x v="0"/>
    <x v="1"/>
    <s v="Hon 4070 Series Pagoda Round Back Stacking Chairs"/>
    <n v="674.05799999999999"/>
    <n v="3"/>
    <n v="0.3"/>
    <n v="-19.258800000000008"/>
  </r>
  <r>
    <n v="4906"/>
    <x v="2426"/>
    <x v="2"/>
    <x v="1005"/>
    <d v="2011-10-16T00:00:00"/>
    <s v="Second Class"/>
    <s v="JE-15610"/>
    <s v="Jim Epp"/>
    <x v="1"/>
    <s v="United States"/>
    <s v="Concord"/>
    <x v="38"/>
    <n v="3301"/>
    <x v="3"/>
    <x v="1547"/>
    <x v="1"/>
    <x v="8"/>
    <s v="Avery Metallic Poly Binders"/>
    <n v="22.92"/>
    <n v="4"/>
    <n v="0"/>
    <n v="11.0016"/>
  </r>
  <r>
    <n v="4907"/>
    <x v="2426"/>
    <x v="2"/>
    <x v="1005"/>
    <d v="2011-10-16T00:00:00"/>
    <s v="Second Class"/>
    <s v="JE-15610"/>
    <s v="Jim Epp"/>
    <x v="1"/>
    <s v="United States"/>
    <s v="Concord"/>
    <x v="38"/>
    <n v="3301"/>
    <x v="3"/>
    <x v="398"/>
    <x v="1"/>
    <x v="4"/>
    <s v="Fellowes Bankers Box Recycled Super Stor/Drawer"/>
    <n v="269.89999999999998"/>
    <n v="5"/>
    <n v="0"/>
    <n v="16.193999999999988"/>
  </r>
  <r>
    <n v="4908"/>
    <x v="2427"/>
    <x v="2"/>
    <x v="728"/>
    <d v="2011-11-23T00:00:00"/>
    <s v="Second Class"/>
    <s v="MS-17530"/>
    <s v="MaryBeth Skach"/>
    <x v="0"/>
    <s v="United States"/>
    <s v="Fairfield"/>
    <x v="24"/>
    <n v="45014"/>
    <x v="3"/>
    <x v="1181"/>
    <x v="1"/>
    <x v="8"/>
    <s v="Pressboard Hanging Data Binders for Unburst Sheets"/>
    <n v="11.808000000000002"/>
    <n v="8"/>
    <n v="0.7"/>
    <n v="-8.659200000000002"/>
  </r>
  <r>
    <n v="4909"/>
    <x v="2427"/>
    <x v="2"/>
    <x v="728"/>
    <d v="2011-11-23T00:00:00"/>
    <s v="Second Class"/>
    <s v="MS-17530"/>
    <s v="MaryBeth Skach"/>
    <x v="0"/>
    <s v="United States"/>
    <s v="Fairfield"/>
    <x v="24"/>
    <n v="45014"/>
    <x v="3"/>
    <x v="1707"/>
    <x v="2"/>
    <x v="7"/>
    <s v="PNY Rapid USB Car Charger - Black"/>
    <n v="9.5879999999999992"/>
    <n v="2"/>
    <n v="0.4"/>
    <n v="-2.0773999999999999"/>
  </r>
  <r>
    <n v="4910"/>
    <x v="2428"/>
    <x v="3"/>
    <x v="424"/>
    <d v="2014-01-19T00:00:00"/>
    <s v="Standard Class"/>
    <s v="BH-11710"/>
    <s v="Brosina Hoffman"/>
    <x v="0"/>
    <s v="United States"/>
    <s v="Johnson City"/>
    <x v="18"/>
    <n v="37604"/>
    <x v="0"/>
    <x v="588"/>
    <x v="1"/>
    <x v="12"/>
    <s v="#10- 4 1/8&quot; x 9 1/2&quot; Security-Tint Envelopes"/>
    <n v="18.335999999999999"/>
    <n v="3"/>
    <n v="0.2"/>
    <n v="6.6467999999999989"/>
  </r>
  <r>
    <n v="4911"/>
    <x v="2428"/>
    <x v="3"/>
    <x v="424"/>
    <d v="2014-01-19T00:00:00"/>
    <s v="Standard Class"/>
    <s v="BH-11710"/>
    <s v="Brosina Hoffman"/>
    <x v="0"/>
    <s v="United States"/>
    <s v="Johnson City"/>
    <x v="18"/>
    <n v="37604"/>
    <x v="0"/>
    <x v="712"/>
    <x v="1"/>
    <x v="10"/>
    <s v="Xerox 1931"/>
    <n v="36.288000000000011"/>
    <n v="7"/>
    <n v="0.2"/>
    <n v="12.700800000000001"/>
  </r>
  <r>
    <n v="4912"/>
    <x v="2428"/>
    <x v="3"/>
    <x v="424"/>
    <d v="2014-01-19T00:00:00"/>
    <s v="Standard Class"/>
    <s v="BH-11710"/>
    <s v="Brosina Hoffman"/>
    <x v="0"/>
    <s v="United States"/>
    <s v="Johnson City"/>
    <x v="18"/>
    <n v="37604"/>
    <x v="0"/>
    <x v="431"/>
    <x v="2"/>
    <x v="7"/>
    <s v="iHome FM Clock Radio with Lightning Dock"/>
    <n v="111.98399999999999"/>
    <n v="2"/>
    <n v="0.2"/>
    <n v="6.9990000000000059"/>
  </r>
  <r>
    <n v="4913"/>
    <x v="2428"/>
    <x v="3"/>
    <x v="424"/>
    <d v="2014-01-19T00:00:00"/>
    <s v="Standard Class"/>
    <s v="BH-11710"/>
    <s v="Brosina Hoffman"/>
    <x v="0"/>
    <s v="United States"/>
    <s v="Johnson City"/>
    <x v="18"/>
    <n v="37604"/>
    <x v="0"/>
    <x v="1406"/>
    <x v="1"/>
    <x v="8"/>
    <s v="Ibico Presentation Index for Binding Systems"/>
    <n v="5.9700000000000006"/>
    <n v="5"/>
    <n v="0.7"/>
    <n v="-4.577"/>
  </r>
  <r>
    <n v="4914"/>
    <x v="2428"/>
    <x v="3"/>
    <x v="424"/>
    <d v="2014-01-19T00:00:00"/>
    <s v="Standard Class"/>
    <s v="BH-11710"/>
    <s v="Brosina Hoffman"/>
    <x v="0"/>
    <s v="United States"/>
    <s v="Johnson City"/>
    <x v="18"/>
    <n v="37604"/>
    <x v="0"/>
    <x v="807"/>
    <x v="1"/>
    <x v="8"/>
    <s v="Avery Durable Slant Ring Binders With Label Holder"/>
    <n v="2.508"/>
    <n v="2"/>
    <n v="0.7"/>
    <n v="-1.8391999999999999"/>
  </r>
  <r>
    <n v="4915"/>
    <x v="2429"/>
    <x v="1"/>
    <x v="496"/>
    <d v="2012-09-26T00:00:00"/>
    <s v="Second Class"/>
    <s v="ME-17725"/>
    <s v="Max Engle"/>
    <x v="0"/>
    <s v="United States"/>
    <s v="Seattle"/>
    <x v="4"/>
    <n v="98105"/>
    <x v="1"/>
    <x v="30"/>
    <x v="1"/>
    <x v="6"/>
    <s v="BOSTON Model 1800 Electric Pencil Sharpeners, Putty/Woodgrain"/>
    <n v="35.96"/>
    <n v="2"/>
    <n v="0"/>
    <n v="10.428399999999996"/>
  </r>
  <r>
    <n v="4916"/>
    <x v="2429"/>
    <x v="1"/>
    <x v="496"/>
    <d v="2012-09-26T00:00:00"/>
    <s v="Second Class"/>
    <s v="ME-17725"/>
    <s v="Max Engle"/>
    <x v="0"/>
    <s v="United States"/>
    <s v="Seattle"/>
    <x v="4"/>
    <n v="98105"/>
    <x v="1"/>
    <x v="799"/>
    <x v="1"/>
    <x v="8"/>
    <s v="Avery Hole Reinforcements"/>
    <n v="14.952000000000002"/>
    <n v="3"/>
    <n v="0.2"/>
    <n v="5.4201000000000006"/>
  </r>
  <r>
    <n v="4917"/>
    <x v="2430"/>
    <x v="3"/>
    <x v="449"/>
    <d v="2014-10-12T00:00:00"/>
    <s v="Second Class"/>
    <s v="MB-17305"/>
    <s v="Maria Bertelson"/>
    <x v="0"/>
    <s v="United States"/>
    <s v="League City"/>
    <x v="5"/>
    <n v="77573"/>
    <x v="2"/>
    <x v="369"/>
    <x v="1"/>
    <x v="6"/>
    <s v="Bulldog Vacuum Base Pencil Sharpener"/>
    <n v="67.144000000000005"/>
    <n v="7"/>
    <n v="0.2"/>
    <n v="5.8750999999999962"/>
  </r>
  <r>
    <n v="4918"/>
    <x v="2430"/>
    <x v="3"/>
    <x v="449"/>
    <d v="2014-10-12T00:00:00"/>
    <s v="Second Class"/>
    <s v="MB-17305"/>
    <s v="Maria Bertelson"/>
    <x v="0"/>
    <s v="United States"/>
    <s v="League City"/>
    <x v="5"/>
    <n v="77573"/>
    <x v="2"/>
    <x v="1708"/>
    <x v="0"/>
    <x v="1"/>
    <s v="Hon Every-Day Chair Series Swivel Task Chairs"/>
    <n v="254.05799999999999"/>
    <n v="3"/>
    <n v="0.3"/>
    <n v="-32.664599999999993"/>
  </r>
  <r>
    <n v="4919"/>
    <x v="2431"/>
    <x v="0"/>
    <x v="1006"/>
    <d v="2013-01-07T00:00:00"/>
    <s v="Standard Class"/>
    <s v="BM-11575"/>
    <s v="Brendan Murry"/>
    <x v="1"/>
    <s v="United States"/>
    <s v="Gaithersburg"/>
    <x v="39"/>
    <n v="20877"/>
    <x v="3"/>
    <x v="266"/>
    <x v="0"/>
    <x v="0"/>
    <s v="Bush Westfield Collection Bookcases, Medium Cherry Finish"/>
    <n v="173.94"/>
    <n v="3"/>
    <n v="0"/>
    <n v="38.266800000000003"/>
  </r>
  <r>
    <n v="4920"/>
    <x v="2431"/>
    <x v="0"/>
    <x v="1006"/>
    <d v="2013-01-07T00:00:00"/>
    <s v="Standard Class"/>
    <s v="BM-11575"/>
    <s v="Brendan Murry"/>
    <x v="1"/>
    <s v="United States"/>
    <s v="Gaithersburg"/>
    <x v="39"/>
    <n v="20877"/>
    <x v="3"/>
    <x v="1133"/>
    <x v="2"/>
    <x v="7"/>
    <s v="GE 30522EE2"/>
    <n v="231.98"/>
    <n v="2"/>
    <n v="0"/>
    <n v="67.274199999999979"/>
  </r>
  <r>
    <n v="4921"/>
    <x v="2432"/>
    <x v="3"/>
    <x v="971"/>
    <d v="2014-08-24T00:00:00"/>
    <s v="Standard Class"/>
    <s v="SC-20575"/>
    <s v="Sonia Cooley"/>
    <x v="0"/>
    <s v="United States"/>
    <s v="Chicago"/>
    <x v="10"/>
    <n v="60653"/>
    <x v="2"/>
    <x v="1212"/>
    <x v="1"/>
    <x v="8"/>
    <s v="Binder Posts"/>
    <n v="2.2959999999999994"/>
    <n v="2"/>
    <n v="0.8"/>
    <n v="-3.9032000000000009"/>
  </r>
  <r>
    <n v="4922"/>
    <x v="2433"/>
    <x v="3"/>
    <x v="53"/>
    <d v="2014-12-30T00:00:00"/>
    <s v="Second Class"/>
    <s v="MH-18115"/>
    <s v="Mick Hernandez"/>
    <x v="2"/>
    <s v="United States"/>
    <s v="Huntsville"/>
    <x v="19"/>
    <n v="35810"/>
    <x v="0"/>
    <x v="1696"/>
    <x v="1"/>
    <x v="10"/>
    <s v="14-7/8 x 11 Blue Bar Computer Printout Paper"/>
    <n v="96.08"/>
    <n v="2"/>
    <n v="0"/>
    <n v="46.118399999999994"/>
  </r>
  <r>
    <n v="4923"/>
    <x v="2433"/>
    <x v="3"/>
    <x v="53"/>
    <d v="2014-12-30T00:00:00"/>
    <s v="Second Class"/>
    <s v="MH-18115"/>
    <s v="Mick Hernandez"/>
    <x v="2"/>
    <s v="United States"/>
    <s v="Huntsville"/>
    <x v="19"/>
    <n v="35810"/>
    <x v="0"/>
    <x v="804"/>
    <x v="1"/>
    <x v="13"/>
    <s v="Assorted Color Push Pins"/>
    <n v="3.62"/>
    <n v="2"/>
    <n v="0"/>
    <n v="1.1945999999999999"/>
  </r>
  <r>
    <n v="4924"/>
    <x v="2433"/>
    <x v="3"/>
    <x v="53"/>
    <d v="2014-12-30T00:00:00"/>
    <s v="Second Class"/>
    <s v="MH-18115"/>
    <s v="Mick Hernandez"/>
    <x v="2"/>
    <s v="United States"/>
    <s v="Huntsville"/>
    <x v="19"/>
    <n v="35810"/>
    <x v="0"/>
    <x v="921"/>
    <x v="1"/>
    <x v="10"/>
    <s v="Xerox 1915"/>
    <n v="629.09999999999991"/>
    <n v="6"/>
    <n v="0"/>
    <n v="301.96799999999996"/>
  </r>
  <r>
    <n v="4925"/>
    <x v="2433"/>
    <x v="3"/>
    <x v="53"/>
    <d v="2014-12-30T00:00:00"/>
    <s v="Second Class"/>
    <s v="MH-18115"/>
    <s v="Mick Hernandez"/>
    <x v="2"/>
    <s v="United States"/>
    <s v="Huntsville"/>
    <x v="19"/>
    <n v="35810"/>
    <x v="0"/>
    <x v="1409"/>
    <x v="2"/>
    <x v="7"/>
    <s v="AT&amp;T 17929 Lendline Telephone"/>
    <n v="90.48"/>
    <n v="2"/>
    <n v="0"/>
    <n v="23.524799999999999"/>
  </r>
  <r>
    <n v="4926"/>
    <x v="2434"/>
    <x v="3"/>
    <x v="18"/>
    <d v="2014-09-14T00:00:00"/>
    <s v="First Class"/>
    <s v="AR-10345"/>
    <s v="Alex Russell"/>
    <x v="1"/>
    <s v="United States"/>
    <s v="Lawrence"/>
    <x v="31"/>
    <n v="1841"/>
    <x v="3"/>
    <x v="1453"/>
    <x v="1"/>
    <x v="6"/>
    <s v="Eberhard Faber 3 1/2&quot; Golf Pencils"/>
    <n v="14.88"/>
    <n v="2"/>
    <n v="0"/>
    <n v="3.7200000000000006"/>
  </r>
  <r>
    <n v="4927"/>
    <x v="2435"/>
    <x v="3"/>
    <x v="15"/>
    <d v="2014-10-24T00:00:00"/>
    <s v="Standard Class"/>
    <s v="MO-17500"/>
    <s v="Mary O'Rourke"/>
    <x v="0"/>
    <s v="United States"/>
    <s v="Chicago"/>
    <x v="10"/>
    <n v="60623"/>
    <x v="2"/>
    <x v="962"/>
    <x v="0"/>
    <x v="3"/>
    <s v="Lesro Round Back Collection Coffee Table, End Table"/>
    <n v="91.275000000000006"/>
    <n v="1"/>
    <n v="0.5"/>
    <n v="-67.543499999999995"/>
  </r>
  <r>
    <n v="4928"/>
    <x v="2436"/>
    <x v="3"/>
    <x v="96"/>
    <d v="2014-12-07T00:00:00"/>
    <s v="Standard Class"/>
    <s v="AD-10180"/>
    <s v="Alan Dominguez"/>
    <x v="2"/>
    <s v="United States"/>
    <s v="Fairfield"/>
    <x v="29"/>
    <n v="6824"/>
    <x v="3"/>
    <x v="1193"/>
    <x v="1"/>
    <x v="10"/>
    <s v="Xerox 214"/>
    <n v="19.440000000000001"/>
    <n v="3"/>
    <n v="0"/>
    <n v="9.3312000000000008"/>
  </r>
  <r>
    <n v="4929"/>
    <x v="2436"/>
    <x v="3"/>
    <x v="96"/>
    <d v="2014-12-07T00:00:00"/>
    <s v="Standard Class"/>
    <s v="AD-10180"/>
    <s v="Alan Dominguez"/>
    <x v="2"/>
    <s v="United States"/>
    <s v="Fairfield"/>
    <x v="29"/>
    <n v="6824"/>
    <x v="3"/>
    <x v="1180"/>
    <x v="0"/>
    <x v="1"/>
    <s v="Global Comet Stacking Armless Chair"/>
    <n v="897.15000000000009"/>
    <n v="3"/>
    <n v="0"/>
    <n v="251.20200000000003"/>
  </r>
  <r>
    <n v="4930"/>
    <x v="2437"/>
    <x v="2"/>
    <x v="814"/>
    <d v="2011-09-03T00:00:00"/>
    <s v="First Class"/>
    <s v="KD-16345"/>
    <s v="Katherine Ducich"/>
    <x v="0"/>
    <s v="United States"/>
    <s v="New York City"/>
    <x v="15"/>
    <n v="10009"/>
    <x v="3"/>
    <x v="332"/>
    <x v="1"/>
    <x v="6"/>
    <s v="Newell 324"/>
    <n v="57.75"/>
    <n v="5"/>
    <n v="0"/>
    <n v="16.170000000000002"/>
  </r>
  <r>
    <n v="4931"/>
    <x v="2437"/>
    <x v="2"/>
    <x v="814"/>
    <d v="2011-09-03T00:00:00"/>
    <s v="First Class"/>
    <s v="KD-16345"/>
    <s v="Katherine Ducich"/>
    <x v="0"/>
    <s v="United States"/>
    <s v="New York City"/>
    <x v="15"/>
    <n v="10009"/>
    <x v="3"/>
    <x v="811"/>
    <x v="1"/>
    <x v="10"/>
    <s v="Staples"/>
    <n v="14.940000000000001"/>
    <n v="3"/>
    <n v="0"/>
    <n v="7.0218000000000007"/>
  </r>
  <r>
    <n v="4932"/>
    <x v="2438"/>
    <x v="3"/>
    <x v="613"/>
    <d v="2014-03-31T00:00:00"/>
    <s v="Standard Class"/>
    <s v="FM-14215"/>
    <s v="Filia McAdams"/>
    <x v="1"/>
    <s v="United States"/>
    <s v="Seattle"/>
    <x v="4"/>
    <n v="98103"/>
    <x v="1"/>
    <x v="1175"/>
    <x v="1"/>
    <x v="6"/>
    <s v="Newell 309"/>
    <n v="23.1"/>
    <n v="2"/>
    <n v="0"/>
    <n v="6.93"/>
  </r>
  <r>
    <n v="4933"/>
    <x v="2439"/>
    <x v="1"/>
    <x v="694"/>
    <d v="2012-10-04T00:00:00"/>
    <s v="Standard Class"/>
    <s v="ZC-21910"/>
    <s v="Zuschuss Carroll"/>
    <x v="0"/>
    <s v="United States"/>
    <s v="Aurora"/>
    <x v="22"/>
    <n v="80013"/>
    <x v="1"/>
    <x v="1358"/>
    <x v="1"/>
    <x v="12"/>
    <s v="#10 White Business Envelopes,4 1/8 x 9 1/2"/>
    <n v="12.536000000000001"/>
    <n v="1"/>
    <n v="0.2"/>
    <n v="4.2308999999999983"/>
  </r>
  <r>
    <n v="4934"/>
    <x v="2439"/>
    <x v="1"/>
    <x v="694"/>
    <d v="2012-10-04T00:00:00"/>
    <s v="Standard Class"/>
    <s v="ZC-21910"/>
    <s v="Zuschuss Carroll"/>
    <x v="0"/>
    <s v="United States"/>
    <s v="Aurora"/>
    <x v="22"/>
    <n v="80013"/>
    <x v="1"/>
    <x v="751"/>
    <x v="1"/>
    <x v="8"/>
    <s v="Wilson Jones Easy Flow II Sheet Lifters"/>
    <n v="1.0800000000000003"/>
    <n v="2"/>
    <n v="0.7"/>
    <n v="-0.79200000000000004"/>
  </r>
  <r>
    <n v="4935"/>
    <x v="2439"/>
    <x v="1"/>
    <x v="694"/>
    <d v="2012-10-04T00:00:00"/>
    <s v="Standard Class"/>
    <s v="ZC-21910"/>
    <s v="Zuschuss Carroll"/>
    <x v="0"/>
    <s v="United States"/>
    <s v="Aurora"/>
    <x v="22"/>
    <n v="80013"/>
    <x v="1"/>
    <x v="1014"/>
    <x v="1"/>
    <x v="13"/>
    <s v="Staples"/>
    <n v="4.5120000000000005"/>
    <n v="3"/>
    <n v="0.2"/>
    <n v="0.84599999999999964"/>
  </r>
  <r>
    <n v="4936"/>
    <x v="2440"/>
    <x v="1"/>
    <x v="1007"/>
    <d v="2012-03-21T00:00:00"/>
    <s v="Standard Class"/>
    <s v="KS-16300"/>
    <s v="Karen Seio"/>
    <x v="1"/>
    <s v="United States"/>
    <s v="Lehi"/>
    <x v="7"/>
    <n v="84043"/>
    <x v="1"/>
    <x v="1709"/>
    <x v="2"/>
    <x v="7"/>
    <s v="SmartStand Mobile Device Holder, Assorted Colors"/>
    <n v="16.776000000000003"/>
    <n v="3"/>
    <n v="0.2"/>
    <n v="1.6776"/>
  </r>
  <r>
    <n v="4937"/>
    <x v="2441"/>
    <x v="3"/>
    <x v="1008"/>
    <d v="2014-01-14T00:00:00"/>
    <s v="Standard Class"/>
    <s v="DP-13390"/>
    <s v="Dennis Pardue"/>
    <x v="2"/>
    <s v="United States"/>
    <s v="Tuscaloosa"/>
    <x v="19"/>
    <n v="35401"/>
    <x v="0"/>
    <x v="544"/>
    <x v="1"/>
    <x v="8"/>
    <s v="Wilson Jones Turn Tabs Binder Tool for Ring Binders"/>
    <n v="33.74"/>
    <n v="7"/>
    <n v="0"/>
    <n v="15.5204"/>
  </r>
  <r>
    <n v="4938"/>
    <x v="2442"/>
    <x v="2"/>
    <x v="286"/>
    <d v="2011-01-19T00:00:00"/>
    <s v="Standard Class"/>
    <s v="BD-11605"/>
    <s v="Brian Dahlen"/>
    <x v="0"/>
    <s v="United States"/>
    <s v="San Francisco"/>
    <x v="1"/>
    <n v="94109"/>
    <x v="1"/>
    <x v="1244"/>
    <x v="1"/>
    <x v="4"/>
    <s v="Tennsco 6- and 18-Compartment Lockers"/>
    <n v="1325.8500000000001"/>
    <n v="5"/>
    <n v="0"/>
    <n v="238.65299999999991"/>
  </r>
  <r>
    <n v="4939"/>
    <x v="2442"/>
    <x v="2"/>
    <x v="286"/>
    <d v="2011-01-19T00:00:00"/>
    <s v="Standard Class"/>
    <s v="BD-11605"/>
    <s v="Brian Dahlen"/>
    <x v="0"/>
    <s v="United States"/>
    <s v="San Francisco"/>
    <x v="1"/>
    <n v="94109"/>
    <x v="1"/>
    <x v="1219"/>
    <x v="0"/>
    <x v="0"/>
    <s v="O'Sullivan Elevations Bookcase, Cherry Finish"/>
    <n v="333.99899999999997"/>
    <n v="3"/>
    <n v="0.15"/>
    <n v="3.9294000000000082"/>
  </r>
  <r>
    <n v="4940"/>
    <x v="2442"/>
    <x v="2"/>
    <x v="286"/>
    <d v="2011-01-19T00:00:00"/>
    <s v="Standard Class"/>
    <s v="BD-11605"/>
    <s v="Brian Dahlen"/>
    <x v="0"/>
    <s v="United States"/>
    <s v="San Francisco"/>
    <x v="1"/>
    <n v="94109"/>
    <x v="1"/>
    <x v="181"/>
    <x v="1"/>
    <x v="6"/>
    <s v="4009 Highlighters by Sanford"/>
    <n v="19.899999999999999"/>
    <n v="5"/>
    <n v="0"/>
    <n v="6.5669999999999984"/>
  </r>
  <r>
    <n v="4941"/>
    <x v="2443"/>
    <x v="1"/>
    <x v="525"/>
    <d v="2012-02-13T00:00:00"/>
    <s v="Standard Class"/>
    <s v="IL-15100"/>
    <s v="Ivan Liston"/>
    <x v="0"/>
    <s v="United States"/>
    <s v="Wilmington"/>
    <x v="13"/>
    <n v="19805"/>
    <x v="3"/>
    <x v="901"/>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x v="1531"/>
    <x v="0"/>
    <x v="0"/>
    <s v="Hon Metal Bookcases, Putty"/>
    <n v="283.92"/>
    <n v="4"/>
    <n v="0"/>
    <n v="82.336799999999982"/>
  </r>
  <r>
    <n v="4943"/>
    <x v="2443"/>
    <x v="1"/>
    <x v="525"/>
    <d v="2012-02-13T00:00:00"/>
    <s v="Standard Class"/>
    <s v="IL-15100"/>
    <s v="Ivan Liston"/>
    <x v="0"/>
    <s v="United States"/>
    <s v="Wilmington"/>
    <x v="13"/>
    <n v="19805"/>
    <x v="3"/>
    <x v="888"/>
    <x v="1"/>
    <x v="6"/>
    <s v="SANFORD Liquid Accent Tank-Style Highlighters"/>
    <n v="5.68"/>
    <n v="2"/>
    <n v="0"/>
    <n v="1.7607999999999997"/>
  </r>
  <r>
    <n v="4944"/>
    <x v="2444"/>
    <x v="3"/>
    <x v="202"/>
    <d v="2014-12-28T00:00:00"/>
    <s v="Standard Class"/>
    <s v="LP-17095"/>
    <s v="Liz Preis"/>
    <x v="0"/>
    <s v="United States"/>
    <s v="Lafayette"/>
    <x v="14"/>
    <n v="47905"/>
    <x v="2"/>
    <x v="458"/>
    <x v="1"/>
    <x v="4"/>
    <s v="Tennsco Single-Tier Lockers"/>
    <n v="375.34"/>
    <n v="1"/>
    <n v="0"/>
    <n v="18.766999999999996"/>
  </r>
  <r>
    <n v="4945"/>
    <x v="2445"/>
    <x v="0"/>
    <x v="64"/>
    <d v="2013-09-07T00:00:00"/>
    <s v="First Class"/>
    <s v="JH-15985"/>
    <s v="Joseph Holt"/>
    <x v="0"/>
    <s v="United States"/>
    <s v="Redondo Beach"/>
    <x v="1"/>
    <n v="90278"/>
    <x v="1"/>
    <x v="1696"/>
    <x v="1"/>
    <x v="10"/>
    <s v="14-7/8 x 11 Blue Bar Computer Printout Paper"/>
    <n v="96.08"/>
    <n v="2"/>
    <n v="0"/>
    <n v="46.118399999999994"/>
  </r>
  <r>
    <n v="4946"/>
    <x v="2445"/>
    <x v="0"/>
    <x v="64"/>
    <d v="2013-09-07T00:00:00"/>
    <s v="First Class"/>
    <s v="JH-15985"/>
    <s v="Joseph Holt"/>
    <x v="0"/>
    <s v="United States"/>
    <s v="Redondo Beach"/>
    <x v="1"/>
    <n v="90278"/>
    <x v="1"/>
    <x v="347"/>
    <x v="1"/>
    <x v="8"/>
    <s v="Angle-D Binders with Locking Rings, Label Holders"/>
    <n v="11.68"/>
    <n v="2"/>
    <n v="0.2"/>
    <n v="3.9419999999999993"/>
  </r>
  <r>
    <n v="4947"/>
    <x v="2445"/>
    <x v="0"/>
    <x v="64"/>
    <d v="2013-09-07T00:00:00"/>
    <s v="First Class"/>
    <s v="JH-15985"/>
    <s v="Joseph Holt"/>
    <x v="0"/>
    <s v="United States"/>
    <s v="Redondo Beach"/>
    <x v="1"/>
    <n v="90278"/>
    <x v="1"/>
    <x v="52"/>
    <x v="1"/>
    <x v="13"/>
    <s v="Advantus Push Pins"/>
    <n v="4.3600000000000003"/>
    <n v="2"/>
    <n v="0"/>
    <n v="1.7876000000000003"/>
  </r>
  <r>
    <n v="4948"/>
    <x v="2446"/>
    <x v="2"/>
    <x v="777"/>
    <d v="2011-10-09T00:00:00"/>
    <s v="Standard Class"/>
    <s v="JD-16015"/>
    <s v="Joy Daniels"/>
    <x v="0"/>
    <s v="United States"/>
    <s v="Seattle"/>
    <x v="4"/>
    <n v="98115"/>
    <x v="1"/>
    <x v="148"/>
    <x v="1"/>
    <x v="2"/>
    <s v="Avery 519"/>
    <n v="29.24"/>
    <n v="4"/>
    <n v="0"/>
    <n v="13.742799999999999"/>
  </r>
  <r>
    <n v="4949"/>
    <x v="2447"/>
    <x v="3"/>
    <x v="344"/>
    <d v="2014-12-03T00:00:00"/>
    <s v="Standard Class"/>
    <s v="BD-11320"/>
    <s v="Bill Donatelli"/>
    <x v="0"/>
    <s v="United States"/>
    <s v="Los Angeles"/>
    <x v="1"/>
    <n v="90045"/>
    <x v="1"/>
    <x v="542"/>
    <x v="1"/>
    <x v="8"/>
    <s v="Premium Transparent Presentation Covers by GBC"/>
    <n v="117.48800000000001"/>
    <n v="7"/>
    <n v="0.2"/>
    <n v="41.120799999999988"/>
  </r>
  <r>
    <n v="4950"/>
    <x v="2447"/>
    <x v="3"/>
    <x v="344"/>
    <d v="2014-12-03T00:00:00"/>
    <s v="Standard Class"/>
    <s v="BD-11320"/>
    <s v="Bill Donatelli"/>
    <x v="0"/>
    <s v="United States"/>
    <s v="Los Angeles"/>
    <x v="1"/>
    <n v="90045"/>
    <x v="1"/>
    <x v="545"/>
    <x v="0"/>
    <x v="5"/>
    <s v="Eldon 200 Class Desk Accessories"/>
    <n v="18.84"/>
    <n v="3"/>
    <n v="0"/>
    <n v="6.0287999999999995"/>
  </r>
  <r>
    <n v="4951"/>
    <x v="2448"/>
    <x v="0"/>
    <x v="99"/>
    <d v="2013-11-02T00:00:00"/>
    <s v="Second Class"/>
    <s v="DL-13330"/>
    <s v="Denise Leinenbach"/>
    <x v="0"/>
    <s v="United States"/>
    <s v="New York City"/>
    <x v="15"/>
    <n v="10009"/>
    <x v="3"/>
    <x v="154"/>
    <x v="1"/>
    <x v="6"/>
    <s v="BIC Brite Liner Highlighters"/>
    <n v="12.419999999999998"/>
    <n v="3"/>
    <n v="0"/>
    <n v="5.2164000000000001"/>
  </r>
  <r>
    <n v="4952"/>
    <x v="2449"/>
    <x v="1"/>
    <x v="988"/>
    <d v="2012-06-13T00:00:00"/>
    <s v="Standard Class"/>
    <s v="NC-18415"/>
    <s v="Nathan Cano"/>
    <x v="0"/>
    <s v="United States"/>
    <s v="Royal Oak"/>
    <x v="12"/>
    <n v="48073"/>
    <x v="2"/>
    <x v="88"/>
    <x v="1"/>
    <x v="10"/>
    <s v="Xerox 1995"/>
    <n v="12.96"/>
    <n v="2"/>
    <n v="0"/>
    <n v="6.2208000000000006"/>
  </r>
  <r>
    <n v="4953"/>
    <x v="2450"/>
    <x v="3"/>
    <x v="166"/>
    <d v="2014-12-13T00:00:00"/>
    <s v="Second Class"/>
    <s v="AS-10225"/>
    <s v="Alan Schoenberger"/>
    <x v="1"/>
    <s v="United States"/>
    <s v="San Francisco"/>
    <x v="1"/>
    <n v="94109"/>
    <x v="1"/>
    <x v="1710"/>
    <x v="1"/>
    <x v="9"/>
    <s v="Belkin 8-Outlet Premiere SurgeMaster II Surge Protectors"/>
    <n v="69.48"/>
    <n v="1"/>
    <n v="0"/>
    <n v="20.843999999999994"/>
  </r>
  <r>
    <n v="4954"/>
    <x v="2451"/>
    <x v="1"/>
    <x v="199"/>
    <d v="2012-03-20T00:00:00"/>
    <s v="Standard Class"/>
    <s v="MS-17980"/>
    <s v="Michael Stewart"/>
    <x v="1"/>
    <s v="United States"/>
    <s v="New York City"/>
    <x v="15"/>
    <n v="10009"/>
    <x v="3"/>
    <x v="1300"/>
    <x v="2"/>
    <x v="7"/>
    <s v="Plantronics MX500i Earset"/>
    <n v="85.9"/>
    <n v="2"/>
    <n v="0"/>
    <n v="2.5769999999999982"/>
  </r>
  <r>
    <n v="4955"/>
    <x v="2452"/>
    <x v="2"/>
    <x v="3"/>
    <d v="2011-06-13T00:00:00"/>
    <s v="Second Class"/>
    <s v="TS-21205"/>
    <s v="Thomas Seio"/>
    <x v="1"/>
    <s v="United States"/>
    <s v="North Las Vegas"/>
    <x v="33"/>
    <n v="89031"/>
    <x v="1"/>
    <x v="679"/>
    <x v="1"/>
    <x v="6"/>
    <s v="DIXON Oriole Pencils"/>
    <n v="18.060000000000002"/>
    <n v="7"/>
    <n v="0"/>
    <n v="4.6956000000000007"/>
  </r>
  <r>
    <n v="4956"/>
    <x v="2452"/>
    <x v="2"/>
    <x v="3"/>
    <d v="2011-06-13T00:00:00"/>
    <s v="Second Class"/>
    <s v="TS-21205"/>
    <s v="Thomas Seio"/>
    <x v="1"/>
    <s v="United States"/>
    <s v="North Las Vegas"/>
    <x v="33"/>
    <n v="89031"/>
    <x v="1"/>
    <x v="954"/>
    <x v="1"/>
    <x v="10"/>
    <s v="Xerox 1909"/>
    <n v="79.14"/>
    <n v="3"/>
    <n v="0"/>
    <n v="36.404399999999995"/>
  </r>
  <r>
    <n v="4957"/>
    <x v="2452"/>
    <x v="2"/>
    <x v="3"/>
    <d v="2011-06-13T00:00:00"/>
    <s v="Second Class"/>
    <s v="TS-21205"/>
    <s v="Thomas Seio"/>
    <x v="1"/>
    <s v="United States"/>
    <s v="North Las Vegas"/>
    <x v="33"/>
    <n v="89031"/>
    <x v="1"/>
    <x v="1456"/>
    <x v="0"/>
    <x v="5"/>
    <s v="Executive Impressions 13-1/2&quot; Indoor/Outdoor Wall Clock"/>
    <n v="37.4"/>
    <n v="2"/>
    <n v="0"/>
    <n v="14.212"/>
  </r>
  <r>
    <n v="4958"/>
    <x v="2453"/>
    <x v="1"/>
    <x v="305"/>
    <d v="2012-03-26T00:00:00"/>
    <s v="Standard Class"/>
    <s v="JK-15730"/>
    <s v="Joe Kamberova"/>
    <x v="0"/>
    <s v="United States"/>
    <s v="Carrollton"/>
    <x v="5"/>
    <n v="75007"/>
    <x v="2"/>
    <x v="1375"/>
    <x v="1"/>
    <x v="8"/>
    <s v="GBC Standard Plastic Binding Systems' Combs"/>
    <n v="2.5119999999999996"/>
    <n v="2"/>
    <n v="0.8"/>
    <n v="-4.3960000000000026"/>
  </r>
  <r>
    <n v="4959"/>
    <x v="2453"/>
    <x v="1"/>
    <x v="305"/>
    <d v="2012-03-26T00:00:00"/>
    <s v="Standard Class"/>
    <s v="JK-15730"/>
    <s v="Joe Kamberova"/>
    <x v="0"/>
    <s v="United States"/>
    <s v="Carrollton"/>
    <x v="5"/>
    <n v="75007"/>
    <x v="2"/>
    <x v="1711"/>
    <x v="1"/>
    <x v="13"/>
    <s v="Staples"/>
    <n v="18.864000000000001"/>
    <n v="9"/>
    <n v="0.2"/>
    <n v="6.1307999999999998"/>
  </r>
  <r>
    <n v="4960"/>
    <x v="2454"/>
    <x v="0"/>
    <x v="741"/>
    <d v="2013-11-23T00:00:00"/>
    <s v="Standard Class"/>
    <s v="TC-21535"/>
    <s v="Tracy Collins"/>
    <x v="2"/>
    <s v="United States"/>
    <s v="Los Angeles"/>
    <x v="1"/>
    <n v="90008"/>
    <x v="1"/>
    <x v="1081"/>
    <x v="2"/>
    <x v="7"/>
    <s v="Grandstream GXP2100 Mainstream Business Phone"/>
    <n v="61.192"/>
    <n v="1"/>
    <n v="0.2"/>
    <n v="6.1192000000000011"/>
  </r>
  <r>
    <n v="4961"/>
    <x v="2454"/>
    <x v="0"/>
    <x v="741"/>
    <d v="2013-11-23T00:00:00"/>
    <s v="Standard Class"/>
    <s v="TC-21535"/>
    <s v="Tracy Collins"/>
    <x v="2"/>
    <s v="United States"/>
    <s v="Los Angeles"/>
    <x v="1"/>
    <n v="90008"/>
    <x v="1"/>
    <x v="1527"/>
    <x v="1"/>
    <x v="9"/>
    <s v="Fellowes Command Center 5-outlet power strip"/>
    <n v="67.84"/>
    <n v="1"/>
    <n v="0"/>
    <n v="18.316800000000001"/>
  </r>
  <r>
    <n v="4962"/>
    <x v="2455"/>
    <x v="2"/>
    <x v="1009"/>
    <d v="2011-03-08T00:00:00"/>
    <s v="First Class"/>
    <s v="AB-10015"/>
    <s v="Aaron Bergman"/>
    <x v="0"/>
    <s v="United States"/>
    <s v="Seattle"/>
    <x v="4"/>
    <n v="98103"/>
    <x v="1"/>
    <x v="212"/>
    <x v="0"/>
    <x v="1"/>
    <s v="Global Push Button Manager's Chair, Indigo"/>
    <n v="48.712000000000003"/>
    <n v="1"/>
    <n v="0.2"/>
    <n v="5.4800999999999966"/>
  </r>
  <r>
    <n v="4963"/>
    <x v="2455"/>
    <x v="2"/>
    <x v="1009"/>
    <d v="2011-03-08T00:00:00"/>
    <s v="First Class"/>
    <s v="AB-10015"/>
    <s v="Aaron Bergman"/>
    <x v="0"/>
    <s v="United States"/>
    <s v="Seattle"/>
    <x v="4"/>
    <n v="98103"/>
    <x v="1"/>
    <x v="250"/>
    <x v="1"/>
    <x v="6"/>
    <s v="Newell 330"/>
    <n v="17.940000000000001"/>
    <n v="3"/>
    <n v="0"/>
    <n v="4.6644000000000005"/>
  </r>
  <r>
    <n v="4964"/>
    <x v="2455"/>
    <x v="2"/>
    <x v="1009"/>
    <d v="2011-03-08T00:00:00"/>
    <s v="First Class"/>
    <s v="AB-10015"/>
    <s v="Aaron Bergman"/>
    <x v="0"/>
    <s v="United States"/>
    <s v="Seattle"/>
    <x v="4"/>
    <n v="98103"/>
    <x v="1"/>
    <x v="871"/>
    <x v="1"/>
    <x v="4"/>
    <s v="Carina 42&quot;Hx23 3/4&quot;W Media Storage Unit"/>
    <n v="242.94"/>
    <n v="3"/>
    <n v="0"/>
    <n v="4.8588000000000164"/>
  </r>
  <r>
    <n v="4965"/>
    <x v="2456"/>
    <x v="0"/>
    <x v="666"/>
    <d v="2013-05-20T00:00:00"/>
    <s v="Second Class"/>
    <s v="DP-13000"/>
    <s v="Darren Powers"/>
    <x v="0"/>
    <s v="United States"/>
    <s v="Fort Lauderdale"/>
    <x v="2"/>
    <n v="33311"/>
    <x v="0"/>
    <x v="625"/>
    <x v="1"/>
    <x v="8"/>
    <s v="GBC Instant Report Kit"/>
    <n v="7.7640000000000011"/>
    <n v="4"/>
    <n v="0.7"/>
    <n v="-5.1760000000000002"/>
  </r>
  <r>
    <n v="4966"/>
    <x v="2457"/>
    <x v="1"/>
    <x v="442"/>
    <d v="2012-05-28T00:00:00"/>
    <s v="Second Class"/>
    <s v="CY-12745"/>
    <s v="Craig Yedwab"/>
    <x v="1"/>
    <s v="United States"/>
    <s v="Columbia"/>
    <x v="18"/>
    <n v="38401"/>
    <x v="0"/>
    <x v="1285"/>
    <x v="2"/>
    <x v="7"/>
    <s v="Wi-Ex zBoost YX540 Cellular Phone Signal Booster"/>
    <n v="467.03999999999996"/>
    <n v="4"/>
    <n v="0.2"/>
    <n v="58.379999999999939"/>
  </r>
  <r>
    <n v="4967"/>
    <x v="2458"/>
    <x v="1"/>
    <x v="991"/>
    <d v="2012-08-05T00:00:00"/>
    <s v="Second Class"/>
    <s v="BE-11455"/>
    <s v="Brad Eason"/>
    <x v="2"/>
    <s v="United States"/>
    <s v="Providence"/>
    <x v="34"/>
    <n v="2908"/>
    <x v="3"/>
    <x v="1300"/>
    <x v="2"/>
    <x v="7"/>
    <s v="Plantronics MX500i Earset"/>
    <n v="128.85000000000002"/>
    <n v="3"/>
    <n v="0"/>
    <n v="3.8654999999999973"/>
  </r>
  <r>
    <n v="4968"/>
    <x v="2458"/>
    <x v="1"/>
    <x v="991"/>
    <d v="2012-08-05T00:00:00"/>
    <s v="Second Class"/>
    <s v="BE-11455"/>
    <s v="Brad Eason"/>
    <x v="2"/>
    <s v="United States"/>
    <s v="Providence"/>
    <x v="34"/>
    <n v="2908"/>
    <x v="3"/>
    <x v="794"/>
    <x v="1"/>
    <x v="10"/>
    <s v="Important Message Pads, 50 4-1/4 x 5-1/2 Forms per Pad"/>
    <n v="8.4"/>
    <n v="2"/>
    <n v="0"/>
    <n v="4.1159999999999997"/>
  </r>
  <r>
    <n v="4969"/>
    <x v="2458"/>
    <x v="1"/>
    <x v="991"/>
    <d v="2012-08-05T00:00:00"/>
    <s v="Second Class"/>
    <s v="BE-11455"/>
    <s v="Brad Eason"/>
    <x v="2"/>
    <s v="United States"/>
    <s v="Providence"/>
    <x v="34"/>
    <n v="2908"/>
    <x v="3"/>
    <x v="409"/>
    <x v="2"/>
    <x v="11"/>
    <s v="Logitech G700s Rechargeable Gaming Mouse"/>
    <n v="199.98"/>
    <n v="2"/>
    <n v="0"/>
    <n v="83.991600000000005"/>
  </r>
  <r>
    <n v="4970"/>
    <x v="2458"/>
    <x v="1"/>
    <x v="991"/>
    <d v="2012-08-05T00:00:00"/>
    <s v="Second Class"/>
    <s v="BE-11455"/>
    <s v="Brad Eason"/>
    <x v="2"/>
    <s v="United States"/>
    <s v="Providence"/>
    <x v="34"/>
    <n v="2908"/>
    <x v="3"/>
    <x v="913"/>
    <x v="0"/>
    <x v="1"/>
    <s v="Office Star Flex Back Scooter Chair with White Frame"/>
    <n v="110.98"/>
    <n v="1"/>
    <n v="0"/>
    <n v="15.537199999999999"/>
  </r>
  <r>
    <n v="4971"/>
    <x v="2459"/>
    <x v="0"/>
    <x v="61"/>
    <d v="2013-11-10T00:00:00"/>
    <s v="First Class"/>
    <s v="KL-16555"/>
    <s v="Kelly Lampkin"/>
    <x v="1"/>
    <s v="United States"/>
    <s v="Jacksonville"/>
    <x v="2"/>
    <n v="32216"/>
    <x v="0"/>
    <x v="70"/>
    <x v="0"/>
    <x v="1"/>
    <s v="High-Back Leather Manager's Chair"/>
    <n v="207.98400000000004"/>
    <n v="2"/>
    <n v="0.2"/>
    <n v="-28.597800000000007"/>
  </r>
  <r>
    <n v="4972"/>
    <x v="2459"/>
    <x v="0"/>
    <x v="61"/>
    <d v="2013-11-10T00:00:00"/>
    <s v="First Class"/>
    <s v="KL-16555"/>
    <s v="Kelly Lampkin"/>
    <x v="1"/>
    <s v="United States"/>
    <s v="Jacksonville"/>
    <x v="2"/>
    <n v="32216"/>
    <x v="0"/>
    <x v="1437"/>
    <x v="1"/>
    <x v="10"/>
    <s v="Embossed Ink Jet Note Cards"/>
    <n v="36.112000000000002"/>
    <n v="2"/>
    <n v="0.2"/>
    <n v="12.639200000000001"/>
  </r>
  <r>
    <n v="4973"/>
    <x v="2459"/>
    <x v="0"/>
    <x v="61"/>
    <d v="2013-11-10T00:00:00"/>
    <s v="First Class"/>
    <s v="KL-16555"/>
    <s v="Kelly Lampkin"/>
    <x v="1"/>
    <s v="United States"/>
    <s v="Jacksonville"/>
    <x v="2"/>
    <n v="32216"/>
    <x v="0"/>
    <x v="642"/>
    <x v="0"/>
    <x v="5"/>
    <s v="Executive Impressions 14&quot; Contract Wall Clock"/>
    <n v="35.568000000000005"/>
    <n v="2"/>
    <n v="0.2"/>
    <n v="5.7797999999999963"/>
  </r>
  <r>
    <n v="4974"/>
    <x v="2459"/>
    <x v="0"/>
    <x v="61"/>
    <d v="2013-11-10T00:00:00"/>
    <s v="First Class"/>
    <s v="KL-16555"/>
    <s v="Kelly Lampkin"/>
    <x v="1"/>
    <s v="United States"/>
    <s v="Jacksonville"/>
    <x v="2"/>
    <n v="32216"/>
    <x v="0"/>
    <x v="417"/>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x v="1408"/>
    <x v="1"/>
    <x v="10"/>
    <s v="Wirebound Four 2-3/4 x 5 Forms per Page, 400 Sets per Book"/>
    <n v="12.9"/>
    <n v="2"/>
    <n v="0"/>
    <n v="6.3209999999999997"/>
  </r>
  <r>
    <n v="4976"/>
    <x v="2461"/>
    <x v="1"/>
    <x v="227"/>
    <d v="2012-09-23T00:00:00"/>
    <s v="Second Class"/>
    <s v="JR-16210"/>
    <s v="Justin Ritter"/>
    <x v="1"/>
    <s v="United States"/>
    <s v="Jacksonville"/>
    <x v="2"/>
    <n v="32216"/>
    <x v="0"/>
    <x v="769"/>
    <x v="2"/>
    <x v="11"/>
    <s v="Enermax Acrylux Wireless Keyboard"/>
    <n v="717.12000000000012"/>
    <n v="9"/>
    <n v="0.2"/>
    <n v="152.38799999999992"/>
  </r>
  <r>
    <n v="4977"/>
    <x v="2462"/>
    <x v="1"/>
    <x v="214"/>
    <d v="2012-12-09T00:00:00"/>
    <s v="First Class"/>
    <s v="AH-10210"/>
    <s v="Alan Hwang"/>
    <x v="0"/>
    <s v="United States"/>
    <s v="New York City"/>
    <x v="15"/>
    <n v="10024"/>
    <x v="3"/>
    <x v="880"/>
    <x v="1"/>
    <x v="8"/>
    <s v="Pressboard Data Binders by Wilson Jones"/>
    <n v="21.36"/>
    <n v="5"/>
    <n v="0.2"/>
    <n v="7.2089999999999996"/>
  </r>
  <r>
    <n v="4978"/>
    <x v="2462"/>
    <x v="1"/>
    <x v="214"/>
    <d v="2012-12-09T00:00:00"/>
    <s v="First Class"/>
    <s v="AH-10210"/>
    <s v="Alan Hwang"/>
    <x v="0"/>
    <s v="United States"/>
    <s v="New York City"/>
    <x v="15"/>
    <n v="10024"/>
    <x v="3"/>
    <x v="807"/>
    <x v="1"/>
    <x v="8"/>
    <s v="Avery Durable Slant Ring Binders With Label Holder"/>
    <n v="6.6879999999999997"/>
    <n v="2"/>
    <n v="0.2"/>
    <n v="2.3407999999999998"/>
  </r>
  <r>
    <n v="4979"/>
    <x v="2462"/>
    <x v="1"/>
    <x v="214"/>
    <d v="2012-12-09T00:00:00"/>
    <s v="First Class"/>
    <s v="AH-10210"/>
    <s v="Alan Hwang"/>
    <x v="0"/>
    <s v="United States"/>
    <s v="New York City"/>
    <x v="15"/>
    <n v="10024"/>
    <x v="3"/>
    <x v="957"/>
    <x v="2"/>
    <x v="7"/>
    <s v="Digium D40 VoIP phone"/>
    <n v="773.94"/>
    <n v="6"/>
    <n v="0"/>
    <n v="224.4426"/>
  </r>
  <r>
    <n v="4980"/>
    <x v="2463"/>
    <x v="0"/>
    <x v="10"/>
    <d v="2013-12-14T00:00:00"/>
    <s v="Second Class"/>
    <s v="RW-19630"/>
    <s v="Rob Williams"/>
    <x v="1"/>
    <s v="United States"/>
    <s v="Chicago"/>
    <x v="10"/>
    <n v="60610"/>
    <x v="2"/>
    <x v="1257"/>
    <x v="1"/>
    <x v="14"/>
    <s v="Acme Office Executive Series Stainless Steel Trimmers"/>
    <n v="20.568000000000001"/>
    <n v="3"/>
    <n v="0.2"/>
    <n v="1.5426000000000002"/>
  </r>
  <r>
    <n v="4981"/>
    <x v="2463"/>
    <x v="0"/>
    <x v="10"/>
    <d v="2013-12-14T00:00:00"/>
    <s v="Second Class"/>
    <s v="RW-19630"/>
    <s v="Rob Williams"/>
    <x v="1"/>
    <s v="United States"/>
    <s v="Chicago"/>
    <x v="10"/>
    <n v="60610"/>
    <x v="2"/>
    <x v="930"/>
    <x v="1"/>
    <x v="9"/>
    <s v="Belkin 6 Outlet Metallic Surge Strip"/>
    <n v="4.355999999999999"/>
    <n v="2"/>
    <n v="0.8"/>
    <n v="-11.761200000000002"/>
  </r>
  <r>
    <n v="4982"/>
    <x v="2463"/>
    <x v="0"/>
    <x v="10"/>
    <d v="2013-12-14T00:00:00"/>
    <s v="Second Class"/>
    <s v="RW-19630"/>
    <s v="Rob Williams"/>
    <x v="1"/>
    <s v="United States"/>
    <s v="Chicago"/>
    <x v="10"/>
    <n v="60610"/>
    <x v="2"/>
    <x v="1628"/>
    <x v="2"/>
    <x v="11"/>
    <s v="Kingston Digital DataTraveler 8GB USB 2.0"/>
    <n v="19.040000000000003"/>
    <n v="4"/>
    <n v="0.2"/>
    <n v="-1.4279999999999999"/>
  </r>
  <r>
    <n v="4983"/>
    <x v="2464"/>
    <x v="2"/>
    <x v="912"/>
    <d v="2011-11-22T00:00:00"/>
    <s v="Standard Class"/>
    <s v="AH-10075"/>
    <s v="Adam Hart"/>
    <x v="1"/>
    <s v="United States"/>
    <s v="Huntington Beach"/>
    <x v="1"/>
    <n v="92646"/>
    <x v="1"/>
    <x v="709"/>
    <x v="1"/>
    <x v="2"/>
    <s v="Permanent Self-Adhesive File Folder Labels for Typewriters by Universal"/>
    <n v="5.22"/>
    <n v="2"/>
    <n v="0"/>
    <n v="2.4011999999999998"/>
  </r>
  <r>
    <n v="4984"/>
    <x v="2465"/>
    <x v="0"/>
    <x v="61"/>
    <d v="2013-11-11T00:00:00"/>
    <s v="Second Class"/>
    <s v="IM-15070"/>
    <s v="Irene Maddox"/>
    <x v="0"/>
    <s v="United States"/>
    <s v="San Diego"/>
    <x v="1"/>
    <n v="92105"/>
    <x v="1"/>
    <x v="86"/>
    <x v="1"/>
    <x v="4"/>
    <s v="Eldon Portable Mobile Manager"/>
    <n v="84.84"/>
    <n v="3"/>
    <n v="0"/>
    <n v="22.9068"/>
  </r>
  <r>
    <n v="4985"/>
    <x v="2466"/>
    <x v="1"/>
    <x v="684"/>
    <d v="2012-09-10T00:00:00"/>
    <s v="Standard Class"/>
    <s v="CK-12760"/>
    <s v="Cyma Kinney"/>
    <x v="1"/>
    <s v="United States"/>
    <s v="Nashville"/>
    <x v="18"/>
    <n v="37211"/>
    <x v="0"/>
    <x v="804"/>
    <x v="1"/>
    <x v="13"/>
    <s v="Assorted Color Push Pins"/>
    <n v="7.2400000000000011"/>
    <n v="5"/>
    <n v="0.2"/>
    <n v="1.1764999999999992"/>
  </r>
  <r>
    <n v="4986"/>
    <x v="2467"/>
    <x v="2"/>
    <x v="1010"/>
    <d v="2011-09-03T00:00:00"/>
    <s v="Same Day"/>
    <s v="AG-10390"/>
    <s v="Allen Goldenen"/>
    <x v="0"/>
    <s v="United States"/>
    <s v="New York City"/>
    <x v="15"/>
    <n v="10009"/>
    <x v="3"/>
    <x v="782"/>
    <x v="1"/>
    <x v="2"/>
    <s v="Avery 514"/>
    <n v="14.399999999999999"/>
    <n v="5"/>
    <n v="0"/>
    <n v="7.056"/>
  </r>
  <r>
    <n v="4987"/>
    <x v="2468"/>
    <x v="0"/>
    <x v="423"/>
    <d v="2013-04-29T00:00:00"/>
    <s v="Standard Class"/>
    <s v="CL-12700"/>
    <s v="Craig Leslie"/>
    <x v="2"/>
    <s v="United States"/>
    <s v="Colorado Springs"/>
    <x v="22"/>
    <n v="80906"/>
    <x v="1"/>
    <x v="490"/>
    <x v="1"/>
    <x v="10"/>
    <s v="Xerox 226"/>
    <n v="15.552000000000003"/>
    <n v="3"/>
    <n v="0.2"/>
    <n v="5.4432"/>
  </r>
  <r>
    <n v="4988"/>
    <x v="2468"/>
    <x v="0"/>
    <x v="423"/>
    <d v="2013-04-29T00:00:00"/>
    <s v="Standard Class"/>
    <s v="CL-12700"/>
    <s v="Craig Leslie"/>
    <x v="2"/>
    <s v="United States"/>
    <s v="Colorado Springs"/>
    <x v="22"/>
    <n v="80906"/>
    <x v="1"/>
    <x v="157"/>
    <x v="0"/>
    <x v="1"/>
    <s v="SAFCO Arco Folding Chair"/>
    <n v="1325.76"/>
    <n v="6"/>
    <n v="0.2"/>
    <n v="149.14799999999991"/>
  </r>
  <r>
    <n v="4989"/>
    <x v="2468"/>
    <x v="0"/>
    <x v="423"/>
    <d v="2013-04-29T00:00:00"/>
    <s v="Standard Class"/>
    <s v="CL-12700"/>
    <s v="Craig Leslie"/>
    <x v="2"/>
    <s v="United States"/>
    <s v="Colorado Springs"/>
    <x v="22"/>
    <n v="80906"/>
    <x v="1"/>
    <x v="1499"/>
    <x v="1"/>
    <x v="8"/>
    <s v="Wilson Jones Impact Binders"/>
    <n v="3.1080000000000001"/>
    <n v="2"/>
    <n v="0.7"/>
    <n v="-2.1755999999999993"/>
  </r>
  <r>
    <n v="4990"/>
    <x v="2469"/>
    <x v="3"/>
    <x v="515"/>
    <d v="2014-09-05T00:00:00"/>
    <s v="Standard Class"/>
    <s v="AW-10930"/>
    <s v="Arthur Wiediger"/>
    <x v="2"/>
    <s v="United States"/>
    <s v="San Francisco"/>
    <x v="1"/>
    <n v="94110"/>
    <x v="1"/>
    <x v="757"/>
    <x v="1"/>
    <x v="8"/>
    <s v="Acco Suede Grain Vinyl Round Ring Binder"/>
    <n v="6.6719999999999988"/>
    <n v="3"/>
    <n v="0.2"/>
    <n v="2.1683999999999997"/>
  </r>
  <r>
    <n v="4991"/>
    <x v="2469"/>
    <x v="3"/>
    <x v="515"/>
    <d v="2014-09-05T00:00:00"/>
    <s v="Standard Class"/>
    <s v="AW-10930"/>
    <s v="Arthur Wiediger"/>
    <x v="2"/>
    <s v="United States"/>
    <s v="San Francisco"/>
    <x v="1"/>
    <n v="94110"/>
    <x v="1"/>
    <x v="883"/>
    <x v="2"/>
    <x v="7"/>
    <s v="Aastra 6757i CT Wireless VoIP phone"/>
    <n v="689.40800000000002"/>
    <n v="4"/>
    <n v="0.2"/>
    <n v="77.558399999999978"/>
  </r>
  <r>
    <n v="4992"/>
    <x v="2470"/>
    <x v="3"/>
    <x v="226"/>
    <d v="2014-12-14T00:00:00"/>
    <s v="Standard Class"/>
    <s v="HG-14965"/>
    <s v="Henry Goldwyn"/>
    <x v="1"/>
    <s v="United States"/>
    <s v="Chicago"/>
    <x v="10"/>
    <n v="60653"/>
    <x v="2"/>
    <x v="1625"/>
    <x v="1"/>
    <x v="8"/>
    <s v="Ibico EPK-21 Electric Binding System"/>
    <n v="1889.9899999999998"/>
    <n v="5"/>
    <n v="0.8"/>
    <n v="-2929.4845000000005"/>
  </r>
  <r>
    <n v="4993"/>
    <x v="2471"/>
    <x v="1"/>
    <x v="217"/>
    <d v="2012-12-25T00:00:00"/>
    <s v="Standard Class"/>
    <s v="RB-19645"/>
    <s v="Robert Barroso"/>
    <x v="1"/>
    <s v="United States"/>
    <s v="Memphis"/>
    <x v="18"/>
    <n v="38109"/>
    <x v="0"/>
    <x v="755"/>
    <x v="1"/>
    <x v="12"/>
    <s v="#10- 4 1/8&quot; x 9 1/2&quot; Recycled Envelopes"/>
    <n v="55.936000000000007"/>
    <n v="8"/>
    <n v="0.2"/>
    <n v="18.878399999999999"/>
  </r>
  <r>
    <n v="4994"/>
    <x v="2471"/>
    <x v="1"/>
    <x v="217"/>
    <d v="2012-12-25T00:00:00"/>
    <s v="Standard Class"/>
    <s v="RB-19645"/>
    <s v="Robert Barroso"/>
    <x v="1"/>
    <s v="United States"/>
    <s v="Memphis"/>
    <x v="18"/>
    <n v="38109"/>
    <x v="0"/>
    <x v="1240"/>
    <x v="1"/>
    <x v="2"/>
    <s v="Avery 507"/>
    <n v="18.431999999999999"/>
    <n v="8"/>
    <n v="0.2"/>
    <n v="5.9903999999999984"/>
  </r>
  <r>
    <n v="4995"/>
    <x v="2471"/>
    <x v="1"/>
    <x v="217"/>
    <d v="2012-12-25T00:00:00"/>
    <s v="Standard Class"/>
    <s v="RB-19645"/>
    <s v="Robert Barroso"/>
    <x v="1"/>
    <s v="United States"/>
    <s v="Memphis"/>
    <x v="18"/>
    <n v="38109"/>
    <x v="0"/>
    <x v="534"/>
    <x v="0"/>
    <x v="5"/>
    <s v="Master Caster Door Stop, Brown"/>
    <n v="20.32"/>
    <n v="5"/>
    <n v="0.2"/>
    <n v="3.5559999999999992"/>
  </r>
  <r>
    <n v="4996"/>
    <x v="2472"/>
    <x v="2"/>
    <x v="130"/>
    <d v="2011-11-10T00:00:00"/>
    <s v="Standard Class"/>
    <s v="SZ-20035"/>
    <s v="Sam Zeldin"/>
    <x v="2"/>
    <s v="United States"/>
    <s v="New York City"/>
    <x v="15"/>
    <n v="10011"/>
    <x v="3"/>
    <x v="1526"/>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x v="1712"/>
    <x v="1"/>
    <x v="9"/>
    <s v="Euro Pro Shark Stick Mini Vacuum"/>
    <n v="48.783999999999999"/>
    <n v="1"/>
    <n v="0.2"/>
    <n v="3.6587999999999976"/>
  </r>
  <r>
    <n v="4998"/>
    <x v="2473"/>
    <x v="3"/>
    <x v="434"/>
    <d v="2014-03-16T00:00:00"/>
    <s v="Standard Class"/>
    <s v="KS-16300"/>
    <s v="Karen Seio"/>
    <x v="1"/>
    <s v="United States"/>
    <s v="Raleigh"/>
    <x v="3"/>
    <n v="27604"/>
    <x v="0"/>
    <x v="634"/>
    <x v="1"/>
    <x v="8"/>
    <s v="Heavy-Duty E-Z-D Binders"/>
    <n v="13.092000000000002"/>
    <n v="4"/>
    <n v="0.7"/>
    <n v="-10.037199999999999"/>
  </r>
  <r>
    <n v="4999"/>
    <x v="2474"/>
    <x v="0"/>
    <x v="1011"/>
    <d v="2013-02-04T00:00:00"/>
    <s v="Standard Class"/>
    <s v="SC-20050"/>
    <s v="Sample Company A"/>
    <x v="2"/>
    <s v="United States"/>
    <s v="Los Angeles"/>
    <x v="1"/>
    <n v="90045"/>
    <x v="1"/>
    <x v="1546"/>
    <x v="2"/>
    <x v="7"/>
    <s v="AT&amp;T 1080 Phone"/>
    <n v="109.59200000000001"/>
    <n v="1"/>
    <n v="0.2"/>
    <n v="8.2194000000000003"/>
  </r>
  <r>
    <n v="5000"/>
    <x v="2474"/>
    <x v="0"/>
    <x v="1011"/>
    <d v="2013-02-04T00:00:00"/>
    <s v="Standard Class"/>
    <s v="SC-20050"/>
    <s v="Sample Company A"/>
    <x v="2"/>
    <s v="United States"/>
    <s v="Los Angeles"/>
    <x v="1"/>
    <n v="90045"/>
    <x v="1"/>
    <x v="1713"/>
    <x v="1"/>
    <x v="10"/>
    <s v="Staples"/>
    <n v="56.7"/>
    <n v="5"/>
    <n v="0"/>
    <n v="27.782999999999998"/>
  </r>
  <r>
    <n v="5001"/>
    <x v="2475"/>
    <x v="3"/>
    <x v="917"/>
    <d v="2014-05-13T00:00:00"/>
    <s v="Standard Class"/>
    <s v="AB-10060"/>
    <s v="Adam Bellavance"/>
    <x v="2"/>
    <s v="United States"/>
    <s v="Los Angeles"/>
    <x v="1"/>
    <n v="90004"/>
    <x v="1"/>
    <x v="1105"/>
    <x v="2"/>
    <x v="11"/>
    <s v="Logitech G600 MMO Gaming Mouse"/>
    <n v="79.989999999999995"/>
    <n v="1"/>
    <n v="0"/>
    <n v="28.796399999999998"/>
  </r>
  <r>
    <n v="5002"/>
    <x v="2476"/>
    <x v="0"/>
    <x v="1012"/>
    <d v="2013-05-25T00:00:00"/>
    <s v="Same Day"/>
    <s v="EH-14125"/>
    <s v="Eugene Hildebrand"/>
    <x v="2"/>
    <s v="United States"/>
    <s v="Newport News"/>
    <x v="17"/>
    <n v="23602"/>
    <x v="0"/>
    <x v="1205"/>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x v="136"/>
    <x v="1"/>
    <x v="10"/>
    <s v="Xerox 1911"/>
    <n v="191.6"/>
    <n v="4"/>
    <n v="0"/>
    <n v="91.967999999999989"/>
  </r>
  <r>
    <n v="5004"/>
    <x v="2477"/>
    <x v="0"/>
    <x v="877"/>
    <d v="2013-10-13T00:00:00"/>
    <s v="Standard Class"/>
    <s v="CC-12475"/>
    <s v="Cindy Chapman"/>
    <x v="0"/>
    <s v="United States"/>
    <s v="Los Angeles"/>
    <x v="1"/>
    <n v="90032"/>
    <x v="1"/>
    <x v="1714"/>
    <x v="1"/>
    <x v="10"/>
    <s v="Astroparche Fine Business Paper"/>
    <n v="10.56"/>
    <n v="2"/>
    <n v="0"/>
    <n v="5.0688000000000004"/>
  </r>
  <r>
    <n v="5005"/>
    <x v="2478"/>
    <x v="2"/>
    <x v="1013"/>
    <d v="2011-05-02T00:00:00"/>
    <s v="Second Class"/>
    <s v="TM-21010"/>
    <s v="Tamara Manning"/>
    <x v="0"/>
    <s v="United States"/>
    <s v="Jackson"/>
    <x v="35"/>
    <n v="39212"/>
    <x v="0"/>
    <x v="1365"/>
    <x v="2"/>
    <x v="11"/>
    <s v="Maxell 4.7GB DVD-RW 3/Pack"/>
    <n v="47.79"/>
    <n v="3"/>
    <n v="0"/>
    <n v="16.2486"/>
  </r>
  <r>
    <n v="5006"/>
    <x v="2479"/>
    <x v="1"/>
    <x v="113"/>
    <d v="2012-11-14T00:00:00"/>
    <s v="Second Class"/>
    <s v="SC-20695"/>
    <s v="Steve Chapman"/>
    <x v="1"/>
    <s v="United States"/>
    <s v="Richmond"/>
    <x v="14"/>
    <n v="47374"/>
    <x v="2"/>
    <x v="384"/>
    <x v="1"/>
    <x v="4"/>
    <s v="Letter Size Cart"/>
    <n v="714.30000000000007"/>
    <n v="5"/>
    <n v="0"/>
    <n v="207.14699999999993"/>
  </r>
  <r>
    <n v="5007"/>
    <x v="2480"/>
    <x v="1"/>
    <x v="529"/>
    <d v="2012-11-14T00:00:00"/>
    <s v="Standard Class"/>
    <s v="Dp-13240"/>
    <s v="Dean percer"/>
    <x v="2"/>
    <s v="United States"/>
    <s v="New York City"/>
    <x v="15"/>
    <n v="10035"/>
    <x v="3"/>
    <x v="1715"/>
    <x v="2"/>
    <x v="15"/>
    <s v="Zebra ZM400 Thermal Label Printer"/>
    <n v="2321.9"/>
    <n v="2"/>
    <n v="0"/>
    <n v="1114.5119999999999"/>
  </r>
  <r>
    <n v="5008"/>
    <x v="2480"/>
    <x v="1"/>
    <x v="529"/>
    <d v="2012-11-14T00:00:00"/>
    <s v="Standard Class"/>
    <s v="Dp-13240"/>
    <s v="Dean percer"/>
    <x v="2"/>
    <s v="United States"/>
    <s v="New York City"/>
    <x v="15"/>
    <n v="10035"/>
    <x v="3"/>
    <x v="1198"/>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x v="132"/>
    <x v="1"/>
    <x v="8"/>
    <s v="GBC Wire Binding Strips"/>
    <n v="9.5220000000000002"/>
    <n v="1"/>
    <n v="0.7"/>
    <n v="-6.9827999999999975"/>
  </r>
  <r>
    <n v="5010"/>
    <x v="2481"/>
    <x v="1"/>
    <x v="67"/>
    <d v="2012-09-14T00:00:00"/>
    <s v="Standard Class"/>
    <s v="LR-17035"/>
    <s v="Lisa Ryan"/>
    <x v="1"/>
    <s v="United States"/>
    <s v="Philadelphia"/>
    <x v="9"/>
    <n v="19134"/>
    <x v="3"/>
    <x v="420"/>
    <x v="2"/>
    <x v="7"/>
    <s v="Samsung Galaxy Note 3"/>
    <n v="791.96399999999994"/>
    <n v="6"/>
    <n v="0.4"/>
    <n v="-131.9940000000002"/>
  </r>
  <r>
    <n v="5011"/>
    <x v="2481"/>
    <x v="1"/>
    <x v="67"/>
    <d v="2012-09-14T00:00:00"/>
    <s v="Standard Class"/>
    <s v="LR-17035"/>
    <s v="Lisa Ryan"/>
    <x v="1"/>
    <s v="United States"/>
    <s v="Philadelphia"/>
    <x v="9"/>
    <n v="19134"/>
    <x v="3"/>
    <x v="520"/>
    <x v="1"/>
    <x v="8"/>
    <s v="Angle-D Ring Binders"/>
    <n v="4.9230000000000009"/>
    <n v="3"/>
    <n v="0.7"/>
    <n v="-3.9383999999999997"/>
  </r>
  <r>
    <n v="5012"/>
    <x v="2482"/>
    <x v="3"/>
    <x v="943"/>
    <d v="2014-05-14T00:00:00"/>
    <s v="First Class"/>
    <s v="TS-21370"/>
    <s v="Todd Sumrall"/>
    <x v="1"/>
    <s v="United States"/>
    <s v="Phoenix"/>
    <x v="16"/>
    <n v="85023"/>
    <x v="1"/>
    <x v="899"/>
    <x v="0"/>
    <x v="0"/>
    <s v="Bestar Classic Bookcase"/>
    <n v="209.97900000000001"/>
    <n v="7"/>
    <n v="0.7"/>
    <n v="-356.96429999999998"/>
  </r>
  <r>
    <n v="5013"/>
    <x v="2483"/>
    <x v="3"/>
    <x v="246"/>
    <d v="2014-07-27T00:00:00"/>
    <s v="Standard Class"/>
    <s v="SW-20350"/>
    <s v="Sean Wendt"/>
    <x v="2"/>
    <s v="United States"/>
    <s v="Cleveland"/>
    <x v="24"/>
    <n v="44105"/>
    <x v="3"/>
    <x v="443"/>
    <x v="1"/>
    <x v="8"/>
    <s v="Vinyl Sectional Post Binders"/>
    <n v="33.930000000000007"/>
    <n v="3"/>
    <n v="0.7"/>
    <n v="-22.619999999999997"/>
  </r>
  <r>
    <n v="5014"/>
    <x v="2483"/>
    <x v="3"/>
    <x v="246"/>
    <d v="2014-07-27T00:00:00"/>
    <s v="Standard Class"/>
    <s v="SW-20350"/>
    <s v="Sean Wendt"/>
    <x v="2"/>
    <s v="United States"/>
    <s v="Cleveland"/>
    <x v="24"/>
    <n v="44105"/>
    <x v="3"/>
    <x v="1716"/>
    <x v="1"/>
    <x v="4"/>
    <s v="Letter Size File"/>
    <n v="222.32000000000005"/>
    <n v="7"/>
    <n v="0.2"/>
    <n v="25.010999999999967"/>
  </r>
  <r>
    <n v="5015"/>
    <x v="2483"/>
    <x v="3"/>
    <x v="246"/>
    <d v="2014-07-27T00:00:00"/>
    <s v="Standard Class"/>
    <s v="SW-20350"/>
    <s v="Sean Wendt"/>
    <x v="2"/>
    <s v="United States"/>
    <s v="Cleveland"/>
    <x v="24"/>
    <n v="44105"/>
    <x v="3"/>
    <x v="1717"/>
    <x v="2"/>
    <x v="7"/>
    <s v="Dexim XPower Skin Super-Thin Power Case for iPhone 5 - Black"/>
    <n v="210.56400000000002"/>
    <n v="6"/>
    <n v="0.4"/>
    <n v="-52.640999999999991"/>
  </r>
  <r>
    <n v="5016"/>
    <x v="2484"/>
    <x v="2"/>
    <x v="156"/>
    <d v="2011-11-29T00:00:00"/>
    <s v="Standard Class"/>
    <s v="TH-21100"/>
    <s v="Thea Hendricks"/>
    <x v="0"/>
    <s v="United States"/>
    <s v="Toledo"/>
    <x v="24"/>
    <n v="43615"/>
    <x v="3"/>
    <x v="191"/>
    <x v="0"/>
    <x v="5"/>
    <s v="Eldon 200 Class Desk Accessories, Burgundy"/>
    <n v="35.168000000000006"/>
    <n v="7"/>
    <n v="0.2"/>
    <n v="9.6712000000000025"/>
  </r>
  <r>
    <n v="5017"/>
    <x v="2484"/>
    <x v="2"/>
    <x v="156"/>
    <d v="2011-11-29T00:00:00"/>
    <s v="Standard Class"/>
    <s v="TH-21100"/>
    <s v="Thea Hendricks"/>
    <x v="0"/>
    <s v="United States"/>
    <s v="Toledo"/>
    <x v="24"/>
    <n v="43615"/>
    <x v="3"/>
    <x v="1718"/>
    <x v="2"/>
    <x v="7"/>
    <s v="Samsung Galaxy S4"/>
    <n v="1502.376"/>
    <n v="4"/>
    <n v="0.4"/>
    <n v="-250.39600000000019"/>
  </r>
  <r>
    <n v="5018"/>
    <x v="2485"/>
    <x v="2"/>
    <x v="647"/>
    <d v="2011-11-18T00:00:00"/>
    <s v="First Class"/>
    <s v="SS-20410"/>
    <s v="Shahid Shariari"/>
    <x v="0"/>
    <s v="United States"/>
    <s v="Los Angeles"/>
    <x v="1"/>
    <n v="90008"/>
    <x v="1"/>
    <x v="224"/>
    <x v="0"/>
    <x v="5"/>
    <s v="Eldon 100 Class Desk Accessories"/>
    <n v="10.11"/>
    <n v="3"/>
    <n v="0"/>
    <n v="3.2351999999999994"/>
  </r>
  <r>
    <n v="5019"/>
    <x v="2485"/>
    <x v="2"/>
    <x v="647"/>
    <d v="2011-11-18T00:00:00"/>
    <s v="First Class"/>
    <s v="SS-20410"/>
    <s v="Shahid Shariari"/>
    <x v="0"/>
    <s v="United States"/>
    <s v="Los Angeles"/>
    <x v="1"/>
    <n v="90008"/>
    <x v="1"/>
    <x v="217"/>
    <x v="2"/>
    <x v="11"/>
    <s v="Logitech P710e Mobile Speakerphone"/>
    <n v="772.47"/>
    <n v="3"/>
    <n v="0"/>
    <n v="146.76929999999993"/>
  </r>
  <r>
    <n v="5020"/>
    <x v="2485"/>
    <x v="2"/>
    <x v="647"/>
    <d v="2011-11-18T00:00:00"/>
    <s v="First Class"/>
    <s v="SS-20410"/>
    <s v="Shahid Shariari"/>
    <x v="0"/>
    <s v="United States"/>
    <s v="Los Angeles"/>
    <x v="1"/>
    <n v="90008"/>
    <x v="1"/>
    <x v="682"/>
    <x v="1"/>
    <x v="14"/>
    <s v="Acme Box Cutter Scissors"/>
    <n v="20.46"/>
    <n v="2"/>
    <n v="0"/>
    <n v="5.3196000000000012"/>
  </r>
  <r>
    <n v="5021"/>
    <x v="2486"/>
    <x v="3"/>
    <x v="721"/>
    <d v="2014-03-26T00:00:00"/>
    <s v="Second Class"/>
    <s v="MZ-17515"/>
    <s v="Mary Zewe"/>
    <x v="1"/>
    <s v="United States"/>
    <s v="New York City"/>
    <x v="15"/>
    <n v="10011"/>
    <x v="3"/>
    <x v="413"/>
    <x v="1"/>
    <x v="14"/>
    <s v="Premier Electric Letter Opener"/>
    <n v="347.58"/>
    <n v="3"/>
    <n v="0"/>
    <n v="17.378999999999976"/>
  </r>
  <r>
    <n v="5022"/>
    <x v="2487"/>
    <x v="0"/>
    <x v="122"/>
    <d v="2013-12-25T00:00:00"/>
    <s v="Standard Class"/>
    <s v="JE-15475"/>
    <s v="Jeremy Ellison"/>
    <x v="0"/>
    <s v="United States"/>
    <s v="San Diego"/>
    <x v="1"/>
    <n v="92037"/>
    <x v="1"/>
    <x v="477"/>
    <x v="2"/>
    <x v="11"/>
    <s v="SanDisk Cruzer 64 GB USB Flash Drive"/>
    <n v="72.64"/>
    <n v="2"/>
    <n v="0"/>
    <n v="21.791999999999994"/>
  </r>
  <r>
    <n v="5023"/>
    <x v="2487"/>
    <x v="0"/>
    <x v="122"/>
    <d v="2013-12-25T00:00:00"/>
    <s v="Standard Class"/>
    <s v="JE-15475"/>
    <s v="Jeremy Ellison"/>
    <x v="0"/>
    <s v="United States"/>
    <s v="San Diego"/>
    <x v="1"/>
    <n v="92037"/>
    <x v="1"/>
    <x v="217"/>
    <x v="2"/>
    <x v="11"/>
    <s v="Logitech P710e Mobile Speakerphone"/>
    <n v="772.47"/>
    <n v="3"/>
    <n v="0"/>
    <n v="146.76929999999993"/>
  </r>
  <r>
    <n v="5024"/>
    <x v="2487"/>
    <x v="0"/>
    <x v="122"/>
    <d v="2013-12-25T00:00:00"/>
    <s v="Standard Class"/>
    <s v="JE-15475"/>
    <s v="Jeremy Ellison"/>
    <x v="0"/>
    <s v="United States"/>
    <s v="San Diego"/>
    <x v="1"/>
    <n v="92037"/>
    <x v="1"/>
    <x v="1611"/>
    <x v="0"/>
    <x v="5"/>
    <s v="Eldon Expressions Wood and Plastic Desk Accessories, Oak"/>
    <n v="39.92"/>
    <n v="4"/>
    <n v="0"/>
    <n v="11.177600000000002"/>
  </r>
  <r>
    <n v="5025"/>
    <x v="2488"/>
    <x v="3"/>
    <x v="570"/>
    <d v="2014-08-04T00:00:00"/>
    <s v="Standard Class"/>
    <s v="RF-19735"/>
    <s v="Roland Fjeld"/>
    <x v="0"/>
    <s v="United States"/>
    <s v="Oklahoma City"/>
    <x v="26"/>
    <n v="73120"/>
    <x v="2"/>
    <x v="1595"/>
    <x v="1"/>
    <x v="8"/>
    <s v="GBC Poly Designer Binding Covers"/>
    <n v="33.479999999999997"/>
    <n v="2"/>
    <n v="0"/>
    <n v="16.405199999999997"/>
  </r>
  <r>
    <n v="5026"/>
    <x v="2488"/>
    <x v="3"/>
    <x v="570"/>
    <d v="2014-08-04T00:00:00"/>
    <s v="Standard Class"/>
    <s v="RF-19735"/>
    <s v="Roland Fjeld"/>
    <x v="0"/>
    <s v="United States"/>
    <s v="Oklahoma City"/>
    <x v="26"/>
    <n v="73120"/>
    <x v="2"/>
    <x v="348"/>
    <x v="2"/>
    <x v="7"/>
    <s v="Nortel Meridian M3904 Professional Digital phone"/>
    <n v="461.97"/>
    <n v="3"/>
    <n v="0"/>
    <n v="133.97129999999996"/>
  </r>
  <r>
    <n v="5027"/>
    <x v="2488"/>
    <x v="3"/>
    <x v="570"/>
    <d v="2014-08-04T00:00:00"/>
    <s v="Standard Class"/>
    <s v="RF-19735"/>
    <s v="Roland Fjeld"/>
    <x v="0"/>
    <s v="United States"/>
    <s v="Oklahoma City"/>
    <x v="26"/>
    <n v="73120"/>
    <x v="2"/>
    <x v="14"/>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x v="1719"/>
    <x v="0"/>
    <x v="1"/>
    <s v="Office Star Flex Back Scooter Chair with Aluminum Finish Frame"/>
    <n v="302.67"/>
    <n v="3"/>
    <n v="0"/>
    <n v="72.640799999999999"/>
  </r>
  <r>
    <n v="5029"/>
    <x v="2489"/>
    <x v="2"/>
    <x v="814"/>
    <d v="2011-09-07T00:00:00"/>
    <s v="Second Class"/>
    <s v="CV-12295"/>
    <s v="Christina VanderZanden"/>
    <x v="0"/>
    <s v="United States"/>
    <s v="Chicago"/>
    <x v="10"/>
    <n v="60653"/>
    <x v="2"/>
    <x v="590"/>
    <x v="2"/>
    <x v="11"/>
    <s v="Logitech Wireless Performance Mouse MX for PC and Mac"/>
    <n v="239.976"/>
    <n v="3"/>
    <n v="0.2"/>
    <n v="53.994600000000005"/>
  </r>
  <r>
    <n v="5030"/>
    <x v="2490"/>
    <x v="3"/>
    <x v="926"/>
    <d v="2014-02-03T00:00:00"/>
    <s v="Standard Class"/>
    <s v="VG-21790"/>
    <s v="Vivek Gonzalez"/>
    <x v="0"/>
    <s v="United States"/>
    <s v="San Francisco"/>
    <x v="1"/>
    <n v="94109"/>
    <x v="1"/>
    <x v="1477"/>
    <x v="1"/>
    <x v="6"/>
    <s v="Newell 339"/>
    <n v="8.34"/>
    <n v="3"/>
    <n v="0"/>
    <n v="2.1683999999999997"/>
  </r>
  <r>
    <n v="5031"/>
    <x v="2490"/>
    <x v="3"/>
    <x v="926"/>
    <d v="2014-02-03T00:00:00"/>
    <s v="Standard Class"/>
    <s v="VG-21790"/>
    <s v="Vivek Gonzalez"/>
    <x v="0"/>
    <s v="United States"/>
    <s v="San Francisco"/>
    <x v="1"/>
    <n v="94109"/>
    <x v="1"/>
    <x v="1257"/>
    <x v="1"/>
    <x v="14"/>
    <s v="Acme Office Executive Series Stainless Steel Trimmers"/>
    <n v="8.57"/>
    <n v="1"/>
    <n v="0"/>
    <n v="2.2282000000000002"/>
  </r>
  <r>
    <n v="5032"/>
    <x v="2490"/>
    <x v="3"/>
    <x v="926"/>
    <d v="2014-02-03T00:00:00"/>
    <s v="Standard Class"/>
    <s v="VG-21790"/>
    <s v="Vivek Gonzalez"/>
    <x v="0"/>
    <s v="United States"/>
    <s v="San Francisco"/>
    <x v="1"/>
    <n v="94109"/>
    <x v="1"/>
    <x v="440"/>
    <x v="1"/>
    <x v="8"/>
    <s v="Clear Mylar Reinforcing Strips"/>
    <n v="119.61600000000001"/>
    <n v="8"/>
    <n v="0.2"/>
    <n v="40.370399999999997"/>
  </r>
  <r>
    <n v="5033"/>
    <x v="2491"/>
    <x v="0"/>
    <x v="482"/>
    <d v="2014-01-03T00:00:00"/>
    <s v="Standard Class"/>
    <s v="BB-11545"/>
    <s v="Brenda Bowman"/>
    <x v="1"/>
    <s v="United States"/>
    <s v="Vineland"/>
    <x v="30"/>
    <n v="8360"/>
    <x v="3"/>
    <x v="56"/>
    <x v="0"/>
    <x v="1"/>
    <s v="Novimex Turbo Task Chair"/>
    <n v="212.94"/>
    <n v="3"/>
    <n v="0"/>
    <n v="25.552800000000005"/>
  </r>
  <r>
    <n v="5034"/>
    <x v="2491"/>
    <x v="0"/>
    <x v="482"/>
    <d v="2014-01-03T00:00:00"/>
    <s v="Standard Class"/>
    <s v="BB-11545"/>
    <s v="Brenda Bowman"/>
    <x v="1"/>
    <s v="United States"/>
    <s v="Vineland"/>
    <x v="30"/>
    <n v="8360"/>
    <x v="3"/>
    <x v="1276"/>
    <x v="1"/>
    <x v="9"/>
    <s v="Fellowes Advanced Computer Series Surge Protectors"/>
    <n v="26.49"/>
    <n v="1"/>
    <n v="0"/>
    <n v="7.4172000000000011"/>
  </r>
  <r>
    <n v="5035"/>
    <x v="2492"/>
    <x v="1"/>
    <x v="101"/>
    <d v="2012-08-13T00:00:00"/>
    <s v="Second Class"/>
    <s v="HR-14770"/>
    <s v="Hallie Redmond"/>
    <x v="2"/>
    <s v="United States"/>
    <s v="Milwaukee"/>
    <x v="6"/>
    <n v="53209"/>
    <x v="2"/>
    <x v="1657"/>
    <x v="0"/>
    <x v="0"/>
    <s v="O'Sullivan Cherrywood Estates Traditional Barrister Bookcase"/>
    <n v="687.4"/>
    <n v="5"/>
    <n v="0"/>
    <n v="48.117999999999981"/>
  </r>
  <r>
    <n v="5036"/>
    <x v="2493"/>
    <x v="2"/>
    <x v="322"/>
    <d v="2011-04-12T00:00:00"/>
    <s v="Standard Class"/>
    <s v="SC-20260"/>
    <s v="Scott Cohen"/>
    <x v="1"/>
    <s v="United States"/>
    <s v="Seattle"/>
    <x v="4"/>
    <n v="98115"/>
    <x v="1"/>
    <x v="562"/>
    <x v="0"/>
    <x v="3"/>
    <s v="Chromcraft Bull-Nose Wood Round Conference Table Top, Wood Base"/>
    <n v="653.54999999999995"/>
    <n v="3"/>
    <n v="0"/>
    <n v="111.10349999999994"/>
  </r>
  <r>
    <n v="5037"/>
    <x v="2493"/>
    <x v="2"/>
    <x v="322"/>
    <d v="2011-04-12T00:00:00"/>
    <s v="Standard Class"/>
    <s v="SC-20260"/>
    <s v="Scott Cohen"/>
    <x v="1"/>
    <s v="United States"/>
    <s v="Seattle"/>
    <x v="4"/>
    <n v="98115"/>
    <x v="1"/>
    <x v="658"/>
    <x v="2"/>
    <x v="11"/>
    <s v="Kingston Digital DataTraveler 32GB USB 2.0"/>
    <n v="33.9"/>
    <n v="2"/>
    <n v="0"/>
    <n v="2.0339999999999989"/>
  </r>
  <r>
    <n v="5038"/>
    <x v="2494"/>
    <x v="3"/>
    <x v="701"/>
    <d v="2014-11-22T00:00:00"/>
    <s v="Second Class"/>
    <s v="EG-13900"/>
    <s v="Emily Grady"/>
    <x v="0"/>
    <s v="United States"/>
    <s v="Naperville"/>
    <x v="10"/>
    <n v="60540"/>
    <x v="2"/>
    <x v="603"/>
    <x v="2"/>
    <x v="11"/>
    <s v="Logitech Illuminated - Keyboard"/>
    <n v="239.96000000000004"/>
    <n v="5"/>
    <n v="0.2"/>
    <n v="83.98599999999999"/>
  </r>
  <r>
    <n v="5039"/>
    <x v="2495"/>
    <x v="1"/>
    <x v="655"/>
    <d v="2012-07-12T00:00:00"/>
    <s v="First Class"/>
    <s v="TS-21370"/>
    <s v="Todd Sumrall"/>
    <x v="1"/>
    <s v="United States"/>
    <s v="Wilmington"/>
    <x v="13"/>
    <n v="19805"/>
    <x v="3"/>
    <x v="719"/>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x v="1118"/>
    <x v="2"/>
    <x v="7"/>
    <s v="Wilson Electronics DB Pro Signal Booster"/>
    <n v="716"/>
    <n v="2"/>
    <n v="0"/>
    <n v="193.32000000000005"/>
  </r>
  <r>
    <n v="5041"/>
    <x v="2495"/>
    <x v="1"/>
    <x v="655"/>
    <d v="2012-07-12T00:00:00"/>
    <s v="First Class"/>
    <s v="TS-21370"/>
    <s v="Todd Sumrall"/>
    <x v="1"/>
    <s v="United States"/>
    <s v="Wilmington"/>
    <x v="13"/>
    <n v="19805"/>
    <x v="3"/>
    <x v="351"/>
    <x v="1"/>
    <x v="8"/>
    <s v="Tuf-Vin Binders"/>
    <n v="221.06"/>
    <n v="7"/>
    <n v="0"/>
    <n v="103.89819999999997"/>
  </r>
  <r>
    <n v="5042"/>
    <x v="2496"/>
    <x v="0"/>
    <x v="338"/>
    <d v="2013-11-14T00:00:00"/>
    <s v="Second Class"/>
    <s v="AI-10855"/>
    <s v="Arianne Irving"/>
    <x v="0"/>
    <s v="United States"/>
    <s v="Los Angeles"/>
    <x v="1"/>
    <n v="90036"/>
    <x v="1"/>
    <x v="1437"/>
    <x v="1"/>
    <x v="10"/>
    <s v="Embossed Ink Jet Note Cards"/>
    <n v="67.710000000000008"/>
    <n v="3"/>
    <n v="0"/>
    <n v="32.500799999999998"/>
  </r>
  <r>
    <n v="5043"/>
    <x v="2496"/>
    <x v="0"/>
    <x v="338"/>
    <d v="2013-11-14T00:00:00"/>
    <s v="Second Class"/>
    <s v="AI-10855"/>
    <s v="Arianne Irving"/>
    <x v="0"/>
    <s v="United States"/>
    <s v="Los Angeles"/>
    <x v="1"/>
    <n v="90036"/>
    <x v="1"/>
    <x v="791"/>
    <x v="1"/>
    <x v="9"/>
    <s v="Belkin F9S820V06 8 Outlet Surge"/>
    <n v="129.91999999999999"/>
    <n v="4"/>
    <n v="0"/>
    <n v="38.975999999999985"/>
  </r>
  <r>
    <n v="5044"/>
    <x v="2496"/>
    <x v="0"/>
    <x v="338"/>
    <d v="2013-11-14T00:00:00"/>
    <s v="Second Class"/>
    <s v="AI-10855"/>
    <s v="Arianne Irving"/>
    <x v="0"/>
    <s v="United States"/>
    <s v="Los Angeles"/>
    <x v="1"/>
    <n v="90036"/>
    <x v="1"/>
    <x v="689"/>
    <x v="0"/>
    <x v="5"/>
    <s v="Howard Miller 11-1/2&quot; Diameter Ridgewood Wall Clock"/>
    <n v="467.46"/>
    <n v="9"/>
    <n v="0"/>
    <n v="191.65860000000001"/>
  </r>
  <r>
    <n v="5045"/>
    <x v="2496"/>
    <x v="0"/>
    <x v="338"/>
    <d v="2013-11-14T00:00:00"/>
    <s v="Second Class"/>
    <s v="AI-10855"/>
    <s v="Arianne Irving"/>
    <x v="0"/>
    <s v="United States"/>
    <s v="Los Angeles"/>
    <x v="1"/>
    <n v="90036"/>
    <x v="1"/>
    <x v="1635"/>
    <x v="1"/>
    <x v="10"/>
    <s v="Xerox 1933"/>
    <n v="61.4"/>
    <n v="5"/>
    <n v="0"/>
    <n v="28.857999999999997"/>
  </r>
  <r>
    <n v="5046"/>
    <x v="2496"/>
    <x v="0"/>
    <x v="338"/>
    <d v="2013-11-14T00:00:00"/>
    <s v="Second Class"/>
    <s v="AI-10855"/>
    <s v="Arianne Irving"/>
    <x v="0"/>
    <s v="United States"/>
    <s v="Los Angeles"/>
    <x v="1"/>
    <n v="90036"/>
    <x v="1"/>
    <x v="734"/>
    <x v="1"/>
    <x v="4"/>
    <s v="Standard Rollaway File with Lock"/>
    <n v="720.76"/>
    <n v="4"/>
    <n v="0"/>
    <n v="187.39760000000001"/>
  </r>
  <r>
    <n v="5047"/>
    <x v="2496"/>
    <x v="0"/>
    <x v="338"/>
    <d v="2013-11-14T00:00:00"/>
    <s v="Second Class"/>
    <s v="AI-10855"/>
    <s v="Arianne Irving"/>
    <x v="0"/>
    <s v="United States"/>
    <s v="Los Angeles"/>
    <x v="1"/>
    <n v="90036"/>
    <x v="1"/>
    <x v="870"/>
    <x v="1"/>
    <x v="8"/>
    <s v="Peel &amp; Stick Add-On Corner Pockets"/>
    <n v="5.1840000000000011"/>
    <n v="3"/>
    <n v="0.2"/>
    <n v="1.8143999999999996"/>
  </r>
  <r>
    <n v="5048"/>
    <x v="2496"/>
    <x v="0"/>
    <x v="338"/>
    <d v="2013-11-14T00:00:00"/>
    <s v="Second Class"/>
    <s v="AI-10855"/>
    <s v="Arianne Irving"/>
    <x v="0"/>
    <s v="United States"/>
    <s v="Los Angeles"/>
    <x v="1"/>
    <n v="90036"/>
    <x v="1"/>
    <x v="1630"/>
    <x v="1"/>
    <x v="6"/>
    <s v="Newell 338"/>
    <n v="14.7"/>
    <n v="5"/>
    <n v="0"/>
    <n v="3.9690000000000003"/>
  </r>
  <r>
    <n v="5049"/>
    <x v="2497"/>
    <x v="2"/>
    <x v="691"/>
    <d v="2011-04-04T00:00:00"/>
    <s v="Standard Class"/>
    <s v="DD-13570"/>
    <s v="Dorothy Dickinson"/>
    <x v="0"/>
    <s v="United States"/>
    <s v="Chicago"/>
    <x v="10"/>
    <n v="60610"/>
    <x v="2"/>
    <x v="699"/>
    <x v="1"/>
    <x v="8"/>
    <s v="Fellowes Black Plastic Comb Bindings"/>
    <n v="8.1339999999999986"/>
    <n v="7"/>
    <n v="0.8"/>
    <n v="-13.827800000000003"/>
  </r>
  <r>
    <n v="5050"/>
    <x v="2497"/>
    <x v="2"/>
    <x v="691"/>
    <d v="2011-04-04T00:00:00"/>
    <s v="Standard Class"/>
    <s v="DD-13570"/>
    <s v="Dorothy Dickinson"/>
    <x v="0"/>
    <s v="United States"/>
    <s v="Chicago"/>
    <x v="10"/>
    <n v="60610"/>
    <x v="2"/>
    <x v="648"/>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x v="128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x v="373"/>
    <x v="1"/>
    <x v="12"/>
    <s v="White Envelopes, White Envelopes with Clear Poly Window"/>
    <n v="24.400000000000002"/>
    <n v="2"/>
    <n v="0.2"/>
    <n v="7.9299999999999971"/>
  </r>
  <r>
    <n v="5053"/>
    <x v="2500"/>
    <x v="3"/>
    <x v="240"/>
    <d v="2014-05-20T00:00:00"/>
    <s v="Same Day"/>
    <s v="JC-15775"/>
    <s v="John Castell"/>
    <x v="0"/>
    <s v="United States"/>
    <s v="Atlanta"/>
    <x v="32"/>
    <n v="30318"/>
    <x v="0"/>
    <x v="1158"/>
    <x v="1"/>
    <x v="10"/>
    <s v="Tops White Computer Printout Paper"/>
    <n v="195.64"/>
    <n v="4"/>
    <n v="0"/>
    <n v="91.950799999999987"/>
  </r>
  <r>
    <n v="5054"/>
    <x v="2501"/>
    <x v="1"/>
    <x v="928"/>
    <d v="2012-01-08T00:00:00"/>
    <s v="Second Class"/>
    <s v="AH-10465"/>
    <s v="Amy Hunt"/>
    <x v="0"/>
    <s v="United States"/>
    <s v="Dallas"/>
    <x v="5"/>
    <n v="75217"/>
    <x v="2"/>
    <x v="769"/>
    <x v="2"/>
    <x v="11"/>
    <s v="Enermax Acrylux Wireless Keyboard"/>
    <n v="398.40000000000003"/>
    <n v="5"/>
    <n v="0.2"/>
    <n v="84.659999999999982"/>
  </r>
  <r>
    <n v="5055"/>
    <x v="2501"/>
    <x v="1"/>
    <x v="928"/>
    <d v="2012-01-08T00:00:00"/>
    <s v="Second Class"/>
    <s v="AH-10465"/>
    <s v="Amy Hunt"/>
    <x v="0"/>
    <s v="United States"/>
    <s v="Dallas"/>
    <x v="5"/>
    <n v="75217"/>
    <x v="2"/>
    <x v="454"/>
    <x v="1"/>
    <x v="6"/>
    <s v="Newell 317"/>
    <n v="7.0559999999999992"/>
    <n v="3"/>
    <n v="0.2"/>
    <n v="0.79379999999999962"/>
  </r>
  <r>
    <n v="5056"/>
    <x v="2501"/>
    <x v="1"/>
    <x v="928"/>
    <d v="2012-01-08T00:00:00"/>
    <s v="Second Class"/>
    <s v="AH-10465"/>
    <s v="Amy Hunt"/>
    <x v="0"/>
    <s v="United States"/>
    <s v="Dallas"/>
    <x v="5"/>
    <n v="75217"/>
    <x v="2"/>
    <x v="587"/>
    <x v="0"/>
    <x v="0"/>
    <s v="O'Sullivan Living Dimensions 5-Shelf Bookcases"/>
    <n v="1352.3975999999998"/>
    <n v="9"/>
    <n v="0.32"/>
    <n v="-437.5404000000002"/>
  </r>
  <r>
    <n v="5057"/>
    <x v="2502"/>
    <x v="1"/>
    <x v="1014"/>
    <d v="2012-09-11T00:00:00"/>
    <s v="First Class"/>
    <s v="NM-18520"/>
    <s v="Neoma Murray"/>
    <x v="0"/>
    <s v="United States"/>
    <s v="Moreno Valley"/>
    <x v="1"/>
    <n v="92553"/>
    <x v="1"/>
    <x v="1610"/>
    <x v="1"/>
    <x v="10"/>
    <s v="Xerox 1928"/>
    <n v="26.400000000000002"/>
    <n v="5"/>
    <n v="0"/>
    <n v="11.879999999999999"/>
  </r>
  <r>
    <n v="5058"/>
    <x v="2502"/>
    <x v="1"/>
    <x v="1014"/>
    <d v="2012-09-11T00:00:00"/>
    <s v="First Class"/>
    <s v="NM-18520"/>
    <s v="Neoma Murray"/>
    <x v="0"/>
    <s v="United States"/>
    <s v="Moreno Valley"/>
    <x v="1"/>
    <n v="92553"/>
    <x v="1"/>
    <x v="700"/>
    <x v="1"/>
    <x v="4"/>
    <s v="Eldon Shelf Savers Cubes and Bins"/>
    <n v="41.88"/>
    <n v="6"/>
    <n v="0"/>
    <n v="0.83759999999999835"/>
  </r>
  <r>
    <n v="5059"/>
    <x v="2503"/>
    <x v="0"/>
    <x v="1015"/>
    <d v="2013-04-08T00:00:00"/>
    <s v="Standard Class"/>
    <s v="CS-11950"/>
    <s v="Carlos Soltero"/>
    <x v="0"/>
    <s v="United States"/>
    <s v="Philadelphia"/>
    <x v="9"/>
    <n v="19140"/>
    <x v="3"/>
    <x v="805"/>
    <x v="1"/>
    <x v="8"/>
    <s v="GBC Velobind Prepunched Cover Sets, Regency Series"/>
    <n v="99.846000000000004"/>
    <n v="9"/>
    <n v="0.7"/>
    <n v="-83.204999999999984"/>
  </r>
  <r>
    <n v="5060"/>
    <x v="2504"/>
    <x v="0"/>
    <x v="5"/>
    <d v="2013-12-08T00:00:00"/>
    <s v="Second Class"/>
    <s v="TP-21130"/>
    <s v="Theone Pippenger"/>
    <x v="0"/>
    <s v="United States"/>
    <s v="Georgetown"/>
    <x v="0"/>
    <n v="40324"/>
    <x v="0"/>
    <x v="754"/>
    <x v="2"/>
    <x v="7"/>
    <s v="Samsung Galaxy S III - 16GB - pebble blue (T-Mobile)"/>
    <n v="699.98"/>
    <n v="2"/>
    <n v="0"/>
    <n v="195.99440000000004"/>
  </r>
  <r>
    <n v="5061"/>
    <x v="2504"/>
    <x v="0"/>
    <x v="5"/>
    <d v="2013-12-08T00:00:00"/>
    <s v="Second Class"/>
    <s v="TP-21130"/>
    <s v="Theone Pippenger"/>
    <x v="0"/>
    <s v="United States"/>
    <s v="Georgetown"/>
    <x v="0"/>
    <n v="40324"/>
    <x v="0"/>
    <x v="391"/>
    <x v="1"/>
    <x v="4"/>
    <s v="Fellowes Bankers Box Staxonsteel Drawer File/Stacking System"/>
    <n v="584.82000000000005"/>
    <n v="9"/>
    <n v="0"/>
    <n v="70.178400000000025"/>
  </r>
  <r>
    <n v="5062"/>
    <x v="2505"/>
    <x v="1"/>
    <x v="412"/>
    <d v="2012-05-12T00:00:00"/>
    <s v="Standard Class"/>
    <s v="DL-12925"/>
    <s v="Daniel Lacy"/>
    <x v="0"/>
    <s v="United States"/>
    <s v="Minneapolis"/>
    <x v="11"/>
    <n v="55407"/>
    <x v="2"/>
    <x v="715"/>
    <x v="1"/>
    <x v="8"/>
    <s v="Wilson Jones Legal Size Ring Binders"/>
    <n v="43.98"/>
    <n v="2"/>
    <n v="0"/>
    <n v="21.99"/>
  </r>
  <r>
    <n v="5063"/>
    <x v="2505"/>
    <x v="1"/>
    <x v="412"/>
    <d v="2012-05-12T00:00:00"/>
    <s v="Standard Class"/>
    <s v="DL-12925"/>
    <s v="Daniel Lacy"/>
    <x v="0"/>
    <s v="United States"/>
    <s v="Minneapolis"/>
    <x v="11"/>
    <n v="55407"/>
    <x v="2"/>
    <x v="1066"/>
    <x v="2"/>
    <x v="7"/>
    <s v="VTech DS6151"/>
    <n v="377.96999999999997"/>
    <n v="3"/>
    <n v="0"/>
    <n v="105.83160000000002"/>
  </r>
  <r>
    <n v="5064"/>
    <x v="2505"/>
    <x v="1"/>
    <x v="412"/>
    <d v="2012-05-12T00:00:00"/>
    <s v="Standard Class"/>
    <s v="DL-12925"/>
    <s v="Daniel Lacy"/>
    <x v="0"/>
    <s v="United States"/>
    <s v="Minneapolis"/>
    <x v="11"/>
    <n v="55407"/>
    <x v="2"/>
    <x v="479"/>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x v="34"/>
    <x v="2"/>
    <x v="7"/>
    <s v="GE 30524EE4"/>
    <n v="391.98"/>
    <n v="2"/>
    <n v="0"/>
    <n v="113.67419999999998"/>
  </r>
  <r>
    <n v="5066"/>
    <x v="2507"/>
    <x v="3"/>
    <x v="329"/>
    <d v="2014-12-08T00:00:00"/>
    <s v="Standard Class"/>
    <s v="SC-20380"/>
    <s v="Shahid Collister"/>
    <x v="0"/>
    <s v="United States"/>
    <s v="Burlington"/>
    <x v="3"/>
    <n v="27217"/>
    <x v="0"/>
    <x v="265"/>
    <x v="2"/>
    <x v="11"/>
    <s v="Logitech Wireless Gaming Headset G930"/>
    <n v="383.97600000000006"/>
    <n v="3"/>
    <n v="0.2"/>
    <n v="81.59490000000001"/>
  </r>
  <r>
    <n v="5067"/>
    <x v="2507"/>
    <x v="3"/>
    <x v="329"/>
    <d v="2014-12-08T00:00:00"/>
    <s v="Standard Class"/>
    <s v="SC-20380"/>
    <s v="Shahid Collister"/>
    <x v="0"/>
    <s v="United States"/>
    <s v="Burlington"/>
    <x v="3"/>
    <n v="27217"/>
    <x v="0"/>
    <x v="411"/>
    <x v="0"/>
    <x v="3"/>
    <s v="Bush Advantage Collection Racetrack Conference Table"/>
    <n v="1781.6819999999998"/>
    <n v="7"/>
    <n v="0.4"/>
    <n v="-653.28340000000003"/>
  </r>
  <r>
    <n v="5068"/>
    <x v="2508"/>
    <x v="3"/>
    <x v="787"/>
    <d v="2014-01-20T00:00:00"/>
    <s v="Standard Class"/>
    <s v="TT-21460"/>
    <s v="Tonja Turnell"/>
    <x v="2"/>
    <s v="United States"/>
    <s v="Los Angeles"/>
    <x v="1"/>
    <n v="90008"/>
    <x v="1"/>
    <x v="1046"/>
    <x v="1"/>
    <x v="6"/>
    <s v="Newell 347"/>
    <n v="21.400000000000002"/>
    <n v="5"/>
    <n v="0"/>
    <n v="6.2059999999999977"/>
  </r>
  <r>
    <n v="5069"/>
    <x v="2509"/>
    <x v="2"/>
    <x v="233"/>
    <d v="2011-08-12T00:00:00"/>
    <s v="Standard Class"/>
    <s v="MA-17560"/>
    <s v="Matt Abelman"/>
    <x v="2"/>
    <s v="United States"/>
    <s v="Trenton"/>
    <x v="12"/>
    <n v="48183"/>
    <x v="2"/>
    <x v="1572"/>
    <x v="2"/>
    <x v="16"/>
    <s v="Sharp 1540cs Digital Laser Copier"/>
    <n v="549.99"/>
    <n v="1"/>
    <n v="0"/>
    <n v="274.995"/>
  </r>
  <r>
    <n v="5070"/>
    <x v="2509"/>
    <x v="2"/>
    <x v="233"/>
    <d v="2011-08-12T00:00:00"/>
    <s v="Standard Class"/>
    <s v="MA-17560"/>
    <s v="Matt Abelman"/>
    <x v="2"/>
    <s v="United States"/>
    <s v="Trenton"/>
    <x v="12"/>
    <n v="48183"/>
    <x v="2"/>
    <x v="1094"/>
    <x v="1"/>
    <x v="9"/>
    <s v="Acco Smartsocket Table Surge Protector, 6 Color-Coded Adapter Outlets"/>
    <n v="167.535"/>
    <n v="3"/>
    <n v="0.1"/>
    <n v="37.229999999999983"/>
  </r>
  <r>
    <n v="5071"/>
    <x v="2509"/>
    <x v="2"/>
    <x v="233"/>
    <d v="2011-08-12T00:00:00"/>
    <s v="Standard Class"/>
    <s v="MA-17560"/>
    <s v="Matt Abelman"/>
    <x v="2"/>
    <s v="United States"/>
    <s v="Trenton"/>
    <x v="12"/>
    <n v="48183"/>
    <x v="2"/>
    <x v="118"/>
    <x v="1"/>
    <x v="12"/>
    <s v="Globe Weis Peel &amp; Seel First Class Envelopes"/>
    <n v="38.339999999999996"/>
    <n v="3"/>
    <n v="0"/>
    <n v="17.253"/>
  </r>
  <r>
    <n v="5072"/>
    <x v="2509"/>
    <x v="2"/>
    <x v="233"/>
    <d v="2011-08-12T00:00:00"/>
    <s v="Standard Class"/>
    <s v="MA-17560"/>
    <s v="Matt Abelman"/>
    <x v="2"/>
    <s v="United States"/>
    <s v="Trenton"/>
    <x v="12"/>
    <n v="48183"/>
    <x v="2"/>
    <x v="1104"/>
    <x v="0"/>
    <x v="5"/>
    <s v="Nu-Dell Float Frame 11 x 14 1/2"/>
    <n v="53.88"/>
    <n v="6"/>
    <n v="0"/>
    <n v="22.629600000000003"/>
  </r>
  <r>
    <n v="5073"/>
    <x v="2509"/>
    <x v="2"/>
    <x v="233"/>
    <d v="2011-08-12T00:00:00"/>
    <s v="Standard Class"/>
    <s v="MA-17560"/>
    <s v="Matt Abelman"/>
    <x v="2"/>
    <s v="United States"/>
    <s v="Trenton"/>
    <x v="12"/>
    <n v="48183"/>
    <x v="2"/>
    <x v="1521"/>
    <x v="2"/>
    <x v="7"/>
    <s v="Motorola Droid Maxx"/>
    <n v="299.98"/>
    <n v="2"/>
    <n v="0"/>
    <n v="83.994400000000013"/>
  </r>
  <r>
    <n v="5074"/>
    <x v="2510"/>
    <x v="1"/>
    <x v="599"/>
    <d v="2012-11-05T00:00:00"/>
    <s v="Same Day"/>
    <s v="JM-16195"/>
    <s v="Justin MacKendrick"/>
    <x v="0"/>
    <s v="United States"/>
    <s v="San Francisco"/>
    <x v="1"/>
    <n v="94109"/>
    <x v="1"/>
    <x v="953"/>
    <x v="1"/>
    <x v="4"/>
    <s v="Hanging Personal Folder File"/>
    <n v="62.8"/>
    <n v="4"/>
    <n v="0"/>
    <n v="15.700000000000003"/>
  </r>
  <r>
    <n v="5075"/>
    <x v="2511"/>
    <x v="3"/>
    <x v="1016"/>
    <d v="2014-04-30T00:00:00"/>
    <s v="Second Class"/>
    <s v="MB-18085"/>
    <s v="Mick Brown"/>
    <x v="0"/>
    <s v="United States"/>
    <s v="Los Angeles"/>
    <x v="1"/>
    <n v="90049"/>
    <x v="1"/>
    <x v="530"/>
    <x v="1"/>
    <x v="8"/>
    <s v="Cardinal Slant-D Ring Binder, Heavy Gauge Vinyl"/>
    <n v="13.904"/>
    <n v="2"/>
    <n v="0.2"/>
    <n v="4.5187999999999997"/>
  </r>
  <r>
    <n v="5076"/>
    <x v="2512"/>
    <x v="2"/>
    <x v="1017"/>
    <d v="2011-04-22T00:00:00"/>
    <s v="Second Class"/>
    <s v="SV-20365"/>
    <s v="Seth Vernon"/>
    <x v="0"/>
    <s v="United States"/>
    <s v="Houston"/>
    <x v="5"/>
    <n v="77070"/>
    <x v="2"/>
    <x v="214"/>
    <x v="0"/>
    <x v="3"/>
    <s v="Bush Advantage Collection Round Conference Table"/>
    <n v="744.09999999999991"/>
    <n v="5"/>
    <n v="0.3"/>
    <n v="-95.670000000000044"/>
  </r>
  <r>
    <n v="5077"/>
    <x v="2512"/>
    <x v="2"/>
    <x v="1017"/>
    <d v="2011-04-22T00:00:00"/>
    <s v="Second Class"/>
    <s v="SV-20365"/>
    <s v="Seth Vernon"/>
    <x v="0"/>
    <s v="United States"/>
    <s v="Houston"/>
    <x v="5"/>
    <n v="77070"/>
    <x v="2"/>
    <x v="602"/>
    <x v="1"/>
    <x v="4"/>
    <s v="Personal Folder Holder, Ebony"/>
    <n v="44.840000000000011"/>
    <n v="5"/>
    <n v="0.2"/>
    <n v="5.6049999999999951"/>
  </r>
  <r>
    <n v="5078"/>
    <x v="2512"/>
    <x v="2"/>
    <x v="1017"/>
    <d v="2011-04-22T00:00:00"/>
    <s v="Second Class"/>
    <s v="SV-20365"/>
    <s v="Seth Vernon"/>
    <x v="0"/>
    <s v="United States"/>
    <s v="Houston"/>
    <x v="5"/>
    <n v="77070"/>
    <x v="2"/>
    <x v="1666"/>
    <x v="0"/>
    <x v="3"/>
    <s v="Riverside Furniture Stanwyck Manor Table Series"/>
    <n v="401.59000000000003"/>
    <n v="2"/>
    <n v="0.3"/>
    <n v="-131.95100000000002"/>
  </r>
  <r>
    <n v="5079"/>
    <x v="2513"/>
    <x v="3"/>
    <x v="343"/>
    <d v="2014-11-18T00:00:00"/>
    <s v="Standard Class"/>
    <s v="CG-12040"/>
    <s v="Catherine Glotzbach"/>
    <x v="2"/>
    <s v="United States"/>
    <s v="Milwaukee"/>
    <x v="6"/>
    <n v="53209"/>
    <x v="2"/>
    <x v="525"/>
    <x v="1"/>
    <x v="8"/>
    <s v="Prestige Round Ring Binders"/>
    <n v="18.240000000000002"/>
    <n v="3"/>
    <n v="0"/>
    <n v="8.5727999999999991"/>
  </r>
  <r>
    <n v="5080"/>
    <x v="2514"/>
    <x v="3"/>
    <x v="920"/>
    <d v="2014-11-30T00:00:00"/>
    <s v="Standard Class"/>
    <s v="BD-11500"/>
    <s v="Bradley Drucker"/>
    <x v="0"/>
    <s v="United States"/>
    <s v="San Francisco"/>
    <x v="1"/>
    <n v="94122"/>
    <x v="1"/>
    <x v="1248"/>
    <x v="0"/>
    <x v="0"/>
    <s v="Sauder Forest Hills Library, Woodland Oak Finish"/>
    <n v="359.49899999999997"/>
    <n v="3"/>
    <n v="0.15"/>
    <n v="-29.605799999999981"/>
  </r>
  <r>
    <n v="5081"/>
    <x v="2514"/>
    <x v="3"/>
    <x v="920"/>
    <d v="2014-11-30T00:00:00"/>
    <s v="Standard Class"/>
    <s v="BD-11500"/>
    <s v="Bradley Drucker"/>
    <x v="0"/>
    <s v="United States"/>
    <s v="San Francisco"/>
    <x v="1"/>
    <n v="94122"/>
    <x v="1"/>
    <x v="470"/>
    <x v="1"/>
    <x v="4"/>
    <s v="Sterilite Officeware Hinged File Box"/>
    <n v="10.48"/>
    <n v="1"/>
    <n v="0"/>
    <n v="2.8296000000000001"/>
  </r>
  <r>
    <n v="5082"/>
    <x v="2515"/>
    <x v="1"/>
    <x v="217"/>
    <d v="2012-12-18T00:00:00"/>
    <s v="Same Day"/>
    <s v="JK-15640"/>
    <s v="Jim Kriz"/>
    <x v="2"/>
    <s v="United States"/>
    <s v="Cleveland"/>
    <x v="24"/>
    <n v="44105"/>
    <x v="3"/>
    <x v="490"/>
    <x v="1"/>
    <x v="10"/>
    <s v="Xerox 226"/>
    <n v="20.736000000000004"/>
    <n v="4"/>
    <n v="0.2"/>
    <n v="7.2576000000000001"/>
  </r>
  <r>
    <n v="5083"/>
    <x v="2516"/>
    <x v="0"/>
    <x v="162"/>
    <d v="2013-09-13T00:00:00"/>
    <s v="Standard Class"/>
    <s v="JM-15580"/>
    <s v="Jill Matthias"/>
    <x v="0"/>
    <s v="United States"/>
    <s v="Monroe"/>
    <x v="3"/>
    <n v="28110"/>
    <x v="0"/>
    <x v="916"/>
    <x v="2"/>
    <x v="11"/>
    <s v="Memorex Froggy Flash Drive 4 GB"/>
    <n v="35.167999999999999"/>
    <n v="4"/>
    <n v="0.2"/>
    <n v="8.3524000000000012"/>
  </r>
  <r>
    <n v="5084"/>
    <x v="2516"/>
    <x v="0"/>
    <x v="162"/>
    <d v="2013-09-13T00:00:00"/>
    <s v="Standard Class"/>
    <s v="JM-15580"/>
    <s v="Jill Matthias"/>
    <x v="0"/>
    <s v="United States"/>
    <s v="Monroe"/>
    <x v="3"/>
    <n v="28110"/>
    <x v="0"/>
    <x v="982"/>
    <x v="1"/>
    <x v="10"/>
    <s v="Petty Cash Envelope"/>
    <n v="64.704000000000008"/>
    <n v="3"/>
    <n v="0.2"/>
    <n v="23.455199999999998"/>
  </r>
  <r>
    <n v="5085"/>
    <x v="2517"/>
    <x v="0"/>
    <x v="112"/>
    <d v="2013-06-10T00:00:00"/>
    <s v="Second Class"/>
    <s v="SC-20230"/>
    <s v="Scot Coram"/>
    <x v="1"/>
    <s v="United States"/>
    <s v="Lowell"/>
    <x v="31"/>
    <n v="1852"/>
    <x v="3"/>
    <x v="779"/>
    <x v="1"/>
    <x v="10"/>
    <s v="Xerox 1935"/>
    <n v="105.52"/>
    <n v="4"/>
    <n v="0"/>
    <n v="48.539199999999994"/>
  </r>
  <r>
    <n v="5086"/>
    <x v="2518"/>
    <x v="1"/>
    <x v="974"/>
    <d v="2012-06-23T00:00:00"/>
    <s v="Standard Class"/>
    <s v="ME-17320"/>
    <s v="Maria Etezadi"/>
    <x v="2"/>
    <s v="United States"/>
    <s v="Dallas"/>
    <x v="5"/>
    <n v="75081"/>
    <x v="2"/>
    <x v="497"/>
    <x v="1"/>
    <x v="8"/>
    <s v="GBC White Gloss Covers, Plain Front"/>
    <n v="5.7919999999999989"/>
    <n v="2"/>
    <n v="0.8"/>
    <n v="-9.5568000000000026"/>
  </r>
  <r>
    <n v="5087"/>
    <x v="2519"/>
    <x v="1"/>
    <x v="616"/>
    <d v="2012-03-09T00:00:00"/>
    <s v="Standard Class"/>
    <s v="KN-16390"/>
    <s v="Katherine Nockton"/>
    <x v="1"/>
    <s v="United States"/>
    <s v="Philadelphia"/>
    <x v="9"/>
    <n v="19120"/>
    <x v="3"/>
    <x v="1720"/>
    <x v="2"/>
    <x v="7"/>
    <s v="Samsung Convoy 3"/>
    <n v="466.15799999999996"/>
    <n v="7"/>
    <n v="0.4"/>
    <n v="-93.231599999999958"/>
  </r>
  <r>
    <n v="5088"/>
    <x v="2519"/>
    <x v="1"/>
    <x v="616"/>
    <d v="2012-03-09T00:00:00"/>
    <s v="Standard Class"/>
    <s v="KN-16390"/>
    <s v="Katherine Nockton"/>
    <x v="1"/>
    <s v="United States"/>
    <s v="Philadelphia"/>
    <x v="9"/>
    <n v="19120"/>
    <x v="3"/>
    <x v="553"/>
    <x v="2"/>
    <x v="11"/>
    <s v="Sony 16GB Class 10 Micro SDHC R40 Memory Card"/>
    <n v="10.312000000000001"/>
    <n v="1"/>
    <n v="0.2"/>
    <n v="-1.2890000000000006"/>
  </r>
  <r>
    <n v="5089"/>
    <x v="2519"/>
    <x v="1"/>
    <x v="616"/>
    <d v="2012-03-09T00:00:00"/>
    <s v="Standard Class"/>
    <s v="KN-16390"/>
    <s v="Katherine Nockton"/>
    <x v="1"/>
    <s v="United States"/>
    <s v="Philadelphia"/>
    <x v="9"/>
    <n v="19120"/>
    <x v="3"/>
    <x v="798"/>
    <x v="1"/>
    <x v="8"/>
    <s v="Avery Round Ring Poly Binders"/>
    <n v="2.556"/>
    <n v="3"/>
    <n v="0.7"/>
    <n v="-1.7892000000000001"/>
  </r>
  <r>
    <n v="5090"/>
    <x v="2520"/>
    <x v="3"/>
    <x v="1018"/>
    <d v="2014-08-08T00:00:00"/>
    <s v="First Class"/>
    <s v="HM-14860"/>
    <s v="Harry Marie"/>
    <x v="1"/>
    <s v="United States"/>
    <s v="Loveland"/>
    <x v="22"/>
    <n v="80538"/>
    <x v="1"/>
    <x v="1383"/>
    <x v="1"/>
    <x v="10"/>
    <s v="Hammermill CopyPlus Copy Paper (20Lb. and 84 Bright)"/>
    <n v="7.9680000000000009"/>
    <n v="2"/>
    <n v="0.2"/>
    <n v="2.8884000000000007"/>
  </r>
  <r>
    <n v="5091"/>
    <x v="2520"/>
    <x v="3"/>
    <x v="1018"/>
    <d v="2014-08-08T00:00:00"/>
    <s v="First Class"/>
    <s v="HM-14860"/>
    <s v="Harry Marie"/>
    <x v="1"/>
    <s v="United States"/>
    <s v="Loveland"/>
    <x v="22"/>
    <n v="80538"/>
    <x v="1"/>
    <x v="598"/>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x v="242"/>
    <x v="1"/>
    <x v="13"/>
    <s v="Bagged Rubber Bands"/>
    <n v="3.024"/>
    <n v="3"/>
    <n v="0.2"/>
    <n v="-0.6048"/>
  </r>
  <r>
    <n v="5093"/>
    <x v="2522"/>
    <x v="1"/>
    <x v="293"/>
    <d v="2012-05-27T00:00:00"/>
    <s v="Standard Class"/>
    <s v="KH-16690"/>
    <s v="Kristen Hastings"/>
    <x v="1"/>
    <s v="United States"/>
    <s v="Woonsocket"/>
    <x v="34"/>
    <n v="2895"/>
    <x v="3"/>
    <x v="456"/>
    <x v="1"/>
    <x v="4"/>
    <s v="Advantus Rolling Storage Box"/>
    <n v="51.449999999999996"/>
    <n v="3"/>
    <n v="0"/>
    <n v="13.891499999999999"/>
  </r>
  <r>
    <n v="5094"/>
    <x v="2523"/>
    <x v="2"/>
    <x v="776"/>
    <d v="2011-12-10T00:00:00"/>
    <s v="Standard Class"/>
    <s v="BK-11260"/>
    <s v="Berenike Kampe"/>
    <x v="0"/>
    <s v="United States"/>
    <s v="Chicago"/>
    <x v="10"/>
    <n v="60610"/>
    <x v="2"/>
    <x v="1297"/>
    <x v="1"/>
    <x v="9"/>
    <s v="Bionaire 99.97% HEPA Air Cleaner"/>
    <n v="14.015999999999996"/>
    <n v="4"/>
    <n v="0.8"/>
    <n v="-31.536000000000001"/>
  </r>
  <r>
    <n v="5095"/>
    <x v="2523"/>
    <x v="2"/>
    <x v="776"/>
    <d v="2011-12-10T00:00:00"/>
    <s v="Standard Class"/>
    <s v="BK-11260"/>
    <s v="Berenike Kampe"/>
    <x v="0"/>
    <s v="United States"/>
    <s v="Chicago"/>
    <x v="10"/>
    <n v="60610"/>
    <x v="2"/>
    <x v="838"/>
    <x v="0"/>
    <x v="3"/>
    <s v="KI Adjustable-Height Table"/>
    <n v="214.95000000000002"/>
    <n v="5"/>
    <n v="0.5"/>
    <n v="-120.37200000000003"/>
  </r>
  <r>
    <n v="5096"/>
    <x v="2523"/>
    <x v="2"/>
    <x v="776"/>
    <d v="2011-12-10T00:00:00"/>
    <s v="Standard Class"/>
    <s v="BK-11260"/>
    <s v="Berenike Kampe"/>
    <x v="0"/>
    <s v="United States"/>
    <s v="Chicago"/>
    <x v="10"/>
    <n v="60610"/>
    <x v="2"/>
    <x v="850"/>
    <x v="2"/>
    <x v="7"/>
    <s v="Shocksock Galaxy S4 Armband"/>
    <n v="35.04"/>
    <n v="4"/>
    <n v="0.2"/>
    <n v="-7.0080000000000044"/>
  </r>
  <r>
    <n v="5097"/>
    <x v="2523"/>
    <x v="2"/>
    <x v="776"/>
    <d v="2011-12-10T00:00:00"/>
    <s v="Standard Class"/>
    <s v="BK-11260"/>
    <s v="Berenike Kampe"/>
    <x v="0"/>
    <s v="United States"/>
    <s v="Chicago"/>
    <x v="10"/>
    <n v="60610"/>
    <x v="2"/>
    <x v="1104"/>
    <x v="0"/>
    <x v="5"/>
    <s v="Nu-Dell Float Frame 11 x 14 1/2"/>
    <n v="10.776000000000002"/>
    <n v="3"/>
    <n v="0.6"/>
    <n v="-4.8491999999999997"/>
  </r>
  <r>
    <n v="5098"/>
    <x v="2523"/>
    <x v="2"/>
    <x v="776"/>
    <d v="2011-12-10T00:00:00"/>
    <s v="Standard Class"/>
    <s v="BK-11260"/>
    <s v="Berenike Kampe"/>
    <x v="0"/>
    <s v="United States"/>
    <s v="Chicago"/>
    <x v="10"/>
    <n v="60610"/>
    <x v="2"/>
    <x v="1023"/>
    <x v="1"/>
    <x v="8"/>
    <s v="Ibico Covers for Plastic or Wire Binding Elements"/>
    <n v="4.5999999999999988"/>
    <n v="2"/>
    <n v="0.8"/>
    <n v="-8.0500000000000025"/>
  </r>
  <r>
    <n v="5099"/>
    <x v="2523"/>
    <x v="2"/>
    <x v="776"/>
    <d v="2011-12-10T00:00:00"/>
    <s v="Standard Class"/>
    <s v="BK-11260"/>
    <s v="Berenike Kampe"/>
    <x v="0"/>
    <s v="United States"/>
    <s v="Chicago"/>
    <x v="10"/>
    <n v="60610"/>
    <x v="2"/>
    <x v="210"/>
    <x v="1"/>
    <x v="4"/>
    <s v="Rogers Deluxe File Chest"/>
    <n v="35.167999999999999"/>
    <n v="2"/>
    <n v="0.2"/>
    <n v="-8.3524000000000012"/>
  </r>
  <r>
    <n v="5100"/>
    <x v="2524"/>
    <x v="1"/>
    <x v="976"/>
    <d v="2012-08-12T00:00:00"/>
    <s v="Standard Class"/>
    <s v="PN-18775"/>
    <s v="Parhena Norris"/>
    <x v="2"/>
    <s v="United States"/>
    <s v="Bakersfield"/>
    <x v="1"/>
    <n v="93309"/>
    <x v="1"/>
    <x v="416"/>
    <x v="1"/>
    <x v="8"/>
    <s v="Cardinal Hold-It CD Pocket"/>
    <n v="19.152000000000001"/>
    <n v="3"/>
    <n v="0.2"/>
    <n v="6.4638000000000009"/>
  </r>
  <r>
    <n v="5101"/>
    <x v="2525"/>
    <x v="2"/>
    <x v="461"/>
    <d v="2011-03-17T00:00:00"/>
    <s v="Same Day"/>
    <s v="AZ-10750"/>
    <s v="Annie Zypern"/>
    <x v="0"/>
    <s v="United States"/>
    <s v="Dallas"/>
    <x v="5"/>
    <n v="75217"/>
    <x v="2"/>
    <x v="324"/>
    <x v="1"/>
    <x v="6"/>
    <s v="Newell 333"/>
    <n v="4.4479999999999995"/>
    <n v="2"/>
    <n v="0.2"/>
    <n v="0.3335999999999999"/>
  </r>
  <r>
    <n v="5102"/>
    <x v="2525"/>
    <x v="2"/>
    <x v="461"/>
    <d v="2011-03-17T00:00:00"/>
    <s v="Same Day"/>
    <s v="AZ-10750"/>
    <s v="Annie Zypern"/>
    <x v="0"/>
    <s v="United States"/>
    <s v="Dallas"/>
    <x v="5"/>
    <n v="75217"/>
    <x v="2"/>
    <x v="727"/>
    <x v="1"/>
    <x v="10"/>
    <s v="Xerox 1966"/>
    <n v="5.1840000000000011"/>
    <n v="1"/>
    <n v="0.2"/>
    <n v="1.8792"/>
  </r>
  <r>
    <n v="5103"/>
    <x v="2525"/>
    <x v="2"/>
    <x v="461"/>
    <d v="2011-03-17T00:00:00"/>
    <s v="Same Day"/>
    <s v="AZ-10750"/>
    <s v="Annie Zypern"/>
    <x v="0"/>
    <s v="United States"/>
    <s v="Dallas"/>
    <x v="5"/>
    <n v="75217"/>
    <x v="2"/>
    <x v="12"/>
    <x v="1"/>
    <x v="10"/>
    <s v="Xerox 1967"/>
    <n v="15.552000000000003"/>
    <n v="3"/>
    <n v="0.2"/>
    <n v="5.4432"/>
  </r>
  <r>
    <n v="5104"/>
    <x v="2526"/>
    <x v="1"/>
    <x v="514"/>
    <d v="2012-03-30T00:00:00"/>
    <s v="Second Class"/>
    <s v="GM-14500"/>
    <s v="Gene McClure"/>
    <x v="0"/>
    <s v="United States"/>
    <s v="Philadelphia"/>
    <x v="9"/>
    <n v="19140"/>
    <x v="3"/>
    <x v="144"/>
    <x v="1"/>
    <x v="10"/>
    <s v="Southworth 25% Cotton Antique Laid Paper &amp; Envelopes"/>
    <n v="40.032000000000004"/>
    <n v="6"/>
    <n v="0.2"/>
    <n v="12.509999999999993"/>
  </r>
  <r>
    <n v="5105"/>
    <x v="2526"/>
    <x v="1"/>
    <x v="514"/>
    <d v="2012-03-30T00:00:00"/>
    <s v="Second Class"/>
    <s v="GM-14500"/>
    <s v="Gene McClure"/>
    <x v="0"/>
    <s v="United States"/>
    <s v="Philadelphia"/>
    <x v="9"/>
    <n v="19140"/>
    <x v="3"/>
    <x v="60"/>
    <x v="2"/>
    <x v="11"/>
    <s v="Verbatim 25 GB 6x Blu-ray Single Layer Recordable Disc, 3/Pack"/>
    <n v="16.776000000000003"/>
    <n v="3"/>
    <n v="0.2"/>
    <n v="5.0327999999999999"/>
  </r>
  <r>
    <n v="5106"/>
    <x v="2527"/>
    <x v="2"/>
    <x v="637"/>
    <d v="2011-12-20T00:00:00"/>
    <s v="Standard Class"/>
    <s v="BM-11785"/>
    <s v="Bryan Mills"/>
    <x v="0"/>
    <s v="United States"/>
    <s v="Deltona"/>
    <x v="2"/>
    <n v="32725"/>
    <x v="0"/>
    <x v="1340"/>
    <x v="0"/>
    <x v="1"/>
    <s v="Iceberg Nesting Folding Chair, 19w x 6d x 43h"/>
    <n v="186.304"/>
    <n v="4"/>
    <n v="0.2"/>
    <n v="13.972799999999999"/>
  </r>
  <r>
    <n v="5107"/>
    <x v="2528"/>
    <x v="1"/>
    <x v="444"/>
    <d v="2012-09-26T00:00:00"/>
    <s v="Standard Class"/>
    <s v="NH-18610"/>
    <s v="Nicole Hansen"/>
    <x v="1"/>
    <s v="United States"/>
    <s v="Columbus"/>
    <x v="32"/>
    <n v="31907"/>
    <x v="0"/>
    <x v="1350"/>
    <x v="2"/>
    <x v="11"/>
    <s v="Kensington K72356US Mouse-in-a-Box USB Desktop Mouse"/>
    <n v="66.36"/>
    <n v="4"/>
    <n v="0"/>
    <n v="23.225999999999999"/>
  </r>
  <r>
    <n v="5108"/>
    <x v="2529"/>
    <x v="3"/>
    <x v="1016"/>
    <d v="2014-04-27T00:00:00"/>
    <s v="First Class"/>
    <s v="PN-18775"/>
    <s v="Parhena Norris"/>
    <x v="2"/>
    <s v="United States"/>
    <s v="Nashville"/>
    <x v="18"/>
    <n v="37211"/>
    <x v="0"/>
    <x v="512"/>
    <x v="1"/>
    <x v="6"/>
    <s v="Newell 312"/>
    <n v="42.047999999999995"/>
    <n v="9"/>
    <n v="0.2"/>
    <n v="5.2559999999999985"/>
  </r>
  <r>
    <n v="5109"/>
    <x v="2529"/>
    <x v="3"/>
    <x v="1016"/>
    <d v="2014-04-27T00:00:00"/>
    <s v="First Class"/>
    <s v="PN-18775"/>
    <s v="Parhena Norris"/>
    <x v="2"/>
    <s v="United States"/>
    <s v="Nashville"/>
    <x v="18"/>
    <n v="37211"/>
    <x v="0"/>
    <x v="207"/>
    <x v="1"/>
    <x v="6"/>
    <s v="Stanley Bostitch Contemporary Electric Pencil Sharpeners"/>
    <n v="67.92"/>
    <n v="5"/>
    <n v="0.2"/>
    <n v="6.7920000000000016"/>
  </r>
  <r>
    <n v="5110"/>
    <x v="2530"/>
    <x v="2"/>
    <x v="638"/>
    <d v="2011-10-22T00:00:00"/>
    <s v="Standard Class"/>
    <s v="EH-13765"/>
    <s v="Edward Hooks"/>
    <x v="1"/>
    <s v="United States"/>
    <s v="Philadelphia"/>
    <x v="9"/>
    <n v="19134"/>
    <x v="3"/>
    <x v="466"/>
    <x v="1"/>
    <x v="12"/>
    <s v="White Business Envelopes with Contemporary Seam, Recycled White Business Envelopes"/>
    <n v="52.512"/>
    <n v="6"/>
    <n v="0.2"/>
    <n v="19.692"/>
  </r>
  <r>
    <n v="5111"/>
    <x v="2530"/>
    <x v="2"/>
    <x v="638"/>
    <d v="2011-10-22T00:00:00"/>
    <s v="Standard Class"/>
    <s v="EH-13765"/>
    <s v="Edward Hooks"/>
    <x v="1"/>
    <s v="United States"/>
    <s v="Philadelphia"/>
    <x v="9"/>
    <n v="19134"/>
    <x v="3"/>
    <x v="41"/>
    <x v="1"/>
    <x v="4"/>
    <s v="Eldon Base for stackable storage shelf, platinum"/>
    <n v="186.91200000000001"/>
    <n v="6"/>
    <n v="0.2"/>
    <n v="-35.046000000000028"/>
  </r>
  <r>
    <n v="5112"/>
    <x v="2530"/>
    <x v="2"/>
    <x v="638"/>
    <d v="2011-10-22T00:00:00"/>
    <s v="Standard Class"/>
    <s v="EH-13765"/>
    <s v="Edward Hooks"/>
    <x v="1"/>
    <s v="United States"/>
    <s v="Philadelphia"/>
    <x v="9"/>
    <n v="19134"/>
    <x v="3"/>
    <x v="1407"/>
    <x v="1"/>
    <x v="10"/>
    <s v="Adams &quot;While You Were Out&quot; Message Pads"/>
    <n v="10.048000000000002"/>
    <n v="4"/>
    <n v="0.2"/>
    <n v="3.1399999999999988"/>
  </r>
  <r>
    <n v="5113"/>
    <x v="2531"/>
    <x v="1"/>
    <x v="50"/>
    <d v="2012-11-13T00:00:00"/>
    <s v="Same Day"/>
    <s v="HA-14905"/>
    <s v="Helen Abelman"/>
    <x v="0"/>
    <s v="United States"/>
    <s v="Chicago"/>
    <x v="10"/>
    <n v="60610"/>
    <x v="2"/>
    <x v="1721"/>
    <x v="0"/>
    <x v="5"/>
    <s v="Eldon Imàge Series Desk Accessories, Clear"/>
    <n v="17.496000000000002"/>
    <n v="9"/>
    <n v="0.6"/>
    <n v="-7.4357999999999969"/>
  </r>
  <r>
    <n v="5114"/>
    <x v="2532"/>
    <x v="0"/>
    <x v="1011"/>
    <d v="2013-02-02T00:00:00"/>
    <s v="Second Class"/>
    <s v="AB-10150"/>
    <s v="Aimee Bixby"/>
    <x v="0"/>
    <s v="United States"/>
    <s v="Dallas"/>
    <x v="5"/>
    <n v="75220"/>
    <x v="2"/>
    <x v="1307"/>
    <x v="1"/>
    <x v="10"/>
    <s v="Xerox 1994"/>
    <n v="15.552000000000003"/>
    <n v="3"/>
    <n v="0.2"/>
    <n v="5.4432"/>
  </r>
  <r>
    <n v="5115"/>
    <x v="2533"/>
    <x v="0"/>
    <x v="1019"/>
    <d v="2013-11-23T00:00:00"/>
    <s v="Standard Class"/>
    <s v="MS-17365"/>
    <s v="Maribeth Schnelling"/>
    <x v="0"/>
    <s v="United States"/>
    <s v="Carlsbad"/>
    <x v="27"/>
    <n v="88220"/>
    <x v="1"/>
    <x v="307"/>
    <x v="1"/>
    <x v="8"/>
    <s v="Avery Non-Stick Binders"/>
    <n v="10.776000000000002"/>
    <n v="3"/>
    <n v="0.2"/>
    <n v="3.3674999999999984"/>
  </r>
  <r>
    <n v="5116"/>
    <x v="2534"/>
    <x v="3"/>
    <x v="800"/>
    <d v="2014-07-30T00:00:00"/>
    <s v="Standard Class"/>
    <s v="DD-13570"/>
    <s v="Dorothy Dickinson"/>
    <x v="0"/>
    <s v="United States"/>
    <s v="Philadelphia"/>
    <x v="9"/>
    <n v="19134"/>
    <x v="3"/>
    <x v="1722"/>
    <x v="1"/>
    <x v="2"/>
    <s v="Avery 491"/>
    <n v="3.3040000000000003"/>
    <n v="1"/>
    <n v="0.2"/>
    <n v="1.0737999999999999"/>
  </r>
  <r>
    <n v="5117"/>
    <x v="2535"/>
    <x v="3"/>
    <x v="343"/>
    <d v="2014-11-18T00:00:00"/>
    <s v="Standard Class"/>
    <s v="MT-17815"/>
    <s v="Meg Tillman"/>
    <x v="0"/>
    <s v="United States"/>
    <s v="New York City"/>
    <x v="15"/>
    <n v="10009"/>
    <x v="3"/>
    <x v="1032"/>
    <x v="1"/>
    <x v="4"/>
    <s v="Belkin OmniView SE Rackmount Kit"/>
    <n v="35.479999999999997"/>
    <n v="1"/>
    <n v="0"/>
    <n v="0"/>
  </r>
  <r>
    <n v="5118"/>
    <x v="2536"/>
    <x v="1"/>
    <x v="120"/>
    <d v="2012-10-03T00:00:00"/>
    <s v="Standard Class"/>
    <s v="GM-14500"/>
    <s v="Gene McClure"/>
    <x v="0"/>
    <s v="United States"/>
    <s v="Oceanside"/>
    <x v="15"/>
    <n v="11572"/>
    <x v="3"/>
    <x v="271"/>
    <x v="1"/>
    <x v="13"/>
    <s v="Vinyl Coated Wire Paper Clips in Organizer Box, 800/Box"/>
    <n v="34.44"/>
    <n v="3"/>
    <n v="0"/>
    <n v="16.186799999999998"/>
  </r>
  <r>
    <n v="5119"/>
    <x v="2536"/>
    <x v="1"/>
    <x v="120"/>
    <d v="2012-10-03T00:00:00"/>
    <s v="Standard Class"/>
    <s v="GM-14500"/>
    <s v="Gene McClure"/>
    <x v="0"/>
    <s v="United States"/>
    <s v="Oceanside"/>
    <x v="15"/>
    <n v="11572"/>
    <x v="3"/>
    <x v="1548"/>
    <x v="2"/>
    <x v="15"/>
    <s v="Ativa MDM8000 8-Sheet Micro-Cut Shredder"/>
    <n v="629.92999999999995"/>
    <n v="7"/>
    <n v="0"/>
    <n v="296.06709999999998"/>
  </r>
  <r>
    <n v="5120"/>
    <x v="2536"/>
    <x v="1"/>
    <x v="120"/>
    <d v="2012-10-03T00:00:00"/>
    <s v="Standard Class"/>
    <s v="GM-14500"/>
    <s v="Gene McClure"/>
    <x v="0"/>
    <s v="United States"/>
    <s v="Oceanside"/>
    <x v="15"/>
    <n v="11572"/>
    <x v="3"/>
    <x v="1045"/>
    <x v="1"/>
    <x v="8"/>
    <s v="GBC Imprintable Covers"/>
    <n v="79.056000000000012"/>
    <n v="9"/>
    <n v="0.2"/>
    <n v="28.657800000000002"/>
  </r>
  <r>
    <n v="5121"/>
    <x v="2537"/>
    <x v="2"/>
    <x v="527"/>
    <d v="2011-04-08T00:00:00"/>
    <s v="Standard Class"/>
    <s v="KB-16585"/>
    <s v="Ken Black"/>
    <x v="1"/>
    <s v="United States"/>
    <s v="Lafayette"/>
    <x v="28"/>
    <n v="70506"/>
    <x v="0"/>
    <x v="243"/>
    <x v="1"/>
    <x v="4"/>
    <s v="Safco Commercial Shelving"/>
    <n v="232.54999999999998"/>
    <n v="5"/>
    <n v="0"/>
    <n v="9.3019999999999925"/>
  </r>
  <r>
    <n v="5122"/>
    <x v="2537"/>
    <x v="2"/>
    <x v="527"/>
    <d v="2011-04-08T00:00:00"/>
    <s v="Standard Class"/>
    <s v="KB-16585"/>
    <s v="Ken Black"/>
    <x v="1"/>
    <s v="United States"/>
    <s v="Lafayette"/>
    <x v="28"/>
    <n v="70506"/>
    <x v="0"/>
    <x v="1135"/>
    <x v="2"/>
    <x v="11"/>
    <s v="Logitech Wireless Marathon Mouse M705"/>
    <n v="99.98"/>
    <n v="2"/>
    <n v="0"/>
    <n v="42.991400000000006"/>
  </r>
  <r>
    <n v="5123"/>
    <x v="2537"/>
    <x v="2"/>
    <x v="527"/>
    <d v="2011-04-08T00:00:00"/>
    <s v="Standard Class"/>
    <s v="KB-16585"/>
    <s v="Ken Black"/>
    <x v="1"/>
    <s v="United States"/>
    <s v="Lafayette"/>
    <x v="28"/>
    <n v="70506"/>
    <x v="0"/>
    <x v="1723"/>
    <x v="1"/>
    <x v="10"/>
    <s v="Xerox 209"/>
    <n v="19.440000000000001"/>
    <n v="3"/>
    <n v="0"/>
    <n v="9.3312000000000008"/>
  </r>
  <r>
    <n v="5124"/>
    <x v="2537"/>
    <x v="2"/>
    <x v="527"/>
    <d v="2011-04-08T00:00:00"/>
    <s v="Standard Class"/>
    <s v="KB-16585"/>
    <s v="Ken Black"/>
    <x v="1"/>
    <s v="United States"/>
    <s v="Lafayette"/>
    <x v="28"/>
    <n v="70506"/>
    <x v="0"/>
    <x v="727"/>
    <x v="1"/>
    <x v="10"/>
    <s v="Xerox 1966"/>
    <n v="12.96"/>
    <n v="2"/>
    <n v="0"/>
    <n v="6.3504000000000005"/>
  </r>
  <r>
    <n v="5125"/>
    <x v="2538"/>
    <x v="2"/>
    <x v="80"/>
    <d v="2011-09-14T00:00:00"/>
    <s v="Same Day"/>
    <s v="DM-13015"/>
    <s v="Darrin Martin"/>
    <x v="0"/>
    <s v="United States"/>
    <s v="New York City"/>
    <x v="15"/>
    <n v="10009"/>
    <x v="3"/>
    <x v="977"/>
    <x v="0"/>
    <x v="3"/>
    <s v="KI Adjustable-Height Table"/>
    <n v="464.29200000000003"/>
    <n v="9"/>
    <n v="0.4"/>
    <n v="-108.33479999999997"/>
  </r>
  <r>
    <n v="5126"/>
    <x v="2538"/>
    <x v="2"/>
    <x v="80"/>
    <d v="2011-09-14T00:00:00"/>
    <s v="Same Day"/>
    <s v="DM-13015"/>
    <s v="Darrin Martin"/>
    <x v="0"/>
    <s v="United States"/>
    <s v="New York City"/>
    <x v="15"/>
    <n v="10009"/>
    <x v="3"/>
    <x v="706"/>
    <x v="1"/>
    <x v="12"/>
    <s v="Staples"/>
    <n v="68.459999999999994"/>
    <n v="7"/>
    <n v="0"/>
    <n v="31.491599999999995"/>
  </r>
  <r>
    <n v="5127"/>
    <x v="2538"/>
    <x v="2"/>
    <x v="80"/>
    <d v="2011-09-14T00:00:00"/>
    <s v="Same Day"/>
    <s v="DM-13015"/>
    <s v="Darrin Martin"/>
    <x v="0"/>
    <s v="United States"/>
    <s v="New York City"/>
    <x v="15"/>
    <n v="10009"/>
    <x v="3"/>
    <x v="814"/>
    <x v="2"/>
    <x v="15"/>
    <s v="Ativa V4110MDD Micro-Cut Shredder"/>
    <n v="2799.96"/>
    <n v="4"/>
    <n v="0"/>
    <n v="1371.9803999999999"/>
  </r>
  <r>
    <n v="5128"/>
    <x v="2538"/>
    <x v="2"/>
    <x v="80"/>
    <d v="2011-09-14T00:00:00"/>
    <s v="Same Day"/>
    <s v="DM-13015"/>
    <s v="Darrin Martin"/>
    <x v="0"/>
    <s v="United States"/>
    <s v="New York City"/>
    <x v="15"/>
    <n v="10009"/>
    <x v="3"/>
    <x v="227"/>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x v="1259"/>
    <x v="2"/>
    <x v="7"/>
    <s v="Spigen Samsung Galaxy S5 Case Wallet"/>
    <n v="16.989999999999998"/>
    <n v="1"/>
    <n v="0"/>
    <n v="4.4173999999999989"/>
  </r>
  <r>
    <n v="5130"/>
    <x v="2538"/>
    <x v="2"/>
    <x v="80"/>
    <d v="2011-09-14T00:00:00"/>
    <s v="Same Day"/>
    <s v="DM-13015"/>
    <s v="Darrin Martin"/>
    <x v="0"/>
    <s v="United States"/>
    <s v="New York City"/>
    <x v="15"/>
    <n v="10009"/>
    <x v="3"/>
    <x v="1485"/>
    <x v="2"/>
    <x v="7"/>
    <s v="Vtech CS6719"/>
    <n v="287.96999999999997"/>
    <n v="3"/>
    <n v="0"/>
    <n v="80.631600000000006"/>
  </r>
  <r>
    <n v="5131"/>
    <x v="2538"/>
    <x v="2"/>
    <x v="80"/>
    <d v="2011-09-14T00:00:00"/>
    <s v="Same Day"/>
    <s v="DM-13015"/>
    <s v="Darrin Martin"/>
    <x v="0"/>
    <s v="United States"/>
    <s v="New York City"/>
    <x v="15"/>
    <n v="10009"/>
    <x v="3"/>
    <x v="1463"/>
    <x v="1"/>
    <x v="10"/>
    <s v="Xerox 198"/>
    <n v="44.820000000000007"/>
    <n v="9"/>
    <n v="0"/>
    <n v="21.065400000000004"/>
  </r>
  <r>
    <n v="5132"/>
    <x v="2539"/>
    <x v="3"/>
    <x v="614"/>
    <d v="2015-01-06T00:00:00"/>
    <s v="Standard Class"/>
    <s v="BP-11185"/>
    <s v="Ben Peterman"/>
    <x v="1"/>
    <s v="United States"/>
    <s v="Anaheim"/>
    <x v="1"/>
    <n v="92804"/>
    <x v="1"/>
    <x v="1308"/>
    <x v="0"/>
    <x v="5"/>
    <s v="Nu-Dell Executive Frame"/>
    <n v="101.12"/>
    <n v="8"/>
    <n v="0"/>
    <n v="37.414400000000001"/>
  </r>
  <r>
    <n v="5133"/>
    <x v="2540"/>
    <x v="1"/>
    <x v="1020"/>
    <d v="2012-06-27T00:00:00"/>
    <s v="Standard Class"/>
    <s v="EP-13915"/>
    <s v="Emily Phan"/>
    <x v="0"/>
    <s v="United States"/>
    <s v="Deltona"/>
    <x v="2"/>
    <n v="32725"/>
    <x v="0"/>
    <x v="817"/>
    <x v="2"/>
    <x v="7"/>
    <s v="Innergie mMini Combo Duo USB Travel Charging Kit"/>
    <n v="107.97600000000001"/>
    <n v="3"/>
    <n v="0.2"/>
    <n v="37.791599999999988"/>
  </r>
  <r>
    <n v="5134"/>
    <x v="2541"/>
    <x v="3"/>
    <x v="200"/>
    <d v="2014-12-01T00:00:00"/>
    <s v="Standard Class"/>
    <s v="FG-14260"/>
    <s v="Frank Gastineau"/>
    <x v="2"/>
    <s v="United States"/>
    <s v="New York City"/>
    <x v="15"/>
    <n v="10009"/>
    <x v="3"/>
    <x v="161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x v="705"/>
    <x v="1"/>
    <x v="8"/>
    <s v="Binding Machine Supplies"/>
    <n v="93.344000000000008"/>
    <n v="4"/>
    <n v="0.2"/>
    <n v="32.670400000000001"/>
  </r>
  <r>
    <n v="5136"/>
    <x v="2542"/>
    <x v="0"/>
    <x v="248"/>
    <d v="2013-10-29T00:00:00"/>
    <s v="Standard Class"/>
    <s v="AB-10255"/>
    <s v="Alejandro Ballentine"/>
    <x v="2"/>
    <s v="United States"/>
    <s v="Seattle"/>
    <x v="4"/>
    <n v="98103"/>
    <x v="1"/>
    <x v="263"/>
    <x v="1"/>
    <x v="13"/>
    <s v="Advantus SlideClip Paper Clips"/>
    <n v="17.05"/>
    <n v="5"/>
    <n v="0"/>
    <n v="8.1840000000000011"/>
  </r>
  <r>
    <n v="5137"/>
    <x v="2543"/>
    <x v="1"/>
    <x v="639"/>
    <d v="2012-12-19T00:00:00"/>
    <s v="Standard Class"/>
    <s v="RD-19480"/>
    <s v="Rick Duston"/>
    <x v="0"/>
    <s v="United States"/>
    <s v="San Diego"/>
    <x v="1"/>
    <n v="92105"/>
    <x v="1"/>
    <x v="881"/>
    <x v="1"/>
    <x v="8"/>
    <s v="Wilson Jones Standard D-Ring Binders"/>
    <n v="8.0960000000000001"/>
    <n v="2"/>
    <n v="0.2"/>
    <n v="2.7323999999999993"/>
  </r>
  <r>
    <n v="5138"/>
    <x v="2544"/>
    <x v="0"/>
    <x v="373"/>
    <d v="2013-11-18T00:00:00"/>
    <s v="Standard Class"/>
    <s v="TS-21430"/>
    <s v="Tom Stivers"/>
    <x v="1"/>
    <s v="United States"/>
    <s v="Oklahoma City"/>
    <x v="26"/>
    <n v="73120"/>
    <x v="2"/>
    <x v="560"/>
    <x v="0"/>
    <x v="5"/>
    <s v="Master Giant Foot Doorstop, Safety Yellow"/>
    <n v="30.36"/>
    <n v="4"/>
    <n v="0"/>
    <n v="13.0548"/>
  </r>
  <r>
    <n v="5139"/>
    <x v="2545"/>
    <x v="3"/>
    <x v="365"/>
    <d v="2014-10-06T00:00:00"/>
    <s v="Standard Class"/>
    <s v="JA-15970"/>
    <s v="Joseph Airdo"/>
    <x v="0"/>
    <s v="United States"/>
    <s v="Mount Vernon"/>
    <x v="15"/>
    <n v="10550"/>
    <x v="3"/>
    <x v="837"/>
    <x v="1"/>
    <x v="12"/>
    <s v="Staples"/>
    <n v="23.34"/>
    <n v="3"/>
    <n v="0"/>
    <n v="10.969799999999999"/>
  </r>
  <r>
    <n v="5140"/>
    <x v="2545"/>
    <x v="3"/>
    <x v="365"/>
    <d v="2014-10-06T00:00:00"/>
    <s v="Standard Class"/>
    <s v="JA-15970"/>
    <s v="Joseph Airdo"/>
    <x v="0"/>
    <s v="United States"/>
    <s v="Mount Vernon"/>
    <x v="15"/>
    <n v="10550"/>
    <x v="3"/>
    <x v="1540"/>
    <x v="1"/>
    <x v="10"/>
    <s v="Speediset Carbonless Redi-Letter 7&quot; x 8 1/2&quot;"/>
    <n v="51.550000000000004"/>
    <n v="5"/>
    <n v="0"/>
    <n v="24.2285"/>
  </r>
  <r>
    <n v="5141"/>
    <x v="2546"/>
    <x v="1"/>
    <x v="627"/>
    <d v="2012-11-12T00:00:00"/>
    <s v="Standard Class"/>
    <s v="SW-20455"/>
    <s v="Shaun Weien"/>
    <x v="0"/>
    <s v="United States"/>
    <s v="San Francisco"/>
    <x v="1"/>
    <n v="94109"/>
    <x v="1"/>
    <x v="259"/>
    <x v="2"/>
    <x v="11"/>
    <s v="Microsoft Arc Touch Mouse"/>
    <n v="119.9"/>
    <n v="2"/>
    <n v="0"/>
    <n v="43.164000000000001"/>
  </r>
  <r>
    <n v="5142"/>
    <x v="2547"/>
    <x v="0"/>
    <x v="178"/>
    <d v="2013-04-06T00:00:00"/>
    <s v="Standard Class"/>
    <s v="FP-14320"/>
    <s v="Frank Preis"/>
    <x v="0"/>
    <s v="United States"/>
    <s v="New York City"/>
    <x v="15"/>
    <n v="10009"/>
    <x v="3"/>
    <x v="1"/>
    <x v="0"/>
    <x v="1"/>
    <s v="Hon Deluxe Fabric Upholstered Stacking Chairs, Rounded Back"/>
    <n v="1317.492"/>
    <n v="6"/>
    <n v="0.1"/>
    <n v="292.77599999999995"/>
  </r>
  <r>
    <n v="5143"/>
    <x v="2547"/>
    <x v="0"/>
    <x v="178"/>
    <d v="2013-04-06T00:00:00"/>
    <s v="Standard Class"/>
    <s v="FP-14320"/>
    <s v="Frank Preis"/>
    <x v="0"/>
    <s v="United States"/>
    <s v="New York City"/>
    <x v="15"/>
    <n v="10009"/>
    <x v="3"/>
    <x v="1444"/>
    <x v="1"/>
    <x v="14"/>
    <s v="Staples"/>
    <n v="63.84"/>
    <n v="8"/>
    <n v="0"/>
    <n v="18.513599999999997"/>
  </r>
  <r>
    <n v="5144"/>
    <x v="2547"/>
    <x v="0"/>
    <x v="178"/>
    <d v="2013-04-06T00:00:00"/>
    <s v="Standard Class"/>
    <s v="FP-14320"/>
    <s v="Frank Preis"/>
    <x v="0"/>
    <s v="United States"/>
    <s v="New York City"/>
    <x v="15"/>
    <n v="10009"/>
    <x v="3"/>
    <x v="307"/>
    <x v="1"/>
    <x v="8"/>
    <s v="Avery Non-Stick Binders"/>
    <n v="3.5920000000000005"/>
    <n v="1"/>
    <n v="0.2"/>
    <n v="1.1224999999999996"/>
  </r>
  <r>
    <n v="5145"/>
    <x v="2548"/>
    <x v="3"/>
    <x v="62"/>
    <d v="2014-02-08T00:00:00"/>
    <s v="Standard Class"/>
    <s v="JL-15835"/>
    <s v="John Lee"/>
    <x v="0"/>
    <s v="United States"/>
    <s v="Los Angeles"/>
    <x v="1"/>
    <n v="90045"/>
    <x v="1"/>
    <x v="484"/>
    <x v="0"/>
    <x v="5"/>
    <s v="Howard Miller 11-1/2&quot; Diameter Grantwood Wall Clock"/>
    <n v="86.26"/>
    <n v="2"/>
    <n v="0"/>
    <n v="29.328400000000002"/>
  </r>
  <r>
    <n v="5146"/>
    <x v="2548"/>
    <x v="3"/>
    <x v="62"/>
    <d v="2014-02-08T00:00:00"/>
    <s v="Standard Class"/>
    <s v="JL-15835"/>
    <s v="John Lee"/>
    <x v="0"/>
    <s v="United States"/>
    <s v="Los Angeles"/>
    <x v="1"/>
    <n v="90045"/>
    <x v="1"/>
    <x v="1156"/>
    <x v="1"/>
    <x v="4"/>
    <s v="Multi-Use Personal File Cart and Caster Set, Three Stacking Bins"/>
    <n v="139.04"/>
    <n v="4"/>
    <n v="0"/>
    <n v="38.931200000000004"/>
  </r>
  <r>
    <n v="5147"/>
    <x v="2548"/>
    <x v="3"/>
    <x v="62"/>
    <d v="2014-02-08T00:00:00"/>
    <s v="Standard Class"/>
    <s v="JL-15835"/>
    <s v="John Lee"/>
    <x v="0"/>
    <s v="United States"/>
    <s v="Los Angeles"/>
    <x v="1"/>
    <n v="90045"/>
    <x v="1"/>
    <x v="1267"/>
    <x v="1"/>
    <x v="9"/>
    <s v="Harmony HEPA Quiet Air Purifiers"/>
    <n v="46.8"/>
    <n v="4"/>
    <n v="0"/>
    <n v="16.38"/>
  </r>
  <r>
    <n v="5148"/>
    <x v="2549"/>
    <x v="3"/>
    <x v="165"/>
    <d v="2015-01-01T00:00:00"/>
    <s v="Standard Class"/>
    <s v="JL-15175"/>
    <s v="James Lanier"/>
    <x v="2"/>
    <s v="United States"/>
    <s v="Chandler"/>
    <x v="16"/>
    <n v="85224"/>
    <x v="1"/>
    <x v="1565"/>
    <x v="0"/>
    <x v="5"/>
    <s v="Acrylic Self-Standing Desk Frames"/>
    <n v="8.5440000000000005"/>
    <n v="4"/>
    <n v="0.2"/>
    <n v="1.9223999999999997"/>
  </r>
  <r>
    <n v="5149"/>
    <x v="2549"/>
    <x v="3"/>
    <x v="165"/>
    <d v="2015-01-01T00:00:00"/>
    <s v="Standard Class"/>
    <s v="JL-15175"/>
    <s v="James Lanier"/>
    <x v="2"/>
    <s v="United States"/>
    <s v="Chandler"/>
    <x v="16"/>
    <n v="85224"/>
    <x v="1"/>
    <x v="654"/>
    <x v="0"/>
    <x v="1"/>
    <s v="Global Leather Executive Chair"/>
    <n v="842.37600000000009"/>
    <n v="3"/>
    <n v="0.2"/>
    <n v="105.29699999999988"/>
  </r>
  <r>
    <n v="5150"/>
    <x v="2550"/>
    <x v="2"/>
    <x v="261"/>
    <d v="2011-06-21T00:00:00"/>
    <s v="Same Day"/>
    <s v="JG-15160"/>
    <s v="James Galang"/>
    <x v="0"/>
    <s v="United States"/>
    <s v="Long Beach"/>
    <x v="15"/>
    <n v="11561"/>
    <x v="3"/>
    <x v="1246"/>
    <x v="2"/>
    <x v="7"/>
    <s v="Polycom SoundStation2 EX Conference phone"/>
    <n v="1214.8499999999999"/>
    <n v="3"/>
    <n v="0"/>
    <n v="352.30649999999997"/>
  </r>
  <r>
    <n v="5151"/>
    <x v="2551"/>
    <x v="3"/>
    <x v="904"/>
    <d v="2014-03-11T00:00:00"/>
    <s v="Second Class"/>
    <s v="SH-19975"/>
    <s v="Sally Hughsby"/>
    <x v="1"/>
    <s v="United States"/>
    <s v="San Francisco"/>
    <x v="1"/>
    <n v="94109"/>
    <x v="1"/>
    <x v="298"/>
    <x v="1"/>
    <x v="4"/>
    <s v="File Shuttle II and Handi-File, Black"/>
    <n v="67.78"/>
    <n v="2"/>
    <n v="0"/>
    <n v="16.945"/>
  </r>
  <r>
    <n v="5152"/>
    <x v="2552"/>
    <x v="3"/>
    <x v="145"/>
    <d v="2014-09-29T00:00:00"/>
    <s v="First Class"/>
    <s v="LS-17200"/>
    <s v="Luke Schmidt"/>
    <x v="1"/>
    <s v="United States"/>
    <s v="Helena"/>
    <x v="37"/>
    <n v="59601"/>
    <x v="1"/>
    <x v="861"/>
    <x v="1"/>
    <x v="4"/>
    <s v="Iris Project Case"/>
    <n v="39.900000000000006"/>
    <n v="5"/>
    <n v="0"/>
    <n v="10.373999999999999"/>
  </r>
  <r>
    <n v="5153"/>
    <x v="2553"/>
    <x v="2"/>
    <x v="479"/>
    <d v="2011-07-06T00:00:00"/>
    <s v="Standard Class"/>
    <s v="CS-11860"/>
    <s v="Cari Schnelling"/>
    <x v="0"/>
    <s v="United States"/>
    <s v="New York City"/>
    <x v="15"/>
    <n v="10011"/>
    <x v="3"/>
    <x v="472"/>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x v="208"/>
    <x v="1"/>
    <x v="6"/>
    <s v="Sanford Uni-Blazer View Highlighters, Chisel Tip, Yellow"/>
    <n v="6.6000000000000005"/>
    <n v="3"/>
    <n v="0"/>
    <n v="2.9040000000000008"/>
  </r>
  <r>
    <n v="5155"/>
    <x v="2554"/>
    <x v="1"/>
    <x v="976"/>
    <d v="2012-08-08T00:00:00"/>
    <s v="First Class"/>
    <s v="KW-16570"/>
    <s v="Kelly Williams"/>
    <x v="0"/>
    <s v="United States"/>
    <s v="Kirkwood"/>
    <x v="25"/>
    <n v="63122"/>
    <x v="2"/>
    <x v="20"/>
    <x v="1"/>
    <x v="8"/>
    <s v="Wilson Jones Hanging View Binder, White, 1&quot;"/>
    <n v="28.4"/>
    <n v="4"/>
    <n v="0"/>
    <n v="13.063999999999998"/>
  </r>
  <r>
    <n v="5156"/>
    <x v="2554"/>
    <x v="1"/>
    <x v="976"/>
    <d v="2012-08-08T00:00:00"/>
    <s v="First Class"/>
    <s v="KW-16570"/>
    <s v="Kelly Williams"/>
    <x v="0"/>
    <s v="United States"/>
    <s v="Kirkwood"/>
    <x v="25"/>
    <n v="63122"/>
    <x v="2"/>
    <x v="1460"/>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x v="1718"/>
    <x v="2"/>
    <x v="7"/>
    <s v="Samsung Galaxy S4"/>
    <n v="1001.5840000000001"/>
    <n v="2"/>
    <n v="0.2"/>
    <n v="125.19799999999992"/>
  </r>
  <r>
    <n v="5158"/>
    <x v="2555"/>
    <x v="3"/>
    <x v="160"/>
    <d v="2014-07-05T00:00:00"/>
    <s v="Second Class"/>
    <s v="GH-14410"/>
    <s v="Gary Hansen"/>
    <x v="2"/>
    <s v="United States"/>
    <s v="Chicago"/>
    <x v="10"/>
    <n v="60653"/>
    <x v="2"/>
    <x v="1631"/>
    <x v="0"/>
    <x v="1"/>
    <s v="Global Enterprise Series Seating High-Back Swivel/Tilt Chairs"/>
    <n v="569.05799999999999"/>
    <n v="3"/>
    <n v="0.3"/>
    <n v="-178.84680000000006"/>
  </r>
  <r>
    <n v="5159"/>
    <x v="2555"/>
    <x v="3"/>
    <x v="160"/>
    <d v="2014-07-05T00:00:00"/>
    <s v="Second Class"/>
    <s v="GH-14410"/>
    <s v="Gary Hansen"/>
    <x v="2"/>
    <s v="United States"/>
    <s v="Chicago"/>
    <x v="10"/>
    <n v="60653"/>
    <x v="2"/>
    <x v="90"/>
    <x v="0"/>
    <x v="5"/>
    <s v="Seth Thomas 13 1/2&quot; Wall Clock"/>
    <n v="14.224000000000002"/>
    <n v="2"/>
    <n v="0.6"/>
    <n v="-10.312400000000004"/>
  </r>
  <r>
    <n v="5160"/>
    <x v="2556"/>
    <x v="1"/>
    <x v="662"/>
    <d v="2012-10-30T00:00:00"/>
    <s v="Second Class"/>
    <s v="AG-10495"/>
    <s v="Andrew Gjertsen"/>
    <x v="1"/>
    <s v="United States"/>
    <s v="Peoria"/>
    <x v="16"/>
    <n v="85345"/>
    <x v="1"/>
    <x v="194"/>
    <x v="2"/>
    <x v="7"/>
    <s v="Panasonic KX-TG6844B Expandable Digital Cordless Telephone"/>
    <n v="105.584"/>
    <n v="2"/>
    <n v="0.2"/>
    <n v="9.2386000000000053"/>
  </r>
  <r>
    <n v="5161"/>
    <x v="2556"/>
    <x v="1"/>
    <x v="662"/>
    <d v="2012-10-30T00:00:00"/>
    <s v="Second Class"/>
    <s v="AG-10495"/>
    <s v="Andrew Gjertsen"/>
    <x v="1"/>
    <s v="United States"/>
    <s v="Peoria"/>
    <x v="16"/>
    <n v="85345"/>
    <x v="1"/>
    <x v="1300"/>
    <x v="2"/>
    <x v="7"/>
    <s v="Plantronics MX500i Earset"/>
    <n v="68.720000000000013"/>
    <n v="2"/>
    <n v="0.2"/>
    <n v="-14.603000000000005"/>
  </r>
  <r>
    <n v="5162"/>
    <x v="2557"/>
    <x v="2"/>
    <x v="1021"/>
    <d v="2011-08-05T00:00:00"/>
    <s v="Standard Class"/>
    <s v="TS-21430"/>
    <s v="Tom Stivers"/>
    <x v="1"/>
    <s v="United States"/>
    <s v="Seattle"/>
    <x v="4"/>
    <n v="98103"/>
    <x v="1"/>
    <x v="1528"/>
    <x v="0"/>
    <x v="0"/>
    <s v="Rush Hierlooms Collection 1&quot; Thick Stackable Bookcases"/>
    <n v="1367.84"/>
    <n v="8"/>
    <n v="0"/>
    <n v="259.88959999999997"/>
  </r>
  <r>
    <n v="5163"/>
    <x v="2558"/>
    <x v="0"/>
    <x v="741"/>
    <d v="2013-11-24T00:00:00"/>
    <s v="Second Class"/>
    <s v="AJ-10945"/>
    <s v="Ashley Jarboe"/>
    <x v="0"/>
    <s v="United States"/>
    <s v="Taylor"/>
    <x v="12"/>
    <n v="48180"/>
    <x v="2"/>
    <x v="83"/>
    <x v="0"/>
    <x v="1"/>
    <s v="Novimex Swivel Fabric Task Chair"/>
    <n v="301.95999999999998"/>
    <n v="2"/>
    <n v="0"/>
    <n v="33.215599999999995"/>
  </r>
  <r>
    <n v="5164"/>
    <x v="2559"/>
    <x v="1"/>
    <x v="380"/>
    <d v="2012-07-11T00:00:00"/>
    <s v="Standard Class"/>
    <s v="SJ-20215"/>
    <s v="Sarah Jordon"/>
    <x v="0"/>
    <s v="United States"/>
    <s v="Pasadena"/>
    <x v="1"/>
    <n v="91104"/>
    <x v="1"/>
    <x v="56"/>
    <x v="0"/>
    <x v="1"/>
    <s v="Novimex Turbo Task Chair"/>
    <n v="170.35200000000003"/>
    <n v="3"/>
    <n v="0.2"/>
    <n v="-17.035200000000003"/>
  </r>
  <r>
    <n v="5165"/>
    <x v="2560"/>
    <x v="2"/>
    <x v="849"/>
    <d v="2011-11-16T00:00:00"/>
    <s v="Standard Class"/>
    <s v="SC-20020"/>
    <s v="Sam Craven"/>
    <x v="0"/>
    <s v="United States"/>
    <s v="Midland"/>
    <x v="12"/>
    <n v="48640"/>
    <x v="2"/>
    <x v="130"/>
    <x v="1"/>
    <x v="6"/>
    <s v="Avery Hi-Liter Comfort Grip Fluorescent Highlighter, Yellow Ink"/>
    <n v="3.9"/>
    <n v="2"/>
    <n v="0"/>
    <n v="1.5209999999999999"/>
  </r>
  <r>
    <n v="5166"/>
    <x v="2560"/>
    <x v="2"/>
    <x v="849"/>
    <d v="2011-11-16T00:00:00"/>
    <s v="Standard Class"/>
    <s v="SC-20020"/>
    <s v="Sam Craven"/>
    <x v="0"/>
    <s v="United States"/>
    <s v="Midland"/>
    <x v="12"/>
    <n v="48640"/>
    <x v="2"/>
    <x v="1012"/>
    <x v="1"/>
    <x v="10"/>
    <s v="Xerox 199"/>
    <n v="12.84"/>
    <n v="3"/>
    <n v="0"/>
    <n v="5.7779999999999987"/>
  </r>
  <r>
    <n v="5167"/>
    <x v="2560"/>
    <x v="2"/>
    <x v="849"/>
    <d v="2011-11-16T00:00:00"/>
    <s v="Standard Class"/>
    <s v="SC-20020"/>
    <s v="Sam Craven"/>
    <x v="0"/>
    <s v="United States"/>
    <s v="Midland"/>
    <x v="12"/>
    <n v="48640"/>
    <x v="2"/>
    <x v="218"/>
    <x v="1"/>
    <x v="10"/>
    <s v="Xerox 4200 Series MultiUse Premium Copy Paper (20Lb. and 84 Bright)"/>
    <n v="15.84"/>
    <n v="3"/>
    <n v="0"/>
    <n v="7.1280000000000001"/>
  </r>
  <r>
    <n v="5168"/>
    <x v="2560"/>
    <x v="2"/>
    <x v="849"/>
    <d v="2011-11-16T00:00:00"/>
    <s v="Standard Class"/>
    <s v="SC-20020"/>
    <s v="Sam Craven"/>
    <x v="0"/>
    <s v="United States"/>
    <s v="Midland"/>
    <x v="12"/>
    <n v="48640"/>
    <x v="2"/>
    <x v="499"/>
    <x v="0"/>
    <x v="1"/>
    <s v="Hon Every-Day Series Multi-Task Chairs"/>
    <n v="563.93999999999994"/>
    <n v="3"/>
    <n v="0"/>
    <n v="112.78800000000001"/>
  </r>
  <r>
    <n v="5169"/>
    <x v="2560"/>
    <x v="2"/>
    <x v="849"/>
    <d v="2011-11-16T00:00:00"/>
    <s v="Standard Class"/>
    <s v="SC-20020"/>
    <s v="Sam Craven"/>
    <x v="0"/>
    <s v="United States"/>
    <s v="Midland"/>
    <x v="12"/>
    <n v="48640"/>
    <x v="2"/>
    <x v="1018"/>
    <x v="1"/>
    <x v="4"/>
    <s v="Acco Perma 3000 Stacking Storage Drawers"/>
    <n v="62.94"/>
    <n v="3"/>
    <n v="0"/>
    <n v="11.958600000000001"/>
  </r>
  <r>
    <n v="5170"/>
    <x v="2560"/>
    <x v="2"/>
    <x v="849"/>
    <d v="2011-11-16T00:00:00"/>
    <s v="Standard Class"/>
    <s v="SC-20020"/>
    <s v="Sam Craven"/>
    <x v="0"/>
    <s v="United States"/>
    <s v="Midland"/>
    <x v="12"/>
    <n v="48640"/>
    <x v="2"/>
    <x v="518"/>
    <x v="1"/>
    <x v="4"/>
    <s v="Hot File 7-Pocket, Floor Stand"/>
    <n v="535.41"/>
    <n v="3"/>
    <n v="0"/>
    <n v="160.62299999999993"/>
  </r>
  <r>
    <n v="5171"/>
    <x v="2561"/>
    <x v="0"/>
    <x v="1022"/>
    <d v="2013-05-30T00:00:00"/>
    <s v="Second Class"/>
    <s v="LA-16780"/>
    <s v="Laura Armstrong"/>
    <x v="1"/>
    <s v="United States"/>
    <s v="Detroit"/>
    <x v="12"/>
    <n v="48205"/>
    <x v="2"/>
    <x v="483"/>
    <x v="0"/>
    <x v="1"/>
    <s v="HON 5400 Series Task Chairs for Big and Tall"/>
    <n v="3504.9"/>
    <n v="5"/>
    <n v="0"/>
    <n v="700.98000000000013"/>
  </r>
  <r>
    <n v="5172"/>
    <x v="2561"/>
    <x v="0"/>
    <x v="1022"/>
    <d v="2013-05-30T00:00:00"/>
    <s v="Second Class"/>
    <s v="LA-16780"/>
    <s v="Laura Armstrong"/>
    <x v="1"/>
    <s v="United States"/>
    <s v="Detroit"/>
    <x v="12"/>
    <n v="48205"/>
    <x v="2"/>
    <x v="694"/>
    <x v="1"/>
    <x v="10"/>
    <s v="Xerox 1910"/>
    <n v="144.12"/>
    <n v="3"/>
    <n v="0"/>
    <n v="69.177599999999984"/>
  </r>
  <r>
    <n v="5173"/>
    <x v="2561"/>
    <x v="0"/>
    <x v="1022"/>
    <d v="2013-05-30T00:00:00"/>
    <s v="Second Class"/>
    <s v="LA-16780"/>
    <s v="Laura Armstrong"/>
    <x v="1"/>
    <s v="United States"/>
    <s v="Detroit"/>
    <x v="12"/>
    <n v="48205"/>
    <x v="2"/>
    <x v="921"/>
    <x v="1"/>
    <x v="10"/>
    <s v="Xerox 1915"/>
    <n v="314.54999999999995"/>
    <n v="3"/>
    <n v="0"/>
    <n v="150.98399999999998"/>
  </r>
  <r>
    <n v="5174"/>
    <x v="2562"/>
    <x v="1"/>
    <x v="936"/>
    <d v="2012-03-10T00:00:00"/>
    <s v="First Class"/>
    <s v="FC-14335"/>
    <s v="Fred Chung"/>
    <x v="1"/>
    <s v="United States"/>
    <s v="Pueblo"/>
    <x v="22"/>
    <n v="81001"/>
    <x v="1"/>
    <x v="319"/>
    <x v="1"/>
    <x v="6"/>
    <s v="Dixon Prang Watercolor Pencils, 10-Color Set with Brush"/>
    <n v="3.4079999999999999"/>
    <n v="1"/>
    <n v="0.2"/>
    <n v="0.89459999999999995"/>
  </r>
  <r>
    <n v="5175"/>
    <x v="2563"/>
    <x v="3"/>
    <x v="15"/>
    <d v="2014-10-25T00:00:00"/>
    <s v="Standard Class"/>
    <s v="CA-12265"/>
    <s v="Christina Anderson"/>
    <x v="0"/>
    <s v="United States"/>
    <s v="Waco"/>
    <x v="5"/>
    <n v="76706"/>
    <x v="2"/>
    <x v="1472"/>
    <x v="1"/>
    <x v="8"/>
    <s v="SlimView Poly Binder, 3/8&quot;"/>
    <n v="2.0719999999999996"/>
    <n v="2"/>
    <n v="0.8"/>
    <n v="-3.5224000000000011"/>
  </r>
  <r>
    <n v="5176"/>
    <x v="2563"/>
    <x v="3"/>
    <x v="15"/>
    <d v="2014-10-25T00:00:00"/>
    <s v="Standard Class"/>
    <s v="CA-12265"/>
    <s v="Christina Anderson"/>
    <x v="0"/>
    <s v="United States"/>
    <s v="Waco"/>
    <x v="5"/>
    <n v="76706"/>
    <x v="2"/>
    <x v="1627"/>
    <x v="0"/>
    <x v="0"/>
    <s v="Rush Hierlooms Collection Rich Wood Bookcases"/>
    <n v="328.39919999999995"/>
    <n v="3"/>
    <n v="0.32"/>
    <n v="-91.758599999999973"/>
  </r>
  <r>
    <n v="5177"/>
    <x v="2564"/>
    <x v="0"/>
    <x v="732"/>
    <d v="2013-11-09T00:00:00"/>
    <s v="First Class"/>
    <s v="JH-15985"/>
    <s v="Joseph Holt"/>
    <x v="0"/>
    <s v="United States"/>
    <s v="San Francisco"/>
    <x v="1"/>
    <n v="94109"/>
    <x v="1"/>
    <x v="1197"/>
    <x v="1"/>
    <x v="8"/>
    <s v="GBC Twin Loop Wire Binding Elements"/>
    <n v="53.248000000000005"/>
    <n v="2"/>
    <n v="0.2"/>
    <n v="19.968"/>
  </r>
  <r>
    <n v="5178"/>
    <x v="2565"/>
    <x v="0"/>
    <x v="482"/>
    <d v="2013-12-31T00:00:00"/>
    <s v="Standard Class"/>
    <s v="AJ-10795"/>
    <s v="Anthony Johnson"/>
    <x v="1"/>
    <s v="United States"/>
    <s v="New York City"/>
    <x v="15"/>
    <n v="10024"/>
    <x v="3"/>
    <x v="255"/>
    <x v="1"/>
    <x v="8"/>
    <s v="Round Ring Binders"/>
    <n v="4.9920000000000009"/>
    <n v="3"/>
    <n v="0.2"/>
    <n v="1.6848000000000001"/>
  </r>
  <r>
    <n v="5179"/>
    <x v="2566"/>
    <x v="1"/>
    <x v="657"/>
    <d v="2012-04-19T00:00:00"/>
    <s v="Standard Class"/>
    <s v="BT-11395"/>
    <s v="Bill Tyler"/>
    <x v="1"/>
    <s v="United States"/>
    <s v="Los Angeles"/>
    <x v="1"/>
    <n v="90036"/>
    <x v="1"/>
    <x v="1155"/>
    <x v="0"/>
    <x v="5"/>
    <s v="Flat Face Poster Frame"/>
    <n v="37.68"/>
    <n v="2"/>
    <n v="0"/>
    <n v="15.825600000000001"/>
  </r>
  <r>
    <n v="5180"/>
    <x v="2566"/>
    <x v="1"/>
    <x v="657"/>
    <d v="2012-04-19T00:00:00"/>
    <s v="Standard Class"/>
    <s v="BT-11395"/>
    <s v="Bill Tyler"/>
    <x v="1"/>
    <s v="United States"/>
    <s v="Los Angeles"/>
    <x v="1"/>
    <n v="90036"/>
    <x v="1"/>
    <x v="297"/>
    <x v="2"/>
    <x v="7"/>
    <s v="Aastra 57i VoIP phone"/>
    <n v="258.57600000000002"/>
    <n v="2"/>
    <n v="0.2"/>
    <n v="19.393200000000007"/>
  </r>
  <r>
    <n v="5181"/>
    <x v="2566"/>
    <x v="1"/>
    <x v="657"/>
    <d v="2012-04-19T00:00:00"/>
    <s v="Standard Class"/>
    <s v="BT-11395"/>
    <s v="Bill Tyler"/>
    <x v="1"/>
    <s v="United States"/>
    <s v="Los Angeles"/>
    <x v="1"/>
    <n v="90036"/>
    <x v="1"/>
    <x v="983"/>
    <x v="1"/>
    <x v="9"/>
    <s v="3M Replacement Filter for Office Air Cleaner for 20' x 33' Room"/>
    <n v="75.84"/>
    <n v="2"/>
    <n v="0"/>
    <n v="29.577600000000004"/>
  </r>
  <r>
    <n v="5182"/>
    <x v="2567"/>
    <x v="3"/>
    <x v="510"/>
    <d v="2014-09-16T00:00:00"/>
    <s v="First Class"/>
    <s v="DJ-13510"/>
    <s v="Don Jones"/>
    <x v="1"/>
    <s v="United States"/>
    <s v="Woonsocket"/>
    <x v="34"/>
    <n v="2895"/>
    <x v="3"/>
    <x v="1723"/>
    <x v="1"/>
    <x v="10"/>
    <s v="Xerox 209"/>
    <n v="45.36"/>
    <n v="7"/>
    <n v="0"/>
    <n v="21.772800000000004"/>
  </r>
  <r>
    <n v="5183"/>
    <x v="2567"/>
    <x v="3"/>
    <x v="510"/>
    <d v="2014-09-16T00:00:00"/>
    <s v="First Class"/>
    <s v="DJ-13510"/>
    <s v="Don Jones"/>
    <x v="1"/>
    <s v="United States"/>
    <s v="Woonsocket"/>
    <x v="34"/>
    <n v="2895"/>
    <x v="3"/>
    <x v="785"/>
    <x v="1"/>
    <x v="8"/>
    <s v="Aluminum Screw Posts"/>
    <n v="45.78"/>
    <n v="3"/>
    <n v="0"/>
    <n v="22.89"/>
  </r>
  <r>
    <n v="5184"/>
    <x v="2568"/>
    <x v="3"/>
    <x v="241"/>
    <d v="2014-09-28T00:00:00"/>
    <s v="First Class"/>
    <s v="AG-10675"/>
    <s v="Anna Gayman"/>
    <x v="0"/>
    <s v="United States"/>
    <s v="Columbus"/>
    <x v="32"/>
    <n v="31907"/>
    <x v="0"/>
    <x v="1678"/>
    <x v="1"/>
    <x v="4"/>
    <s v="Fellowes Desktop Hanging File Manager"/>
    <n v="40.29"/>
    <n v="3"/>
    <n v="0"/>
    <n v="10.0725"/>
  </r>
  <r>
    <n v="5185"/>
    <x v="2568"/>
    <x v="3"/>
    <x v="241"/>
    <d v="2014-09-28T00:00:00"/>
    <s v="First Class"/>
    <s v="AG-10675"/>
    <s v="Anna Gayman"/>
    <x v="0"/>
    <s v="United States"/>
    <s v="Columbus"/>
    <x v="32"/>
    <n v="31907"/>
    <x v="0"/>
    <x v="555"/>
    <x v="1"/>
    <x v="8"/>
    <s v="Avery Durable Poly Binders"/>
    <n v="38.71"/>
    <n v="7"/>
    <n v="0"/>
    <n v="17.8066"/>
  </r>
  <r>
    <n v="5186"/>
    <x v="2569"/>
    <x v="1"/>
    <x v="998"/>
    <d v="2012-10-15T00:00:00"/>
    <s v="Standard Class"/>
    <s v="JD-15790"/>
    <s v="John Dryer"/>
    <x v="0"/>
    <s v="United States"/>
    <s v="Jacksonville"/>
    <x v="2"/>
    <n v="32216"/>
    <x v="0"/>
    <x v="458"/>
    <x v="1"/>
    <x v="4"/>
    <s v="Tennsco Single-Tier Lockers"/>
    <n v="1801.6320000000001"/>
    <n v="6"/>
    <n v="0.2"/>
    <n v="-337.80600000000004"/>
  </r>
  <r>
    <n v="5187"/>
    <x v="2570"/>
    <x v="1"/>
    <x v="154"/>
    <d v="2012-12-03T00:00:00"/>
    <s v="Standard Class"/>
    <s v="EH-14125"/>
    <s v="Eugene Hildebrand"/>
    <x v="2"/>
    <s v="United States"/>
    <s v="Philadelphia"/>
    <x v="9"/>
    <n v="19140"/>
    <x v="3"/>
    <x v="1594"/>
    <x v="2"/>
    <x v="7"/>
    <s v="LG Exalt"/>
    <n v="748.75200000000007"/>
    <n v="8"/>
    <n v="0.4"/>
    <n v="-162.22960000000006"/>
  </r>
  <r>
    <n v="5188"/>
    <x v="2571"/>
    <x v="1"/>
    <x v="1023"/>
    <d v="2012-09-18T00:00:00"/>
    <s v="Standard Class"/>
    <s v="ZC-21910"/>
    <s v="Zuschuss Carroll"/>
    <x v="0"/>
    <s v="United States"/>
    <s v="Columbus"/>
    <x v="14"/>
    <n v="47201"/>
    <x v="2"/>
    <x v="959"/>
    <x v="2"/>
    <x v="11"/>
    <s v="Case Logic 2.4GHz Wireless Keyboard"/>
    <n v="199.96"/>
    <n v="4"/>
    <n v="0"/>
    <n v="15.996799999999979"/>
  </r>
  <r>
    <n v="5189"/>
    <x v="2571"/>
    <x v="1"/>
    <x v="1023"/>
    <d v="2012-09-18T00:00:00"/>
    <s v="Standard Class"/>
    <s v="ZC-21910"/>
    <s v="Zuschuss Carroll"/>
    <x v="0"/>
    <s v="United States"/>
    <s v="Columbus"/>
    <x v="14"/>
    <n v="47201"/>
    <x v="2"/>
    <x v="377"/>
    <x v="0"/>
    <x v="1"/>
    <s v="Hon Multipurpose Stacking Arm Chairs"/>
    <n v="1516.2"/>
    <n v="7"/>
    <n v="0"/>
    <n v="394.21199999999999"/>
  </r>
  <r>
    <n v="5190"/>
    <x v="2572"/>
    <x v="3"/>
    <x v="237"/>
    <d v="2014-11-19T00:00:00"/>
    <s v="Standard Class"/>
    <s v="XP-21865"/>
    <s v="Xylona Preis"/>
    <x v="0"/>
    <s v="United States"/>
    <s v="Pasadena"/>
    <x v="5"/>
    <n v="77506"/>
    <x v="2"/>
    <x v="1067"/>
    <x v="2"/>
    <x v="11"/>
    <s v="V7 USB Numeric Keypad"/>
    <n v="167.95200000000003"/>
    <n v="6"/>
    <n v="0.2"/>
    <n v="-27.292200000000001"/>
  </r>
  <r>
    <n v="5191"/>
    <x v="2572"/>
    <x v="3"/>
    <x v="237"/>
    <d v="2014-11-19T00:00:00"/>
    <s v="Standard Class"/>
    <s v="XP-21865"/>
    <s v="Xylona Preis"/>
    <x v="0"/>
    <s v="United States"/>
    <s v="Pasadena"/>
    <x v="5"/>
    <n v="77506"/>
    <x v="2"/>
    <x v="1473"/>
    <x v="1"/>
    <x v="6"/>
    <s v="Boston Electric Pencil Sharpener, Model 1818, Charcoal Black"/>
    <n v="45.04"/>
    <n v="2"/>
    <n v="0.2"/>
    <n v="4.5040000000000031"/>
  </r>
  <r>
    <n v="5192"/>
    <x v="2573"/>
    <x v="3"/>
    <x v="1024"/>
    <d v="2014-05-10T00:00:00"/>
    <s v="Standard Class"/>
    <s v="DK-12985"/>
    <s v="Darren Koutras"/>
    <x v="0"/>
    <s v="United States"/>
    <s v="San Francisco"/>
    <x v="1"/>
    <n v="94122"/>
    <x v="1"/>
    <x v="1724"/>
    <x v="1"/>
    <x v="12"/>
    <s v="Peel &amp; Seel Recycled Catalog Envelopes, Brown"/>
    <n v="23.16"/>
    <n v="2"/>
    <n v="0"/>
    <n v="11.58"/>
  </r>
  <r>
    <n v="5193"/>
    <x v="2574"/>
    <x v="2"/>
    <x v="683"/>
    <d v="2011-12-01T00:00:00"/>
    <s v="Second Class"/>
    <s v="CS-12250"/>
    <s v="Chris Selesnick"/>
    <x v="1"/>
    <s v="United States"/>
    <s v="Columbia"/>
    <x v="20"/>
    <n v="29203"/>
    <x v="0"/>
    <x v="124"/>
    <x v="0"/>
    <x v="5"/>
    <s v="Eldon Cleatmat Plus Chair Mats for High Pile Carpets"/>
    <n v="397.59999999999997"/>
    <n v="5"/>
    <n v="0"/>
    <n v="43.735999999999962"/>
  </r>
  <r>
    <n v="5194"/>
    <x v="2574"/>
    <x v="2"/>
    <x v="683"/>
    <d v="2011-12-01T00:00:00"/>
    <s v="Second Class"/>
    <s v="CS-12250"/>
    <s v="Chris Selesnick"/>
    <x v="1"/>
    <s v="United States"/>
    <s v="Columbia"/>
    <x v="20"/>
    <n v="29203"/>
    <x v="0"/>
    <x v="1635"/>
    <x v="1"/>
    <x v="10"/>
    <s v="Xerox 1933"/>
    <n v="85.96"/>
    <n v="7"/>
    <n v="0"/>
    <n v="40.401199999999996"/>
  </r>
  <r>
    <n v="5195"/>
    <x v="2574"/>
    <x v="2"/>
    <x v="683"/>
    <d v="2011-12-01T00:00:00"/>
    <s v="Second Class"/>
    <s v="CS-12250"/>
    <s v="Chris Selesnick"/>
    <x v="1"/>
    <s v="United States"/>
    <s v="Columbia"/>
    <x v="20"/>
    <n v="29203"/>
    <x v="0"/>
    <x v="346"/>
    <x v="1"/>
    <x v="6"/>
    <s v="Crayola Colored Pencils"/>
    <n v="13.12"/>
    <n v="4"/>
    <n v="0"/>
    <n v="4.3295999999999992"/>
  </r>
  <r>
    <n v="5196"/>
    <x v="2574"/>
    <x v="2"/>
    <x v="683"/>
    <d v="2011-12-01T00:00:00"/>
    <s v="Second Class"/>
    <s v="CS-12250"/>
    <s v="Chris Selesnick"/>
    <x v="1"/>
    <s v="United States"/>
    <s v="Columbia"/>
    <x v="20"/>
    <n v="29203"/>
    <x v="0"/>
    <x v="338"/>
    <x v="1"/>
    <x v="8"/>
    <s v="GBC Twin Loop Wire Binding Elements, 9/16&quot; Spine, Black"/>
    <n v="45.660000000000004"/>
    <n v="3"/>
    <n v="0"/>
    <n v="22.3734"/>
  </r>
  <r>
    <n v="5197"/>
    <x v="2575"/>
    <x v="2"/>
    <x v="1025"/>
    <d v="2011-05-15T00:00:00"/>
    <s v="Standard Class"/>
    <s v="AI-10855"/>
    <s v="Arianne Irving"/>
    <x v="0"/>
    <s v="United States"/>
    <s v="Kent"/>
    <x v="4"/>
    <n v="98031"/>
    <x v="1"/>
    <x v="439"/>
    <x v="1"/>
    <x v="12"/>
    <s v="Strathmore #10 Envelopes, Ultimate White"/>
    <n v="158.13"/>
    <n v="3"/>
    <n v="0"/>
    <n v="77.483699999999999"/>
  </r>
  <r>
    <n v="5198"/>
    <x v="2575"/>
    <x v="2"/>
    <x v="1025"/>
    <d v="2011-05-15T00:00:00"/>
    <s v="Standard Class"/>
    <s v="AI-10855"/>
    <s v="Arianne Irving"/>
    <x v="0"/>
    <s v="United States"/>
    <s v="Kent"/>
    <x v="4"/>
    <n v="98031"/>
    <x v="1"/>
    <x v="47"/>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x v="1359"/>
    <x v="1"/>
    <x v="14"/>
    <s v="High Speed Automatic Electric Letter Opener"/>
    <n v="3930.0720000000001"/>
    <n v="3"/>
    <n v="0.2"/>
    <n v="-786.01440000000025"/>
  </r>
  <r>
    <n v="5200"/>
    <x v="2576"/>
    <x v="0"/>
    <x v="840"/>
    <d v="2013-03-09T00:00:00"/>
    <s v="Standard Class"/>
    <s v="AA-10315"/>
    <s v="Alex Avila"/>
    <x v="0"/>
    <s v="United States"/>
    <s v="Round Rock"/>
    <x v="5"/>
    <n v="78664"/>
    <x v="2"/>
    <x v="1579"/>
    <x v="1"/>
    <x v="13"/>
    <s v="Acco Banker's Clasps, 5 3/4&quot;-Long"/>
    <n v="2.3039999999999998"/>
    <n v="1"/>
    <n v="0.2"/>
    <n v="0.77759999999999996"/>
  </r>
  <r>
    <n v="5201"/>
    <x v="2576"/>
    <x v="0"/>
    <x v="840"/>
    <d v="2013-03-09T00:00:00"/>
    <s v="Standard Class"/>
    <s v="AA-10315"/>
    <s v="Alex Avila"/>
    <x v="0"/>
    <s v="United States"/>
    <s v="Round Rock"/>
    <x v="5"/>
    <n v="78664"/>
    <x v="2"/>
    <x v="1149"/>
    <x v="2"/>
    <x v="7"/>
    <s v="Polycom VVX 310 VoIP phone"/>
    <n v="431.97600000000006"/>
    <n v="3"/>
    <n v="0.2"/>
    <n v="32.398200000000017"/>
  </r>
  <r>
    <n v="5202"/>
    <x v="2576"/>
    <x v="0"/>
    <x v="840"/>
    <d v="2013-03-09T00:00:00"/>
    <s v="Standard Class"/>
    <s v="AA-10315"/>
    <s v="Alex Avila"/>
    <x v="0"/>
    <s v="United States"/>
    <s v="Round Rock"/>
    <x v="5"/>
    <n v="78664"/>
    <x v="2"/>
    <x v="540"/>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x v="943"/>
    <x v="0"/>
    <x v="5"/>
    <s v="Tensor Computer Mounted Lamp"/>
    <n v="104.23"/>
    <n v="7"/>
    <n v="0"/>
    <n v="28.142100000000006"/>
  </r>
  <r>
    <n v="5204"/>
    <x v="2577"/>
    <x v="1"/>
    <x v="762"/>
    <d v="2012-08-19T00:00:00"/>
    <s v="Standard Class"/>
    <s v="RE-19450"/>
    <s v="Richard Eichhorn"/>
    <x v="0"/>
    <s v="United States"/>
    <s v="Oakland"/>
    <x v="1"/>
    <n v="94601"/>
    <x v="1"/>
    <x v="1247"/>
    <x v="1"/>
    <x v="4"/>
    <s v="Mobile Personal File Cube"/>
    <n v="70.260000000000005"/>
    <n v="3"/>
    <n v="0"/>
    <n v="18.970199999999998"/>
  </r>
  <r>
    <n v="5205"/>
    <x v="2578"/>
    <x v="1"/>
    <x v="811"/>
    <d v="2012-09-18T00:00:00"/>
    <s v="Standard Class"/>
    <s v="TM-21010"/>
    <s v="Tamara Manning"/>
    <x v="0"/>
    <s v="United States"/>
    <s v="Auburn"/>
    <x v="15"/>
    <n v="13021"/>
    <x v="3"/>
    <x v="182"/>
    <x v="1"/>
    <x v="6"/>
    <s v="Binney &amp; Smith Crayola Metallic Colored Pencils, 8-Color Set"/>
    <n v="9.26"/>
    <n v="2"/>
    <n v="0"/>
    <n v="3.0557999999999996"/>
  </r>
  <r>
    <n v="5206"/>
    <x v="2578"/>
    <x v="1"/>
    <x v="811"/>
    <d v="2012-09-18T00:00:00"/>
    <s v="Standard Class"/>
    <s v="TM-21010"/>
    <s v="Tamara Manning"/>
    <x v="0"/>
    <s v="United States"/>
    <s v="Auburn"/>
    <x v="15"/>
    <n v="13021"/>
    <x v="3"/>
    <x v="45"/>
    <x v="1"/>
    <x v="4"/>
    <s v="Gould Plastics 9-Pocket Panel Bin, 18-3/8w x 5-1/4d x 20-1/2h, Black"/>
    <n v="105.98"/>
    <n v="2"/>
    <n v="0"/>
    <n v="4.2391999999999967"/>
  </r>
  <r>
    <n v="5207"/>
    <x v="2578"/>
    <x v="1"/>
    <x v="811"/>
    <d v="2012-09-18T00:00:00"/>
    <s v="Standard Class"/>
    <s v="TM-21010"/>
    <s v="Tamara Manning"/>
    <x v="0"/>
    <s v="United States"/>
    <s v="Auburn"/>
    <x v="15"/>
    <n v="13021"/>
    <x v="3"/>
    <x v="310"/>
    <x v="1"/>
    <x v="13"/>
    <s v="OIC Binder Clips, Mini, 1/4&quot; Capacity, Black"/>
    <n v="1.24"/>
    <n v="1"/>
    <n v="0"/>
    <n v="0.58279999999999998"/>
  </r>
  <r>
    <n v="5208"/>
    <x v="2578"/>
    <x v="1"/>
    <x v="811"/>
    <d v="2012-09-18T00:00:00"/>
    <s v="Standard Class"/>
    <s v="TM-21010"/>
    <s v="Tamara Manning"/>
    <x v="0"/>
    <s v="United States"/>
    <s v="Auburn"/>
    <x v="15"/>
    <n v="13021"/>
    <x v="3"/>
    <x v="254"/>
    <x v="1"/>
    <x v="2"/>
    <s v="Avery 489"/>
    <n v="20.7"/>
    <n v="2"/>
    <n v="0"/>
    <n v="9.9359999999999999"/>
  </r>
  <r>
    <n v="5209"/>
    <x v="2578"/>
    <x v="1"/>
    <x v="811"/>
    <d v="2012-09-18T00:00:00"/>
    <s v="Standard Class"/>
    <s v="TM-21010"/>
    <s v="Tamara Manning"/>
    <x v="0"/>
    <s v="United States"/>
    <s v="Auburn"/>
    <x v="15"/>
    <n v="13021"/>
    <x v="3"/>
    <x v="1010"/>
    <x v="1"/>
    <x v="10"/>
    <s v="HP Office Recycled Paper (20Lb. and 87 Bright)"/>
    <n v="28.900000000000002"/>
    <n v="5"/>
    <n v="0"/>
    <n v="14.161000000000001"/>
  </r>
  <r>
    <n v="5210"/>
    <x v="2578"/>
    <x v="1"/>
    <x v="811"/>
    <d v="2012-09-18T00:00:00"/>
    <s v="Standard Class"/>
    <s v="TM-21010"/>
    <s v="Tamara Manning"/>
    <x v="0"/>
    <s v="United States"/>
    <s v="Auburn"/>
    <x v="15"/>
    <n v="13021"/>
    <x v="3"/>
    <x v="113"/>
    <x v="1"/>
    <x v="12"/>
    <s v="Tyvek  Top-Opening Peel &amp; Seel Envelopes, Plain White"/>
    <n v="27.18"/>
    <n v="1"/>
    <n v="0"/>
    <n v="12.7746"/>
  </r>
  <r>
    <n v="5211"/>
    <x v="2579"/>
    <x v="1"/>
    <x v="1026"/>
    <d v="2012-01-18T00:00:00"/>
    <s v="Standard Class"/>
    <s v="YS-21880"/>
    <s v="Yana Sorensen"/>
    <x v="1"/>
    <s v="United States"/>
    <s v="Newark"/>
    <x v="13"/>
    <n v="19711"/>
    <x v="3"/>
    <x v="1449"/>
    <x v="1"/>
    <x v="4"/>
    <s v="Dual Level, Single-Width Filing Carts"/>
    <n v="465.18"/>
    <n v="3"/>
    <n v="0"/>
    <n v="120.94680000000001"/>
  </r>
  <r>
    <n v="5212"/>
    <x v="2580"/>
    <x v="1"/>
    <x v="793"/>
    <d v="2012-05-16T00:00:00"/>
    <s v="Second Class"/>
    <s v="AZ-10750"/>
    <s v="Annie Zypern"/>
    <x v="0"/>
    <s v="United States"/>
    <s v="New York City"/>
    <x v="15"/>
    <n v="10024"/>
    <x v="3"/>
    <x v="762"/>
    <x v="1"/>
    <x v="4"/>
    <s v="Portable Personal File Box"/>
    <n v="36.630000000000003"/>
    <n v="3"/>
    <n v="0"/>
    <n v="9.8901000000000039"/>
  </r>
  <r>
    <n v="5213"/>
    <x v="2581"/>
    <x v="0"/>
    <x v="182"/>
    <d v="2013-09-27T00:00:00"/>
    <s v="Same Day"/>
    <s v="CM-12445"/>
    <s v="Chuck Magee"/>
    <x v="0"/>
    <s v="United States"/>
    <s v="Redlands"/>
    <x v="1"/>
    <n v="92374"/>
    <x v="1"/>
    <x v="456"/>
    <x v="1"/>
    <x v="4"/>
    <s v="Advantus Rolling Storage Box"/>
    <n v="51.449999999999996"/>
    <n v="3"/>
    <n v="0"/>
    <n v="13.891499999999999"/>
  </r>
  <r>
    <n v="5214"/>
    <x v="2581"/>
    <x v="0"/>
    <x v="182"/>
    <d v="2013-09-27T00:00:00"/>
    <s v="Same Day"/>
    <s v="CM-12445"/>
    <s v="Chuck Magee"/>
    <x v="0"/>
    <s v="United States"/>
    <s v="Redlands"/>
    <x v="1"/>
    <n v="92374"/>
    <x v="1"/>
    <x v="948"/>
    <x v="1"/>
    <x v="2"/>
    <s v="Avery 494"/>
    <n v="7.83"/>
    <n v="3"/>
    <n v="0"/>
    <n v="3.6017999999999999"/>
  </r>
  <r>
    <n v="5215"/>
    <x v="2581"/>
    <x v="0"/>
    <x v="182"/>
    <d v="2013-09-27T00:00:00"/>
    <s v="Same Day"/>
    <s v="CM-12445"/>
    <s v="Chuck Magee"/>
    <x v="0"/>
    <s v="United States"/>
    <s v="Redlands"/>
    <x v="1"/>
    <n v="92374"/>
    <x v="1"/>
    <x v="1658"/>
    <x v="1"/>
    <x v="6"/>
    <s v="SANFORD Major Accent Highlighters"/>
    <n v="35.4"/>
    <n v="5"/>
    <n v="0"/>
    <n v="13.452000000000002"/>
  </r>
  <r>
    <n v="5216"/>
    <x v="2581"/>
    <x v="0"/>
    <x v="182"/>
    <d v="2013-09-27T00:00:00"/>
    <s v="Same Day"/>
    <s v="CM-12445"/>
    <s v="Chuck Magee"/>
    <x v="0"/>
    <s v="United States"/>
    <s v="Redlands"/>
    <x v="1"/>
    <n v="92374"/>
    <x v="1"/>
    <x v="457"/>
    <x v="1"/>
    <x v="10"/>
    <s v="Great White Multi-Use Recycled Paper (20Lb. and 84 Bright)"/>
    <n v="29.900000000000002"/>
    <n v="5"/>
    <n v="0"/>
    <n v="13.454999999999998"/>
  </r>
  <r>
    <n v="5217"/>
    <x v="2582"/>
    <x v="3"/>
    <x v="428"/>
    <d v="2014-09-16T00:00:00"/>
    <s v="Standard Class"/>
    <s v="JB-16000"/>
    <s v="Joy Bell-"/>
    <x v="0"/>
    <s v="United States"/>
    <s v="Roseville"/>
    <x v="12"/>
    <n v="48066"/>
    <x v="2"/>
    <x v="755"/>
    <x v="1"/>
    <x v="12"/>
    <s v="#10- 4 1/8&quot; x 9 1/2&quot; Recycled Envelopes"/>
    <n v="17.48"/>
    <n v="2"/>
    <n v="0"/>
    <n v="8.2156000000000002"/>
  </r>
  <r>
    <n v="5218"/>
    <x v="2583"/>
    <x v="3"/>
    <x v="4"/>
    <d v="2014-04-18T00:00:00"/>
    <s v="Second Class"/>
    <s v="NS-18640"/>
    <s v="Noel Staavos"/>
    <x v="1"/>
    <s v="United States"/>
    <s v="Los Angeles"/>
    <x v="1"/>
    <n v="90049"/>
    <x v="1"/>
    <x v="145"/>
    <x v="1"/>
    <x v="10"/>
    <s v="Xerox 1883"/>
    <n v="79.14"/>
    <n v="3"/>
    <n v="0"/>
    <n v="36.404399999999995"/>
  </r>
  <r>
    <n v="5219"/>
    <x v="2584"/>
    <x v="3"/>
    <x v="193"/>
    <d v="2014-06-15T00:00:00"/>
    <s v="Standard Class"/>
    <s v="LC-16930"/>
    <s v="Linda Cazamias"/>
    <x v="1"/>
    <s v="United States"/>
    <s v="New York City"/>
    <x v="15"/>
    <n v="10011"/>
    <x v="3"/>
    <x v="59"/>
    <x v="1"/>
    <x v="6"/>
    <s v="Prang Dustless Chalk Sticks"/>
    <n v="8.4"/>
    <n v="5"/>
    <n v="0"/>
    <n v="4.2"/>
  </r>
  <r>
    <n v="5220"/>
    <x v="2585"/>
    <x v="3"/>
    <x v="853"/>
    <d v="2014-09-02T00:00:00"/>
    <s v="Same Day"/>
    <s v="CA-12775"/>
    <s v="Cynthia Arntzen"/>
    <x v="0"/>
    <s v="United States"/>
    <s v="Detroit"/>
    <x v="12"/>
    <n v="48205"/>
    <x v="2"/>
    <x v="1459"/>
    <x v="0"/>
    <x v="1"/>
    <s v="Harbour Creations 67200 Series Stacking Chairs"/>
    <n v="498.26000000000005"/>
    <n v="7"/>
    <n v="0"/>
    <n v="134.53020000000001"/>
  </r>
  <r>
    <n v="5221"/>
    <x v="2586"/>
    <x v="2"/>
    <x v="1027"/>
    <d v="2011-06-20T00:00:00"/>
    <s v="Standard Class"/>
    <s v="SR-20425"/>
    <s v="Sharelle Roach"/>
    <x v="2"/>
    <s v="United States"/>
    <s v="Detroit"/>
    <x v="12"/>
    <n v="48234"/>
    <x v="2"/>
    <x v="1624"/>
    <x v="0"/>
    <x v="0"/>
    <s v="Hon Metal Bookcases, Gray"/>
    <n v="212.94"/>
    <n v="3"/>
    <n v="0"/>
    <n v="57.4938"/>
  </r>
  <r>
    <n v="5222"/>
    <x v="2587"/>
    <x v="3"/>
    <x v="796"/>
    <d v="2014-05-23T00:00:00"/>
    <s v="Second Class"/>
    <s v="PP-18955"/>
    <s v="Paul Prost"/>
    <x v="2"/>
    <s v="United States"/>
    <s v="Springfield"/>
    <x v="25"/>
    <n v="65807"/>
    <x v="2"/>
    <x v="1725"/>
    <x v="1"/>
    <x v="9"/>
    <s v="Avanti 1.7 Cu. Ft. Refrigerator"/>
    <n v="706.86"/>
    <n v="7"/>
    <n v="0"/>
    <n v="197.92079999999999"/>
  </r>
  <r>
    <n v="5223"/>
    <x v="2587"/>
    <x v="3"/>
    <x v="796"/>
    <d v="2014-05-23T00:00:00"/>
    <s v="Second Class"/>
    <s v="PP-18955"/>
    <s v="Paul Prost"/>
    <x v="2"/>
    <s v="United States"/>
    <s v="Springfield"/>
    <x v="25"/>
    <n v="65807"/>
    <x v="2"/>
    <x v="461"/>
    <x v="2"/>
    <x v="7"/>
    <s v="Motorola HK250 Universal Bluetooth Headset"/>
    <n v="114.94999999999999"/>
    <n v="5"/>
    <n v="0"/>
    <n v="2.2990000000000066"/>
  </r>
  <r>
    <n v="5224"/>
    <x v="2587"/>
    <x v="3"/>
    <x v="796"/>
    <d v="2014-05-23T00:00:00"/>
    <s v="Second Class"/>
    <s v="PP-18955"/>
    <s v="Paul Prost"/>
    <x v="2"/>
    <s v="United States"/>
    <s v="Springfield"/>
    <x v="25"/>
    <n v="65807"/>
    <x v="2"/>
    <x v="1488"/>
    <x v="1"/>
    <x v="8"/>
    <s v="Universal Recycled Hanging Pressboard Report Binders, Letter Size"/>
    <n v="43.19"/>
    <n v="7"/>
    <n v="0"/>
    <n v="20.731199999999998"/>
  </r>
  <r>
    <n v="5225"/>
    <x v="2588"/>
    <x v="3"/>
    <x v="510"/>
    <d v="2014-09-18T00:00:00"/>
    <s v="Second Class"/>
    <s v="JM-15865"/>
    <s v="John Murray"/>
    <x v="0"/>
    <s v="United States"/>
    <s v="Los Angeles"/>
    <x v="1"/>
    <n v="90036"/>
    <x v="1"/>
    <x v="417"/>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x v="1316"/>
    <x v="1"/>
    <x v="8"/>
    <s v="SpineVue Locking Slant-D Ring Binders by Cardinal"/>
    <n v="36.56"/>
    <n v="5"/>
    <n v="0.2"/>
    <n v="12.795999999999999"/>
  </r>
  <r>
    <n v="5227"/>
    <x v="2589"/>
    <x v="0"/>
    <x v="1028"/>
    <d v="2013-06-27T00:00:00"/>
    <s v="Standard Class"/>
    <s v="AS-10090"/>
    <s v="Adam Shillingsburg"/>
    <x v="0"/>
    <s v="United States"/>
    <s v="New York City"/>
    <x v="15"/>
    <n v="10011"/>
    <x v="3"/>
    <x v="1561"/>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x v="587"/>
    <x v="0"/>
    <x v="0"/>
    <s v="O'Sullivan Living Dimensions 5-Shelf Bookcases"/>
    <n v="353.56799999999998"/>
    <n v="2"/>
    <n v="0.2"/>
    <n v="-44.196000000000026"/>
  </r>
  <r>
    <n v="5229"/>
    <x v="2590"/>
    <x v="2"/>
    <x v="35"/>
    <d v="2011-12-01T00:00:00"/>
    <s v="Standard Class"/>
    <s v="LS-16975"/>
    <s v="Lindsay Shagiari"/>
    <x v="2"/>
    <s v="United States"/>
    <s v="San Francisco"/>
    <x v="1"/>
    <n v="94109"/>
    <x v="1"/>
    <x v="1522"/>
    <x v="1"/>
    <x v="10"/>
    <s v="Xerox 1893"/>
    <n v="81.98"/>
    <n v="2"/>
    <n v="0"/>
    <n v="40.170200000000001"/>
  </r>
  <r>
    <n v="5230"/>
    <x v="2591"/>
    <x v="3"/>
    <x v="498"/>
    <d v="2014-03-23T00:00:00"/>
    <s v="Second Class"/>
    <s v="SA-20830"/>
    <s v="Sue Ann Reed"/>
    <x v="0"/>
    <s v="United States"/>
    <s v="Fresno"/>
    <x v="1"/>
    <n v="93727"/>
    <x v="1"/>
    <x v="1316"/>
    <x v="1"/>
    <x v="8"/>
    <s v="SpineVue Locking Slant-D Ring Binders by Cardinal"/>
    <n v="14.624000000000002"/>
    <n v="2"/>
    <n v="0.2"/>
    <n v="5.1183999999999994"/>
  </r>
  <r>
    <n v="5231"/>
    <x v="2591"/>
    <x v="3"/>
    <x v="498"/>
    <d v="2014-03-23T00:00:00"/>
    <s v="Second Class"/>
    <s v="SA-20830"/>
    <s v="Sue Ann Reed"/>
    <x v="0"/>
    <s v="United States"/>
    <s v="Fresno"/>
    <x v="1"/>
    <n v="93727"/>
    <x v="1"/>
    <x v="616"/>
    <x v="0"/>
    <x v="3"/>
    <s v="Chromcraft Round Conference Tables"/>
    <n v="697.16"/>
    <n v="5"/>
    <n v="0.2"/>
    <n v="8.7144999999999868"/>
  </r>
  <r>
    <n v="5232"/>
    <x v="2591"/>
    <x v="3"/>
    <x v="498"/>
    <d v="2014-03-23T00:00:00"/>
    <s v="Second Class"/>
    <s v="SA-20830"/>
    <s v="Sue Ann Reed"/>
    <x v="0"/>
    <s v="United States"/>
    <s v="Fresno"/>
    <x v="1"/>
    <n v="93727"/>
    <x v="1"/>
    <x v="1435"/>
    <x v="0"/>
    <x v="5"/>
    <s v="Advantus Employee of the Month Certificate Frame, 11 x 13-1/2"/>
    <n v="30.93"/>
    <n v="1"/>
    <n v="0"/>
    <n v="12.6813"/>
  </r>
  <r>
    <n v="5233"/>
    <x v="2591"/>
    <x v="3"/>
    <x v="498"/>
    <d v="2014-03-23T00:00:00"/>
    <s v="Second Class"/>
    <s v="SA-20830"/>
    <s v="Sue Ann Reed"/>
    <x v="0"/>
    <s v="United States"/>
    <s v="Fresno"/>
    <x v="1"/>
    <n v="93727"/>
    <x v="1"/>
    <x v="185"/>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x v="1719"/>
    <x v="0"/>
    <x v="1"/>
    <s v="Office Star Flex Back Scooter Chair with Aluminum Finish Frame"/>
    <n v="605.34"/>
    <n v="6"/>
    <n v="0"/>
    <n v="145.2816"/>
  </r>
  <r>
    <n v="5235"/>
    <x v="2593"/>
    <x v="3"/>
    <x v="1029"/>
    <d v="2014-08-24T00:00:00"/>
    <s v="First Class"/>
    <s v="TM-21490"/>
    <s v="Tony Molinari"/>
    <x v="0"/>
    <s v="United States"/>
    <s v="San Francisco"/>
    <x v="1"/>
    <n v="94110"/>
    <x v="1"/>
    <x v="114"/>
    <x v="0"/>
    <x v="3"/>
    <s v="Hon Racetrack Conference Tables"/>
    <n v="210.00800000000001"/>
    <n v="1"/>
    <n v="0.2"/>
    <n v="2.625099999999982"/>
  </r>
  <r>
    <n v="5236"/>
    <x v="2594"/>
    <x v="0"/>
    <x v="258"/>
    <d v="2013-11-23T00:00:00"/>
    <s v="First Class"/>
    <s v="TT-21265"/>
    <s v="Tim Taslimi"/>
    <x v="1"/>
    <s v="United States"/>
    <s v="Indianapolis"/>
    <x v="14"/>
    <n v="46203"/>
    <x v="2"/>
    <x v="1549"/>
    <x v="1"/>
    <x v="9"/>
    <s v="Acco 6 Outlet Guardian Premium Plus Surge Suppressor"/>
    <n v="54.96"/>
    <n v="3"/>
    <n v="0"/>
    <n v="15.938399999999998"/>
  </r>
  <r>
    <n v="5237"/>
    <x v="2595"/>
    <x v="2"/>
    <x v="59"/>
    <d v="2011-09-24T00:00:00"/>
    <s v="Standard Class"/>
    <s v="DN-13690"/>
    <s v="Duane Noonan"/>
    <x v="0"/>
    <s v="United States"/>
    <s v="Columbia"/>
    <x v="39"/>
    <n v="21044"/>
    <x v="3"/>
    <x v="859"/>
    <x v="0"/>
    <x v="5"/>
    <s v="C-Line Cubicle Keepers Polyproplyene Holder w/Velcro Back, 8-1/2x11, 25/Bx"/>
    <n v="164.22"/>
    <n v="3"/>
    <n v="0"/>
    <n v="50.908200000000001"/>
  </r>
  <r>
    <n v="5238"/>
    <x v="2595"/>
    <x v="2"/>
    <x v="59"/>
    <d v="2011-09-24T00:00:00"/>
    <s v="Standard Class"/>
    <s v="DN-13690"/>
    <s v="Duane Noonan"/>
    <x v="0"/>
    <s v="United States"/>
    <s v="Columbia"/>
    <x v="39"/>
    <n v="21044"/>
    <x v="3"/>
    <x v="430"/>
    <x v="0"/>
    <x v="0"/>
    <s v="O'Sullivan Living Dimensions 2-Shelf Bookcases"/>
    <n v="362.94"/>
    <n v="3"/>
    <n v="0"/>
    <n v="36.293999999999997"/>
  </r>
  <r>
    <n v="5239"/>
    <x v="2595"/>
    <x v="2"/>
    <x v="59"/>
    <d v="2011-09-24T00:00:00"/>
    <s v="Standard Class"/>
    <s v="DN-13690"/>
    <s v="Duane Noonan"/>
    <x v="0"/>
    <s v="United States"/>
    <s v="Columbia"/>
    <x v="39"/>
    <n v="21044"/>
    <x v="3"/>
    <x v="246"/>
    <x v="2"/>
    <x v="11"/>
    <s v="Logitech 910-002974 M325 Wireless Mouse for Web Scrolling"/>
    <n v="59.98"/>
    <n v="2"/>
    <n v="0"/>
    <n v="26.391200000000005"/>
  </r>
  <r>
    <n v="5240"/>
    <x v="2596"/>
    <x v="0"/>
    <x v="108"/>
    <d v="2013-09-18T00:00:00"/>
    <s v="Standard Class"/>
    <s v="EB-14110"/>
    <s v="Eugene Barchas"/>
    <x v="0"/>
    <s v="United States"/>
    <s v="San Jose"/>
    <x v="1"/>
    <n v="95123"/>
    <x v="1"/>
    <x v="16"/>
    <x v="1"/>
    <x v="4"/>
    <s v="Stur-D-Stor Shelving, Vertical 5-Shelf: 72&quot;H x 36&quot;W x 18 1/2&quot;D"/>
    <n v="332.94"/>
    <n v="3"/>
    <n v="0"/>
    <n v="6.6587999999999994"/>
  </r>
  <r>
    <n v="5241"/>
    <x v="2596"/>
    <x v="0"/>
    <x v="108"/>
    <d v="2013-09-18T00:00:00"/>
    <s v="Standard Class"/>
    <s v="EB-14110"/>
    <s v="Eugene Barchas"/>
    <x v="0"/>
    <s v="United States"/>
    <s v="San Jose"/>
    <x v="1"/>
    <n v="95123"/>
    <x v="1"/>
    <x v="444"/>
    <x v="1"/>
    <x v="8"/>
    <s v="GBC Standard Therm-A-Bind Covers"/>
    <n v="39.872000000000007"/>
    <n v="2"/>
    <n v="0.2"/>
    <n v="12.958399999999999"/>
  </r>
  <r>
    <n v="5242"/>
    <x v="2597"/>
    <x v="0"/>
    <x v="713"/>
    <d v="2013-09-27T00:00:00"/>
    <s v="Second Class"/>
    <s v="CM-11815"/>
    <s v="Candace McMahon"/>
    <x v="1"/>
    <s v="United States"/>
    <s v="Seattle"/>
    <x v="4"/>
    <n v="98115"/>
    <x v="1"/>
    <x v="1726"/>
    <x v="1"/>
    <x v="14"/>
    <s v="Acme Design Stainless Steel Bent Scissors"/>
    <n v="13.68"/>
    <n v="2"/>
    <n v="0"/>
    <n v="3.6936"/>
  </r>
  <r>
    <n v="5243"/>
    <x v="2598"/>
    <x v="3"/>
    <x v="1018"/>
    <d v="2014-08-09T00:00:00"/>
    <s v="Standard Class"/>
    <s v="HM-14860"/>
    <s v="Harry Marie"/>
    <x v="1"/>
    <s v="United States"/>
    <s v="Carrollton"/>
    <x v="5"/>
    <n v="75007"/>
    <x v="2"/>
    <x v="555"/>
    <x v="1"/>
    <x v="8"/>
    <s v="Avery Durable Poly Binders"/>
    <n v="3.3179999999999996"/>
    <n v="3"/>
    <n v="0.8"/>
    <n v="-5.6406000000000018"/>
  </r>
  <r>
    <n v="5244"/>
    <x v="2599"/>
    <x v="0"/>
    <x v="197"/>
    <d v="2013-07-27T00:00:00"/>
    <s v="First Class"/>
    <s v="KM-16375"/>
    <s v="Katherine Murray"/>
    <x v="2"/>
    <s v="United States"/>
    <s v="Arlington"/>
    <x v="17"/>
    <n v="22204"/>
    <x v="0"/>
    <x v="864"/>
    <x v="1"/>
    <x v="8"/>
    <s v="Avery 3 1/2&quot; Diskette Storage Pages, 10/Pack"/>
    <n v="10.44"/>
    <n v="1"/>
    <n v="0"/>
    <n v="4.8023999999999996"/>
  </r>
  <r>
    <n v="5245"/>
    <x v="2600"/>
    <x v="0"/>
    <x v="1030"/>
    <d v="2013-08-05T00:00:00"/>
    <s v="Second Class"/>
    <s v="BF-11020"/>
    <s v="Barry Französisch"/>
    <x v="1"/>
    <s v="United States"/>
    <s v="Los Angeles"/>
    <x v="1"/>
    <n v="90032"/>
    <x v="1"/>
    <x v="1727"/>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x v="192"/>
    <x v="2"/>
    <x v="7"/>
    <s v="Nortel Business Series Terminal T7208 Digital phone"/>
    <n v="333.57600000000002"/>
    <n v="3"/>
    <n v="0.2"/>
    <n v="33.357600000000019"/>
  </r>
  <r>
    <n v="5247"/>
    <x v="2600"/>
    <x v="0"/>
    <x v="1030"/>
    <d v="2013-08-05T00:00:00"/>
    <s v="Second Class"/>
    <s v="BF-11020"/>
    <s v="Barry Französisch"/>
    <x v="1"/>
    <s v="United States"/>
    <s v="Los Angeles"/>
    <x v="1"/>
    <n v="90032"/>
    <x v="1"/>
    <x v="460"/>
    <x v="1"/>
    <x v="8"/>
    <s v="XtraLife ClearVue Slant-D Ring Binders by Cardinal"/>
    <n v="12.544"/>
    <n v="2"/>
    <n v="0.2"/>
    <n v="4.7039999999999997"/>
  </r>
  <r>
    <n v="5248"/>
    <x v="2601"/>
    <x v="1"/>
    <x v="1031"/>
    <d v="2012-05-27T00:00:00"/>
    <s v="Standard Class"/>
    <s v="JE-15745"/>
    <s v="Joel Eaton"/>
    <x v="0"/>
    <s v="United States"/>
    <s v="Frankfort"/>
    <x v="10"/>
    <n v="60423"/>
    <x v="2"/>
    <x v="95"/>
    <x v="1"/>
    <x v="9"/>
    <s v="Fellowes Basic Home/Office Series Surge Protectors"/>
    <n v="20.767999999999997"/>
    <n v="8"/>
    <n v="0.8"/>
    <n v="-52.958400000000012"/>
  </r>
  <r>
    <n v="5249"/>
    <x v="2602"/>
    <x v="3"/>
    <x v="132"/>
    <d v="2014-11-06T00:00:00"/>
    <s v="Second Class"/>
    <s v="EJ-14155"/>
    <s v="Eva Jacobs"/>
    <x v="0"/>
    <s v="United States"/>
    <s v="Seattle"/>
    <x v="4"/>
    <n v="98105"/>
    <x v="1"/>
    <x v="174"/>
    <x v="2"/>
    <x v="11"/>
    <s v="HP Standard 104 key PS/2 Keyboard"/>
    <n v="43.5"/>
    <n v="3"/>
    <n v="0"/>
    <n v="10.875"/>
  </r>
  <r>
    <n v="5250"/>
    <x v="2603"/>
    <x v="1"/>
    <x v="392"/>
    <d v="2012-04-21T00:00:00"/>
    <s v="Standard Class"/>
    <s v="BN-11470"/>
    <s v="Brad Norvell"/>
    <x v="1"/>
    <s v="United States"/>
    <s v="Philadelphia"/>
    <x v="9"/>
    <n v="19143"/>
    <x v="3"/>
    <x v="1328"/>
    <x v="1"/>
    <x v="13"/>
    <s v="Staples"/>
    <n v="12.576000000000001"/>
    <n v="4"/>
    <n v="0.2"/>
    <n v="4.0871999999999993"/>
  </r>
  <r>
    <n v="5251"/>
    <x v="2604"/>
    <x v="0"/>
    <x v="939"/>
    <d v="2013-12-19T00:00:00"/>
    <s v="Standard Class"/>
    <s v="EC-14050"/>
    <s v="Erin Creighton"/>
    <x v="0"/>
    <s v="United States"/>
    <s v="Columbus"/>
    <x v="32"/>
    <n v="31907"/>
    <x v="0"/>
    <x v="959"/>
    <x v="2"/>
    <x v="11"/>
    <s v="Case Logic 2.4GHz Wireless Keyboard"/>
    <n v="249.95000000000002"/>
    <n v="5"/>
    <n v="0"/>
    <n v="19.995999999999974"/>
  </r>
  <r>
    <n v="5252"/>
    <x v="2604"/>
    <x v="0"/>
    <x v="939"/>
    <d v="2013-12-19T00:00:00"/>
    <s v="Standard Class"/>
    <s v="EC-14050"/>
    <s v="Erin Creighton"/>
    <x v="0"/>
    <s v="United States"/>
    <s v="Columbus"/>
    <x v="32"/>
    <n v="31907"/>
    <x v="0"/>
    <x v="1493"/>
    <x v="1"/>
    <x v="10"/>
    <s v="Xerox 1907"/>
    <n v="49.12"/>
    <n v="4"/>
    <n v="0"/>
    <n v="23.086399999999998"/>
  </r>
  <r>
    <n v="5253"/>
    <x v="2605"/>
    <x v="1"/>
    <x v="628"/>
    <d v="2012-11-02T00:00:00"/>
    <s v="First Class"/>
    <s v="TT-21220"/>
    <s v="Thomas Thornton"/>
    <x v="0"/>
    <s v="United States"/>
    <s v="Virginia Beach"/>
    <x v="17"/>
    <n v="23464"/>
    <x v="0"/>
    <x v="1306"/>
    <x v="1"/>
    <x v="9"/>
    <s v="Tripp Lite Isotel 6 Outlet Surge Protector with Fax/Modem Protection"/>
    <n v="182.91"/>
    <n v="3"/>
    <n v="0"/>
    <n v="53.043899999999979"/>
  </r>
  <r>
    <n v="5254"/>
    <x v="2606"/>
    <x v="2"/>
    <x v="1009"/>
    <d v="2011-03-11T00:00:00"/>
    <s v="Second Class"/>
    <s v="NP-18685"/>
    <s v="Nora Pelletier"/>
    <x v="2"/>
    <s v="United States"/>
    <s v="Des Moines"/>
    <x v="4"/>
    <n v="98198"/>
    <x v="1"/>
    <x v="1080"/>
    <x v="1"/>
    <x v="8"/>
    <s v="Catalog Binders with Expanding Posts"/>
    <n v="107.64800000000001"/>
    <n v="2"/>
    <n v="0.2"/>
    <n v="33.639999999999986"/>
  </r>
  <r>
    <n v="5255"/>
    <x v="2607"/>
    <x v="1"/>
    <x v="616"/>
    <d v="2012-03-07T00:00:00"/>
    <s v="Second Class"/>
    <s v="AH-10195"/>
    <s v="Alan Haines"/>
    <x v="1"/>
    <s v="United States"/>
    <s v="Bethlehem"/>
    <x v="9"/>
    <n v="18018"/>
    <x v="3"/>
    <x v="474"/>
    <x v="0"/>
    <x v="1"/>
    <s v="Situations Contoured Folding Chairs, 4/Set"/>
    <n v="99.372"/>
    <n v="2"/>
    <n v="0.3"/>
    <n v="-7.0979999999999919"/>
  </r>
  <r>
    <n v="5256"/>
    <x v="2607"/>
    <x v="1"/>
    <x v="616"/>
    <d v="2012-03-07T00:00:00"/>
    <s v="Second Class"/>
    <s v="AH-10195"/>
    <s v="Alan Haines"/>
    <x v="1"/>
    <s v="United States"/>
    <s v="Bethlehem"/>
    <x v="9"/>
    <n v="18018"/>
    <x v="3"/>
    <x v="1478"/>
    <x v="0"/>
    <x v="5"/>
    <s v="36X48 HARDFLOOR CHAIRMAT"/>
    <n v="33.568000000000005"/>
    <n v="2"/>
    <n v="0.2"/>
    <n v="-5.4548000000000041"/>
  </r>
  <r>
    <n v="5257"/>
    <x v="2608"/>
    <x v="0"/>
    <x v="590"/>
    <d v="2013-08-15T00:00:00"/>
    <s v="Standard Class"/>
    <s v="CC-12145"/>
    <s v="Charles Crestani"/>
    <x v="0"/>
    <s v="United States"/>
    <s v="Oklahoma City"/>
    <x v="26"/>
    <n v="73120"/>
    <x v="2"/>
    <x v="1436"/>
    <x v="1"/>
    <x v="10"/>
    <s v="Xerox 1954"/>
    <n v="10.56"/>
    <n v="2"/>
    <n v="0"/>
    <n v="4.7519999999999998"/>
  </r>
  <r>
    <n v="5258"/>
    <x v="2609"/>
    <x v="3"/>
    <x v="1032"/>
    <d v="2014-01-09T00:00:00"/>
    <s v="Standard Class"/>
    <s v="DL-13315"/>
    <s v="Delfina Latchford"/>
    <x v="0"/>
    <s v="United States"/>
    <s v="Rancho Cucamonga"/>
    <x v="1"/>
    <n v="91730"/>
    <x v="1"/>
    <x v="832"/>
    <x v="1"/>
    <x v="10"/>
    <s v="Xerox 1905"/>
    <n v="38.880000000000003"/>
    <n v="6"/>
    <n v="0"/>
    <n v="18.662400000000002"/>
  </r>
  <r>
    <n v="5259"/>
    <x v="2610"/>
    <x v="3"/>
    <x v="449"/>
    <d v="2014-10-12T00:00:00"/>
    <s v="First Class"/>
    <s v="XP-21865"/>
    <s v="Xylona Preis"/>
    <x v="0"/>
    <s v="United States"/>
    <s v="Los Angeles"/>
    <x v="1"/>
    <n v="90032"/>
    <x v="1"/>
    <x v="728"/>
    <x v="1"/>
    <x v="10"/>
    <s v="Wirebound Message Books, 2 7/8&quot; x 5&quot;, 3 Forms per Page"/>
    <n v="35.200000000000003"/>
    <n v="5"/>
    <n v="0"/>
    <n v="16.543999999999997"/>
  </r>
  <r>
    <n v="5260"/>
    <x v="2611"/>
    <x v="3"/>
    <x v="179"/>
    <d v="2014-10-27T00:00:00"/>
    <s v="Standard Class"/>
    <s v="MA-17560"/>
    <s v="Matt Abelman"/>
    <x v="2"/>
    <s v="United States"/>
    <s v="Philadelphia"/>
    <x v="9"/>
    <n v="19120"/>
    <x v="3"/>
    <x v="640"/>
    <x v="1"/>
    <x v="10"/>
    <s v="Xerox 1887"/>
    <n v="45.527999999999999"/>
    <n v="3"/>
    <n v="0.2"/>
    <n v="15.934799999999997"/>
  </r>
  <r>
    <n v="5261"/>
    <x v="2612"/>
    <x v="2"/>
    <x v="557"/>
    <d v="2011-09-10T00:00:00"/>
    <s v="First Class"/>
    <s v="SZ-20035"/>
    <s v="Sam Zeldin"/>
    <x v="2"/>
    <s v="United States"/>
    <s v="Houston"/>
    <x v="5"/>
    <n v="77036"/>
    <x v="2"/>
    <x v="1361"/>
    <x v="2"/>
    <x v="7"/>
    <s v="Panasonic KX TS3282B Corded phone"/>
    <n v="196.77600000000001"/>
    <n v="3"/>
    <n v="0.2"/>
    <n v="14.758199999999995"/>
  </r>
  <r>
    <n v="5262"/>
    <x v="2612"/>
    <x v="2"/>
    <x v="557"/>
    <d v="2011-09-10T00:00:00"/>
    <s v="First Class"/>
    <s v="SZ-20035"/>
    <s v="Sam Zeldin"/>
    <x v="2"/>
    <s v="United States"/>
    <s v="Houston"/>
    <x v="5"/>
    <n v="77036"/>
    <x v="2"/>
    <x v="347"/>
    <x v="1"/>
    <x v="8"/>
    <s v="Angle-D Binders with Locking Rings, Label Holders"/>
    <n v="2.9199999999999995"/>
    <n v="2"/>
    <n v="0.8"/>
    <n v="-4.8180000000000005"/>
  </r>
  <r>
    <n v="5263"/>
    <x v="2612"/>
    <x v="2"/>
    <x v="557"/>
    <d v="2011-09-10T00:00:00"/>
    <s v="First Class"/>
    <s v="SZ-20035"/>
    <s v="Sam Zeldin"/>
    <x v="2"/>
    <s v="United States"/>
    <s v="Houston"/>
    <x v="5"/>
    <n v="77036"/>
    <x v="2"/>
    <x v="738"/>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x v="1207"/>
    <x v="2"/>
    <x v="11"/>
    <s v="Belkin Standard 104 key USB Keyboard"/>
    <n v="46.688000000000002"/>
    <n v="4"/>
    <n v="0.2"/>
    <n v="-2.9180000000000028"/>
  </r>
  <r>
    <n v="5265"/>
    <x v="2612"/>
    <x v="2"/>
    <x v="557"/>
    <d v="2011-09-10T00:00:00"/>
    <s v="First Class"/>
    <s v="SZ-20035"/>
    <s v="Sam Zeldin"/>
    <x v="2"/>
    <s v="United States"/>
    <s v="Houston"/>
    <x v="5"/>
    <n v="77036"/>
    <x v="2"/>
    <x v="1583"/>
    <x v="1"/>
    <x v="6"/>
    <s v="Dixon Ticonderoga Core-Lock Colored Pencils"/>
    <n v="21.864000000000001"/>
    <n v="3"/>
    <n v="0.2"/>
    <n v="3.5528999999999984"/>
  </r>
  <r>
    <n v="5266"/>
    <x v="2613"/>
    <x v="3"/>
    <x v="1033"/>
    <d v="2014-10-04T00:00:00"/>
    <s v="First Class"/>
    <s v="CS-11845"/>
    <s v="Cari Sayre"/>
    <x v="1"/>
    <s v="United States"/>
    <s v="Seattle"/>
    <x v="4"/>
    <n v="98103"/>
    <x v="1"/>
    <x v="1017"/>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x v="1558"/>
    <x v="1"/>
    <x v="10"/>
    <s v="Xerox 1882"/>
    <n v="167.94"/>
    <n v="3"/>
    <n v="0"/>
    <n v="82.290599999999998"/>
  </r>
  <r>
    <n v="5268"/>
    <x v="2613"/>
    <x v="3"/>
    <x v="1033"/>
    <d v="2014-10-04T00:00:00"/>
    <s v="First Class"/>
    <s v="CS-11845"/>
    <s v="Cari Sayre"/>
    <x v="1"/>
    <s v="United States"/>
    <s v="Seattle"/>
    <x v="4"/>
    <n v="98103"/>
    <x v="1"/>
    <x v="1034"/>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x v="1728"/>
    <x v="2"/>
    <x v="15"/>
    <s v="Hewlett-Packard 300S Scientific Calculator"/>
    <n v="52.44"/>
    <n v="4"/>
    <n v="0"/>
    <n v="24.122399999999995"/>
  </r>
  <r>
    <n v="5270"/>
    <x v="2615"/>
    <x v="3"/>
    <x v="220"/>
    <d v="2014-09-12T00:00:00"/>
    <s v="Same Day"/>
    <s v="CB-12025"/>
    <s v="Cassandra Brandow"/>
    <x v="0"/>
    <s v="United States"/>
    <s v="San Francisco"/>
    <x v="1"/>
    <n v="94110"/>
    <x v="1"/>
    <x v="74"/>
    <x v="0"/>
    <x v="5"/>
    <s v="6&quot; Cubicle Wall Clock, Black"/>
    <n v="32.36"/>
    <n v="4"/>
    <n v="0"/>
    <n v="11.6496"/>
  </r>
  <r>
    <n v="5271"/>
    <x v="2615"/>
    <x v="3"/>
    <x v="220"/>
    <d v="2014-09-12T00:00:00"/>
    <s v="Same Day"/>
    <s v="CB-12025"/>
    <s v="Cassandra Brandow"/>
    <x v="0"/>
    <s v="United States"/>
    <s v="San Francisco"/>
    <x v="1"/>
    <n v="94110"/>
    <x v="1"/>
    <x v="723"/>
    <x v="1"/>
    <x v="9"/>
    <s v="Kensington 4 Outlet MasterPiece Compact Power Control Center"/>
    <n v="406.59999999999997"/>
    <n v="5"/>
    <n v="0"/>
    <n v="113.84799999999998"/>
  </r>
  <r>
    <n v="5272"/>
    <x v="2616"/>
    <x v="3"/>
    <x v="1034"/>
    <d v="2014-01-17T00:00:00"/>
    <s v="Same Day"/>
    <s v="JO-15145"/>
    <s v="Jack O'Briant"/>
    <x v="1"/>
    <s v="United States"/>
    <s v="Los Angeles"/>
    <x v="1"/>
    <n v="90008"/>
    <x v="1"/>
    <x v="5"/>
    <x v="0"/>
    <x v="5"/>
    <s v="Eldon Expressions Wood and Plastic Desk Accessories, Cherry Wood"/>
    <n v="27.92"/>
    <n v="4"/>
    <n v="0"/>
    <n v="8.0967999999999982"/>
  </r>
  <r>
    <n v="5273"/>
    <x v="2616"/>
    <x v="3"/>
    <x v="1034"/>
    <d v="2014-01-17T00:00:00"/>
    <s v="Same Day"/>
    <s v="JO-15145"/>
    <s v="Jack O'Briant"/>
    <x v="1"/>
    <s v="United States"/>
    <s v="Los Angeles"/>
    <x v="1"/>
    <n v="90008"/>
    <x v="1"/>
    <x v="719"/>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x v="744"/>
    <x v="1"/>
    <x v="8"/>
    <s v="Zipper Ring Binder Pockets"/>
    <n v="3.7440000000000007"/>
    <n v="4"/>
    <n v="0.7"/>
    <n v="-2.6207999999999991"/>
  </r>
  <r>
    <n v="5275"/>
    <x v="2618"/>
    <x v="1"/>
    <x v="209"/>
    <d v="2012-11-09T00:00:00"/>
    <s v="Second Class"/>
    <s v="SV-20785"/>
    <s v="Stewart Visinsky"/>
    <x v="0"/>
    <s v="United States"/>
    <s v="Burlington"/>
    <x v="42"/>
    <n v="5408"/>
    <x v="3"/>
    <x v="467"/>
    <x v="0"/>
    <x v="1"/>
    <s v="Safco Contoured Stacking Chairs"/>
    <n v="715.2"/>
    <n v="3"/>
    <n v="0"/>
    <n v="178.79999999999998"/>
  </r>
  <r>
    <n v="5276"/>
    <x v="2619"/>
    <x v="3"/>
    <x v="817"/>
    <d v="2014-12-21T00:00:00"/>
    <s v="Standard Class"/>
    <s v="KL-16555"/>
    <s v="Kelly Lampkin"/>
    <x v="1"/>
    <s v="United States"/>
    <s v="Fayetteville"/>
    <x v="36"/>
    <n v="72701"/>
    <x v="0"/>
    <x v="240"/>
    <x v="2"/>
    <x v="11"/>
    <s v="Microsoft Sculpt Comfort Mouse"/>
    <n v="159.80000000000001"/>
    <n v="4"/>
    <n v="0"/>
    <n v="70.312000000000012"/>
  </r>
  <r>
    <n v="5277"/>
    <x v="2619"/>
    <x v="3"/>
    <x v="817"/>
    <d v="2014-12-21T00:00:00"/>
    <s v="Standard Class"/>
    <s v="KL-16555"/>
    <s v="Kelly Lampkin"/>
    <x v="1"/>
    <s v="United States"/>
    <s v="Fayetteville"/>
    <x v="36"/>
    <n v="72701"/>
    <x v="0"/>
    <x v="1044"/>
    <x v="2"/>
    <x v="11"/>
    <s v="Kingston Digital DataTraveler 16GB USB 2.0"/>
    <n v="44.75"/>
    <n v="5"/>
    <n v="0"/>
    <n v="8.5024999999999942"/>
  </r>
  <r>
    <n v="5278"/>
    <x v="2620"/>
    <x v="2"/>
    <x v="103"/>
    <d v="2011-09-17T00:00:00"/>
    <s v="Standard Class"/>
    <s v="BC-11125"/>
    <s v="Becky Castell"/>
    <x v="2"/>
    <s v="United States"/>
    <s v="Odessa"/>
    <x v="5"/>
    <n v="79762"/>
    <x v="2"/>
    <x v="167"/>
    <x v="0"/>
    <x v="1"/>
    <s v="Padded Folding Chairs, Black, 4/Carton"/>
    <n v="340.11599999999999"/>
    <n v="6"/>
    <n v="0.3"/>
    <n v="-9.717599999999976"/>
  </r>
  <r>
    <n v="5279"/>
    <x v="2621"/>
    <x v="2"/>
    <x v="1035"/>
    <d v="2011-12-13T00:00:00"/>
    <s v="Standard Class"/>
    <s v="PO-18850"/>
    <s v="Patrick O'Brill"/>
    <x v="0"/>
    <s v="United States"/>
    <s v="Virginia Beach"/>
    <x v="17"/>
    <n v="23464"/>
    <x v="0"/>
    <x v="954"/>
    <x v="1"/>
    <x v="10"/>
    <s v="Xerox 1909"/>
    <n v="105.52"/>
    <n v="4"/>
    <n v="0"/>
    <n v="48.539199999999994"/>
  </r>
  <r>
    <n v="5280"/>
    <x v="2622"/>
    <x v="3"/>
    <x v="210"/>
    <d v="2014-09-12T00:00:00"/>
    <s v="Standard Class"/>
    <s v="AG-10675"/>
    <s v="Anna Gayman"/>
    <x v="0"/>
    <s v="United States"/>
    <s v="Milwaukee"/>
    <x v="6"/>
    <n v="53209"/>
    <x v="2"/>
    <x v="1556"/>
    <x v="2"/>
    <x v="11"/>
    <s v="Rosewill 107 Normal Keys USB Wired Standard Keyboard"/>
    <n v="13.48"/>
    <n v="1"/>
    <n v="0"/>
    <n v="1.8872"/>
  </r>
  <r>
    <n v="5281"/>
    <x v="2623"/>
    <x v="3"/>
    <x v="566"/>
    <d v="2014-10-13T00:00:00"/>
    <s v="Standard Class"/>
    <s v="DB-13210"/>
    <s v="Dean Braden"/>
    <x v="0"/>
    <s v="United States"/>
    <s v="Detroit"/>
    <x v="12"/>
    <n v="48234"/>
    <x v="2"/>
    <x v="1354"/>
    <x v="1"/>
    <x v="4"/>
    <s v="SAFCO Mobile Desk Side File, Wire Frame"/>
    <n v="85.52"/>
    <n v="2"/>
    <n v="0"/>
    <n v="22.235199999999999"/>
  </r>
  <r>
    <n v="5282"/>
    <x v="2624"/>
    <x v="1"/>
    <x v="577"/>
    <d v="2012-09-10T00:00:00"/>
    <s v="Standard Class"/>
    <s v="SP-20860"/>
    <s v="Sung Pak"/>
    <x v="1"/>
    <s v="United States"/>
    <s v="Rochester"/>
    <x v="11"/>
    <n v="55901"/>
    <x v="2"/>
    <x v="50"/>
    <x v="0"/>
    <x v="5"/>
    <s v="Longer-Life Soft White Bulbs"/>
    <n v="6.16"/>
    <n v="2"/>
    <n v="0"/>
    <n v="2.9567999999999999"/>
  </r>
  <r>
    <n v="5283"/>
    <x v="2624"/>
    <x v="1"/>
    <x v="577"/>
    <d v="2012-09-10T00:00:00"/>
    <s v="Standard Class"/>
    <s v="SP-20860"/>
    <s v="Sung Pak"/>
    <x v="1"/>
    <s v="United States"/>
    <s v="Rochester"/>
    <x v="11"/>
    <n v="55901"/>
    <x v="2"/>
    <x v="314"/>
    <x v="1"/>
    <x v="10"/>
    <s v="Xerox 1881"/>
    <n v="36.839999999999996"/>
    <n v="3"/>
    <n v="0"/>
    <n v="17.314799999999998"/>
  </r>
  <r>
    <n v="5284"/>
    <x v="2625"/>
    <x v="2"/>
    <x v="809"/>
    <d v="2011-04-04T00:00:00"/>
    <s v="Standard Class"/>
    <s v="Dl-13600"/>
    <s v="Dorris liebe"/>
    <x v="1"/>
    <s v="United States"/>
    <s v="Seattle"/>
    <x v="4"/>
    <n v="98105"/>
    <x v="1"/>
    <x v="1505"/>
    <x v="1"/>
    <x v="4"/>
    <s v="Sterilite Show Offs Storage Containers"/>
    <n v="15.84"/>
    <n v="3"/>
    <n v="0"/>
    <n v="0"/>
  </r>
  <r>
    <n v="5285"/>
    <x v="2625"/>
    <x v="2"/>
    <x v="809"/>
    <d v="2011-04-04T00:00:00"/>
    <s v="Standard Class"/>
    <s v="Dl-13600"/>
    <s v="Dorris liebe"/>
    <x v="1"/>
    <s v="United States"/>
    <s v="Seattle"/>
    <x v="4"/>
    <n v="98105"/>
    <x v="1"/>
    <x v="579"/>
    <x v="1"/>
    <x v="2"/>
    <s v="Avery 490"/>
    <n v="44.400000000000006"/>
    <n v="3"/>
    <n v="0"/>
    <n v="22.200000000000003"/>
  </r>
  <r>
    <n v="5286"/>
    <x v="2626"/>
    <x v="3"/>
    <x v="1024"/>
    <d v="2014-05-07T00:00:00"/>
    <s v="First Class"/>
    <s v="LH-17020"/>
    <s v="Lisa Hazard"/>
    <x v="0"/>
    <s v="United States"/>
    <s v="Louisville"/>
    <x v="22"/>
    <n v="80027"/>
    <x v="1"/>
    <x v="111"/>
    <x v="1"/>
    <x v="12"/>
    <s v="Redi-Strip #10 Envelopes, 4 1/8 x 9 1/2"/>
    <n v="21.240000000000002"/>
    <n v="9"/>
    <n v="0.2"/>
    <n v="7.4339999999999993"/>
  </r>
  <r>
    <n v="5287"/>
    <x v="2626"/>
    <x v="3"/>
    <x v="1024"/>
    <d v="2014-05-07T00:00:00"/>
    <s v="First Class"/>
    <s v="LH-17020"/>
    <s v="Lisa Hazard"/>
    <x v="0"/>
    <s v="United States"/>
    <s v="Louisville"/>
    <x v="22"/>
    <n v="80027"/>
    <x v="1"/>
    <x v="122"/>
    <x v="1"/>
    <x v="8"/>
    <s v="Avery Durable Slant Ring Binders, No Labels"/>
    <n v="9.5520000000000014"/>
    <n v="8"/>
    <n v="0.7"/>
    <n v="-7.3231999999999999"/>
  </r>
  <r>
    <n v="5288"/>
    <x v="2626"/>
    <x v="3"/>
    <x v="1024"/>
    <d v="2014-05-07T00:00:00"/>
    <s v="First Class"/>
    <s v="LH-17020"/>
    <s v="Lisa Hazard"/>
    <x v="0"/>
    <s v="United States"/>
    <s v="Louisville"/>
    <x v="22"/>
    <n v="80027"/>
    <x v="1"/>
    <x v="899"/>
    <x v="0"/>
    <x v="0"/>
    <s v="Bestar Classic Bookcase"/>
    <n v="89.991000000000014"/>
    <n v="3"/>
    <n v="0.7"/>
    <n v="-152.9847"/>
  </r>
  <r>
    <n v="5289"/>
    <x v="2627"/>
    <x v="3"/>
    <x v="504"/>
    <d v="2014-05-06T00:00:00"/>
    <s v="Standard Class"/>
    <s v="AD-10180"/>
    <s v="Alan Dominguez"/>
    <x v="2"/>
    <s v="United States"/>
    <s v="San Francisco"/>
    <x v="1"/>
    <n v="94122"/>
    <x v="1"/>
    <x v="1127"/>
    <x v="1"/>
    <x v="10"/>
    <s v="Xerox 1919"/>
    <n v="163.96"/>
    <n v="4"/>
    <n v="0"/>
    <n v="80.340400000000002"/>
  </r>
  <r>
    <n v="5290"/>
    <x v="2628"/>
    <x v="2"/>
    <x v="78"/>
    <d v="2011-09-15T00:00:00"/>
    <s v="Standard Class"/>
    <s v="KT-16465"/>
    <s v="Kean Takahito"/>
    <x v="0"/>
    <s v="United States"/>
    <s v="Houston"/>
    <x v="5"/>
    <n v="77036"/>
    <x v="2"/>
    <x v="862"/>
    <x v="1"/>
    <x v="10"/>
    <s v="Geographics Note Cards, Blank, White, 8 1/2&quot; x 11&quot;"/>
    <n v="17.904"/>
    <n v="2"/>
    <n v="0.2"/>
    <n v="6.2664"/>
  </r>
  <r>
    <n v="5291"/>
    <x v="2628"/>
    <x v="2"/>
    <x v="78"/>
    <d v="2011-09-15T00:00:00"/>
    <s v="Standard Class"/>
    <s v="KT-16465"/>
    <s v="Kean Takahito"/>
    <x v="0"/>
    <s v="United States"/>
    <s v="Houston"/>
    <x v="5"/>
    <n v="77036"/>
    <x v="2"/>
    <x v="157"/>
    <x v="0"/>
    <x v="1"/>
    <s v="SAFCO Arco Folding Chair"/>
    <n v="966.69999999999982"/>
    <n v="5"/>
    <n v="0.3"/>
    <n v="-13.810000000000116"/>
  </r>
  <r>
    <n v="5292"/>
    <x v="2628"/>
    <x v="2"/>
    <x v="78"/>
    <d v="2011-09-15T00:00:00"/>
    <s v="Standard Class"/>
    <s v="KT-16465"/>
    <s v="Kean Takahito"/>
    <x v="0"/>
    <s v="United States"/>
    <s v="Houston"/>
    <x v="5"/>
    <n v="77036"/>
    <x v="2"/>
    <x v="67"/>
    <x v="1"/>
    <x v="10"/>
    <s v="Snap-A-Way Black Print Carbonless Ruled Speed Letter, Triplicate"/>
    <n v="182.11199999999999"/>
    <n v="6"/>
    <n v="0.2"/>
    <n v="61.46279999999998"/>
  </r>
  <r>
    <n v="5293"/>
    <x v="2629"/>
    <x v="3"/>
    <x v="308"/>
    <d v="2014-06-24T00:00:00"/>
    <s v="First Class"/>
    <s v="PJ-19015"/>
    <s v="Pauline Johnson"/>
    <x v="0"/>
    <s v="United States"/>
    <s v="Miami"/>
    <x v="2"/>
    <n v="33180"/>
    <x v="0"/>
    <x v="1427"/>
    <x v="1"/>
    <x v="4"/>
    <s v="Plastic Stacking Crates &amp; Casters"/>
    <n v="4.4640000000000004"/>
    <n v="1"/>
    <n v="0.2"/>
    <n v="0.33479999999999999"/>
  </r>
  <r>
    <n v="5294"/>
    <x v="2630"/>
    <x v="1"/>
    <x v="207"/>
    <d v="2012-12-30T00:00:00"/>
    <s v="Standard Class"/>
    <s v="MC-18100"/>
    <s v="Mick Crebagga"/>
    <x v="0"/>
    <s v="United States"/>
    <s v="Medina"/>
    <x v="24"/>
    <n v="44256"/>
    <x v="3"/>
    <x v="838"/>
    <x v="0"/>
    <x v="3"/>
    <s v="KI Adjustable-Height Table"/>
    <n v="51.588000000000001"/>
    <n v="1"/>
    <n v="0.4"/>
    <n v="-15.476400000000005"/>
  </r>
  <r>
    <n v="5295"/>
    <x v="2631"/>
    <x v="3"/>
    <x v="733"/>
    <d v="2014-08-20T00:00:00"/>
    <s v="Standard Class"/>
    <s v="BO-11350"/>
    <s v="Bill Overfelt"/>
    <x v="1"/>
    <s v="United States"/>
    <s v="Roseville"/>
    <x v="11"/>
    <n v="55113"/>
    <x v="2"/>
    <x v="1729"/>
    <x v="1"/>
    <x v="2"/>
    <s v="Avery 495"/>
    <n v="50.4"/>
    <n v="8"/>
    <n v="0"/>
    <n v="23.183999999999997"/>
  </r>
  <r>
    <n v="5296"/>
    <x v="2632"/>
    <x v="3"/>
    <x v="168"/>
    <d v="2014-03-10T00:00:00"/>
    <s v="Standard Class"/>
    <s v="DP-13000"/>
    <s v="Darren Powers"/>
    <x v="0"/>
    <s v="United States"/>
    <s v="Houston"/>
    <x v="5"/>
    <n v="77041"/>
    <x v="2"/>
    <x v="964"/>
    <x v="1"/>
    <x v="10"/>
    <s v="Xerox 1934"/>
    <n v="89.567999999999998"/>
    <n v="2"/>
    <n v="0.2"/>
    <n v="32.468400000000003"/>
  </r>
  <r>
    <n v="5297"/>
    <x v="2633"/>
    <x v="3"/>
    <x v="944"/>
    <d v="2014-08-01T00:00:00"/>
    <s v="Standard Class"/>
    <s v="TM-21490"/>
    <s v="Tony Molinari"/>
    <x v="0"/>
    <s v="United States"/>
    <s v="Yonkers"/>
    <x v="15"/>
    <n v="10701"/>
    <x v="3"/>
    <x v="943"/>
    <x v="0"/>
    <x v="5"/>
    <s v="Tensor Computer Mounted Lamp"/>
    <n v="14.89"/>
    <n v="1"/>
    <n v="0"/>
    <n v="4.0203000000000007"/>
  </r>
  <r>
    <n v="5298"/>
    <x v="2633"/>
    <x v="3"/>
    <x v="944"/>
    <d v="2014-08-01T00:00:00"/>
    <s v="Standard Class"/>
    <s v="TM-21490"/>
    <s v="Tony Molinari"/>
    <x v="0"/>
    <s v="United States"/>
    <s v="Yonkers"/>
    <x v="15"/>
    <n v="10701"/>
    <x v="3"/>
    <x v="704"/>
    <x v="2"/>
    <x v="7"/>
    <s v="Nortel Networks T7316 E Nt8 B27"/>
    <n v="543.91999999999996"/>
    <n v="8"/>
    <n v="0"/>
    <n v="135.98000000000002"/>
  </r>
  <r>
    <n v="5299"/>
    <x v="2634"/>
    <x v="0"/>
    <x v="713"/>
    <d v="2013-09-27T00:00:00"/>
    <s v="First Class"/>
    <s v="DV-13045"/>
    <s v="Darrin Van Huff"/>
    <x v="1"/>
    <s v="United States"/>
    <s v="San Diego"/>
    <x v="1"/>
    <n v="92037"/>
    <x v="1"/>
    <x v="29"/>
    <x v="1"/>
    <x v="12"/>
    <s v="Poly String Tie Envelopes"/>
    <n v="4.08"/>
    <n v="2"/>
    <n v="0"/>
    <n v="1.9175999999999997"/>
  </r>
  <r>
    <n v="5300"/>
    <x v="2634"/>
    <x v="0"/>
    <x v="713"/>
    <d v="2013-09-27T00:00:00"/>
    <s v="First Class"/>
    <s v="DV-13045"/>
    <s v="Darrin Van Huff"/>
    <x v="1"/>
    <s v="United States"/>
    <s v="San Diego"/>
    <x v="1"/>
    <n v="92037"/>
    <x v="1"/>
    <x v="165"/>
    <x v="1"/>
    <x v="2"/>
    <s v="Avery 51"/>
    <n v="18.899999999999999"/>
    <n v="3"/>
    <n v="0"/>
    <n v="8.6939999999999991"/>
  </r>
  <r>
    <n v="5301"/>
    <x v="2635"/>
    <x v="0"/>
    <x v="198"/>
    <d v="2013-06-04T00:00:00"/>
    <s v="Standard Class"/>
    <s v="AH-10690"/>
    <s v="Anna Häberlin"/>
    <x v="1"/>
    <s v="United States"/>
    <s v="Springfield"/>
    <x v="17"/>
    <n v="22153"/>
    <x v="0"/>
    <x v="1337"/>
    <x v="0"/>
    <x v="3"/>
    <s v="Hon Rectangular Conference Tables"/>
    <n v="2275.5"/>
    <n v="10"/>
    <n v="0"/>
    <n v="386.83499999999981"/>
  </r>
  <r>
    <n v="5302"/>
    <x v="2635"/>
    <x v="0"/>
    <x v="198"/>
    <d v="2013-06-04T00:00:00"/>
    <s v="Standard Class"/>
    <s v="AH-10690"/>
    <s v="Anna Häberlin"/>
    <x v="1"/>
    <s v="United States"/>
    <s v="Springfield"/>
    <x v="17"/>
    <n v="22153"/>
    <x v="0"/>
    <x v="764"/>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x v="488"/>
    <x v="1"/>
    <x v="2"/>
    <s v="Avery 473"/>
    <n v="62.099999999999994"/>
    <n v="6"/>
    <n v="0"/>
    <n v="29.808"/>
  </r>
  <r>
    <n v="5304"/>
    <x v="2636"/>
    <x v="2"/>
    <x v="912"/>
    <d v="2011-11-20T00:00:00"/>
    <s v="Standard Class"/>
    <s v="AB-10165"/>
    <s v="Alan Barnes"/>
    <x v="0"/>
    <s v="United States"/>
    <s v="Decatur"/>
    <x v="10"/>
    <n v="62521"/>
    <x v="2"/>
    <x v="1391"/>
    <x v="0"/>
    <x v="1"/>
    <s v="SAFCO Optional Arm Kit for Workspace Cribbage Stacking Chair"/>
    <n v="37.295999999999999"/>
    <n v="2"/>
    <n v="0.3"/>
    <n v="-1.0656000000000017"/>
  </r>
  <r>
    <n v="5305"/>
    <x v="2637"/>
    <x v="2"/>
    <x v="158"/>
    <d v="2011-09-23T00:00:00"/>
    <s v="First Class"/>
    <s v="JS-15940"/>
    <s v="Joni Sundaresam"/>
    <x v="2"/>
    <s v="United States"/>
    <s v="Garland"/>
    <x v="5"/>
    <n v="75043"/>
    <x v="2"/>
    <x v="1445"/>
    <x v="0"/>
    <x v="5"/>
    <s v="Dana Swing-Arm Lamps"/>
    <n v="8.5440000000000005"/>
    <n v="2"/>
    <n v="0.6"/>
    <n v="-7.4759999999999991"/>
  </r>
  <r>
    <n v="5306"/>
    <x v="2638"/>
    <x v="0"/>
    <x v="823"/>
    <d v="2013-02-26T00:00:00"/>
    <s v="Standard Class"/>
    <s v="BV-11245"/>
    <s v="Benjamin Venier"/>
    <x v="1"/>
    <s v="United States"/>
    <s v="Oceanside"/>
    <x v="15"/>
    <n v="11572"/>
    <x v="3"/>
    <x v="93"/>
    <x v="0"/>
    <x v="5"/>
    <s v="9-3/4 Diameter Round Wall Clock"/>
    <n v="68.949999999999989"/>
    <n v="5"/>
    <n v="0"/>
    <n v="28.959000000000003"/>
  </r>
  <r>
    <n v="5307"/>
    <x v="2638"/>
    <x v="0"/>
    <x v="823"/>
    <d v="2013-02-26T00:00:00"/>
    <s v="Standard Class"/>
    <s v="BV-11245"/>
    <s v="Benjamin Venier"/>
    <x v="1"/>
    <s v="United States"/>
    <s v="Oceanside"/>
    <x v="15"/>
    <n v="11572"/>
    <x v="3"/>
    <x v="595"/>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x v="1730"/>
    <x v="2"/>
    <x v="7"/>
    <s v="iOttie HLCRIO102 Car Mount"/>
    <n v="39.979999999999997"/>
    <n v="2"/>
    <n v="0"/>
    <n v="1.9989999999999952"/>
  </r>
  <r>
    <n v="5309"/>
    <x v="2639"/>
    <x v="3"/>
    <x v="123"/>
    <d v="2014-11-22T00:00:00"/>
    <s v="First Class"/>
    <s v="NC-18415"/>
    <s v="Nathan Cano"/>
    <x v="0"/>
    <s v="United States"/>
    <s v="Houston"/>
    <x v="5"/>
    <n v="77095"/>
    <x v="2"/>
    <x v="1209"/>
    <x v="0"/>
    <x v="1"/>
    <s v="Global Wood Trimmed Manager's Task Chair, Khaki"/>
    <n v="191.05799999999999"/>
    <n v="3"/>
    <n v="0.3"/>
    <n v="-46.399800000000013"/>
  </r>
  <r>
    <n v="5310"/>
    <x v="2639"/>
    <x v="3"/>
    <x v="123"/>
    <d v="2014-11-22T00:00:00"/>
    <s v="First Class"/>
    <s v="NC-18415"/>
    <s v="Nathan Cano"/>
    <x v="0"/>
    <s v="United States"/>
    <s v="Houston"/>
    <x v="5"/>
    <n v="77095"/>
    <x v="2"/>
    <x v="1731"/>
    <x v="1"/>
    <x v="6"/>
    <s v="Avery Hi-Liter GlideStik Fluorescent Highlighter, Yellow Ink"/>
    <n v="13.040000000000001"/>
    <n v="5"/>
    <n v="0.2"/>
    <n v="3.9120000000000004"/>
  </r>
  <r>
    <n v="5311"/>
    <x v="2639"/>
    <x v="3"/>
    <x v="123"/>
    <d v="2014-11-22T00:00:00"/>
    <s v="First Class"/>
    <s v="NC-18415"/>
    <s v="Nathan Cano"/>
    <x v="0"/>
    <s v="United States"/>
    <s v="Houston"/>
    <x v="5"/>
    <n v="77095"/>
    <x v="2"/>
    <x v="450"/>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x v="1363"/>
    <x v="1"/>
    <x v="2"/>
    <s v="Avery 49"/>
    <n v="9.2159999999999993"/>
    <n v="4"/>
    <n v="0.2"/>
    <n v="3.3408000000000002"/>
  </r>
  <r>
    <n v="5313"/>
    <x v="2640"/>
    <x v="0"/>
    <x v="1036"/>
    <d v="2013-08-28T00:00:00"/>
    <s v="Standard Class"/>
    <s v="SU-20665"/>
    <s v="Stephanie Ulpright"/>
    <x v="2"/>
    <s v="United States"/>
    <s v="Greenville"/>
    <x v="3"/>
    <n v="27834"/>
    <x v="0"/>
    <x v="354"/>
    <x v="1"/>
    <x v="14"/>
    <s v="Acme 10&quot; Easy Grip Assistive Scissors"/>
    <n v="28.048000000000002"/>
    <n v="2"/>
    <n v="0.2"/>
    <n v="3.5059999999999967"/>
  </r>
  <r>
    <n v="5314"/>
    <x v="2641"/>
    <x v="3"/>
    <x v="504"/>
    <d v="2014-05-06T00:00:00"/>
    <s v="Standard Class"/>
    <s v="DJ-13510"/>
    <s v="Don Jones"/>
    <x v="1"/>
    <s v="United States"/>
    <s v="San Francisco"/>
    <x v="1"/>
    <n v="94110"/>
    <x v="1"/>
    <x v="596"/>
    <x v="0"/>
    <x v="5"/>
    <s v="Seth Thomas 16&quot; Steel Case Clock"/>
    <n v="64.959999999999994"/>
    <n v="2"/>
    <n v="0"/>
    <n v="21.436799999999998"/>
  </r>
  <r>
    <n v="5315"/>
    <x v="2641"/>
    <x v="3"/>
    <x v="504"/>
    <d v="2014-05-06T00:00:00"/>
    <s v="Standard Class"/>
    <s v="DJ-13510"/>
    <s v="Don Jones"/>
    <x v="1"/>
    <s v="United States"/>
    <s v="San Francisco"/>
    <x v="1"/>
    <n v="94110"/>
    <x v="1"/>
    <x v="588"/>
    <x v="1"/>
    <x v="12"/>
    <s v="#10- 4 1/8&quot; x 9 1/2&quot; Security-Tint Envelopes"/>
    <n v="30.56"/>
    <n v="4"/>
    <n v="0"/>
    <n v="14.974399999999999"/>
  </r>
  <r>
    <n v="5316"/>
    <x v="2642"/>
    <x v="0"/>
    <x v="440"/>
    <d v="2013-05-09T00:00:00"/>
    <s v="Standard Class"/>
    <s v="DL-12865"/>
    <s v="Dan Lawera"/>
    <x v="0"/>
    <s v="United States"/>
    <s v="Greensboro"/>
    <x v="3"/>
    <n v="27405"/>
    <x v="0"/>
    <x v="792"/>
    <x v="0"/>
    <x v="1"/>
    <s v="Global Stack Chair without Arms, Black"/>
    <n v="187.05600000000001"/>
    <n v="9"/>
    <n v="0.2"/>
    <n v="11.69100000000001"/>
  </r>
  <r>
    <n v="5317"/>
    <x v="2643"/>
    <x v="3"/>
    <x v="280"/>
    <d v="2014-10-06T00:00:00"/>
    <s v="First Class"/>
    <s v="Dp-13240"/>
    <s v="Dean percer"/>
    <x v="2"/>
    <s v="United States"/>
    <s v="Knoxville"/>
    <x v="18"/>
    <n v="37918"/>
    <x v="0"/>
    <x v="1256"/>
    <x v="0"/>
    <x v="5"/>
    <s v="Eldon Expressions Wood Desk Accessories, Oak"/>
    <n v="11.808"/>
    <n v="2"/>
    <n v="0.2"/>
    <n v="1.3283999999999985"/>
  </r>
  <r>
    <n v="5318"/>
    <x v="2643"/>
    <x v="3"/>
    <x v="280"/>
    <d v="2014-10-06T00:00:00"/>
    <s v="First Class"/>
    <s v="Dp-13240"/>
    <s v="Dean percer"/>
    <x v="2"/>
    <s v="United States"/>
    <s v="Knoxville"/>
    <x v="18"/>
    <n v="37918"/>
    <x v="0"/>
    <x v="441"/>
    <x v="0"/>
    <x v="5"/>
    <s v="Eldon 500 Class Desk Accessories"/>
    <n v="9.6560000000000006"/>
    <n v="1"/>
    <n v="0.2"/>
    <n v="1.5691000000000002"/>
  </r>
  <r>
    <n v="5319"/>
    <x v="2643"/>
    <x v="3"/>
    <x v="280"/>
    <d v="2014-10-06T00:00:00"/>
    <s v="First Class"/>
    <s v="Dp-13240"/>
    <s v="Dean percer"/>
    <x v="2"/>
    <s v="United States"/>
    <s v="Knoxville"/>
    <x v="18"/>
    <n v="37918"/>
    <x v="0"/>
    <x v="860"/>
    <x v="1"/>
    <x v="10"/>
    <s v="Xerox 1996"/>
    <n v="20.736000000000004"/>
    <n v="4"/>
    <n v="0.2"/>
    <n v="7.2576000000000001"/>
  </r>
  <r>
    <n v="5320"/>
    <x v="2643"/>
    <x v="3"/>
    <x v="280"/>
    <d v="2014-10-06T00:00:00"/>
    <s v="First Class"/>
    <s v="Dp-13240"/>
    <s v="Dean percer"/>
    <x v="2"/>
    <s v="United States"/>
    <s v="Knoxville"/>
    <x v="18"/>
    <n v="37918"/>
    <x v="0"/>
    <x v="999"/>
    <x v="1"/>
    <x v="8"/>
    <s v="Ibico Plastic Spiral Binding Combs"/>
    <n v="27.360000000000003"/>
    <n v="3"/>
    <n v="0.7"/>
    <n v="-21.887999999999991"/>
  </r>
  <r>
    <n v="5321"/>
    <x v="2643"/>
    <x v="3"/>
    <x v="280"/>
    <d v="2014-10-06T00:00:00"/>
    <s v="First Class"/>
    <s v="Dp-13240"/>
    <s v="Dean percer"/>
    <x v="2"/>
    <s v="United States"/>
    <s v="Knoxville"/>
    <x v="18"/>
    <n v="37918"/>
    <x v="0"/>
    <x v="594"/>
    <x v="0"/>
    <x v="3"/>
    <s v="Chromcraft Bull-Nose Wood Oval Conference Tables &amp; Bases"/>
    <n v="2314.116"/>
    <n v="7"/>
    <n v="0.4"/>
    <n v="-1002.7836000000001"/>
  </r>
  <r>
    <n v="5322"/>
    <x v="2643"/>
    <x v="3"/>
    <x v="280"/>
    <d v="2014-10-06T00:00:00"/>
    <s v="First Class"/>
    <s v="Dp-13240"/>
    <s v="Dean percer"/>
    <x v="2"/>
    <s v="United States"/>
    <s v="Knoxville"/>
    <x v="18"/>
    <n v="37918"/>
    <x v="0"/>
    <x v="697"/>
    <x v="1"/>
    <x v="8"/>
    <s v="Lock-Up Easel 'Spel-Binder'"/>
    <n v="34.236000000000004"/>
    <n v="4"/>
    <n v="0.7"/>
    <n v="-26.247599999999998"/>
  </r>
  <r>
    <n v="5323"/>
    <x v="2643"/>
    <x v="3"/>
    <x v="280"/>
    <d v="2014-10-06T00:00:00"/>
    <s v="First Class"/>
    <s v="Dp-13240"/>
    <s v="Dean percer"/>
    <x v="2"/>
    <s v="United States"/>
    <s v="Knoxville"/>
    <x v="18"/>
    <n v="37918"/>
    <x v="0"/>
    <x v="893"/>
    <x v="0"/>
    <x v="5"/>
    <s v="Eldon Image Series Desk Accessories, Ebony"/>
    <n v="19.760000000000002"/>
    <n v="2"/>
    <n v="0.2"/>
    <n v="5.9279999999999999"/>
  </r>
  <r>
    <n v="5324"/>
    <x v="2644"/>
    <x v="3"/>
    <x v="65"/>
    <d v="2014-09-24T00:00:00"/>
    <s v="Second Class"/>
    <s v="TM-21010"/>
    <s v="Tamara Manning"/>
    <x v="0"/>
    <s v="United States"/>
    <s v="Grand Island"/>
    <x v="8"/>
    <n v="68801"/>
    <x v="2"/>
    <x v="226"/>
    <x v="1"/>
    <x v="10"/>
    <s v="Adams Telephone Message Book w/Frequently-Called Numbers Space, 400 Messages per Book"/>
    <n v="15.96"/>
    <n v="2"/>
    <n v="0"/>
    <n v="7.98"/>
  </r>
  <r>
    <n v="5325"/>
    <x v="2645"/>
    <x v="1"/>
    <x v="784"/>
    <d v="2012-12-09T00:00:00"/>
    <s v="Standard Class"/>
    <s v="TZ-21580"/>
    <s v="Tracy Zic"/>
    <x v="0"/>
    <s v="United States"/>
    <s v="Lakewood"/>
    <x v="1"/>
    <n v="90712"/>
    <x v="1"/>
    <x v="1173"/>
    <x v="1"/>
    <x v="6"/>
    <s v="Avery Hi-Liter Fluorescent Desk Style Markers"/>
    <n v="16.899999999999999"/>
    <n v="5"/>
    <n v="0"/>
    <n v="6.2530000000000001"/>
  </r>
  <r>
    <n v="5326"/>
    <x v="2645"/>
    <x v="1"/>
    <x v="784"/>
    <d v="2012-12-09T00:00:00"/>
    <s v="Standard Class"/>
    <s v="TZ-21580"/>
    <s v="Tracy Zic"/>
    <x v="0"/>
    <s v="United States"/>
    <s v="Lakewood"/>
    <x v="1"/>
    <n v="90712"/>
    <x v="1"/>
    <x v="1006"/>
    <x v="0"/>
    <x v="5"/>
    <s v="Eldon Image Series Desk Accessories, Burgundy"/>
    <n v="25.08"/>
    <n v="6"/>
    <n v="0"/>
    <n v="9.0288000000000004"/>
  </r>
  <r>
    <n v="5327"/>
    <x v="2646"/>
    <x v="1"/>
    <x v="184"/>
    <d v="2012-01-22T00:00:00"/>
    <s v="Standard Class"/>
    <s v="SC-20260"/>
    <s v="Scott Cohen"/>
    <x v="1"/>
    <s v="United States"/>
    <s v="Lawrence"/>
    <x v="31"/>
    <n v="1841"/>
    <x v="3"/>
    <x v="1412"/>
    <x v="1"/>
    <x v="6"/>
    <s v="Avery Fluorescent Highlighter Four-Color Set"/>
    <n v="6.68"/>
    <n v="2"/>
    <n v="0"/>
    <n v="2.0039999999999996"/>
  </r>
  <r>
    <n v="5328"/>
    <x v="2647"/>
    <x v="2"/>
    <x v="1037"/>
    <d v="2011-01-09T00:00:00"/>
    <s v="Second Class"/>
    <s v="LS-17230"/>
    <s v="Lycoris Saunders"/>
    <x v="0"/>
    <s v="United States"/>
    <s v="Los Angeles"/>
    <x v="1"/>
    <n v="90049"/>
    <x v="1"/>
    <x v="510"/>
    <x v="1"/>
    <x v="10"/>
    <s v="Xerox 225"/>
    <n v="19.440000000000001"/>
    <n v="3"/>
    <n v="0"/>
    <n v="9.3312000000000008"/>
  </r>
  <r>
    <n v="5329"/>
    <x v="2648"/>
    <x v="1"/>
    <x v="616"/>
    <d v="2012-03-09T00:00:00"/>
    <s v="Standard Class"/>
    <s v="MV-18190"/>
    <s v="Mike Vittorini"/>
    <x v="0"/>
    <s v="United States"/>
    <s v="Houston"/>
    <x v="5"/>
    <n v="77036"/>
    <x v="2"/>
    <x v="424"/>
    <x v="2"/>
    <x v="7"/>
    <s v="Cisco SPA525G2 IP Phone - Wireless"/>
    <n v="31.92"/>
    <n v="2"/>
    <n v="0.2"/>
    <n v="2.3939999999999984"/>
  </r>
  <r>
    <n v="5330"/>
    <x v="2649"/>
    <x v="0"/>
    <x v="591"/>
    <d v="2013-12-29T00:00:00"/>
    <s v="Second Class"/>
    <s v="BD-11620"/>
    <s v="Brian DeCherney"/>
    <x v="0"/>
    <s v="United States"/>
    <s v="New York City"/>
    <x v="15"/>
    <n v="10035"/>
    <x v="3"/>
    <x v="301"/>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x v="1268"/>
    <x v="0"/>
    <x v="5"/>
    <s v="Howard Miller 16&quot; Diameter Gallery Wall Clock"/>
    <n v="63.94"/>
    <n v="1"/>
    <n v="0"/>
    <n v="24.936599999999999"/>
  </r>
  <r>
    <n v="5332"/>
    <x v="2650"/>
    <x v="0"/>
    <x v="913"/>
    <d v="2013-09-09T00:00:00"/>
    <s v="Standard Class"/>
    <s v="CV-12295"/>
    <s v="Christina VanderZanden"/>
    <x v="0"/>
    <s v="United States"/>
    <s v="New York City"/>
    <x v="15"/>
    <n v="10011"/>
    <x v="3"/>
    <x v="58"/>
    <x v="1"/>
    <x v="8"/>
    <s v="Plastic Binding Combs"/>
    <n v="60.600000000000009"/>
    <n v="5"/>
    <n v="0.2"/>
    <n v="20.452499999999997"/>
  </r>
  <r>
    <n v="5333"/>
    <x v="2650"/>
    <x v="0"/>
    <x v="913"/>
    <d v="2013-09-09T00:00:00"/>
    <s v="Standard Class"/>
    <s v="CV-12295"/>
    <s v="Christina VanderZanden"/>
    <x v="0"/>
    <s v="United States"/>
    <s v="New York City"/>
    <x v="15"/>
    <n v="10011"/>
    <x v="3"/>
    <x v="675"/>
    <x v="1"/>
    <x v="14"/>
    <s v="Acme Preferred Stainless Steel Scissors"/>
    <n v="22.72"/>
    <n v="4"/>
    <n v="0"/>
    <n v="6.5887999999999991"/>
  </r>
  <r>
    <n v="5334"/>
    <x v="2651"/>
    <x v="2"/>
    <x v="86"/>
    <d v="2011-09-01T00:00:00"/>
    <s v="Standard Class"/>
    <s v="KB-16315"/>
    <s v="Karl Braun"/>
    <x v="0"/>
    <s v="United States"/>
    <s v="Newark"/>
    <x v="13"/>
    <n v="19711"/>
    <x v="3"/>
    <x v="1565"/>
    <x v="0"/>
    <x v="5"/>
    <s v="Acrylic Self-Standing Desk Frames"/>
    <n v="10.68"/>
    <n v="4"/>
    <n v="0"/>
    <n v="4.0583999999999998"/>
  </r>
  <r>
    <n v="5335"/>
    <x v="2651"/>
    <x v="2"/>
    <x v="86"/>
    <d v="2011-09-01T00:00:00"/>
    <s v="Standard Class"/>
    <s v="KB-16315"/>
    <s v="Karl Braun"/>
    <x v="0"/>
    <s v="United States"/>
    <s v="Newark"/>
    <x v="13"/>
    <n v="19711"/>
    <x v="3"/>
    <x v="1215"/>
    <x v="1"/>
    <x v="10"/>
    <s v="Xerox 1978"/>
    <n v="17.34"/>
    <n v="3"/>
    <n v="0"/>
    <n v="8.4966000000000008"/>
  </r>
  <r>
    <n v="5336"/>
    <x v="2651"/>
    <x v="2"/>
    <x v="86"/>
    <d v="2011-09-01T00:00:00"/>
    <s v="Standard Class"/>
    <s v="KB-16315"/>
    <s v="Karl Braun"/>
    <x v="0"/>
    <s v="United States"/>
    <s v="Newark"/>
    <x v="13"/>
    <n v="19711"/>
    <x v="3"/>
    <x v="938"/>
    <x v="1"/>
    <x v="10"/>
    <s v="Avoid Verbal Orders Carbonless Minifold Book"/>
    <n v="3.38"/>
    <n v="1"/>
    <n v="0"/>
    <n v="1.5547999999999997"/>
  </r>
  <r>
    <n v="5337"/>
    <x v="2652"/>
    <x v="1"/>
    <x v="1031"/>
    <d v="2012-05-25T00:00:00"/>
    <s v="Standard Class"/>
    <s v="ME-18010"/>
    <s v="Michelle Ellison"/>
    <x v="1"/>
    <s v="United States"/>
    <s v="Seattle"/>
    <x v="4"/>
    <n v="98105"/>
    <x v="1"/>
    <x v="674"/>
    <x v="1"/>
    <x v="8"/>
    <s v="Ibico Plastic and Wire Spiral Binding Combs"/>
    <n v="26.975999999999999"/>
    <n v="4"/>
    <n v="0.2"/>
    <n v="8.767199999999999"/>
  </r>
  <r>
    <n v="5338"/>
    <x v="2653"/>
    <x v="3"/>
    <x v="524"/>
    <d v="2014-10-22T00:00:00"/>
    <s v="Standard Class"/>
    <s v="AJ-10780"/>
    <s v="Anthony Jacobs"/>
    <x v="1"/>
    <s v="United States"/>
    <s v="Scottsdale"/>
    <x v="16"/>
    <n v="85254"/>
    <x v="1"/>
    <x v="1397"/>
    <x v="1"/>
    <x v="10"/>
    <s v="Green Bar Computer Printout Paper"/>
    <n v="307.77600000000001"/>
    <n v="7"/>
    <n v="0.2"/>
    <n v="111.5688"/>
  </r>
  <r>
    <n v="5339"/>
    <x v="2654"/>
    <x v="1"/>
    <x v="529"/>
    <d v="2012-11-14T00:00:00"/>
    <s v="Second Class"/>
    <s v="DV-13465"/>
    <s v="Dianna Vittorini"/>
    <x v="0"/>
    <s v="United States"/>
    <s v="Oceanside"/>
    <x v="15"/>
    <n v="11572"/>
    <x v="3"/>
    <x v="1166"/>
    <x v="1"/>
    <x v="4"/>
    <s v="Tennsco Industrial Shelving"/>
    <n v="244.54999999999998"/>
    <n v="5"/>
    <n v="0"/>
    <n v="4.8910000000000053"/>
  </r>
  <r>
    <n v="5340"/>
    <x v="2654"/>
    <x v="1"/>
    <x v="529"/>
    <d v="2012-11-14T00:00:00"/>
    <s v="Second Class"/>
    <s v="DV-13465"/>
    <s v="Dianna Vittorini"/>
    <x v="0"/>
    <s v="United States"/>
    <s v="Oceanside"/>
    <x v="15"/>
    <n v="11572"/>
    <x v="3"/>
    <x v="29"/>
    <x v="1"/>
    <x v="12"/>
    <s v="Poly String Tie Envelopes"/>
    <n v="12.24"/>
    <n v="6"/>
    <n v="0"/>
    <n v="5.7527999999999988"/>
  </r>
  <r>
    <n v="5341"/>
    <x v="2654"/>
    <x v="1"/>
    <x v="529"/>
    <d v="2012-11-14T00:00:00"/>
    <s v="Second Class"/>
    <s v="DV-13465"/>
    <s v="Dianna Vittorini"/>
    <x v="0"/>
    <s v="United States"/>
    <s v="Oceanside"/>
    <x v="15"/>
    <n v="11572"/>
    <x v="3"/>
    <x v="1695"/>
    <x v="2"/>
    <x v="11"/>
    <s v="AmazonBasics 3-Button USB Wired Mouse"/>
    <n v="13.98"/>
    <n v="2"/>
    <n v="0"/>
    <n v="6.011400000000001"/>
  </r>
  <r>
    <n v="5342"/>
    <x v="2654"/>
    <x v="1"/>
    <x v="529"/>
    <d v="2012-11-14T00:00:00"/>
    <s v="Second Class"/>
    <s v="DV-13465"/>
    <s v="Dianna Vittorini"/>
    <x v="0"/>
    <s v="United States"/>
    <s v="Oceanside"/>
    <x v="15"/>
    <n v="11572"/>
    <x v="3"/>
    <x v="1332"/>
    <x v="2"/>
    <x v="11"/>
    <s v="Logitech VX Revolution Cordless Laser Mouse for Notebooks (Black)"/>
    <n v="899.95"/>
    <n v="5"/>
    <n v="0"/>
    <n v="53.996999999999957"/>
  </r>
  <r>
    <n v="5343"/>
    <x v="2655"/>
    <x v="2"/>
    <x v="871"/>
    <d v="2011-11-27T00:00:00"/>
    <s v="Standard Class"/>
    <s v="JK-15325"/>
    <s v="Jason Klamczynski"/>
    <x v="1"/>
    <s v="United States"/>
    <s v="Dallas"/>
    <x v="5"/>
    <n v="75220"/>
    <x v="2"/>
    <x v="29"/>
    <x v="1"/>
    <x v="12"/>
    <s v="Poly String Tie Envelopes"/>
    <n v="1.6320000000000001"/>
    <n v="1"/>
    <n v="0.2"/>
    <n v="0.55079999999999985"/>
  </r>
  <r>
    <n v="5344"/>
    <x v="2655"/>
    <x v="2"/>
    <x v="871"/>
    <d v="2011-11-27T00:00:00"/>
    <s v="Standard Class"/>
    <s v="JK-15325"/>
    <s v="Jason Klamczynski"/>
    <x v="1"/>
    <s v="United States"/>
    <s v="Dallas"/>
    <x v="5"/>
    <n v="75220"/>
    <x v="2"/>
    <x v="1086"/>
    <x v="2"/>
    <x v="7"/>
    <s v="RCA Visys Integrated PBX 8-Line Router"/>
    <n v="267.95999999999998"/>
    <n v="5"/>
    <n v="0.2"/>
    <n v="16.747500000000016"/>
  </r>
  <r>
    <n v="5345"/>
    <x v="2656"/>
    <x v="1"/>
    <x v="2"/>
    <d v="2012-10-13T00:00:00"/>
    <s v="Second Class"/>
    <s v="SH-20395"/>
    <s v="Shahid Hopkins"/>
    <x v="0"/>
    <s v="United States"/>
    <s v="Rochester"/>
    <x v="15"/>
    <n v="14609"/>
    <x v="3"/>
    <x v="1365"/>
    <x v="2"/>
    <x v="11"/>
    <s v="Memorex 25GB 6X Branded Blu-Ray Recordable Disc, 30/Pack"/>
    <n v="31.95"/>
    <n v="1"/>
    <n v="0"/>
    <n v="2.2364999999999995"/>
  </r>
  <r>
    <n v="5346"/>
    <x v="2657"/>
    <x v="3"/>
    <x v="708"/>
    <d v="2014-03-24T00:00:00"/>
    <s v="Second Class"/>
    <s v="SC-20725"/>
    <s v="Steven Cartwright"/>
    <x v="0"/>
    <s v="United States"/>
    <s v="Los Angeles"/>
    <x v="1"/>
    <n v="90045"/>
    <x v="1"/>
    <x v="245"/>
    <x v="1"/>
    <x v="4"/>
    <s v="Adjustable Depth Letter/Legal Cart"/>
    <n v="725.84"/>
    <n v="4"/>
    <n v="0"/>
    <n v="210.4935999999999"/>
  </r>
  <r>
    <n v="5347"/>
    <x v="2657"/>
    <x v="3"/>
    <x v="708"/>
    <d v="2014-03-24T00:00:00"/>
    <s v="Second Class"/>
    <s v="SC-20725"/>
    <s v="Steven Cartwright"/>
    <x v="0"/>
    <s v="United States"/>
    <s v="Los Angeles"/>
    <x v="1"/>
    <n v="90045"/>
    <x v="1"/>
    <x v="109"/>
    <x v="1"/>
    <x v="8"/>
    <s v="Avery Durable Plastic 1&quot; Binders"/>
    <n v="10.896000000000001"/>
    <n v="3"/>
    <n v="0.2"/>
    <n v="3.9497999999999998"/>
  </r>
  <r>
    <n v="5348"/>
    <x v="2657"/>
    <x v="3"/>
    <x v="708"/>
    <d v="2014-03-24T00:00:00"/>
    <s v="Second Class"/>
    <s v="SC-20725"/>
    <s v="Steven Cartwright"/>
    <x v="0"/>
    <s v="United States"/>
    <s v="Los Angeles"/>
    <x v="1"/>
    <n v="90045"/>
    <x v="1"/>
    <x v="880"/>
    <x v="1"/>
    <x v="8"/>
    <s v="Pressboard Data Binders by Wilson Jones"/>
    <n v="8.5440000000000005"/>
    <n v="2"/>
    <n v="0.2"/>
    <n v="2.8835999999999995"/>
  </r>
  <r>
    <n v="5349"/>
    <x v="2658"/>
    <x v="1"/>
    <x v="1038"/>
    <d v="2012-01-10T00:00:00"/>
    <s v="Standard Class"/>
    <s v="CS-12250"/>
    <s v="Chris Selesnick"/>
    <x v="1"/>
    <s v="United States"/>
    <s v="Woodbury"/>
    <x v="11"/>
    <n v="55125"/>
    <x v="2"/>
    <x v="828"/>
    <x v="1"/>
    <x v="8"/>
    <s v="GBC Standard Recycled Report Covers, Clear Plastic Sheets"/>
    <n v="32.339999999999996"/>
    <n v="3"/>
    <n v="0"/>
    <n v="15.523199999999999"/>
  </r>
  <r>
    <n v="5350"/>
    <x v="2658"/>
    <x v="1"/>
    <x v="1038"/>
    <d v="2012-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x v="681"/>
    <x v="1"/>
    <x v="10"/>
    <s v="Xerox 1884"/>
    <n v="143.85600000000002"/>
    <n v="9"/>
    <n v="0.2"/>
    <n v="48.551399999999994"/>
  </r>
  <r>
    <n v="5352"/>
    <x v="2660"/>
    <x v="0"/>
    <x v="47"/>
    <d v="2013-09-13T00:00:00"/>
    <s v="Standard Class"/>
    <s v="YC-21895"/>
    <s v="Yoseph Carroll"/>
    <x v="1"/>
    <s v="United States"/>
    <s v="Dallas"/>
    <x v="5"/>
    <n v="75217"/>
    <x v="2"/>
    <x v="1402"/>
    <x v="1"/>
    <x v="10"/>
    <s v="Advantus Motivational Note Cards"/>
    <n v="41.92"/>
    <n v="4"/>
    <n v="0.2"/>
    <n v="15.195999999999998"/>
  </r>
  <r>
    <n v="5353"/>
    <x v="2660"/>
    <x v="0"/>
    <x v="47"/>
    <d v="2013-09-13T00:00:00"/>
    <s v="Standard Class"/>
    <s v="YC-21895"/>
    <s v="Yoseph Carroll"/>
    <x v="1"/>
    <s v="United States"/>
    <s v="Dallas"/>
    <x v="5"/>
    <n v="75217"/>
    <x v="2"/>
    <x v="53"/>
    <x v="2"/>
    <x v="7"/>
    <s v="AT&amp;T CL83451 4-Handset Telephone"/>
    <n v="329.58400000000006"/>
    <n v="2"/>
    <n v="0.2"/>
    <n v="37.078199999999981"/>
  </r>
  <r>
    <n v="5354"/>
    <x v="2661"/>
    <x v="0"/>
    <x v="323"/>
    <d v="2013-09-07T00:00:00"/>
    <s v="First Class"/>
    <s v="CY-12745"/>
    <s v="Craig Yedwab"/>
    <x v="1"/>
    <s v="United States"/>
    <s v="Monroe"/>
    <x v="28"/>
    <n v="71203"/>
    <x v="0"/>
    <x v="634"/>
    <x v="1"/>
    <x v="8"/>
    <s v="Heavy-Duty E-Z-D Binders"/>
    <n v="87.28"/>
    <n v="8"/>
    <n v="0"/>
    <n v="41.021599999999999"/>
  </r>
  <r>
    <n v="5355"/>
    <x v="2662"/>
    <x v="2"/>
    <x v="8"/>
    <d v="2011-05-19T00:00:00"/>
    <s v="Standard Class"/>
    <s v="AH-10030"/>
    <s v="Aaron Hawkins"/>
    <x v="1"/>
    <s v="United States"/>
    <s v="Los Angeles"/>
    <x v="1"/>
    <n v="90004"/>
    <x v="1"/>
    <x v="1340"/>
    <x v="0"/>
    <x v="1"/>
    <s v="Iceberg Nesting Folding Chair, 19w x 6d x 43h"/>
    <n v="279.45600000000002"/>
    <n v="6"/>
    <n v="0.2"/>
    <n v="20.959199999999996"/>
  </r>
  <r>
    <n v="5356"/>
    <x v="2662"/>
    <x v="2"/>
    <x v="8"/>
    <d v="2011-05-19T00:00:00"/>
    <s v="Standard Class"/>
    <s v="AH-10030"/>
    <s v="Aaron Hawkins"/>
    <x v="1"/>
    <s v="United States"/>
    <s v="Los Angeles"/>
    <x v="1"/>
    <n v="90004"/>
    <x v="1"/>
    <x v="1732"/>
    <x v="1"/>
    <x v="10"/>
    <s v="EcoTones Memo Sheets"/>
    <n v="8"/>
    <n v="2"/>
    <n v="0"/>
    <n v="3.84"/>
  </r>
  <r>
    <n v="5357"/>
    <x v="2663"/>
    <x v="0"/>
    <x v="321"/>
    <d v="2013-10-04T00:00:00"/>
    <s v="Standard Class"/>
    <s v="AR-10540"/>
    <s v="Andy Reiter"/>
    <x v="0"/>
    <s v="United States"/>
    <s v="San Francisco"/>
    <x v="1"/>
    <n v="94109"/>
    <x v="1"/>
    <x v="1282"/>
    <x v="1"/>
    <x v="8"/>
    <s v="Avery Self-Adhesive Photo Pockets for Polaroid Photos"/>
    <n v="27.240000000000002"/>
    <n v="5"/>
    <n v="0.2"/>
    <n v="9.5339999999999971"/>
  </r>
  <r>
    <n v="5358"/>
    <x v="2664"/>
    <x v="2"/>
    <x v="79"/>
    <d v="2011-08-11T00:00:00"/>
    <s v="Standard Class"/>
    <s v="SS-20590"/>
    <s v="Sonia Sunley"/>
    <x v="0"/>
    <s v="United States"/>
    <s v="San Francisco"/>
    <x v="1"/>
    <n v="94122"/>
    <x v="1"/>
    <x v="960"/>
    <x v="2"/>
    <x v="11"/>
    <s v="Logitech Desktop MK120 Mouse and keyboard Combo"/>
    <n v="16.36"/>
    <n v="1"/>
    <n v="0"/>
    <n v="1.6359999999999992"/>
  </r>
  <r>
    <n v="5359"/>
    <x v="2664"/>
    <x v="2"/>
    <x v="79"/>
    <d v="2011-08-11T00:00:00"/>
    <s v="Standard Class"/>
    <s v="SS-20590"/>
    <s v="Sonia Sunley"/>
    <x v="0"/>
    <s v="United States"/>
    <s v="San Francisco"/>
    <x v="1"/>
    <n v="94122"/>
    <x v="1"/>
    <x v="1555"/>
    <x v="1"/>
    <x v="4"/>
    <s v="Akro Stacking Bins"/>
    <n v="15.78"/>
    <n v="2"/>
    <n v="0"/>
    <n v="0.63119999999999798"/>
  </r>
  <r>
    <n v="5360"/>
    <x v="2664"/>
    <x v="2"/>
    <x v="79"/>
    <d v="2011-08-11T00:00:00"/>
    <s v="Standard Class"/>
    <s v="SS-20590"/>
    <s v="Sonia Sunley"/>
    <x v="0"/>
    <s v="United States"/>
    <s v="San Francisco"/>
    <x v="1"/>
    <n v="94122"/>
    <x v="1"/>
    <x v="1243"/>
    <x v="1"/>
    <x v="6"/>
    <s v="Boston KS Multi-Size Manual Pencil Sharpener"/>
    <n v="45.98"/>
    <n v="2"/>
    <n v="0"/>
    <n v="12.874400000000001"/>
  </r>
  <r>
    <n v="5361"/>
    <x v="2665"/>
    <x v="3"/>
    <x v="349"/>
    <d v="2014-04-19T00:00:00"/>
    <s v="Standard Class"/>
    <s v="DW-13585"/>
    <s v="Dorothy Wardle"/>
    <x v="1"/>
    <s v="United States"/>
    <s v="Fayetteville"/>
    <x v="3"/>
    <n v="28314"/>
    <x v="0"/>
    <x v="927"/>
    <x v="0"/>
    <x v="0"/>
    <s v="Sauder Cornerstone Collection Library"/>
    <n v="198.27200000000002"/>
    <n v="8"/>
    <n v="0.2"/>
    <n v="-32.219200000000022"/>
  </r>
  <r>
    <n v="5362"/>
    <x v="2666"/>
    <x v="3"/>
    <x v="255"/>
    <d v="2014-06-11T00:00:00"/>
    <s v="First Class"/>
    <s v="NC-18625"/>
    <s v="Noah Childs"/>
    <x v="1"/>
    <s v="United States"/>
    <s v="Dallas"/>
    <x v="5"/>
    <n v="75217"/>
    <x v="2"/>
    <x v="734"/>
    <x v="1"/>
    <x v="4"/>
    <s v="Standard Rollaway File with Lock"/>
    <n v="720.7600000000001"/>
    <n v="5"/>
    <n v="0.2"/>
    <n v="54.056999999999988"/>
  </r>
  <r>
    <n v="5363"/>
    <x v="2667"/>
    <x v="0"/>
    <x v="723"/>
    <d v="2014-01-03T00:00:00"/>
    <s v="Standard Class"/>
    <s v="CD-11920"/>
    <s v="Carlos Daly"/>
    <x v="0"/>
    <s v="United States"/>
    <s v="Wichita"/>
    <x v="41"/>
    <n v="67212"/>
    <x v="2"/>
    <x v="1530"/>
    <x v="0"/>
    <x v="5"/>
    <s v="Executive Impressions 10&quot; Spectator Wall Clock"/>
    <n v="70.56"/>
    <n v="6"/>
    <n v="0"/>
    <n v="23.990399999999994"/>
  </r>
  <r>
    <n v="5364"/>
    <x v="2667"/>
    <x v="0"/>
    <x v="723"/>
    <d v="2014-01-03T00:00:00"/>
    <s v="Standard Class"/>
    <s v="CD-11920"/>
    <s v="Carlos Daly"/>
    <x v="0"/>
    <s v="United States"/>
    <s v="Wichita"/>
    <x v="41"/>
    <n v="67212"/>
    <x v="2"/>
    <x v="1360"/>
    <x v="1"/>
    <x v="9"/>
    <s v="Belkin 8 Outlet Surge Protector"/>
    <n v="81.96"/>
    <n v="2"/>
    <n v="0"/>
    <n v="22.948799999999999"/>
  </r>
  <r>
    <n v="5365"/>
    <x v="2668"/>
    <x v="2"/>
    <x v="1039"/>
    <d v="2011-01-22T00:00:00"/>
    <s v="Second Class"/>
    <s v="DW-13195"/>
    <s v="David Wiener"/>
    <x v="1"/>
    <s v="United States"/>
    <s v="Springfield"/>
    <x v="21"/>
    <n v="97477"/>
    <x v="1"/>
    <x v="1266"/>
    <x v="1"/>
    <x v="9"/>
    <s v="Fellowes Mighty 8 Compact Surge Protector"/>
    <n v="64.864000000000004"/>
    <n v="4"/>
    <n v="0.2"/>
    <n v="6.4864000000000033"/>
  </r>
  <r>
    <n v="5366"/>
    <x v="2669"/>
    <x v="0"/>
    <x v="73"/>
    <d v="2013-11-25T00:00:00"/>
    <s v="Standard Class"/>
    <s v="EH-13990"/>
    <s v="Erica Hackney"/>
    <x v="0"/>
    <s v="United States"/>
    <s v="Houston"/>
    <x v="5"/>
    <n v="77041"/>
    <x v="2"/>
    <x v="867"/>
    <x v="2"/>
    <x v="7"/>
    <s v="Wireless Extenders zBoost YX545 SOHO Signal Booster"/>
    <n v="151.19200000000001"/>
    <n v="1"/>
    <n v="0.2"/>
    <n v="13.229299999999995"/>
  </r>
  <r>
    <n v="5367"/>
    <x v="2670"/>
    <x v="3"/>
    <x v="193"/>
    <d v="2014-06-16T00:00:00"/>
    <s v="Standard Class"/>
    <s v="BD-11320"/>
    <s v="Bill Donatelli"/>
    <x v="0"/>
    <s v="United States"/>
    <s v="Seattle"/>
    <x v="4"/>
    <n v="98103"/>
    <x v="1"/>
    <x v="687"/>
    <x v="2"/>
    <x v="7"/>
    <s v="Logitech B530 USB Headset - headset - Full size, Binaural"/>
    <n v="88.77600000000001"/>
    <n v="3"/>
    <n v="0.2"/>
    <n v="7.7679000000000009"/>
  </r>
  <r>
    <n v="5368"/>
    <x v="2670"/>
    <x v="3"/>
    <x v="193"/>
    <d v="2014-06-16T00:00:00"/>
    <s v="Standard Class"/>
    <s v="BD-11320"/>
    <s v="Bill Donatelli"/>
    <x v="0"/>
    <s v="United States"/>
    <s v="Seattle"/>
    <x v="4"/>
    <n v="98103"/>
    <x v="1"/>
    <x v="264"/>
    <x v="1"/>
    <x v="2"/>
    <s v="Avery 512"/>
    <n v="11.56"/>
    <n v="4"/>
    <n v="0"/>
    <n v="5.4332000000000003"/>
  </r>
  <r>
    <n v="5369"/>
    <x v="2670"/>
    <x v="3"/>
    <x v="193"/>
    <d v="2014-06-16T00:00:00"/>
    <s v="Standard Class"/>
    <s v="BD-11320"/>
    <s v="Bill Donatelli"/>
    <x v="0"/>
    <s v="United States"/>
    <s v="Seattle"/>
    <x v="4"/>
    <n v="98103"/>
    <x v="1"/>
    <x v="230"/>
    <x v="1"/>
    <x v="4"/>
    <s v="Personal File Boxes with Fold-Down Carry Handle"/>
    <n v="15.58"/>
    <n v="1"/>
    <n v="0"/>
    <n v="3.8949999999999996"/>
  </r>
  <r>
    <n v="5370"/>
    <x v="2671"/>
    <x v="3"/>
    <x v="18"/>
    <d v="2014-09-14T00:00:00"/>
    <s v="First Class"/>
    <s v="KH-16630"/>
    <s v="Ken Heidel"/>
    <x v="1"/>
    <s v="United States"/>
    <s v="Akron"/>
    <x v="24"/>
    <n v="44312"/>
    <x v="3"/>
    <x v="1733"/>
    <x v="1"/>
    <x v="10"/>
    <s v="Xerox 1906"/>
    <n v="85.055999999999997"/>
    <n v="3"/>
    <n v="0.2"/>
    <n v="28.706399999999991"/>
  </r>
  <r>
    <n v="5371"/>
    <x v="2672"/>
    <x v="3"/>
    <x v="798"/>
    <d v="2014-04-13T00:00:00"/>
    <s v="Standard Class"/>
    <s v="NH-18610"/>
    <s v="Nicole Hansen"/>
    <x v="1"/>
    <s v="United States"/>
    <s v="Oak Park"/>
    <x v="12"/>
    <n v="48237"/>
    <x v="2"/>
    <x v="1369"/>
    <x v="0"/>
    <x v="5"/>
    <s v="3M Polarizing Task Lamp with Clamp Arm, Light Gray"/>
    <n v="273.95999999999998"/>
    <n v="2"/>
    <n v="0"/>
    <n v="71.229600000000005"/>
  </r>
  <r>
    <n v="5372"/>
    <x v="2672"/>
    <x v="3"/>
    <x v="798"/>
    <d v="2014-04-13T00:00:00"/>
    <s v="Standard Class"/>
    <s v="NH-18610"/>
    <s v="Nicole Hansen"/>
    <x v="1"/>
    <s v="United States"/>
    <s v="Oak Park"/>
    <x v="12"/>
    <n v="48237"/>
    <x v="2"/>
    <x v="743"/>
    <x v="0"/>
    <x v="5"/>
    <s v="Luxo Professional Combination Clamp-On Lamps"/>
    <n v="306.89999999999998"/>
    <n v="3"/>
    <n v="0"/>
    <n v="79.793999999999997"/>
  </r>
  <r>
    <n v="5373"/>
    <x v="2673"/>
    <x v="1"/>
    <x v="1040"/>
    <d v="2012-10-30T00:00:00"/>
    <s v="Standard Class"/>
    <s v="AG-10495"/>
    <s v="Andrew Gjertsen"/>
    <x v="1"/>
    <s v="United States"/>
    <s v="Houston"/>
    <x v="5"/>
    <n v="77041"/>
    <x v="2"/>
    <x v="89"/>
    <x v="1"/>
    <x v="10"/>
    <s v="Xerox 1999"/>
    <n v="15.552000000000003"/>
    <n v="3"/>
    <n v="0.2"/>
    <n v="5.4432"/>
  </r>
  <r>
    <n v="5374"/>
    <x v="2673"/>
    <x v="1"/>
    <x v="1040"/>
    <d v="2012-10-30T00:00:00"/>
    <s v="Standard Class"/>
    <s v="AG-10495"/>
    <s v="Andrew Gjertsen"/>
    <x v="1"/>
    <s v="United States"/>
    <s v="Houston"/>
    <x v="5"/>
    <n v="77041"/>
    <x v="2"/>
    <x v="223"/>
    <x v="0"/>
    <x v="3"/>
    <s v="KI Conference Tables"/>
    <n v="347.36099999999999"/>
    <n v="7"/>
    <n v="0.3"/>
    <n v="-69.472199999999958"/>
  </r>
  <r>
    <n v="5375"/>
    <x v="2673"/>
    <x v="1"/>
    <x v="1040"/>
    <d v="2012-10-30T00:00:00"/>
    <s v="Standard Class"/>
    <s v="AG-10495"/>
    <s v="Andrew Gjertsen"/>
    <x v="1"/>
    <s v="United States"/>
    <s v="Houston"/>
    <x v="5"/>
    <n v="77041"/>
    <x v="2"/>
    <x v="778"/>
    <x v="1"/>
    <x v="10"/>
    <s v="Xerox 2"/>
    <n v="10.368000000000002"/>
    <n v="2"/>
    <n v="0.2"/>
    <n v="3.6288"/>
  </r>
  <r>
    <n v="5376"/>
    <x v="2674"/>
    <x v="3"/>
    <x v="837"/>
    <d v="2014-06-01T00:00:00"/>
    <s v="Standard Class"/>
    <s v="RP-19855"/>
    <s v="Roy Phan"/>
    <x v="1"/>
    <s v="United States"/>
    <s v="Seattle"/>
    <x v="4"/>
    <n v="98103"/>
    <x v="1"/>
    <x v="960"/>
    <x v="2"/>
    <x v="11"/>
    <s v="Logitech Desktop MK120 Mouse and keyboard Combo"/>
    <n v="98.16"/>
    <n v="6"/>
    <n v="0"/>
    <n v="9.8159999999999954"/>
  </r>
  <r>
    <n v="5377"/>
    <x v="2674"/>
    <x v="3"/>
    <x v="837"/>
    <d v="2014-06-01T00:00:00"/>
    <s v="Standard Class"/>
    <s v="RP-19855"/>
    <s v="Roy Phan"/>
    <x v="1"/>
    <s v="United States"/>
    <s v="Seattle"/>
    <x v="4"/>
    <n v="98103"/>
    <x v="1"/>
    <x v="1554"/>
    <x v="1"/>
    <x v="6"/>
    <s v="Staples"/>
    <n v="31.44"/>
    <n v="3"/>
    <n v="0"/>
    <n v="7.86"/>
  </r>
  <r>
    <n v="5378"/>
    <x v="2675"/>
    <x v="2"/>
    <x v="29"/>
    <d v="2011-12-07T00:00:00"/>
    <s v="First Class"/>
    <s v="NB-18655"/>
    <s v="Nona Balk"/>
    <x v="1"/>
    <s v="United States"/>
    <s v="Philadelphia"/>
    <x v="9"/>
    <n v="19134"/>
    <x v="3"/>
    <x v="633"/>
    <x v="1"/>
    <x v="12"/>
    <s v="Cameo Buff Policy Envelopes"/>
    <n v="348.488"/>
    <n v="7"/>
    <n v="0.2"/>
    <n v="117.61469999999996"/>
  </r>
  <r>
    <n v="5379"/>
    <x v="2675"/>
    <x v="2"/>
    <x v="29"/>
    <d v="2011-12-07T00:00:00"/>
    <s v="First Class"/>
    <s v="NB-18655"/>
    <s v="Nona Balk"/>
    <x v="1"/>
    <s v="United States"/>
    <s v="Philadelphia"/>
    <x v="9"/>
    <n v="19134"/>
    <x v="3"/>
    <x v="398"/>
    <x v="1"/>
    <x v="4"/>
    <s v="Fellowes Bankers Box Recycled Super Stor/Drawer"/>
    <n v="172.73599999999999"/>
    <n v="4"/>
    <n v="0.2"/>
    <n v="-30.228800000000007"/>
  </r>
  <r>
    <n v="5380"/>
    <x v="2676"/>
    <x v="0"/>
    <x v="1041"/>
    <d v="2013-08-19T00:00:00"/>
    <s v="Standard Class"/>
    <s v="JM-15580"/>
    <s v="Jill Matthias"/>
    <x v="0"/>
    <s v="United States"/>
    <s v="Los Angeles"/>
    <x v="1"/>
    <n v="90045"/>
    <x v="1"/>
    <x v="1262"/>
    <x v="1"/>
    <x v="10"/>
    <s v="Array Memo Cubes"/>
    <n v="15.54"/>
    <n v="3"/>
    <n v="0"/>
    <n v="7.6145999999999994"/>
  </r>
  <r>
    <n v="5381"/>
    <x v="2676"/>
    <x v="0"/>
    <x v="1041"/>
    <d v="2013-08-19T00:00:00"/>
    <s v="Standard Class"/>
    <s v="JM-15580"/>
    <s v="Jill Matthias"/>
    <x v="0"/>
    <s v="United States"/>
    <s v="Los Angeles"/>
    <x v="1"/>
    <n v="90045"/>
    <x v="1"/>
    <x v="1734"/>
    <x v="2"/>
    <x v="15"/>
    <s v="Texas Instruments TI-34 Scientific Calculator"/>
    <n v="105.55199999999999"/>
    <n v="6"/>
    <n v="0.2"/>
    <n v="35.623799999999996"/>
  </r>
  <r>
    <n v="5382"/>
    <x v="2677"/>
    <x v="0"/>
    <x v="64"/>
    <d v="2013-09-08T00:00:00"/>
    <s v="Second Class"/>
    <s v="DM-13525"/>
    <s v="Don Miller"/>
    <x v="1"/>
    <s v="United States"/>
    <s v="Houston"/>
    <x v="5"/>
    <n v="77070"/>
    <x v="2"/>
    <x v="680"/>
    <x v="1"/>
    <x v="10"/>
    <s v="Xerox 202"/>
    <n v="25.920000000000005"/>
    <n v="5"/>
    <n v="0.2"/>
    <n v="9.0719999999999992"/>
  </r>
  <r>
    <n v="5383"/>
    <x v="2677"/>
    <x v="0"/>
    <x v="64"/>
    <d v="2013-09-08T00:00:00"/>
    <s v="Second Class"/>
    <s v="DM-13525"/>
    <s v="Don Miller"/>
    <x v="1"/>
    <s v="United States"/>
    <s v="Houston"/>
    <x v="5"/>
    <n v="77070"/>
    <x v="2"/>
    <x v="1099"/>
    <x v="1"/>
    <x v="13"/>
    <s v="Staples"/>
    <n v="15.808000000000002"/>
    <n v="8"/>
    <n v="0.2"/>
    <n v="5.3352000000000004"/>
  </r>
  <r>
    <n v="5384"/>
    <x v="2677"/>
    <x v="0"/>
    <x v="64"/>
    <d v="2013-09-08T00:00:00"/>
    <s v="Second Class"/>
    <s v="DM-13525"/>
    <s v="Don Miller"/>
    <x v="1"/>
    <s v="United States"/>
    <s v="Houston"/>
    <x v="5"/>
    <n v="77070"/>
    <x v="2"/>
    <x v="329"/>
    <x v="1"/>
    <x v="10"/>
    <s v="Xerox 1930"/>
    <n v="10.368000000000002"/>
    <n v="2"/>
    <n v="0.2"/>
    <n v="3.7584"/>
  </r>
  <r>
    <n v="5385"/>
    <x v="2678"/>
    <x v="3"/>
    <x v="335"/>
    <d v="2014-07-04T00:00:00"/>
    <s v="Standard Class"/>
    <s v="CC-12220"/>
    <s v="Chris Cortes"/>
    <x v="0"/>
    <s v="United States"/>
    <s v="Philadelphia"/>
    <x v="9"/>
    <n v="19143"/>
    <x v="3"/>
    <x v="256"/>
    <x v="2"/>
    <x v="7"/>
    <s v="Bose SoundLink Bluetooth Speaker"/>
    <n v="358.2"/>
    <n v="3"/>
    <n v="0.4"/>
    <n v="41.79000000000002"/>
  </r>
  <r>
    <n v="5386"/>
    <x v="2678"/>
    <x v="3"/>
    <x v="335"/>
    <d v="2014-07-04T00:00:00"/>
    <s v="Standard Class"/>
    <s v="CC-12220"/>
    <s v="Chris Cortes"/>
    <x v="0"/>
    <s v="United States"/>
    <s v="Philadelphia"/>
    <x v="9"/>
    <n v="19143"/>
    <x v="3"/>
    <x v="1417"/>
    <x v="2"/>
    <x v="7"/>
    <s v="Plantronics Voyager Pro HD - Bluetooth Headset"/>
    <n v="545.91599999999994"/>
    <n v="14"/>
    <n v="0.4"/>
    <n v="72.788800000000037"/>
  </r>
  <r>
    <n v="5387"/>
    <x v="2679"/>
    <x v="3"/>
    <x v="846"/>
    <d v="2014-03-18T00:00:00"/>
    <s v="Standard Class"/>
    <s v="GA-14725"/>
    <s v="Guy Armstrong"/>
    <x v="0"/>
    <s v="United States"/>
    <s v="Rogers"/>
    <x v="36"/>
    <n v="72756"/>
    <x v="0"/>
    <x v="1366"/>
    <x v="1"/>
    <x v="8"/>
    <s v="Avery Non-Stick Binders"/>
    <n v="40.410000000000004"/>
    <n v="9"/>
    <n v="0"/>
    <n v="18.5886"/>
  </r>
  <r>
    <n v="5388"/>
    <x v="2680"/>
    <x v="3"/>
    <x v="1042"/>
    <d v="2014-02-22T00:00:00"/>
    <s v="Second Class"/>
    <s v="CV-12805"/>
    <s v="Cynthia Voltz"/>
    <x v="1"/>
    <s v="United States"/>
    <s v="Los Angeles"/>
    <x v="1"/>
    <n v="90045"/>
    <x v="1"/>
    <x v="431"/>
    <x v="2"/>
    <x v="7"/>
    <s v="iHome FM Clock Radio with Lightning Dock"/>
    <n v="167.976"/>
    <n v="3"/>
    <n v="0.2"/>
    <n v="10.498500000000007"/>
  </r>
  <r>
    <n v="5389"/>
    <x v="2680"/>
    <x v="3"/>
    <x v="1042"/>
    <d v="2014-02-22T00:00:00"/>
    <s v="Second Class"/>
    <s v="CV-12805"/>
    <s v="Cynthia Voltz"/>
    <x v="1"/>
    <s v="United States"/>
    <s v="Los Angeles"/>
    <x v="1"/>
    <n v="90045"/>
    <x v="1"/>
    <x v="1312"/>
    <x v="2"/>
    <x v="11"/>
    <s v="Memorex Micro Travel Drive 32 GB"/>
    <n v="109.53"/>
    <n v="3"/>
    <n v="0"/>
    <n v="47.097900000000003"/>
  </r>
  <r>
    <n v="5390"/>
    <x v="2680"/>
    <x v="3"/>
    <x v="1042"/>
    <d v="2014-02-22T00:00:00"/>
    <s v="Second Class"/>
    <s v="CV-12805"/>
    <s v="Cynthia Voltz"/>
    <x v="1"/>
    <s v="United States"/>
    <s v="Los Angeles"/>
    <x v="1"/>
    <n v="90045"/>
    <x v="1"/>
    <x v="522"/>
    <x v="1"/>
    <x v="2"/>
    <s v="Avery 493"/>
    <n v="9.82"/>
    <n v="2"/>
    <n v="0"/>
    <n v="4.8117999999999999"/>
  </r>
  <r>
    <n v="5391"/>
    <x v="2681"/>
    <x v="3"/>
    <x v="468"/>
    <d v="2014-11-13T00:00:00"/>
    <s v="Second Class"/>
    <s v="NC-18535"/>
    <s v="Nick Crebassa"/>
    <x v="1"/>
    <s v="United States"/>
    <s v="Seattle"/>
    <x v="4"/>
    <n v="98105"/>
    <x v="1"/>
    <x v="1045"/>
    <x v="1"/>
    <x v="8"/>
    <s v="GBC Imprintable Covers"/>
    <n v="26.352000000000004"/>
    <n v="3"/>
    <n v="0.2"/>
    <n v="9.5525999999999982"/>
  </r>
  <r>
    <n v="5392"/>
    <x v="2682"/>
    <x v="2"/>
    <x v="84"/>
    <d v="2011-11-25T00:00:00"/>
    <s v="Standard Class"/>
    <s v="GR-14560"/>
    <s v="Georgia Rosenberg"/>
    <x v="1"/>
    <s v="United States"/>
    <s v="Wilmington"/>
    <x v="13"/>
    <n v="19805"/>
    <x v="3"/>
    <x v="547"/>
    <x v="1"/>
    <x v="2"/>
    <s v="Avery 480"/>
    <n v="22.5"/>
    <n v="6"/>
    <n v="0"/>
    <n v="10.799999999999999"/>
  </r>
  <r>
    <n v="5393"/>
    <x v="2682"/>
    <x v="2"/>
    <x v="84"/>
    <d v="2011-11-25T00:00:00"/>
    <s v="Standard Class"/>
    <s v="GR-14560"/>
    <s v="Georgia Rosenberg"/>
    <x v="1"/>
    <s v="United States"/>
    <s v="Wilmington"/>
    <x v="13"/>
    <n v="19805"/>
    <x v="3"/>
    <x v="639"/>
    <x v="1"/>
    <x v="2"/>
    <s v="Avery 499"/>
    <n v="9.9600000000000009"/>
    <n v="2"/>
    <n v="0"/>
    <n v="4.5815999999999999"/>
  </r>
  <r>
    <n v="5394"/>
    <x v="2682"/>
    <x v="2"/>
    <x v="84"/>
    <d v="2011-11-25T00:00:00"/>
    <s v="Standard Class"/>
    <s v="GR-14560"/>
    <s v="Georgia Rosenberg"/>
    <x v="1"/>
    <s v="United States"/>
    <s v="Wilmington"/>
    <x v="13"/>
    <n v="19805"/>
    <x v="3"/>
    <x v="471"/>
    <x v="1"/>
    <x v="8"/>
    <s v="Premier Elliptical Ring Binder, Black"/>
    <n v="213.08"/>
    <n v="7"/>
    <n v="0"/>
    <n v="102.2784"/>
  </r>
  <r>
    <n v="5395"/>
    <x v="2682"/>
    <x v="2"/>
    <x v="84"/>
    <d v="2011-11-25T00:00:00"/>
    <s v="Standard Class"/>
    <s v="GR-14560"/>
    <s v="Georgia Rosenberg"/>
    <x v="1"/>
    <s v="United States"/>
    <s v="Wilmington"/>
    <x v="13"/>
    <n v="19805"/>
    <x v="3"/>
    <x v="1057"/>
    <x v="0"/>
    <x v="0"/>
    <s v="Sauder Inglewood Library Bookcases"/>
    <n v="1025.8799999999999"/>
    <n v="6"/>
    <n v="0"/>
    <n v="235.95240000000001"/>
  </r>
  <r>
    <n v="5396"/>
    <x v="2683"/>
    <x v="2"/>
    <x v="728"/>
    <d v="2011-11-21T00:00:00"/>
    <s v="Second Class"/>
    <s v="JG-15805"/>
    <s v="John Grady"/>
    <x v="1"/>
    <s v="United States"/>
    <s v="Provo"/>
    <x v="7"/>
    <n v="84604"/>
    <x v="1"/>
    <x v="1407"/>
    <x v="1"/>
    <x v="10"/>
    <s v="Adams &quot;While You Were Out&quot; Message Pads"/>
    <n v="21.98"/>
    <n v="7"/>
    <n v="0"/>
    <n v="9.8909999999999982"/>
  </r>
  <r>
    <n v="5397"/>
    <x v="2684"/>
    <x v="0"/>
    <x v="446"/>
    <d v="2013-09-25T00:00:00"/>
    <s v="Same Day"/>
    <s v="EB-13750"/>
    <s v="Edward Becker"/>
    <x v="1"/>
    <s v="United States"/>
    <s v="San Francisco"/>
    <x v="1"/>
    <n v="94110"/>
    <x v="1"/>
    <x v="1308"/>
    <x v="0"/>
    <x v="5"/>
    <s v="Nu-Dell Executive Frame"/>
    <n v="63.2"/>
    <n v="5"/>
    <n v="0"/>
    <n v="23.384"/>
  </r>
  <r>
    <n v="5398"/>
    <x v="2685"/>
    <x v="0"/>
    <x v="73"/>
    <d v="2013-11-28T00:00:00"/>
    <s v="Standard Class"/>
    <s v="MC-17605"/>
    <s v="Matt Connell"/>
    <x v="1"/>
    <s v="United States"/>
    <s v="Los Angeles"/>
    <x v="1"/>
    <n v="90004"/>
    <x v="1"/>
    <x v="189"/>
    <x v="1"/>
    <x v="9"/>
    <s v="Bravo II Megaboss 12-Amp Hard Body Upright, Replacement Belts, 2 Belts per Pack"/>
    <n v="39"/>
    <n v="12"/>
    <n v="0"/>
    <n v="11.309999999999999"/>
  </r>
  <r>
    <n v="5399"/>
    <x v="2686"/>
    <x v="0"/>
    <x v="720"/>
    <d v="2013-10-03T00:00:00"/>
    <s v="Standard Class"/>
    <s v="BM-11650"/>
    <s v="Brian Moss"/>
    <x v="1"/>
    <s v="United States"/>
    <s v="Lancaster"/>
    <x v="24"/>
    <n v="43130"/>
    <x v="3"/>
    <x v="507"/>
    <x v="1"/>
    <x v="8"/>
    <s v="Recycled Pressboard Report Cover with Reinforced Top Hinge"/>
    <n v="2.907"/>
    <n v="3"/>
    <n v="0.7"/>
    <n v="-2.0348999999999995"/>
  </r>
  <r>
    <n v="5400"/>
    <x v="2687"/>
    <x v="0"/>
    <x v="526"/>
    <d v="2013-04-15T00:00:00"/>
    <s v="Standard Class"/>
    <s v="HF-14995"/>
    <s v="Herbert Flentye"/>
    <x v="0"/>
    <s v="United States"/>
    <s v="Los Angeles"/>
    <x v="1"/>
    <n v="90004"/>
    <x v="1"/>
    <x v="0"/>
    <x v="0"/>
    <x v="0"/>
    <s v="Bush Somerset Collection Bookcase"/>
    <n v="556.66499999999996"/>
    <n v="5"/>
    <n v="0.15"/>
    <n v="6.5490000000000208"/>
  </r>
  <r>
    <n v="5401"/>
    <x v="2688"/>
    <x v="3"/>
    <x v="296"/>
    <d v="2014-09-24T00:00:00"/>
    <s v="First Class"/>
    <s v="ML-18265"/>
    <s v="Muhammed Lee"/>
    <x v="0"/>
    <s v="United States"/>
    <s v="Seattle"/>
    <x v="4"/>
    <n v="98103"/>
    <x v="1"/>
    <x v="357"/>
    <x v="2"/>
    <x v="11"/>
    <s v="Sony 64GB Class 10 Micro SDHC R40 Memory Card"/>
    <n v="71.98"/>
    <n v="2"/>
    <n v="0"/>
    <n v="15.1158"/>
  </r>
  <r>
    <n v="5402"/>
    <x v="2688"/>
    <x v="3"/>
    <x v="296"/>
    <d v="2014-09-24T00:00:00"/>
    <s v="First Class"/>
    <s v="ML-18265"/>
    <s v="Muhammed Lee"/>
    <x v="0"/>
    <s v="United States"/>
    <s v="Seattle"/>
    <x v="4"/>
    <n v="98103"/>
    <x v="1"/>
    <x v="434"/>
    <x v="2"/>
    <x v="11"/>
    <s v="Logitech M510 Wireless Mouse"/>
    <n v="79.98"/>
    <n v="2"/>
    <n v="0"/>
    <n v="26.3934"/>
  </r>
  <r>
    <n v="5403"/>
    <x v="2689"/>
    <x v="3"/>
    <x v="1043"/>
    <d v="2014-08-30T00:00:00"/>
    <s v="Standard Class"/>
    <s v="AH-10195"/>
    <s v="Alan Haines"/>
    <x v="1"/>
    <s v="United States"/>
    <s v="New York City"/>
    <x v="15"/>
    <n v="10024"/>
    <x v="3"/>
    <x v="8"/>
    <x v="1"/>
    <x v="8"/>
    <s v="DXL Angle-View Binders with Locking Rings by Samsill"/>
    <n v="24.672000000000001"/>
    <n v="4"/>
    <n v="0.2"/>
    <n v="7.71"/>
  </r>
  <r>
    <n v="5404"/>
    <x v="2689"/>
    <x v="3"/>
    <x v="1043"/>
    <d v="2014-08-30T00:00:00"/>
    <s v="Standard Class"/>
    <s v="AH-10195"/>
    <s v="Alan Haines"/>
    <x v="1"/>
    <s v="United States"/>
    <s v="New York City"/>
    <x v="15"/>
    <n v="10024"/>
    <x v="3"/>
    <x v="605"/>
    <x v="1"/>
    <x v="8"/>
    <s v="Acco Translucent Poly Ring Binders"/>
    <n v="3.7439999999999998"/>
    <n v="1"/>
    <n v="0.2"/>
    <n v="1.3104"/>
  </r>
  <r>
    <n v="5405"/>
    <x v="2690"/>
    <x v="0"/>
    <x v="712"/>
    <d v="2013-02-26T00:00:00"/>
    <s v="Standard Class"/>
    <s v="TZ-21580"/>
    <s v="Tracy Zic"/>
    <x v="0"/>
    <s v="United States"/>
    <s v="Los Angeles"/>
    <x v="1"/>
    <n v="90045"/>
    <x v="1"/>
    <x v="288"/>
    <x v="2"/>
    <x v="7"/>
    <s v="AT&amp;T 1070 Corded Phone"/>
    <n v="445.96000000000004"/>
    <n v="5"/>
    <n v="0.2"/>
    <n v="55.744999999999948"/>
  </r>
  <r>
    <n v="5406"/>
    <x v="2690"/>
    <x v="0"/>
    <x v="712"/>
    <d v="2013-02-26T00:00:00"/>
    <s v="Standard Class"/>
    <s v="TZ-21580"/>
    <s v="Tracy Zic"/>
    <x v="0"/>
    <s v="United States"/>
    <s v="Los Angeles"/>
    <x v="1"/>
    <n v="90045"/>
    <x v="1"/>
    <x v="1519"/>
    <x v="2"/>
    <x v="11"/>
    <s v="Memorex Mini Travel Drive 64 GB USB 2.0 Flash Drive"/>
    <n v="36.24"/>
    <n v="1"/>
    <n v="0"/>
    <n v="15.220800000000001"/>
  </r>
  <r>
    <n v="5407"/>
    <x v="2690"/>
    <x v="0"/>
    <x v="712"/>
    <d v="2013-02-26T00:00:00"/>
    <s v="Standard Class"/>
    <s v="TZ-21580"/>
    <s v="Tracy Zic"/>
    <x v="0"/>
    <s v="United States"/>
    <s v="Los Angeles"/>
    <x v="1"/>
    <n v="90045"/>
    <x v="1"/>
    <x v="1053"/>
    <x v="1"/>
    <x v="13"/>
    <s v="Acco Clips to Go Binder Clips, 24 Clips in Two Sizes"/>
    <n v="10.649999999999999"/>
    <n v="3"/>
    <n v="0"/>
    <n v="5.0054999999999996"/>
  </r>
  <r>
    <n v="5408"/>
    <x v="2691"/>
    <x v="3"/>
    <x v="166"/>
    <d v="2014-12-15T00:00:00"/>
    <s v="Standard Class"/>
    <s v="DM-13345"/>
    <s v="Denise Monton"/>
    <x v="1"/>
    <s v="United States"/>
    <s v="San Francisco"/>
    <x v="1"/>
    <n v="94109"/>
    <x v="1"/>
    <x v="1665"/>
    <x v="1"/>
    <x v="10"/>
    <s v="Standard Line “While You Were Out” Hardbound Telephone Message Book"/>
    <n v="87.92"/>
    <n v="4"/>
    <n v="0"/>
    <n v="40.443199999999997"/>
  </r>
  <r>
    <n v="5409"/>
    <x v="2691"/>
    <x v="3"/>
    <x v="166"/>
    <d v="2014-12-15T00:00:00"/>
    <s v="Standard Class"/>
    <s v="DM-13345"/>
    <s v="Denise Monton"/>
    <x v="1"/>
    <s v="United States"/>
    <s v="San Francisco"/>
    <x v="1"/>
    <n v="94109"/>
    <x v="1"/>
    <x v="912"/>
    <x v="1"/>
    <x v="8"/>
    <s v="Performers Binder/Pad Holder, Black"/>
    <n v="22.424000000000003"/>
    <n v="1"/>
    <n v="0.2"/>
    <n v="8.4089999999999989"/>
  </r>
  <r>
    <n v="5410"/>
    <x v="2691"/>
    <x v="3"/>
    <x v="166"/>
    <d v="2014-12-15T00:00:00"/>
    <s v="Standard Class"/>
    <s v="DM-13345"/>
    <s v="Denise Monton"/>
    <x v="1"/>
    <s v="United States"/>
    <s v="San Francisco"/>
    <x v="1"/>
    <n v="94109"/>
    <x v="1"/>
    <x v="443"/>
    <x v="1"/>
    <x v="8"/>
    <s v="Vinyl Sectional Post Binders"/>
    <n v="90.480000000000018"/>
    <n v="3"/>
    <n v="0.2"/>
    <n v="33.93"/>
  </r>
  <r>
    <n v="5411"/>
    <x v="2691"/>
    <x v="3"/>
    <x v="166"/>
    <d v="2014-12-15T00:00:00"/>
    <s v="Standard Class"/>
    <s v="DM-13345"/>
    <s v="Denise Monton"/>
    <x v="1"/>
    <s v="United States"/>
    <s v="San Francisco"/>
    <x v="1"/>
    <n v="94109"/>
    <x v="1"/>
    <x v="1354"/>
    <x v="1"/>
    <x v="4"/>
    <s v="SAFCO Mobile Desk Side File, Wire Frame"/>
    <n v="42.76"/>
    <n v="1"/>
    <n v="0"/>
    <n v="11.117599999999999"/>
  </r>
  <r>
    <n v="5412"/>
    <x v="2692"/>
    <x v="3"/>
    <x v="65"/>
    <d v="2014-09-23T00:00:00"/>
    <s v="Standard Class"/>
    <s v="TS-21505"/>
    <s v="Tony Sayre"/>
    <x v="0"/>
    <s v="United States"/>
    <s v="Clovis"/>
    <x v="27"/>
    <n v="88101"/>
    <x v="1"/>
    <x v="751"/>
    <x v="1"/>
    <x v="8"/>
    <s v="Wilson Jones Easy Flow II Sheet Lifters"/>
    <n v="10.080000000000002"/>
    <n v="7"/>
    <n v="0.2"/>
    <n v="3.5279999999999996"/>
  </r>
  <r>
    <n v="5413"/>
    <x v="2692"/>
    <x v="3"/>
    <x v="65"/>
    <d v="2014-09-23T00:00:00"/>
    <s v="Standard Class"/>
    <s v="TS-21505"/>
    <s v="Tony Sayre"/>
    <x v="0"/>
    <s v="United States"/>
    <s v="Clovis"/>
    <x v="27"/>
    <n v="88101"/>
    <x v="1"/>
    <x v="1735"/>
    <x v="2"/>
    <x v="11"/>
    <s v="Kingston Digital DataTraveler 64GB USB 2.0"/>
    <n v="101.34"/>
    <n v="3"/>
    <n v="0"/>
    <n v="8.1071999999999917"/>
  </r>
  <r>
    <n v="5414"/>
    <x v="2693"/>
    <x v="0"/>
    <x v="108"/>
    <d v="2013-09-15T00:00:00"/>
    <s v="First Class"/>
    <s v="TB-21625"/>
    <s v="Trudy Brown"/>
    <x v="0"/>
    <s v="United States"/>
    <s v="Wichita"/>
    <x v="41"/>
    <n v="67212"/>
    <x v="2"/>
    <x v="1517"/>
    <x v="2"/>
    <x v="7"/>
    <s v="Plantronics Encore H101 Dual Earpieces Headset"/>
    <n v="224.75"/>
    <n v="5"/>
    <n v="0"/>
    <n v="62.929999999999993"/>
  </r>
  <r>
    <n v="5415"/>
    <x v="2694"/>
    <x v="3"/>
    <x v="397"/>
    <d v="2014-09-29T00:00:00"/>
    <s v="Standard Class"/>
    <s v="LC-16870"/>
    <s v="Lena Cacioppo"/>
    <x v="0"/>
    <s v="United States"/>
    <s v="Chicago"/>
    <x v="10"/>
    <n v="60653"/>
    <x v="2"/>
    <x v="1712"/>
    <x v="1"/>
    <x v="9"/>
    <s v="Euro Pro Shark Stick Mini Vacuum"/>
    <n v="73.175999999999974"/>
    <n v="6"/>
    <n v="0.8"/>
    <n v="-197.57520000000002"/>
  </r>
  <r>
    <n v="5416"/>
    <x v="2694"/>
    <x v="3"/>
    <x v="397"/>
    <d v="2014-09-29T00:00:00"/>
    <s v="Standard Class"/>
    <s v="LC-16870"/>
    <s v="Lena Cacioppo"/>
    <x v="0"/>
    <s v="United States"/>
    <s v="Chicago"/>
    <x v="10"/>
    <n v="60653"/>
    <x v="2"/>
    <x v="974"/>
    <x v="1"/>
    <x v="10"/>
    <s v="Xerox 217"/>
    <n v="20.736000000000004"/>
    <n v="4"/>
    <n v="0.2"/>
    <n v="7.2576000000000001"/>
  </r>
  <r>
    <n v="5417"/>
    <x v="2694"/>
    <x v="3"/>
    <x v="397"/>
    <d v="2014-09-29T00:00:00"/>
    <s v="Standard Class"/>
    <s v="LC-16870"/>
    <s v="Lena Cacioppo"/>
    <x v="0"/>
    <s v="United States"/>
    <s v="Chicago"/>
    <x v="10"/>
    <n v="60653"/>
    <x v="2"/>
    <x v="771"/>
    <x v="2"/>
    <x v="7"/>
    <s v="OtterBox Commuter Series Case - Samsung Galaxy S4"/>
    <n v="39.984000000000002"/>
    <n v="2"/>
    <n v="0.2"/>
    <n v="-8.9963999999999995"/>
  </r>
  <r>
    <n v="5418"/>
    <x v="2695"/>
    <x v="2"/>
    <x v="191"/>
    <d v="2011-10-08T00:00:00"/>
    <s v="Second Class"/>
    <s v="AM-10360"/>
    <s v="Alice McCarthy"/>
    <x v="1"/>
    <s v="United States"/>
    <s v="Omaha"/>
    <x v="8"/>
    <n v="68104"/>
    <x v="2"/>
    <x v="1736"/>
    <x v="1"/>
    <x v="8"/>
    <s v="GBC VeloBinder Strips"/>
    <n v="15.36"/>
    <n v="2"/>
    <n v="0"/>
    <n v="7.68"/>
  </r>
  <r>
    <n v="5419"/>
    <x v="2696"/>
    <x v="1"/>
    <x v="924"/>
    <d v="2012-10-26T00:00:00"/>
    <s v="First Class"/>
    <s v="JE-15715"/>
    <s v="Joe Elijah"/>
    <x v="0"/>
    <s v="United States"/>
    <s v="Houston"/>
    <x v="5"/>
    <n v="77041"/>
    <x v="2"/>
    <x v="747"/>
    <x v="1"/>
    <x v="10"/>
    <s v="Xerox 212"/>
    <n v="36.288000000000011"/>
    <n v="7"/>
    <n v="0.2"/>
    <n v="12.700800000000001"/>
  </r>
  <r>
    <n v="5420"/>
    <x v="2696"/>
    <x v="1"/>
    <x v="924"/>
    <d v="2012-10-26T00:00:00"/>
    <s v="First Class"/>
    <s v="JE-15715"/>
    <s v="Joe Elijah"/>
    <x v="0"/>
    <s v="United States"/>
    <s v="Houston"/>
    <x v="5"/>
    <n v="77041"/>
    <x v="2"/>
    <x v="539"/>
    <x v="2"/>
    <x v="7"/>
    <s v="Jabra SPEAK 410"/>
    <n v="150.38399999999999"/>
    <n v="2"/>
    <n v="0.2"/>
    <n v="15.038400000000003"/>
  </r>
  <r>
    <n v="5421"/>
    <x v="2697"/>
    <x v="0"/>
    <x v="1044"/>
    <d v="2013-04-03T00:00:00"/>
    <s v="Second Class"/>
    <s v="CS-11950"/>
    <s v="Carlos Soltero"/>
    <x v="0"/>
    <s v="United States"/>
    <s v="Philadelphia"/>
    <x v="9"/>
    <n v="19134"/>
    <x v="3"/>
    <x v="1594"/>
    <x v="2"/>
    <x v="7"/>
    <s v="LG Exalt"/>
    <n v="280.78200000000004"/>
    <n v="3"/>
    <n v="0.4"/>
    <n v="-60.836100000000016"/>
  </r>
  <r>
    <n v="5422"/>
    <x v="2697"/>
    <x v="0"/>
    <x v="1044"/>
    <d v="2013-04-03T00:00:00"/>
    <s v="Second Class"/>
    <s v="CS-11950"/>
    <s v="Carlos Soltero"/>
    <x v="0"/>
    <s v="United States"/>
    <s v="Philadelphia"/>
    <x v="9"/>
    <n v="19134"/>
    <x v="3"/>
    <x v="1235"/>
    <x v="2"/>
    <x v="11"/>
    <s v="Anker Ultra-Slim Mini Bluetooth 3.0 Wireless Keyboard"/>
    <n v="31.983999999999998"/>
    <n v="2"/>
    <n v="0.2"/>
    <n v="1.1993999999999998"/>
  </r>
  <r>
    <n v="5423"/>
    <x v="2698"/>
    <x v="0"/>
    <x v="723"/>
    <d v="2014-01-03T00:00:00"/>
    <s v="Standard Class"/>
    <s v="PF-19225"/>
    <s v="Phillip Flathmann"/>
    <x v="0"/>
    <s v="United States"/>
    <s v="Los Angeles"/>
    <x v="1"/>
    <n v="90045"/>
    <x v="1"/>
    <x v="605"/>
    <x v="1"/>
    <x v="8"/>
    <s v="Acco Translucent Poly Ring Binders"/>
    <n v="11.231999999999999"/>
    <n v="3"/>
    <n v="0.2"/>
    <n v="3.9312000000000005"/>
  </r>
  <r>
    <n v="5424"/>
    <x v="2699"/>
    <x v="3"/>
    <x v="132"/>
    <d v="2014-11-06T00:00:00"/>
    <s v="Second Class"/>
    <s v="PJ-18835"/>
    <s v="Patrick Jones"/>
    <x v="1"/>
    <s v="United States"/>
    <s v="Richmond"/>
    <x v="0"/>
    <n v="40475"/>
    <x v="0"/>
    <x v="1737"/>
    <x v="1"/>
    <x v="10"/>
    <s v="Xerox 1963"/>
    <n v="26.400000000000002"/>
    <n v="5"/>
    <n v="0"/>
    <n v="11.879999999999999"/>
  </r>
  <r>
    <n v="5425"/>
    <x v="2700"/>
    <x v="3"/>
    <x v="176"/>
    <d v="2014-01-27T00:00:00"/>
    <s v="Standard Class"/>
    <s v="JF-15490"/>
    <s v="Jeremy Farry"/>
    <x v="0"/>
    <s v="United States"/>
    <s v="Waterbury"/>
    <x v="29"/>
    <n v="6708"/>
    <x v="3"/>
    <x v="824"/>
    <x v="1"/>
    <x v="6"/>
    <s v="Newell 326"/>
    <n v="3.52"/>
    <n v="2"/>
    <n v="0"/>
    <n v="1.0207999999999999"/>
  </r>
  <r>
    <n v="5426"/>
    <x v="2701"/>
    <x v="0"/>
    <x v="275"/>
    <d v="2013-12-07T00:00:00"/>
    <s v="First Class"/>
    <s v="NM-18520"/>
    <s v="Neoma Murray"/>
    <x v="0"/>
    <s v="United States"/>
    <s v="Los Angeles"/>
    <x v="1"/>
    <n v="90045"/>
    <x v="1"/>
    <x v="1738"/>
    <x v="2"/>
    <x v="11"/>
    <s v="Logitech Z-906 Speaker sys - home theater - 5.1-CH"/>
    <n v="1649.95"/>
    <n v="5"/>
    <n v="0"/>
    <n v="659.98"/>
  </r>
  <r>
    <n v="5427"/>
    <x v="2701"/>
    <x v="0"/>
    <x v="275"/>
    <d v="2013-12-07T00:00:00"/>
    <s v="First Class"/>
    <s v="NM-18520"/>
    <s v="Neoma Murray"/>
    <x v="0"/>
    <s v="United States"/>
    <s v="Los Angeles"/>
    <x v="1"/>
    <n v="90045"/>
    <x v="1"/>
    <x v="1608"/>
    <x v="0"/>
    <x v="5"/>
    <s v="3M Polarizing Light Filter Sleeves"/>
    <n v="111.89999999999999"/>
    <n v="6"/>
    <n v="0"/>
    <n v="51.47399999999999"/>
  </r>
  <r>
    <n v="5428"/>
    <x v="2702"/>
    <x v="0"/>
    <x v="403"/>
    <d v="2013-06-15T00:00:00"/>
    <s v="Same Day"/>
    <s v="MH-17290"/>
    <s v="Marc Harrigan"/>
    <x v="2"/>
    <s v="United States"/>
    <s v="Los Angeles"/>
    <x v="1"/>
    <n v="90036"/>
    <x v="1"/>
    <x v="1601"/>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x v="170"/>
    <x v="1"/>
    <x v="4"/>
    <s v="Tenex File Box, Personal Filing Tote with Lid, Black"/>
    <n v="46.53"/>
    <n v="3"/>
    <n v="0"/>
    <n v="12.097800000000001"/>
  </r>
  <r>
    <n v="5430"/>
    <x v="2704"/>
    <x v="2"/>
    <x v="742"/>
    <d v="2011-09-07T00:00:00"/>
    <s v="First Class"/>
    <s v="PR-18880"/>
    <s v="Patrick Ryan"/>
    <x v="0"/>
    <s v="United States"/>
    <s v="Saint Petersburg"/>
    <x v="2"/>
    <n v="33710"/>
    <x v="0"/>
    <x v="296"/>
    <x v="0"/>
    <x v="5"/>
    <s v="Telescoping Adjustable Floor Lamp"/>
    <n v="31.983999999999998"/>
    <n v="2"/>
    <n v="0.2"/>
    <n v="1.9989999999999979"/>
  </r>
  <r>
    <n v="5431"/>
    <x v="2705"/>
    <x v="3"/>
    <x v="208"/>
    <d v="2014-10-26T00:00:00"/>
    <s v="Standard Class"/>
    <s v="FC-14245"/>
    <s v="Frank Carlisle"/>
    <x v="2"/>
    <s v="United States"/>
    <s v="Lakewood"/>
    <x v="24"/>
    <n v="44107"/>
    <x v="3"/>
    <x v="1725"/>
    <x v="1"/>
    <x v="9"/>
    <s v="Avanti 1.7 Cu. Ft. Refrigerator"/>
    <n v="161.56800000000001"/>
    <n v="2"/>
    <n v="0.2"/>
    <n v="16.156799999999997"/>
  </r>
  <r>
    <n v="5432"/>
    <x v="2705"/>
    <x v="3"/>
    <x v="208"/>
    <d v="2014-10-26T00:00:00"/>
    <s v="Standard Class"/>
    <s v="FC-14245"/>
    <s v="Frank Carlisle"/>
    <x v="2"/>
    <s v="United States"/>
    <s v="Lakewood"/>
    <x v="24"/>
    <n v="44107"/>
    <x v="3"/>
    <x v="727"/>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x v="1472"/>
    <x v="1"/>
    <x v="8"/>
    <s v="SlimView Poly Binder, 3/8&quot;"/>
    <n v="6.2160000000000002"/>
    <n v="4"/>
    <n v="0.7"/>
    <n v="-4.9727999999999994"/>
  </r>
  <r>
    <n v="5434"/>
    <x v="2706"/>
    <x v="3"/>
    <x v="1016"/>
    <d v="2014-04-30T00:00:00"/>
    <s v="Standard Class"/>
    <s v="LH-16750"/>
    <s v="Larry Hughes"/>
    <x v="0"/>
    <s v="United States"/>
    <s v="Chandler"/>
    <x v="16"/>
    <n v="85224"/>
    <x v="1"/>
    <x v="21"/>
    <x v="1"/>
    <x v="6"/>
    <s v="Newell 318"/>
    <n v="8.895999999999999"/>
    <n v="4"/>
    <n v="0.2"/>
    <n v="0.66719999999999979"/>
  </r>
  <r>
    <n v="5435"/>
    <x v="2707"/>
    <x v="1"/>
    <x v="324"/>
    <d v="2012-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x v="293"/>
    <x v="2"/>
    <x v="11"/>
    <s v="NETGEAR N750 Dual Band Wi-Fi Gigabit Router"/>
    <n v="270"/>
    <n v="3"/>
    <n v="0"/>
    <n v="97.199999999999989"/>
  </r>
  <r>
    <n v="5437"/>
    <x v="2708"/>
    <x v="2"/>
    <x v="260"/>
    <d v="2011-07-08T00:00:00"/>
    <s v="First Class"/>
    <s v="DM-13525"/>
    <s v="Don Miller"/>
    <x v="1"/>
    <s v="United States"/>
    <s v="Palm Coast"/>
    <x v="2"/>
    <n v="32137"/>
    <x v="0"/>
    <x v="1122"/>
    <x v="0"/>
    <x v="5"/>
    <s v="Advantus Panel Wall Certificate Holder - 8.5x11"/>
    <n v="19.52"/>
    <n v="2"/>
    <n v="0.2"/>
    <n v="5.3680000000000012"/>
  </r>
  <r>
    <n v="5438"/>
    <x v="2708"/>
    <x v="2"/>
    <x v="260"/>
    <d v="2011-07-08T00:00:00"/>
    <s v="First Class"/>
    <s v="DM-13525"/>
    <s v="Don Miller"/>
    <x v="1"/>
    <s v="United States"/>
    <s v="Palm Coast"/>
    <x v="2"/>
    <n v="32137"/>
    <x v="0"/>
    <x v="1504"/>
    <x v="1"/>
    <x v="8"/>
    <s v="Wilson Jones Four-Pocket Poly Binders"/>
    <n v="9.8100000000000023"/>
    <n v="5"/>
    <n v="0.7"/>
    <n v="-6.8669999999999973"/>
  </r>
  <r>
    <n v="5439"/>
    <x v="2708"/>
    <x v="2"/>
    <x v="260"/>
    <d v="2011-07-08T00:00:00"/>
    <s v="First Class"/>
    <s v="DM-13525"/>
    <s v="Don Miller"/>
    <x v="1"/>
    <s v="United States"/>
    <s v="Palm Coast"/>
    <x v="2"/>
    <n v="32137"/>
    <x v="0"/>
    <x v="1740"/>
    <x v="0"/>
    <x v="5"/>
    <s v="Luxo Adjustable Task Clamp Lamp"/>
    <n v="213.21600000000001"/>
    <n v="3"/>
    <n v="0.2"/>
    <n v="15.991199999999992"/>
  </r>
  <r>
    <n v="5440"/>
    <x v="2709"/>
    <x v="0"/>
    <x v="958"/>
    <d v="2013-04-10T00:00:00"/>
    <s v="Standard Class"/>
    <s v="EH-14185"/>
    <s v="Evan Henry"/>
    <x v="0"/>
    <s v="United States"/>
    <s v="New York City"/>
    <x v="15"/>
    <n v="10035"/>
    <x v="3"/>
    <x v="1498"/>
    <x v="1"/>
    <x v="8"/>
    <s v="Ibico Ibimaster 300 Manual Binding System"/>
    <n v="588.78399999999999"/>
    <n v="2"/>
    <n v="0.2"/>
    <n v="183.99499999999998"/>
  </r>
  <r>
    <n v="5441"/>
    <x v="2710"/>
    <x v="3"/>
    <x v="38"/>
    <d v="2014-11-19T00:00:00"/>
    <s v="Second Class"/>
    <s v="TC-21295"/>
    <s v="Toby Carlisle"/>
    <x v="0"/>
    <s v="United States"/>
    <s v="Jupiter"/>
    <x v="2"/>
    <n v="33458"/>
    <x v="0"/>
    <x v="679"/>
    <x v="1"/>
    <x v="6"/>
    <s v="DIXON Oriole Pencils"/>
    <n v="2.0640000000000001"/>
    <n v="1"/>
    <n v="0.2"/>
    <n v="0.15480000000000005"/>
  </r>
  <r>
    <n v="5442"/>
    <x v="2711"/>
    <x v="3"/>
    <x v="428"/>
    <d v="2014-09-14T00:00:00"/>
    <s v="Standard Class"/>
    <s v="AI-10855"/>
    <s v="Arianne Irving"/>
    <x v="0"/>
    <s v="United States"/>
    <s v="Glendale"/>
    <x v="16"/>
    <n v="85301"/>
    <x v="1"/>
    <x v="1741"/>
    <x v="1"/>
    <x v="10"/>
    <s v="Unpadded Memo Slips"/>
    <n v="6.3680000000000003"/>
    <n v="2"/>
    <n v="0.2"/>
    <n v="2.3879999999999999"/>
  </r>
  <r>
    <n v="5443"/>
    <x v="2712"/>
    <x v="1"/>
    <x v="786"/>
    <d v="2012-04-23T00:00:00"/>
    <s v="Standard Class"/>
    <s v="JM-15535"/>
    <s v="Jessica Myrick"/>
    <x v="0"/>
    <s v="United States"/>
    <s v="New York City"/>
    <x v="15"/>
    <n v="10035"/>
    <x v="3"/>
    <x v="769"/>
    <x v="2"/>
    <x v="11"/>
    <s v="Enermax Acrylux Wireless Keyboard"/>
    <n v="99.6"/>
    <n v="1"/>
    <n v="0"/>
    <n v="36.851999999999997"/>
  </r>
  <r>
    <n v="5444"/>
    <x v="2712"/>
    <x v="1"/>
    <x v="786"/>
    <d v="2012-04-23T00:00:00"/>
    <s v="Standard Class"/>
    <s v="JM-15535"/>
    <s v="Jessica Myrick"/>
    <x v="0"/>
    <s v="United States"/>
    <s v="New York City"/>
    <x v="15"/>
    <n v="10035"/>
    <x v="3"/>
    <x v="1120"/>
    <x v="1"/>
    <x v="8"/>
    <s v="DXL Angle-View Binders with Locking Rings, Black"/>
    <n v="62.296000000000006"/>
    <n v="13"/>
    <n v="0.2"/>
    <n v="21.024899999999999"/>
  </r>
  <r>
    <n v="5445"/>
    <x v="2712"/>
    <x v="1"/>
    <x v="786"/>
    <d v="2012-04-23T00:00:00"/>
    <s v="Standard Class"/>
    <s v="JM-15535"/>
    <s v="Jessica Myrick"/>
    <x v="0"/>
    <s v="United States"/>
    <s v="New York City"/>
    <x v="15"/>
    <n v="10035"/>
    <x v="3"/>
    <x v="1742"/>
    <x v="1"/>
    <x v="6"/>
    <s v="Barrel Sharpener"/>
    <n v="10.709999999999999"/>
    <n v="3"/>
    <n v="0"/>
    <n v="2.7845999999999997"/>
  </r>
  <r>
    <n v="5446"/>
    <x v="2713"/>
    <x v="0"/>
    <x v="197"/>
    <d v="2013-07-30T00:00:00"/>
    <s v="Standard Class"/>
    <s v="BE-11335"/>
    <s v="Bill Eplett"/>
    <x v="2"/>
    <s v="United States"/>
    <s v="Houston"/>
    <x v="5"/>
    <n v="77041"/>
    <x v="2"/>
    <x v="1249"/>
    <x v="1"/>
    <x v="12"/>
    <s v="Quality Park Security Envelopes"/>
    <n v="20.936000000000003"/>
    <n v="1"/>
    <n v="0.2"/>
    <n v="7.0659000000000001"/>
  </r>
  <r>
    <n v="5447"/>
    <x v="2714"/>
    <x v="0"/>
    <x v="370"/>
    <d v="2013-09-01T00:00:00"/>
    <s v="Standard Class"/>
    <s v="DR-12880"/>
    <s v="Dan Reichenbach"/>
    <x v="1"/>
    <s v="United States"/>
    <s v="New York City"/>
    <x v="15"/>
    <n v="10035"/>
    <x v="3"/>
    <x v="895"/>
    <x v="2"/>
    <x v="7"/>
    <s v="Samsung Replacement EH64AVFWE Premium Headset"/>
    <n v="33"/>
    <n v="6"/>
    <n v="0"/>
    <n v="8.25"/>
  </r>
  <r>
    <n v="5448"/>
    <x v="2714"/>
    <x v="0"/>
    <x v="370"/>
    <d v="2013-09-01T00:00:00"/>
    <s v="Standard Class"/>
    <s v="DR-12880"/>
    <s v="Dan Reichenbach"/>
    <x v="1"/>
    <s v="United States"/>
    <s v="New York City"/>
    <x v="15"/>
    <n v="10035"/>
    <x v="3"/>
    <x v="1233"/>
    <x v="2"/>
    <x v="11"/>
    <s v="Plantronics Audio 478 Stereo USB Headset"/>
    <n v="249.95000000000002"/>
    <n v="5"/>
    <n v="0"/>
    <n v="87.482499999999987"/>
  </r>
  <r>
    <n v="5449"/>
    <x v="2715"/>
    <x v="2"/>
    <x v="171"/>
    <d v="2011-09-19T00:00:00"/>
    <s v="Standard Class"/>
    <s v="TA-21385"/>
    <s v="Tom Ashbrook"/>
    <x v="2"/>
    <s v="United States"/>
    <s v="Olathe"/>
    <x v="41"/>
    <n v="66062"/>
    <x v="2"/>
    <x v="1420"/>
    <x v="1"/>
    <x v="14"/>
    <s v="Compact Automatic Electric Letter Opener"/>
    <n v="357.93"/>
    <n v="3"/>
    <n v="0"/>
    <n v="7.158600000000007"/>
  </r>
  <r>
    <n v="5450"/>
    <x v="2715"/>
    <x v="2"/>
    <x v="171"/>
    <d v="2011-09-19T00:00:00"/>
    <s v="Standard Class"/>
    <s v="TA-21385"/>
    <s v="Tom Ashbrook"/>
    <x v="2"/>
    <s v="United States"/>
    <s v="Olathe"/>
    <x v="41"/>
    <n v="66062"/>
    <x v="2"/>
    <x v="1690"/>
    <x v="2"/>
    <x v="11"/>
    <s v="SanDisk Cruzer 16 GB USB Flash Drive"/>
    <n v="57.400000000000006"/>
    <n v="5"/>
    <n v="0"/>
    <n v="10.905999999999993"/>
  </r>
  <r>
    <n v="5451"/>
    <x v="2715"/>
    <x v="2"/>
    <x v="171"/>
    <d v="2011-09-19T00:00:00"/>
    <s v="Standard Class"/>
    <s v="TA-21385"/>
    <s v="Tom Ashbrook"/>
    <x v="2"/>
    <s v="United States"/>
    <s v="Olathe"/>
    <x v="41"/>
    <n v="66062"/>
    <x v="2"/>
    <x v="896"/>
    <x v="1"/>
    <x v="8"/>
    <s v="GBC DocuBind P100 Manual Binding Machine"/>
    <n v="331.96"/>
    <n v="2"/>
    <n v="0"/>
    <n v="149.38199999999998"/>
  </r>
  <r>
    <n v="5452"/>
    <x v="2715"/>
    <x v="2"/>
    <x v="171"/>
    <d v="2011-09-19T00:00:00"/>
    <s v="Standard Class"/>
    <s v="TA-21385"/>
    <s v="Tom Ashbrook"/>
    <x v="2"/>
    <s v="United States"/>
    <s v="Olathe"/>
    <x v="41"/>
    <n v="66062"/>
    <x v="2"/>
    <x v="1492"/>
    <x v="0"/>
    <x v="5"/>
    <s v="Seth Thomas 8 1/2&quot; Cubicle Clock"/>
    <n v="40.56"/>
    <n v="2"/>
    <n v="0"/>
    <n v="12.979199999999999"/>
  </r>
  <r>
    <n v="5453"/>
    <x v="2716"/>
    <x v="0"/>
    <x v="405"/>
    <d v="2013-07-30T00:00:00"/>
    <s v="Standard Class"/>
    <s v="KN-16705"/>
    <s v="Kristina Nunn"/>
    <x v="2"/>
    <s v="United States"/>
    <s v="Sparks"/>
    <x v="33"/>
    <n v="89431"/>
    <x v="1"/>
    <x v="610"/>
    <x v="1"/>
    <x v="14"/>
    <s v="Fiskars 8&quot; Scissors, 2/Pack"/>
    <n v="86.199999999999989"/>
    <n v="5"/>
    <n v="0"/>
    <n v="24.997999999999987"/>
  </r>
  <r>
    <n v="5454"/>
    <x v="2717"/>
    <x v="3"/>
    <x v="240"/>
    <d v="2014-05-24T00:00:00"/>
    <s v="Standard Class"/>
    <s v="PJ-18835"/>
    <s v="Patrick Jones"/>
    <x v="1"/>
    <s v="United States"/>
    <s v="Rockford"/>
    <x v="10"/>
    <n v="61107"/>
    <x v="2"/>
    <x v="1588"/>
    <x v="1"/>
    <x v="10"/>
    <s v="Things To Do Today Spiral Book"/>
    <n v="38.016000000000005"/>
    <n v="6"/>
    <n v="0.2"/>
    <n v="13.780799999999996"/>
  </r>
  <r>
    <n v="5455"/>
    <x v="2718"/>
    <x v="3"/>
    <x v="1045"/>
    <d v="2014-05-03T00:00:00"/>
    <s v="Standard Class"/>
    <s v="MC-17605"/>
    <s v="Matt Connell"/>
    <x v="1"/>
    <s v="United States"/>
    <s v="Philadelphia"/>
    <x v="9"/>
    <n v="19143"/>
    <x v="3"/>
    <x v="470"/>
    <x v="1"/>
    <x v="4"/>
    <s v="Sterilite Officeware Hinged File Box"/>
    <n v="8.3840000000000003"/>
    <n v="1"/>
    <n v="0.2"/>
    <n v="0.73360000000000003"/>
  </r>
  <r>
    <n v="5456"/>
    <x v="2718"/>
    <x v="3"/>
    <x v="1045"/>
    <d v="2014-05-03T00:00:00"/>
    <s v="Standard Class"/>
    <s v="MC-17605"/>
    <s v="Matt Connell"/>
    <x v="1"/>
    <s v="United States"/>
    <s v="Philadelphia"/>
    <x v="9"/>
    <n v="19143"/>
    <x v="3"/>
    <x v="18"/>
    <x v="1"/>
    <x v="6"/>
    <s v="Newell 341"/>
    <n v="6.8480000000000008"/>
    <n v="2"/>
    <n v="0.2"/>
    <n v="0.77039999999999909"/>
  </r>
  <r>
    <n v="5457"/>
    <x v="2719"/>
    <x v="3"/>
    <x v="614"/>
    <d v="2015-01-03T00:00:00"/>
    <s v="Standard Class"/>
    <s v="BS-11755"/>
    <s v="Bruce Stewart"/>
    <x v="0"/>
    <s v="United States"/>
    <s v="Edmonds"/>
    <x v="4"/>
    <n v="98026"/>
    <x v="1"/>
    <x v="1743"/>
    <x v="1"/>
    <x v="13"/>
    <s v="Acco Glide Clips"/>
    <n v="19.600000000000001"/>
    <n v="5"/>
    <n v="0"/>
    <n v="9.6039999999999992"/>
  </r>
  <r>
    <n v="5458"/>
    <x v="2719"/>
    <x v="3"/>
    <x v="614"/>
    <d v="2015-01-03T00:00:00"/>
    <s v="Standard Class"/>
    <s v="BS-11755"/>
    <s v="Bruce Stewart"/>
    <x v="0"/>
    <s v="United States"/>
    <s v="Edmonds"/>
    <x v="4"/>
    <n v="98026"/>
    <x v="1"/>
    <x v="1182"/>
    <x v="0"/>
    <x v="5"/>
    <s v="Hand-Finished Solid Wood Document Frame"/>
    <n v="68.459999999999994"/>
    <n v="2"/>
    <n v="0"/>
    <n v="20.537999999999997"/>
  </r>
  <r>
    <n v="5459"/>
    <x v="2720"/>
    <x v="3"/>
    <x v="507"/>
    <d v="2014-09-07T00:00:00"/>
    <s v="Second Class"/>
    <s v="PK-19075"/>
    <s v="Pete Kriz"/>
    <x v="0"/>
    <s v="United States"/>
    <s v="San Francisco"/>
    <x v="1"/>
    <n v="94122"/>
    <x v="1"/>
    <x v="757"/>
    <x v="1"/>
    <x v="8"/>
    <s v="Acco Suede Grain Vinyl Round Ring Binder"/>
    <n v="13.343999999999998"/>
    <n v="6"/>
    <n v="0.2"/>
    <n v="4.3367999999999993"/>
  </r>
  <r>
    <n v="5460"/>
    <x v="2720"/>
    <x v="3"/>
    <x v="507"/>
    <d v="2014-09-07T00:00:00"/>
    <s v="Second Class"/>
    <s v="PK-19075"/>
    <s v="Pete Kriz"/>
    <x v="0"/>
    <s v="United States"/>
    <s v="San Francisco"/>
    <x v="1"/>
    <n v="94122"/>
    <x v="1"/>
    <x v="1744"/>
    <x v="0"/>
    <x v="3"/>
    <s v="Bush Cubix Conference Tables, Fully Assembled"/>
    <n v="1478.2719999999999"/>
    <n v="8"/>
    <n v="0.2"/>
    <n v="92.392000000000053"/>
  </r>
  <r>
    <n v="5461"/>
    <x v="2721"/>
    <x v="2"/>
    <x v="90"/>
    <d v="2011-03-25T00:00:00"/>
    <s v="Standard Class"/>
    <s v="TS-21205"/>
    <s v="Thomas Seio"/>
    <x v="1"/>
    <s v="United States"/>
    <s v="Asheville"/>
    <x v="3"/>
    <n v="28806"/>
    <x v="0"/>
    <x v="1512"/>
    <x v="1"/>
    <x v="4"/>
    <s v="Tennsco Commercial Shelving"/>
    <n v="16.272000000000002"/>
    <n v="1"/>
    <n v="0.2"/>
    <n v="-3.864600000000002"/>
  </r>
  <r>
    <n v="5462"/>
    <x v="2722"/>
    <x v="3"/>
    <x v="394"/>
    <d v="2014-10-05T00:00:00"/>
    <s v="Standard Class"/>
    <s v="BD-11725"/>
    <s v="Bruce Degenhardt"/>
    <x v="0"/>
    <s v="United States"/>
    <s v="Los Angeles"/>
    <x v="1"/>
    <n v="90032"/>
    <x v="1"/>
    <x v="50"/>
    <x v="0"/>
    <x v="5"/>
    <s v="Longer-Life Soft White Bulbs"/>
    <n v="9.24"/>
    <n v="3"/>
    <n v="0"/>
    <n v="4.4352"/>
  </r>
  <r>
    <n v="5463"/>
    <x v="2723"/>
    <x v="2"/>
    <x v="1046"/>
    <d v="2011-01-21T00:00:00"/>
    <s v="First Class"/>
    <s v="TS-21340"/>
    <s v="Toby Swindell"/>
    <x v="0"/>
    <s v="United States"/>
    <s v="Scottsdale"/>
    <x v="16"/>
    <n v="85254"/>
    <x v="1"/>
    <x v="828"/>
    <x v="1"/>
    <x v="8"/>
    <s v="GBC Standard Recycled Report Covers, Clear Plastic Sheets"/>
    <n v="32.340000000000003"/>
    <n v="10"/>
    <n v="0.7"/>
    <n v="-23.716000000000001"/>
  </r>
  <r>
    <n v="5464"/>
    <x v="2723"/>
    <x v="2"/>
    <x v="1046"/>
    <d v="2011-01-21T00:00:00"/>
    <s v="First Class"/>
    <s v="TS-21340"/>
    <s v="Toby Swindell"/>
    <x v="0"/>
    <s v="United States"/>
    <s v="Scottsdale"/>
    <x v="16"/>
    <n v="85254"/>
    <x v="1"/>
    <x v="161"/>
    <x v="1"/>
    <x v="10"/>
    <s v="TOPS Carbonless Receipt Book, Four 2-3/4 x 7-1/4 Money Receipts per Page"/>
    <n v="56.064"/>
    <n v="4"/>
    <n v="0.2"/>
    <n v="19.622399999999999"/>
  </r>
  <r>
    <n v="5465"/>
    <x v="2723"/>
    <x v="2"/>
    <x v="1046"/>
    <d v="2011-01-21T00:00:00"/>
    <s v="First Class"/>
    <s v="TS-21340"/>
    <s v="Toby Swindell"/>
    <x v="0"/>
    <s v="United States"/>
    <s v="Scottsdale"/>
    <x v="16"/>
    <n v="85254"/>
    <x v="1"/>
    <x v="113"/>
    <x v="1"/>
    <x v="12"/>
    <s v="Tyvek  Top-Opening Peel &amp; Seel Envelopes, Plain White"/>
    <n v="108.72"/>
    <n v="5"/>
    <n v="0.2"/>
    <n v="36.692999999999998"/>
  </r>
  <r>
    <n v="5466"/>
    <x v="2723"/>
    <x v="2"/>
    <x v="1046"/>
    <d v="2011-01-21T00:00:00"/>
    <s v="First Class"/>
    <s v="TS-21340"/>
    <s v="Toby Swindell"/>
    <x v="0"/>
    <s v="United States"/>
    <s v="Scottsdale"/>
    <x v="16"/>
    <n v="85254"/>
    <x v="1"/>
    <x v="366"/>
    <x v="0"/>
    <x v="0"/>
    <s v="O'Sullivan 4-Shelf Bookcase in Odessa Pine"/>
    <n v="181.47000000000003"/>
    <n v="5"/>
    <n v="0.7"/>
    <n v="-320.59699999999998"/>
  </r>
  <r>
    <n v="5467"/>
    <x v="2724"/>
    <x v="2"/>
    <x v="1047"/>
    <d v="2011-02-20T00:00:00"/>
    <s v="Second Class"/>
    <s v="ST-20530"/>
    <s v="Shui Tom"/>
    <x v="0"/>
    <s v="United States"/>
    <s v="Houston"/>
    <x v="5"/>
    <n v="77095"/>
    <x v="2"/>
    <x v="949"/>
    <x v="1"/>
    <x v="10"/>
    <s v="Memo Book, 100 Message Capacity, 5 3/8” x 11”"/>
    <n v="16.176000000000002"/>
    <n v="3"/>
    <n v="0.2"/>
    <n v="6.0659999999999989"/>
  </r>
  <r>
    <n v="5468"/>
    <x v="2725"/>
    <x v="0"/>
    <x v="632"/>
    <d v="2013-06-15T00:00:00"/>
    <s v="Standard Class"/>
    <s v="DB-13210"/>
    <s v="Dean Braden"/>
    <x v="0"/>
    <s v="United States"/>
    <s v="San Francisco"/>
    <x v="1"/>
    <n v="94109"/>
    <x v="1"/>
    <x v="23"/>
    <x v="0"/>
    <x v="1"/>
    <s v="Global Deluxe Stacking Chair, Gray"/>
    <n v="122.352"/>
    <n v="3"/>
    <n v="0.2"/>
    <n v="13.764599999999994"/>
  </r>
  <r>
    <n v="5469"/>
    <x v="2726"/>
    <x v="2"/>
    <x v="467"/>
    <d v="2011-09-27T00:00:00"/>
    <s v="First Class"/>
    <s v="KF-16285"/>
    <s v="Karen Ferguson"/>
    <x v="2"/>
    <s v="United States"/>
    <s v="San Diego"/>
    <x v="1"/>
    <n v="92105"/>
    <x v="1"/>
    <x v="1"/>
    <x v="0"/>
    <x v="1"/>
    <s v="Hon Deluxe Fabric Upholstered Stacking Chairs, Rounded Back"/>
    <n v="585.55200000000002"/>
    <n v="3"/>
    <n v="0.2"/>
    <n v="73.19399999999996"/>
  </r>
  <r>
    <n v="5470"/>
    <x v="2726"/>
    <x v="2"/>
    <x v="467"/>
    <d v="2011-09-27T00:00:00"/>
    <s v="First Class"/>
    <s v="KF-16285"/>
    <s v="Karen Ferguson"/>
    <x v="2"/>
    <s v="United States"/>
    <s v="San Diego"/>
    <x v="1"/>
    <n v="92105"/>
    <x v="1"/>
    <x v="974"/>
    <x v="1"/>
    <x v="10"/>
    <s v="Xerox 217"/>
    <n v="19.440000000000001"/>
    <n v="3"/>
    <n v="0"/>
    <n v="9.3312000000000008"/>
  </r>
  <r>
    <n v="5471"/>
    <x v="2727"/>
    <x v="0"/>
    <x v="198"/>
    <d v="2013-06-05T00:00:00"/>
    <s v="Standard Class"/>
    <s v="JM-16195"/>
    <s v="Justin MacKendrick"/>
    <x v="0"/>
    <s v="United States"/>
    <s v="Hamilton"/>
    <x v="24"/>
    <n v="45011"/>
    <x v="3"/>
    <x v="1271"/>
    <x v="1"/>
    <x v="9"/>
    <s v="Euro-Pro Shark Turbo Vacuum"/>
    <n v="123.92000000000002"/>
    <n v="5"/>
    <n v="0.2"/>
    <n v="9.2939999999999969"/>
  </r>
  <r>
    <n v="5472"/>
    <x v="2728"/>
    <x v="3"/>
    <x v="484"/>
    <d v="2014-12-24T00:00:00"/>
    <s v="Standard Class"/>
    <s v="TS-21505"/>
    <s v="Tony Sayre"/>
    <x v="0"/>
    <s v="United States"/>
    <s v="Parker"/>
    <x v="22"/>
    <n v="80134"/>
    <x v="1"/>
    <x v="1533"/>
    <x v="0"/>
    <x v="5"/>
    <s v="OIC Stacking Trays"/>
    <n v="13.360000000000001"/>
    <n v="5"/>
    <n v="0.2"/>
    <n v="4.0080000000000009"/>
  </r>
  <r>
    <n v="5473"/>
    <x v="2728"/>
    <x v="3"/>
    <x v="484"/>
    <d v="2014-12-24T00:00:00"/>
    <s v="Standard Class"/>
    <s v="TS-21505"/>
    <s v="Tony Sayre"/>
    <x v="0"/>
    <s v="United States"/>
    <s v="Parker"/>
    <x v="22"/>
    <n v="80134"/>
    <x v="1"/>
    <x v="1166"/>
    <x v="1"/>
    <x v="4"/>
    <s v="Tennsco Industrial Shelving"/>
    <n v="78.256"/>
    <n v="2"/>
    <n v="0.2"/>
    <n v="-17.607599999999998"/>
  </r>
  <r>
    <n v="5474"/>
    <x v="2728"/>
    <x v="3"/>
    <x v="484"/>
    <d v="2014-12-24T00:00:00"/>
    <s v="Standard Class"/>
    <s v="TS-21505"/>
    <s v="Tony Sayre"/>
    <x v="0"/>
    <s v="United States"/>
    <s v="Parker"/>
    <x v="22"/>
    <n v="80134"/>
    <x v="1"/>
    <x v="1195"/>
    <x v="0"/>
    <x v="0"/>
    <s v="O'Sullivan 2-Shelf Heavy-Duty Bookcases"/>
    <n v="102.01800000000001"/>
    <n v="7"/>
    <n v="0.7"/>
    <n v="-183.6323999999999"/>
  </r>
  <r>
    <n v="5475"/>
    <x v="2729"/>
    <x v="3"/>
    <x v="377"/>
    <d v="2014-12-27T00:00:00"/>
    <s v="Same Day"/>
    <s v="YC-21895"/>
    <s v="Yoseph Carroll"/>
    <x v="1"/>
    <s v="United States"/>
    <s v="Fremont"/>
    <x v="8"/>
    <n v="68025"/>
    <x v="2"/>
    <x v="458"/>
    <x v="1"/>
    <x v="4"/>
    <s v="Tennsco Single-Tier Lockers"/>
    <n v="750.68"/>
    <n v="2"/>
    <n v="0"/>
    <n v="37.533999999999992"/>
  </r>
  <r>
    <n v="5476"/>
    <x v="2730"/>
    <x v="3"/>
    <x v="140"/>
    <d v="2014-06-19T00:00:00"/>
    <s v="First Class"/>
    <s v="Dp-13240"/>
    <s v="Dean percer"/>
    <x v="2"/>
    <s v="United States"/>
    <s v="Maple Grove"/>
    <x v="11"/>
    <n v="55369"/>
    <x v="2"/>
    <x v="579"/>
    <x v="1"/>
    <x v="2"/>
    <s v="Avery 490"/>
    <n v="44.400000000000006"/>
    <n v="3"/>
    <n v="0"/>
    <n v="22.200000000000003"/>
  </r>
  <r>
    <n v="5477"/>
    <x v="2730"/>
    <x v="3"/>
    <x v="140"/>
    <d v="2014-06-19T00:00:00"/>
    <s v="First Class"/>
    <s v="Dp-13240"/>
    <s v="Dean percer"/>
    <x v="2"/>
    <s v="United States"/>
    <s v="Maple Grove"/>
    <x v="11"/>
    <n v="55369"/>
    <x v="2"/>
    <x v="1036"/>
    <x v="1"/>
    <x v="4"/>
    <s v="Tenex Personal Self-Stacking Standard File Box, Black/Gray"/>
    <n v="84.55"/>
    <n v="5"/>
    <n v="0"/>
    <n v="22.828499999999998"/>
  </r>
  <r>
    <n v="5478"/>
    <x v="2730"/>
    <x v="3"/>
    <x v="140"/>
    <d v="2014-06-19T00:00:00"/>
    <s v="First Class"/>
    <s v="Dp-13240"/>
    <s v="Dean percer"/>
    <x v="2"/>
    <s v="United States"/>
    <s v="Maple Grove"/>
    <x v="11"/>
    <n v="55369"/>
    <x v="2"/>
    <x v="1665"/>
    <x v="1"/>
    <x v="10"/>
    <s v="Xerox 1992"/>
    <n v="17.940000000000001"/>
    <n v="3"/>
    <n v="0"/>
    <n v="8.7906000000000013"/>
  </r>
  <r>
    <n v="5479"/>
    <x v="2731"/>
    <x v="0"/>
    <x v="73"/>
    <d v="2013-11-25T00:00:00"/>
    <s v="Standard Class"/>
    <s v="SJ-20500"/>
    <s v="Shirley Jackson"/>
    <x v="0"/>
    <s v="United States"/>
    <s v="Newark"/>
    <x v="13"/>
    <n v="19711"/>
    <x v="3"/>
    <x v="1160"/>
    <x v="1"/>
    <x v="8"/>
    <s v="Wilson Jones Elliptical Ring 3 1/2&quot; Capacity Binders, 800 sheets"/>
    <n v="128.39999999999998"/>
    <n v="3"/>
    <n v="0"/>
    <n v="62.915999999999997"/>
  </r>
  <r>
    <n v="5480"/>
    <x v="2732"/>
    <x v="2"/>
    <x v="691"/>
    <d v="2011-04-04T00:00:00"/>
    <s v="Standard Class"/>
    <s v="KB-16240"/>
    <s v="Karen Bern"/>
    <x v="1"/>
    <s v="United States"/>
    <s v="Miami"/>
    <x v="2"/>
    <n v="33180"/>
    <x v="0"/>
    <x v="799"/>
    <x v="1"/>
    <x v="8"/>
    <s v="Avery Hole Reinforcements"/>
    <n v="1.8690000000000004"/>
    <n v="1"/>
    <n v="0.7"/>
    <n v="-1.3082999999999996"/>
  </r>
  <r>
    <n v="5481"/>
    <x v="2733"/>
    <x v="3"/>
    <x v="1048"/>
    <d v="2014-10-15T00:00:00"/>
    <s v="Standard Class"/>
    <s v="CS-12250"/>
    <s v="Chris Selesnick"/>
    <x v="1"/>
    <s v="United States"/>
    <s v="San Diego"/>
    <x v="1"/>
    <n v="92105"/>
    <x v="1"/>
    <x v="957"/>
    <x v="2"/>
    <x v="7"/>
    <s v="Digium D40 VoIP phone"/>
    <n v="103.19200000000001"/>
    <n v="1"/>
    <n v="0.2"/>
    <n v="11.609099999999998"/>
  </r>
  <r>
    <n v="5482"/>
    <x v="2733"/>
    <x v="3"/>
    <x v="1048"/>
    <d v="2014-10-15T00:00:00"/>
    <s v="Standard Class"/>
    <s v="CS-12250"/>
    <s v="Chris Selesnick"/>
    <x v="1"/>
    <s v="United States"/>
    <s v="San Diego"/>
    <x v="1"/>
    <n v="92105"/>
    <x v="1"/>
    <x v="1542"/>
    <x v="2"/>
    <x v="11"/>
    <s v="KeyTronic E03601U1 - Keyboard - Beige"/>
    <n v="36"/>
    <n v="2"/>
    <n v="0"/>
    <n v="6.4799999999999969"/>
  </r>
  <r>
    <n v="5483"/>
    <x v="2733"/>
    <x v="3"/>
    <x v="1048"/>
    <d v="2014-10-15T00:00:00"/>
    <s v="Standard Class"/>
    <s v="CS-12250"/>
    <s v="Chris Selesnick"/>
    <x v="1"/>
    <s v="United States"/>
    <s v="San Diego"/>
    <x v="1"/>
    <n v="92105"/>
    <x v="1"/>
    <x v="603"/>
    <x v="2"/>
    <x v="11"/>
    <s v="Logitech Illuminated - Keyboard"/>
    <n v="239.96"/>
    <n v="4"/>
    <n v="0"/>
    <n v="115.1808"/>
  </r>
  <r>
    <n v="5484"/>
    <x v="2733"/>
    <x v="3"/>
    <x v="1048"/>
    <d v="2014-10-15T00:00:00"/>
    <s v="Standard Class"/>
    <s v="CS-12250"/>
    <s v="Chris Selesnick"/>
    <x v="1"/>
    <s v="United States"/>
    <s v="San Diego"/>
    <x v="1"/>
    <n v="92105"/>
    <x v="1"/>
    <x v="1512"/>
    <x v="1"/>
    <x v="4"/>
    <s v="Tennsco Commercial Shelving"/>
    <n v="40.68"/>
    <n v="2"/>
    <n v="0"/>
    <n v="0.40679999999999694"/>
  </r>
  <r>
    <n v="5485"/>
    <x v="2734"/>
    <x v="3"/>
    <x v="289"/>
    <d v="2014-02-05T00:00:00"/>
    <s v="Standard Class"/>
    <s v="EB-13870"/>
    <s v="Emily Burns"/>
    <x v="0"/>
    <s v="United States"/>
    <s v="Miami"/>
    <x v="2"/>
    <n v="33142"/>
    <x v="0"/>
    <x v="1745"/>
    <x v="0"/>
    <x v="1"/>
    <s v="Office Star - Contemporary Task Swivel chair with 2-way adjustable arms, Plum"/>
    <n v="419.13599999999997"/>
    <n v="4"/>
    <n v="0.2"/>
    <n v="-68.1096"/>
  </r>
  <r>
    <n v="5486"/>
    <x v="2735"/>
    <x v="2"/>
    <x v="432"/>
    <d v="2011-12-17T00:00:00"/>
    <s v="Standard Class"/>
    <s v="PB-19150"/>
    <s v="Philip Brown"/>
    <x v="0"/>
    <s v="United States"/>
    <s v="Miami"/>
    <x v="2"/>
    <n v="33178"/>
    <x v="0"/>
    <x v="706"/>
    <x v="1"/>
    <x v="12"/>
    <s v="Staples"/>
    <n v="23.472000000000001"/>
    <n v="3"/>
    <n v="0.2"/>
    <n v="7.6283999999999974"/>
  </r>
  <r>
    <n v="5487"/>
    <x v="2736"/>
    <x v="1"/>
    <x v="1040"/>
    <d v="2012-10-29T00:00:00"/>
    <s v="Standard Class"/>
    <s v="MT-18070"/>
    <s v="Michelle Tran"/>
    <x v="2"/>
    <s v="United States"/>
    <s v="San Antonio"/>
    <x v="5"/>
    <n v="78207"/>
    <x v="2"/>
    <x v="307"/>
    <x v="1"/>
    <x v="8"/>
    <s v="Avery Non-Stick Binders"/>
    <n v="3.5919999999999992"/>
    <n v="4"/>
    <n v="0.8"/>
    <n v="-6.2860000000000031"/>
  </r>
  <r>
    <n v="5488"/>
    <x v="2737"/>
    <x v="3"/>
    <x v="719"/>
    <d v="2014-04-05T00:00:00"/>
    <s v="Second Class"/>
    <s v="BF-11020"/>
    <s v="Barry Französisch"/>
    <x v="1"/>
    <s v="United States"/>
    <s v="Jacksonville"/>
    <x v="2"/>
    <n v="32216"/>
    <x v="0"/>
    <x v="1136"/>
    <x v="2"/>
    <x v="7"/>
    <s v="Mediabridge Sport Armband iPhone 5s"/>
    <n v="23.976000000000003"/>
    <n v="3"/>
    <n v="0.2"/>
    <n v="-5.694300000000001"/>
  </r>
  <r>
    <n v="5489"/>
    <x v="2737"/>
    <x v="3"/>
    <x v="719"/>
    <d v="2014-04-05T00:00:00"/>
    <s v="Second Class"/>
    <s v="BF-11020"/>
    <s v="Barry Französisch"/>
    <x v="1"/>
    <s v="United States"/>
    <s v="Jacksonville"/>
    <x v="2"/>
    <n v="32216"/>
    <x v="0"/>
    <x v="948"/>
    <x v="1"/>
    <x v="2"/>
    <s v="Avery 494"/>
    <n v="6.2640000000000002"/>
    <n v="3"/>
    <n v="0.2"/>
    <n v="2.0358000000000001"/>
  </r>
  <r>
    <n v="5490"/>
    <x v="2737"/>
    <x v="3"/>
    <x v="719"/>
    <d v="2014-04-05T00:00:00"/>
    <s v="Second Class"/>
    <s v="BF-11020"/>
    <s v="Barry Französisch"/>
    <x v="1"/>
    <s v="United States"/>
    <s v="Jacksonville"/>
    <x v="2"/>
    <n v="32216"/>
    <x v="0"/>
    <x v="1295"/>
    <x v="1"/>
    <x v="9"/>
    <s v="Staples"/>
    <n v="20.808"/>
    <n v="3"/>
    <n v="0.2"/>
    <n v="1.8207000000000013"/>
  </r>
  <r>
    <n v="5491"/>
    <x v="2737"/>
    <x v="3"/>
    <x v="719"/>
    <d v="2014-04-05T00:00:00"/>
    <s v="Second Class"/>
    <s v="BF-11020"/>
    <s v="Barry Französisch"/>
    <x v="1"/>
    <s v="United States"/>
    <s v="Jacksonville"/>
    <x v="2"/>
    <n v="32216"/>
    <x v="0"/>
    <x v="1209"/>
    <x v="0"/>
    <x v="1"/>
    <s v="Global Wood Trimmed Manager's Task Chair, Khaki"/>
    <n v="218.35200000000003"/>
    <n v="3"/>
    <n v="0.2"/>
    <n v="-19.105800000000016"/>
  </r>
  <r>
    <n v="5492"/>
    <x v="2738"/>
    <x v="3"/>
    <x v="795"/>
    <d v="2014-01-28T00:00:00"/>
    <s v="First Class"/>
    <s v="CG-12520"/>
    <s v="Claire Gute"/>
    <x v="0"/>
    <s v="United States"/>
    <s v="Houston"/>
    <x v="5"/>
    <n v="77070"/>
    <x v="2"/>
    <x v="75"/>
    <x v="1"/>
    <x v="4"/>
    <s v="SimpliFile Personal File, Black Granite, 15w x 6-15/16d x 11-1/4h"/>
    <n v="18.16"/>
    <n v="2"/>
    <n v="0.2"/>
    <n v="1.8160000000000016"/>
  </r>
  <r>
    <n v="5493"/>
    <x v="2739"/>
    <x v="2"/>
    <x v="683"/>
    <d v="2011-11-28T00:00:00"/>
    <s v="Same Day"/>
    <s v="DH-13675"/>
    <s v="Duane Huffman"/>
    <x v="2"/>
    <s v="United States"/>
    <s v="San Francisco"/>
    <x v="1"/>
    <n v="94122"/>
    <x v="1"/>
    <x v="327"/>
    <x v="1"/>
    <x v="14"/>
    <s v="Staples"/>
    <n v="7.36"/>
    <n v="2"/>
    <n v="0"/>
    <n v="0.14719999999999978"/>
  </r>
  <r>
    <n v="5494"/>
    <x v="2739"/>
    <x v="2"/>
    <x v="683"/>
    <d v="2011-11-28T00:00:00"/>
    <s v="Same Day"/>
    <s v="DH-13675"/>
    <s v="Duane Huffman"/>
    <x v="2"/>
    <s v="United States"/>
    <s v="San Francisco"/>
    <x v="1"/>
    <n v="94122"/>
    <x v="1"/>
    <x v="254"/>
    <x v="1"/>
    <x v="2"/>
    <s v="Avery 489"/>
    <n v="41.4"/>
    <n v="4"/>
    <n v="0"/>
    <n v="19.872"/>
  </r>
  <r>
    <n v="5495"/>
    <x v="2739"/>
    <x v="2"/>
    <x v="683"/>
    <d v="2011-11-28T00:00:00"/>
    <s v="Same Day"/>
    <s v="DH-13675"/>
    <s v="Duane Huffman"/>
    <x v="2"/>
    <s v="United States"/>
    <s v="San Francisco"/>
    <x v="1"/>
    <n v="94122"/>
    <x v="1"/>
    <x v="1119"/>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x v="1206"/>
    <x v="1"/>
    <x v="8"/>
    <s v="Avery Heavy-Duty EZD View Binder with Locking Rings"/>
    <n v="7.6560000000000006"/>
    <n v="4"/>
    <n v="0.7"/>
    <n v="-6.1247999999999987"/>
  </r>
  <r>
    <n v="5497"/>
    <x v="2741"/>
    <x v="3"/>
    <x v="492"/>
    <d v="2014-06-17T00:00:00"/>
    <s v="Standard Class"/>
    <s v="HG-15025"/>
    <s v="Hunter Glantz"/>
    <x v="0"/>
    <s v="United States"/>
    <s v="Marion"/>
    <x v="24"/>
    <n v="43302"/>
    <x v="3"/>
    <x v="240"/>
    <x v="2"/>
    <x v="11"/>
    <s v="Microsoft Sculpt Comfort Mouse"/>
    <n v="63.920000000000009"/>
    <n v="2"/>
    <n v="0.2"/>
    <n v="19.176000000000002"/>
  </r>
  <r>
    <n v="5498"/>
    <x v="2742"/>
    <x v="3"/>
    <x v="663"/>
    <d v="2014-07-19T00:00:00"/>
    <s v="Second Class"/>
    <s v="MM-18055"/>
    <s v="Michelle Moray"/>
    <x v="0"/>
    <s v="United States"/>
    <s v="New York City"/>
    <x v="15"/>
    <n v="10024"/>
    <x v="3"/>
    <x v="1241"/>
    <x v="1"/>
    <x v="6"/>
    <s v="Newell 349"/>
    <n v="6.56"/>
    <n v="2"/>
    <n v="0"/>
    <n v="1.9023999999999992"/>
  </r>
  <r>
    <n v="5499"/>
    <x v="2742"/>
    <x v="3"/>
    <x v="663"/>
    <d v="2014-07-19T00:00:00"/>
    <s v="Second Class"/>
    <s v="MM-18055"/>
    <s v="Michelle Moray"/>
    <x v="0"/>
    <s v="United States"/>
    <s v="New York City"/>
    <x v="15"/>
    <n v="10024"/>
    <x v="3"/>
    <x v="286"/>
    <x v="1"/>
    <x v="2"/>
    <s v="Avery 509"/>
    <n v="7.83"/>
    <n v="3"/>
    <n v="0"/>
    <n v="3.6017999999999999"/>
  </r>
  <r>
    <n v="5500"/>
    <x v="2742"/>
    <x v="3"/>
    <x v="663"/>
    <d v="2014-07-19T00:00:00"/>
    <s v="Second Class"/>
    <s v="MM-18055"/>
    <s v="Michelle Moray"/>
    <x v="0"/>
    <s v="United States"/>
    <s v="New York City"/>
    <x v="15"/>
    <n v="10024"/>
    <x v="3"/>
    <x v="341"/>
    <x v="2"/>
    <x v="11"/>
    <s v="Sony 32GB Class 10 Micro SDHC R40 Memory Card"/>
    <n v="41.9"/>
    <n v="2"/>
    <n v="0"/>
    <n v="8.7989999999999995"/>
  </r>
  <r>
    <n v="5501"/>
    <x v="2742"/>
    <x v="3"/>
    <x v="663"/>
    <d v="2014-07-19T00:00:00"/>
    <s v="Second Class"/>
    <s v="MM-18055"/>
    <s v="Michelle Moray"/>
    <x v="0"/>
    <s v="United States"/>
    <s v="New York City"/>
    <x v="15"/>
    <n v="10024"/>
    <x v="3"/>
    <x v="1265"/>
    <x v="0"/>
    <x v="1"/>
    <s v="Hon Mobius Operator's Chair"/>
    <n v="664.14599999999996"/>
    <n v="6"/>
    <n v="0.1"/>
    <n v="88.552800000000005"/>
  </r>
  <r>
    <n v="5502"/>
    <x v="2742"/>
    <x v="3"/>
    <x v="663"/>
    <d v="2014-07-19T00:00:00"/>
    <s v="Second Class"/>
    <s v="MM-18055"/>
    <s v="Michelle Moray"/>
    <x v="0"/>
    <s v="United States"/>
    <s v="New York City"/>
    <x v="15"/>
    <n v="10024"/>
    <x v="3"/>
    <x v="1056"/>
    <x v="1"/>
    <x v="10"/>
    <s v="Spiral Phone Message Books with Labels by Adams"/>
    <n v="8.9600000000000009"/>
    <n v="2"/>
    <n v="0"/>
    <n v="4.3904000000000005"/>
  </r>
  <r>
    <n v="5503"/>
    <x v="2743"/>
    <x v="3"/>
    <x v="808"/>
    <d v="2014-11-07T00:00:00"/>
    <s v="Standard Class"/>
    <s v="TH-21115"/>
    <s v="Thea Hudgings"/>
    <x v="1"/>
    <s v="United States"/>
    <s v="Philadelphia"/>
    <x v="9"/>
    <n v="19140"/>
    <x v="3"/>
    <x v="1379"/>
    <x v="0"/>
    <x v="5"/>
    <s v="Eldon Image Series Black Desk Accessories"/>
    <n v="3.3119999999999998"/>
    <n v="1"/>
    <n v="0.2"/>
    <n v="0.66239999999999977"/>
  </r>
  <r>
    <n v="5504"/>
    <x v="2743"/>
    <x v="3"/>
    <x v="808"/>
    <d v="2014-11-07T00:00:00"/>
    <s v="Standard Class"/>
    <s v="TH-21115"/>
    <s v="Thea Hudgings"/>
    <x v="1"/>
    <s v="United States"/>
    <s v="Philadelphia"/>
    <x v="9"/>
    <n v="19140"/>
    <x v="3"/>
    <x v="161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x v="436"/>
    <x v="1"/>
    <x v="12"/>
    <s v="Colored Envelopes"/>
    <n v="8.8559999999999999"/>
    <n v="3"/>
    <n v="0.2"/>
    <n v="2.8781999999999992"/>
  </r>
  <r>
    <n v="5506"/>
    <x v="2743"/>
    <x v="3"/>
    <x v="808"/>
    <d v="2014-11-07T00:00:00"/>
    <s v="Standard Class"/>
    <s v="TH-21115"/>
    <s v="Thea Hudgings"/>
    <x v="1"/>
    <s v="United States"/>
    <s v="Philadelphia"/>
    <x v="9"/>
    <n v="19140"/>
    <x v="3"/>
    <x v="1118"/>
    <x v="2"/>
    <x v="7"/>
    <s v="Wilson Electronics DB Pro Signal Booster"/>
    <n v="859.19999999999993"/>
    <n v="4"/>
    <n v="0.4"/>
    <n v="-186.15999999999997"/>
  </r>
  <r>
    <n v="5507"/>
    <x v="2744"/>
    <x v="0"/>
    <x v="750"/>
    <d v="2013-10-09T00:00:00"/>
    <s v="Same Day"/>
    <s v="JE-15745"/>
    <s v="Joel Eaton"/>
    <x v="0"/>
    <s v="United States"/>
    <s v="Los Angeles"/>
    <x v="1"/>
    <n v="90036"/>
    <x v="1"/>
    <x v="1090"/>
    <x v="1"/>
    <x v="10"/>
    <s v="Xerox 1925"/>
    <n v="61.96"/>
    <n v="2"/>
    <n v="0"/>
    <n v="27.881999999999998"/>
  </r>
  <r>
    <n v="5508"/>
    <x v="2745"/>
    <x v="0"/>
    <x v="143"/>
    <d v="2013-04-15T00:00:00"/>
    <s v="Standard Class"/>
    <s v="PG-18820"/>
    <s v="Patrick Gardner"/>
    <x v="0"/>
    <s v="United States"/>
    <s v="Smyrna"/>
    <x v="32"/>
    <n v="30080"/>
    <x v="0"/>
    <x v="1343"/>
    <x v="1"/>
    <x v="12"/>
    <s v="Ampad #10 Peel &amp; Seel Holiday Envelopes"/>
    <n v="17.920000000000002"/>
    <n v="4"/>
    <n v="0"/>
    <n v="8.6016000000000012"/>
  </r>
  <r>
    <n v="5509"/>
    <x v="2746"/>
    <x v="1"/>
    <x v="1049"/>
    <d v="2012-10-12T00:00:00"/>
    <s v="Standard Class"/>
    <s v="MB-17305"/>
    <s v="Maria Bertelson"/>
    <x v="0"/>
    <s v="United States"/>
    <s v="San Francisco"/>
    <x v="1"/>
    <n v="94122"/>
    <x v="1"/>
    <x v="287"/>
    <x v="0"/>
    <x v="5"/>
    <s v="Deflect-o SuperTray Unbreakable Stackable Tray, Letter, Black"/>
    <n v="145.9"/>
    <n v="5"/>
    <n v="0"/>
    <n v="62.736999999999995"/>
  </r>
  <r>
    <n v="5510"/>
    <x v="2747"/>
    <x v="3"/>
    <x v="356"/>
    <d v="2014-05-21T00:00:00"/>
    <s v="Standard Class"/>
    <s v="JD-16015"/>
    <s v="Joy Daniels"/>
    <x v="0"/>
    <s v="United States"/>
    <s v="Chicago"/>
    <x v="10"/>
    <n v="60653"/>
    <x v="2"/>
    <x v="129"/>
    <x v="1"/>
    <x v="10"/>
    <s v="Xerox 1880"/>
    <n v="56.704000000000001"/>
    <n v="2"/>
    <n v="0.2"/>
    <n v="19.137599999999992"/>
  </r>
  <r>
    <n v="5511"/>
    <x v="2747"/>
    <x v="3"/>
    <x v="356"/>
    <d v="2014-05-21T00:00:00"/>
    <s v="Standard Class"/>
    <s v="JD-16015"/>
    <s v="Joy Daniels"/>
    <x v="0"/>
    <s v="United States"/>
    <s v="Chicago"/>
    <x v="10"/>
    <n v="60653"/>
    <x v="2"/>
    <x v="1091"/>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x v="1536"/>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x v="1587"/>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x v="647"/>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x v="1317"/>
    <x v="1"/>
    <x v="9"/>
    <s v="Eureka The Boss Lite 10-Amp Upright Vacuum, Blue"/>
    <n v="160.32"/>
    <n v="2"/>
    <n v="0"/>
    <n v="44.889600000000002"/>
  </r>
  <r>
    <n v="5516"/>
    <x v="2749"/>
    <x v="1"/>
    <x v="1051"/>
    <d v="2012-06-01T00:00:00"/>
    <s v="First Class"/>
    <s v="EN-13780"/>
    <s v="Edward Nazzal"/>
    <x v="0"/>
    <s v="United States"/>
    <s v="New York City"/>
    <x v="15"/>
    <n v="10009"/>
    <x v="3"/>
    <x v="1300"/>
    <x v="2"/>
    <x v="7"/>
    <s v="Plantronics MX500i Earset"/>
    <n v="128.85000000000002"/>
    <n v="3"/>
    <n v="0"/>
    <n v="3.8654999999999973"/>
  </r>
  <r>
    <n v="5517"/>
    <x v="2750"/>
    <x v="0"/>
    <x v="741"/>
    <d v="2013-11-22T00:00:00"/>
    <s v="Second Class"/>
    <s v="KC-16255"/>
    <s v="Karen Carlisle"/>
    <x v="1"/>
    <s v="United States"/>
    <s v="Huntsville"/>
    <x v="19"/>
    <n v="35810"/>
    <x v="0"/>
    <x v="1738"/>
    <x v="2"/>
    <x v="11"/>
    <s v="Logitech Z-906 Speaker sys - home theater - 5.1-CH"/>
    <n v="1319.96"/>
    <n v="4"/>
    <n v="0"/>
    <n v="527.98400000000004"/>
  </r>
  <r>
    <n v="5518"/>
    <x v="2751"/>
    <x v="3"/>
    <x v="769"/>
    <d v="2014-12-10T00:00:00"/>
    <s v="Standard Class"/>
    <s v="MS-17980"/>
    <s v="Michael Stewart"/>
    <x v="1"/>
    <s v="United States"/>
    <s v="Philadelphia"/>
    <x v="9"/>
    <n v="19134"/>
    <x v="3"/>
    <x v="877"/>
    <x v="0"/>
    <x v="1"/>
    <s v="Global Chrome Stack Chair"/>
    <n v="239.95999999999998"/>
    <n v="10"/>
    <n v="0.3"/>
    <n v="-10.283999999999992"/>
  </r>
  <r>
    <n v="5519"/>
    <x v="2751"/>
    <x v="3"/>
    <x v="769"/>
    <d v="2014-12-10T00:00:00"/>
    <s v="Standard Class"/>
    <s v="MS-17980"/>
    <s v="Michael Stewart"/>
    <x v="1"/>
    <s v="United States"/>
    <s v="Philadelphia"/>
    <x v="9"/>
    <n v="19134"/>
    <x v="3"/>
    <x v="1182"/>
    <x v="0"/>
    <x v="5"/>
    <s v="Hand-Finished Solid Wood Document Frame"/>
    <n v="54.768000000000001"/>
    <n v="2"/>
    <n v="0.2"/>
    <n v="6.8459999999999965"/>
  </r>
  <r>
    <n v="5520"/>
    <x v="2751"/>
    <x v="3"/>
    <x v="769"/>
    <d v="2014-12-10T00:00:00"/>
    <s v="Standard Class"/>
    <s v="MS-17980"/>
    <s v="Michael Stewart"/>
    <x v="1"/>
    <s v="United States"/>
    <s v="Philadelphia"/>
    <x v="9"/>
    <n v="19134"/>
    <x v="3"/>
    <x v="796"/>
    <x v="1"/>
    <x v="6"/>
    <s v="DIXON Ticonderoga Erasable Checking Pencils"/>
    <n v="13.392000000000001"/>
    <n v="3"/>
    <n v="0.2"/>
    <n v="3.1806000000000005"/>
  </r>
  <r>
    <n v="5521"/>
    <x v="2751"/>
    <x v="3"/>
    <x v="769"/>
    <d v="2014-12-10T00:00:00"/>
    <s v="Standard Class"/>
    <s v="MS-17980"/>
    <s v="Michael Stewart"/>
    <x v="1"/>
    <s v="United States"/>
    <s v="Philadelphia"/>
    <x v="9"/>
    <n v="19134"/>
    <x v="3"/>
    <x v="1679"/>
    <x v="1"/>
    <x v="10"/>
    <s v="Xerox 1956"/>
    <n v="23.92"/>
    <n v="5"/>
    <n v="0.2"/>
    <n v="8.6709999999999994"/>
  </r>
  <r>
    <n v="5522"/>
    <x v="2751"/>
    <x v="3"/>
    <x v="769"/>
    <d v="2014-12-10T00:00:00"/>
    <s v="Standard Class"/>
    <s v="MS-17980"/>
    <s v="Michael Stewart"/>
    <x v="1"/>
    <s v="United States"/>
    <s v="Philadelphia"/>
    <x v="9"/>
    <n v="19134"/>
    <x v="3"/>
    <x v="914"/>
    <x v="2"/>
    <x v="11"/>
    <s v="Logitech G13 Programmable Gameboard with LCD Display"/>
    <n v="255.96799999999999"/>
    <n v="4"/>
    <n v="0.2"/>
    <n v="-28.796399999999984"/>
  </r>
  <r>
    <n v="5523"/>
    <x v="2752"/>
    <x v="0"/>
    <x v="410"/>
    <d v="2013-06-08T00:00:00"/>
    <s v="First Class"/>
    <s v="CK-12205"/>
    <s v="Chloris Kastensmidt"/>
    <x v="0"/>
    <s v="United States"/>
    <s v="Santa Clara"/>
    <x v="1"/>
    <n v="95051"/>
    <x v="1"/>
    <x v="1366"/>
    <x v="1"/>
    <x v="8"/>
    <s v="Avery Non-Stick Binders"/>
    <n v="21.552000000000003"/>
    <n v="6"/>
    <n v="0.2"/>
    <n v="7.0043999999999977"/>
  </r>
  <r>
    <n v="5524"/>
    <x v="2752"/>
    <x v="0"/>
    <x v="410"/>
    <d v="2013-06-08T00:00:00"/>
    <s v="First Class"/>
    <s v="CK-12205"/>
    <s v="Chloris Kastensmidt"/>
    <x v="0"/>
    <s v="United States"/>
    <s v="Santa Clara"/>
    <x v="1"/>
    <n v="95051"/>
    <x v="1"/>
    <x v="937"/>
    <x v="1"/>
    <x v="9"/>
    <s v="Acco 6 Outlet Guardian Premium Surge Suppressor"/>
    <n v="58.24"/>
    <n v="4"/>
    <n v="0"/>
    <n v="15.724800000000002"/>
  </r>
  <r>
    <n v="5525"/>
    <x v="2753"/>
    <x v="0"/>
    <x v="107"/>
    <d v="2013-12-13T00:00:00"/>
    <s v="First Class"/>
    <s v="SJ-20125"/>
    <s v="Sanjit Jacobs"/>
    <x v="2"/>
    <s v="United States"/>
    <s v="Long Beach"/>
    <x v="1"/>
    <n v="90805"/>
    <x v="1"/>
    <x v="1070"/>
    <x v="1"/>
    <x v="10"/>
    <s v="Wirebound Message Books, Four 2 3/4 x 5 White Forms per Page"/>
    <n v="80.28"/>
    <n v="12"/>
    <n v="0"/>
    <n v="36.928799999999995"/>
  </r>
  <r>
    <n v="5526"/>
    <x v="2754"/>
    <x v="3"/>
    <x v="504"/>
    <d v="2014-05-06T00:00:00"/>
    <s v="Standard Class"/>
    <s v="EA-14035"/>
    <s v="Erin Ashbrook"/>
    <x v="1"/>
    <s v="United States"/>
    <s v="Los Angeles"/>
    <x v="1"/>
    <n v="90008"/>
    <x v="1"/>
    <x v="282"/>
    <x v="1"/>
    <x v="6"/>
    <s v="Faber Castell Col-Erase Pencils"/>
    <n v="9.7799999999999994"/>
    <n v="2"/>
    <n v="0"/>
    <n v="4.0098000000000003"/>
  </r>
  <r>
    <n v="5527"/>
    <x v="2755"/>
    <x v="3"/>
    <x v="558"/>
    <d v="2014-04-29T00:00:00"/>
    <s v="Standard Class"/>
    <s v="MG-17890"/>
    <s v="Michael Granlund"/>
    <x v="2"/>
    <s v="United States"/>
    <s v="Santa Barbara"/>
    <x v="1"/>
    <n v="93101"/>
    <x v="1"/>
    <x v="1088"/>
    <x v="1"/>
    <x v="13"/>
    <s v="Colored Push Pins"/>
    <n v="1.81"/>
    <n v="1"/>
    <n v="0"/>
    <n v="0.65159999999999996"/>
  </r>
  <r>
    <n v="5528"/>
    <x v="2756"/>
    <x v="1"/>
    <x v="412"/>
    <d v="2012-05-10T00:00:00"/>
    <s v="First Class"/>
    <s v="AB-10255"/>
    <s v="Alejandro Ballentine"/>
    <x v="2"/>
    <s v="United States"/>
    <s v="New York City"/>
    <x v="15"/>
    <n v="10009"/>
    <x v="3"/>
    <x v="423"/>
    <x v="1"/>
    <x v="10"/>
    <s v="Xerox 1912"/>
    <n v="37.94"/>
    <n v="2"/>
    <n v="0"/>
    <n v="18.211199999999998"/>
  </r>
  <r>
    <n v="5529"/>
    <x v="2757"/>
    <x v="1"/>
    <x v="1052"/>
    <d v="2012-04-04T00:00:00"/>
    <s v="Standard Class"/>
    <s v="SC-20260"/>
    <s v="Scott Cohen"/>
    <x v="1"/>
    <s v="United States"/>
    <s v="Jacksonville"/>
    <x v="2"/>
    <n v="32216"/>
    <x v="0"/>
    <x v="222"/>
    <x v="2"/>
    <x v="7"/>
    <s v="PureGear Roll-On Screen Protector"/>
    <n v="79.959999999999994"/>
    <n v="5"/>
    <n v="0.2"/>
    <n v="27.985999999999994"/>
  </r>
  <r>
    <n v="5530"/>
    <x v="2758"/>
    <x v="3"/>
    <x v="634"/>
    <d v="2014-08-12T00:00:00"/>
    <s v="Standard Class"/>
    <s v="TB-21355"/>
    <s v="Todd Boyes"/>
    <x v="1"/>
    <s v="United States"/>
    <s v="Cedar Hill"/>
    <x v="5"/>
    <n v="75104"/>
    <x v="2"/>
    <x v="1696"/>
    <x v="1"/>
    <x v="10"/>
    <s v="14-7/8 x 11 Blue Bar Computer Printout Paper"/>
    <n v="115.29600000000001"/>
    <n v="3"/>
    <n v="0.2"/>
    <n v="40.353599999999986"/>
  </r>
  <r>
    <n v="5531"/>
    <x v="2759"/>
    <x v="3"/>
    <x v="574"/>
    <d v="2014-12-07T00:00:00"/>
    <s v="Standard Class"/>
    <s v="JK-16090"/>
    <s v="Juliana Krohn"/>
    <x v="0"/>
    <s v="United States"/>
    <s v="Omaha"/>
    <x v="8"/>
    <n v="68104"/>
    <x v="2"/>
    <x v="647"/>
    <x v="2"/>
    <x v="7"/>
    <s v="ClearOne CHATAttach 160 - speaker phone"/>
    <n v="2479.96"/>
    <n v="4"/>
    <n v="0"/>
    <n v="743.98799999999983"/>
  </r>
  <r>
    <n v="5532"/>
    <x v="2760"/>
    <x v="0"/>
    <x v="112"/>
    <d v="2013-06-08T00:00:00"/>
    <s v="First Class"/>
    <s v="CK-12595"/>
    <s v="Clytie Kelty"/>
    <x v="0"/>
    <s v="United States"/>
    <s v="Little Rock"/>
    <x v="36"/>
    <n v="72209"/>
    <x v="0"/>
    <x v="1016"/>
    <x v="2"/>
    <x v="11"/>
    <s v="Logitech Trackman Marble Mouse"/>
    <n v="179.94"/>
    <n v="6"/>
    <n v="0"/>
    <n v="75.57480000000001"/>
  </r>
  <r>
    <n v="5533"/>
    <x v="2760"/>
    <x v="0"/>
    <x v="112"/>
    <d v="2013-06-08T00:00:00"/>
    <s v="First Class"/>
    <s v="CK-12595"/>
    <s v="Clytie Kelty"/>
    <x v="0"/>
    <s v="United States"/>
    <s v="Little Rock"/>
    <x v="36"/>
    <n v="72209"/>
    <x v="0"/>
    <x v="1044"/>
    <x v="2"/>
    <x v="11"/>
    <s v="Kingston Digital DataTraveler 16GB USB 2.0"/>
    <n v="26.849999999999998"/>
    <n v="3"/>
    <n v="0"/>
    <n v="5.101499999999997"/>
  </r>
  <r>
    <n v="5534"/>
    <x v="2760"/>
    <x v="0"/>
    <x v="112"/>
    <d v="2013-06-08T00:00:00"/>
    <s v="First Class"/>
    <s v="CK-12595"/>
    <s v="Clytie Kelty"/>
    <x v="0"/>
    <s v="United States"/>
    <s v="Little Rock"/>
    <x v="36"/>
    <n v="72209"/>
    <x v="0"/>
    <x v="619"/>
    <x v="2"/>
    <x v="11"/>
    <s v="Plantronics S12 Corded Telephone Headset System"/>
    <n v="323.37"/>
    <n v="3"/>
    <n v="0"/>
    <n v="129.34800000000001"/>
  </r>
  <r>
    <n v="5535"/>
    <x v="2760"/>
    <x v="0"/>
    <x v="112"/>
    <d v="2013-06-08T00:00:00"/>
    <s v="First Class"/>
    <s v="CK-12595"/>
    <s v="Clytie Kelty"/>
    <x v="0"/>
    <s v="United States"/>
    <s v="Little Rock"/>
    <x v="36"/>
    <n v="72209"/>
    <x v="0"/>
    <x v="368"/>
    <x v="1"/>
    <x v="10"/>
    <s v="Xerox 191"/>
    <n v="59.94"/>
    <n v="3"/>
    <n v="0"/>
    <n v="28.171799999999998"/>
  </r>
  <r>
    <n v="5536"/>
    <x v="2760"/>
    <x v="0"/>
    <x v="112"/>
    <d v="2013-06-08T00:00:00"/>
    <s v="First Class"/>
    <s v="CK-12595"/>
    <s v="Clytie Kelty"/>
    <x v="0"/>
    <s v="United States"/>
    <s v="Little Rock"/>
    <x v="36"/>
    <n v="72209"/>
    <x v="0"/>
    <x v="94"/>
    <x v="1"/>
    <x v="8"/>
    <s v="Trimflex Flexible Post Binders"/>
    <n v="64.14"/>
    <n v="3"/>
    <n v="0"/>
    <n v="30.787199999999999"/>
  </r>
  <r>
    <n v="5537"/>
    <x v="2760"/>
    <x v="0"/>
    <x v="112"/>
    <d v="2013-06-08T00:00:00"/>
    <s v="First Class"/>
    <s v="CK-12595"/>
    <s v="Clytie Kelty"/>
    <x v="0"/>
    <s v="United States"/>
    <s v="Little Rock"/>
    <x v="36"/>
    <n v="72209"/>
    <x v="0"/>
    <x v="1065"/>
    <x v="1"/>
    <x v="8"/>
    <s v="Avery Binder Labels"/>
    <n v="11.67"/>
    <n v="3"/>
    <n v="0"/>
    <n v="5.6015999999999995"/>
  </r>
  <r>
    <n v="5538"/>
    <x v="2760"/>
    <x v="0"/>
    <x v="112"/>
    <d v="2013-06-08T00:00:00"/>
    <s v="First Class"/>
    <s v="CK-12595"/>
    <s v="Clytie Kelty"/>
    <x v="0"/>
    <s v="United States"/>
    <s v="Little Rock"/>
    <x v="36"/>
    <n v="72209"/>
    <x v="0"/>
    <x v="1483"/>
    <x v="1"/>
    <x v="10"/>
    <s v="Xerox 230"/>
    <n v="12.96"/>
    <n v="2"/>
    <n v="0"/>
    <n v="6.2208000000000006"/>
  </r>
  <r>
    <n v="5539"/>
    <x v="2761"/>
    <x v="1"/>
    <x v="657"/>
    <d v="2012-04-20T00:00:00"/>
    <s v="Standard Class"/>
    <s v="SS-20590"/>
    <s v="Sonia Sunley"/>
    <x v="0"/>
    <s v="United States"/>
    <s v="Norfolk"/>
    <x v="8"/>
    <n v="68701"/>
    <x v="2"/>
    <x v="699"/>
    <x v="1"/>
    <x v="8"/>
    <s v="Fellowes Black Plastic Comb Bindings"/>
    <n v="17.43"/>
    <n v="3"/>
    <n v="0"/>
    <n v="8.0177999999999994"/>
  </r>
  <r>
    <n v="5540"/>
    <x v="2762"/>
    <x v="3"/>
    <x v="1053"/>
    <d v="2014-05-27T00:00:00"/>
    <s v="Standard Class"/>
    <s v="LE-16810"/>
    <s v="Laurel Elliston"/>
    <x v="0"/>
    <s v="United States"/>
    <s v="Chicago"/>
    <x v="10"/>
    <n v="60653"/>
    <x v="2"/>
    <x v="70"/>
    <x v="0"/>
    <x v="1"/>
    <s v="High-Back Leather Manager's Chair"/>
    <n v="181.98599999999999"/>
    <n v="2"/>
    <n v="0.3"/>
    <n v="-54.595799999999997"/>
  </r>
  <r>
    <n v="5541"/>
    <x v="2762"/>
    <x v="3"/>
    <x v="1053"/>
    <d v="2014-05-27T00:00:00"/>
    <s v="Standard Class"/>
    <s v="LE-16810"/>
    <s v="Laurel Elliston"/>
    <x v="0"/>
    <s v="United States"/>
    <s v="Chicago"/>
    <x v="10"/>
    <n v="60653"/>
    <x v="2"/>
    <x v="122"/>
    <x v="1"/>
    <x v="8"/>
    <s v="Avery Durable Slant Ring Binders, No Labels"/>
    <n v="1.5919999999999996"/>
    <n v="2"/>
    <n v="0.8"/>
    <n v="-2.6268000000000002"/>
  </r>
  <r>
    <n v="5542"/>
    <x v="2762"/>
    <x v="3"/>
    <x v="1053"/>
    <d v="2014-05-27T00:00:00"/>
    <s v="Standard Class"/>
    <s v="LE-16810"/>
    <s v="Laurel Elliston"/>
    <x v="0"/>
    <s v="United States"/>
    <s v="Chicago"/>
    <x v="10"/>
    <n v="60653"/>
    <x v="2"/>
    <x v="660"/>
    <x v="1"/>
    <x v="14"/>
    <s v="Acme Forged Steel Scissors with Black Enamel Handles"/>
    <n v="22.344000000000001"/>
    <n v="3"/>
    <n v="0.2"/>
    <n v="2.5136999999999983"/>
  </r>
  <r>
    <n v="5543"/>
    <x v="2763"/>
    <x v="0"/>
    <x v="1054"/>
    <d v="2013-12-26T00:00:00"/>
    <s v="Standard Class"/>
    <s v="ES-14080"/>
    <s v="Erin Smith"/>
    <x v="1"/>
    <s v="United States"/>
    <s v="Tucson"/>
    <x v="16"/>
    <n v="85705"/>
    <x v="1"/>
    <x v="1746"/>
    <x v="0"/>
    <x v="3"/>
    <s v="SAFCO PlanMaster Boards, 60w x 37-1/2d, White Melamine"/>
    <n v="455.97"/>
    <n v="6"/>
    <n v="0.5"/>
    <n v="-218.86559999999997"/>
  </r>
  <r>
    <n v="5544"/>
    <x v="2763"/>
    <x v="0"/>
    <x v="1054"/>
    <d v="2013-12-26T00:00:00"/>
    <s v="Standard Class"/>
    <s v="ES-14080"/>
    <s v="Erin Smith"/>
    <x v="1"/>
    <s v="United States"/>
    <s v="Tucson"/>
    <x v="16"/>
    <n v="85705"/>
    <x v="1"/>
    <x v="1458"/>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x v="530"/>
    <x v="1"/>
    <x v="8"/>
    <s v="Cardinal Slant-D Ring Binder, Heavy Gauge Vinyl"/>
    <n v="5.2140000000000004"/>
    <n v="2"/>
    <n v="0.7"/>
    <n v="-4.1711999999999989"/>
  </r>
  <r>
    <n v="5546"/>
    <x v="2764"/>
    <x v="3"/>
    <x v="585"/>
    <d v="2014-09-27T00:00:00"/>
    <s v="Standard Class"/>
    <s v="MG-17890"/>
    <s v="Michael Granlund"/>
    <x v="2"/>
    <s v="United States"/>
    <s v="Concord"/>
    <x v="38"/>
    <n v="3301"/>
    <x v="3"/>
    <x v="146"/>
    <x v="1"/>
    <x v="4"/>
    <s v="Tenex Personal Project File with Scoop Front Design, Black"/>
    <n v="67.400000000000006"/>
    <n v="5"/>
    <n v="0"/>
    <n v="17.523999999999997"/>
  </r>
  <r>
    <n v="5547"/>
    <x v="2765"/>
    <x v="3"/>
    <x v="210"/>
    <d v="2014-09-09T00:00:00"/>
    <s v="First Class"/>
    <s v="JM-16195"/>
    <s v="Justin MacKendrick"/>
    <x v="0"/>
    <s v="United States"/>
    <s v="Draper"/>
    <x v="7"/>
    <n v="84020"/>
    <x v="1"/>
    <x v="1598"/>
    <x v="0"/>
    <x v="5"/>
    <s v="DAX Copper Panel Document Frame, 5 x 7 Size"/>
    <n v="25.16"/>
    <n v="2"/>
    <n v="0"/>
    <n v="10.567200000000001"/>
  </r>
  <r>
    <n v="5548"/>
    <x v="2765"/>
    <x v="3"/>
    <x v="210"/>
    <d v="2014-09-09T00:00:00"/>
    <s v="First Class"/>
    <s v="JM-16195"/>
    <s v="Justin MacKendrick"/>
    <x v="0"/>
    <s v="United States"/>
    <s v="Draper"/>
    <x v="7"/>
    <n v="84020"/>
    <x v="1"/>
    <x v="1255"/>
    <x v="2"/>
    <x v="7"/>
    <s v="Motorla HX550 Universal Bluetooth Headset"/>
    <n v="126.56"/>
    <n v="4"/>
    <n v="0.2"/>
    <n v="47.459999999999994"/>
  </r>
  <r>
    <n v="5549"/>
    <x v="2766"/>
    <x v="2"/>
    <x v="683"/>
    <d v="2011-12-01T00:00:00"/>
    <s v="First Class"/>
    <s v="SG-20470"/>
    <s v="Sheri Gordon"/>
    <x v="0"/>
    <s v="United States"/>
    <s v="San Francisco"/>
    <x v="1"/>
    <n v="94109"/>
    <x v="1"/>
    <x v="937"/>
    <x v="1"/>
    <x v="9"/>
    <s v="Acco 6 Outlet Guardian Premium Surge Suppressor"/>
    <n v="43.68"/>
    <n v="3"/>
    <n v="0"/>
    <n v="11.793600000000001"/>
  </r>
  <r>
    <n v="5550"/>
    <x v="2766"/>
    <x v="2"/>
    <x v="683"/>
    <d v="2011-12-01T00:00:00"/>
    <s v="First Class"/>
    <s v="SG-20470"/>
    <s v="Sheri Gordon"/>
    <x v="0"/>
    <s v="United States"/>
    <s v="San Francisco"/>
    <x v="1"/>
    <n v="94109"/>
    <x v="1"/>
    <x v="808"/>
    <x v="2"/>
    <x v="11"/>
    <s v="Micropad Numeric Keypads"/>
    <n v="139.92999999999998"/>
    <n v="7"/>
    <n v="0"/>
    <n v="34.982499999999987"/>
  </r>
  <r>
    <n v="5551"/>
    <x v="2767"/>
    <x v="2"/>
    <x v="607"/>
    <d v="2011-11-16T00:00:00"/>
    <s v="Standard Class"/>
    <s v="DB-12970"/>
    <s v="Darren Budd"/>
    <x v="1"/>
    <s v="United States"/>
    <s v="Houston"/>
    <x v="5"/>
    <n v="77036"/>
    <x v="2"/>
    <x v="1412"/>
    <x v="1"/>
    <x v="6"/>
    <s v="Avery Fluorescent Highlighter Four-Color Set"/>
    <n v="2.6720000000000002"/>
    <n v="1"/>
    <n v="0.2"/>
    <n v="0.33399999999999974"/>
  </r>
  <r>
    <n v="5552"/>
    <x v="2767"/>
    <x v="2"/>
    <x v="607"/>
    <d v="2011-11-16T00:00:00"/>
    <s v="Standard Class"/>
    <s v="DB-12970"/>
    <s v="Darren Budd"/>
    <x v="1"/>
    <s v="United States"/>
    <s v="Houston"/>
    <x v="5"/>
    <n v="77036"/>
    <x v="2"/>
    <x v="1567"/>
    <x v="1"/>
    <x v="14"/>
    <s v="Acco Side-Punched Conventional Columnar Pads"/>
    <n v="16.656000000000002"/>
    <n v="6"/>
    <n v="0.2"/>
    <n v="-3.123000000000002"/>
  </r>
  <r>
    <n v="5553"/>
    <x v="2767"/>
    <x v="2"/>
    <x v="607"/>
    <d v="2011-11-16T00:00:00"/>
    <s v="Standard Class"/>
    <s v="DB-12970"/>
    <s v="Darren Budd"/>
    <x v="1"/>
    <s v="United States"/>
    <s v="Houston"/>
    <x v="5"/>
    <n v="77036"/>
    <x v="2"/>
    <x v="217"/>
    <x v="2"/>
    <x v="11"/>
    <s v="Imation 16GB Mini TravelDrive USB 2.0 Flash Drive"/>
    <n v="79.512000000000015"/>
    <n v="3"/>
    <n v="0.2"/>
    <n v="20.8719"/>
  </r>
  <r>
    <n v="5554"/>
    <x v="2767"/>
    <x v="2"/>
    <x v="607"/>
    <d v="2011-11-16T00:00:00"/>
    <s v="Standard Class"/>
    <s v="DB-12970"/>
    <s v="Darren Budd"/>
    <x v="1"/>
    <s v="United States"/>
    <s v="Houston"/>
    <x v="5"/>
    <n v="77036"/>
    <x v="2"/>
    <x v="260"/>
    <x v="1"/>
    <x v="10"/>
    <s v="Xerox 216"/>
    <n v="36.288000000000011"/>
    <n v="7"/>
    <n v="0.2"/>
    <n v="12.700800000000001"/>
  </r>
  <r>
    <n v="5555"/>
    <x v="2767"/>
    <x v="2"/>
    <x v="607"/>
    <d v="2011-11-16T00:00:00"/>
    <s v="Standard Class"/>
    <s v="DB-12970"/>
    <s v="Darren Budd"/>
    <x v="1"/>
    <s v="United States"/>
    <s v="Houston"/>
    <x v="5"/>
    <n v="77036"/>
    <x v="2"/>
    <x v="899"/>
    <x v="0"/>
    <x v="0"/>
    <s v="Bestar Classic Bookcase"/>
    <n v="67.993199999999987"/>
    <n v="1"/>
    <n v="0.32"/>
    <n v="-12.998700000000007"/>
  </r>
  <r>
    <n v="5556"/>
    <x v="2768"/>
    <x v="3"/>
    <x v="280"/>
    <d v="2014-10-07T00:00:00"/>
    <s v="Second Class"/>
    <s v="JW-15220"/>
    <s v="Jane Waco"/>
    <x v="1"/>
    <s v="United States"/>
    <s v="Montgomery"/>
    <x v="19"/>
    <n v="36116"/>
    <x v="0"/>
    <x v="1524"/>
    <x v="0"/>
    <x v="5"/>
    <s v="Master Caster Door Stop, Gray"/>
    <n v="10.16"/>
    <n v="2"/>
    <n v="0"/>
    <n v="3.4543999999999997"/>
  </r>
  <r>
    <n v="5557"/>
    <x v="2769"/>
    <x v="1"/>
    <x v="639"/>
    <d v="2012-12-18T00:00:00"/>
    <s v="Standard Class"/>
    <s v="KD-16495"/>
    <s v="Keith Dawkins"/>
    <x v="1"/>
    <s v="United States"/>
    <s v="Jackson"/>
    <x v="35"/>
    <n v="39212"/>
    <x v="0"/>
    <x v="1392"/>
    <x v="0"/>
    <x v="5"/>
    <s v="Stackable Trays"/>
    <n v="6.16"/>
    <n v="2"/>
    <n v="0"/>
    <n v="1.9711999999999996"/>
  </r>
  <r>
    <n v="5558"/>
    <x v="2769"/>
    <x v="1"/>
    <x v="639"/>
    <d v="2012-12-18T00:00:00"/>
    <s v="Standard Class"/>
    <s v="KD-16495"/>
    <s v="Keith Dawkins"/>
    <x v="1"/>
    <s v="United States"/>
    <s v="Jackson"/>
    <x v="35"/>
    <n v="39212"/>
    <x v="0"/>
    <x v="1473"/>
    <x v="1"/>
    <x v="6"/>
    <s v="Boston Electric Pencil Sharpener, Model 1818, Charcoal Black"/>
    <n v="56.3"/>
    <n v="2"/>
    <n v="0"/>
    <n v="15.764000000000003"/>
  </r>
  <r>
    <n v="5559"/>
    <x v="2770"/>
    <x v="1"/>
    <x v="401"/>
    <d v="2012-12-10T00:00:00"/>
    <s v="Standard Class"/>
    <s v="IL-15100"/>
    <s v="Ivan Liston"/>
    <x v="0"/>
    <s v="United States"/>
    <s v="North Las Vegas"/>
    <x v="33"/>
    <n v="89031"/>
    <x v="1"/>
    <x v="1747"/>
    <x v="1"/>
    <x v="10"/>
    <s v="Xerox 20"/>
    <n v="6.48"/>
    <n v="1"/>
    <n v="0"/>
    <n v="3.1104000000000003"/>
  </r>
  <r>
    <n v="5560"/>
    <x v="2770"/>
    <x v="1"/>
    <x v="401"/>
    <d v="2012-12-10T00:00:00"/>
    <s v="Standard Class"/>
    <s v="IL-15100"/>
    <s v="Ivan Liston"/>
    <x v="0"/>
    <s v="United States"/>
    <s v="North Las Vegas"/>
    <x v="33"/>
    <n v="89031"/>
    <x v="1"/>
    <x v="1244"/>
    <x v="1"/>
    <x v="4"/>
    <s v="Tennsco 6- and 18-Compartment Lockers"/>
    <n v="1325.8500000000001"/>
    <n v="5"/>
    <n v="0"/>
    <n v="238.65299999999991"/>
  </r>
  <r>
    <n v="5561"/>
    <x v="2770"/>
    <x v="1"/>
    <x v="401"/>
    <d v="2012-12-10T00:00:00"/>
    <s v="Standard Class"/>
    <s v="IL-15100"/>
    <s v="Ivan Liston"/>
    <x v="0"/>
    <s v="United States"/>
    <s v="North Las Vegas"/>
    <x v="33"/>
    <n v="89031"/>
    <x v="1"/>
    <x v="690"/>
    <x v="1"/>
    <x v="2"/>
    <s v="Avery 483"/>
    <n v="14.940000000000001"/>
    <n v="3"/>
    <n v="0"/>
    <n v="6.8723999999999998"/>
  </r>
  <r>
    <n v="5562"/>
    <x v="2771"/>
    <x v="3"/>
    <x v="185"/>
    <d v="2014-04-03T00:00:00"/>
    <s v="Second Class"/>
    <s v="JE-15610"/>
    <s v="Jim Epp"/>
    <x v="1"/>
    <s v="United States"/>
    <s v="Atlanta"/>
    <x v="32"/>
    <n v="30318"/>
    <x v="0"/>
    <x v="303"/>
    <x v="1"/>
    <x v="8"/>
    <s v="Ibico Recycled Grain-Textured Covers"/>
    <n v="34.54"/>
    <n v="1"/>
    <n v="0"/>
    <n v="17.27"/>
  </r>
  <r>
    <n v="5563"/>
    <x v="2771"/>
    <x v="3"/>
    <x v="185"/>
    <d v="2014-04-03T00:00:00"/>
    <s v="Second Class"/>
    <s v="JE-15610"/>
    <s v="Jim Epp"/>
    <x v="1"/>
    <s v="United States"/>
    <s v="Atlanta"/>
    <x v="32"/>
    <n v="30318"/>
    <x v="0"/>
    <x v="306"/>
    <x v="2"/>
    <x v="16"/>
    <s v="Hewlett Packard LaserJet 3310 Copier"/>
    <n v="2999.95"/>
    <n v="5"/>
    <n v="0"/>
    <n v="1439.9760000000001"/>
  </r>
  <r>
    <n v="5564"/>
    <x v="2771"/>
    <x v="3"/>
    <x v="185"/>
    <d v="2014-04-03T00:00:00"/>
    <s v="Second Class"/>
    <s v="JE-15610"/>
    <s v="Jim Epp"/>
    <x v="1"/>
    <s v="United States"/>
    <s v="Atlanta"/>
    <x v="32"/>
    <n v="30318"/>
    <x v="0"/>
    <x v="27"/>
    <x v="1"/>
    <x v="8"/>
    <s v="Avery Recycled Flexi-View Covers for Binding Systems"/>
    <n v="64.12"/>
    <n v="4"/>
    <n v="0"/>
    <n v="30.7776"/>
  </r>
  <r>
    <n v="5565"/>
    <x v="2772"/>
    <x v="3"/>
    <x v="677"/>
    <d v="2014-03-14T00:00:00"/>
    <s v="Same Day"/>
    <s v="SU-20665"/>
    <s v="Stephanie Ulpright"/>
    <x v="2"/>
    <s v="United States"/>
    <s v="Chicago"/>
    <x v="10"/>
    <n v="60610"/>
    <x v="2"/>
    <x v="1515"/>
    <x v="1"/>
    <x v="6"/>
    <s v="Col-Erase Pencils with Erasers"/>
    <n v="19.456000000000003"/>
    <n v="4"/>
    <n v="0.2"/>
    <n v="2.188799999999997"/>
  </r>
  <r>
    <n v="5566"/>
    <x v="2772"/>
    <x v="3"/>
    <x v="677"/>
    <d v="2014-03-14T00:00:00"/>
    <s v="Same Day"/>
    <s v="SU-20665"/>
    <s v="Stephanie Ulpright"/>
    <x v="2"/>
    <s v="United States"/>
    <s v="Chicago"/>
    <x v="10"/>
    <n v="60610"/>
    <x v="2"/>
    <x v="1748"/>
    <x v="2"/>
    <x v="15"/>
    <s v="HP Officejet Pro 8600 e-All-In-One Printer, Copier, Scanner, Fax"/>
    <n v="209.98599999999999"/>
    <n v="2"/>
    <n v="0.3"/>
    <n v="8.9993999999999801"/>
  </r>
  <r>
    <n v="5567"/>
    <x v="2772"/>
    <x v="3"/>
    <x v="677"/>
    <d v="2014-03-14T00:00:00"/>
    <s v="Same Day"/>
    <s v="SU-20665"/>
    <s v="Stephanie Ulpright"/>
    <x v="2"/>
    <s v="United States"/>
    <s v="Chicago"/>
    <x v="10"/>
    <n v="60610"/>
    <x v="2"/>
    <x v="1453"/>
    <x v="1"/>
    <x v="6"/>
    <s v="Eberhard Faber 3 1/2&quot; Golf Pencils"/>
    <n v="29.760000000000005"/>
    <n v="5"/>
    <n v="0.2"/>
    <n v="1.8599999999999994"/>
  </r>
  <r>
    <n v="5568"/>
    <x v="2772"/>
    <x v="3"/>
    <x v="677"/>
    <d v="2014-03-14T00:00:00"/>
    <s v="Same Day"/>
    <s v="SU-20665"/>
    <s v="Stephanie Ulpright"/>
    <x v="2"/>
    <s v="United States"/>
    <s v="Chicago"/>
    <x v="10"/>
    <n v="60610"/>
    <x v="2"/>
    <x v="1584"/>
    <x v="0"/>
    <x v="1"/>
    <s v="SAFCO Folding Chair Trolley"/>
    <n v="89.768000000000001"/>
    <n v="1"/>
    <n v="0.3"/>
    <n v="-2.5647999999999982"/>
  </r>
  <r>
    <n v="5569"/>
    <x v="2772"/>
    <x v="3"/>
    <x v="677"/>
    <d v="2014-03-14T00:00:00"/>
    <s v="Same Day"/>
    <s v="SU-20665"/>
    <s v="Stephanie Ulpright"/>
    <x v="2"/>
    <s v="United States"/>
    <s v="Chicago"/>
    <x v="10"/>
    <n v="60610"/>
    <x v="2"/>
    <x v="306"/>
    <x v="2"/>
    <x v="16"/>
    <s v="Hewlett Packard LaserJet 3310 Copier"/>
    <n v="959.98400000000004"/>
    <n v="2"/>
    <n v="0.2"/>
    <n v="335.99440000000004"/>
  </r>
  <r>
    <n v="5570"/>
    <x v="2772"/>
    <x v="3"/>
    <x v="677"/>
    <d v="2014-03-14T00:00:00"/>
    <s v="Same Day"/>
    <s v="SU-20665"/>
    <s v="Stephanie Ulpright"/>
    <x v="2"/>
    <s v="United States"/>
    <s v="Chicago"/>
    <x v="10"/>
    <n v="60610"/>
    <x v="2"/>
    <x v="548"/>
    <x v="1"/>
    <x v="10"/>
    <s v="Xerox 1993"/>
    <n v="15.552000000000003"/>
    <n v="3"/>
    <n v="0.2"/>
    <n v="5.6375999999999999"/>
  </r>
  <r>
    <n v="5571"/>
    <x v="2772"/>
    <x v="3"/>
    <x v="677"/>
    <d v="2014-03-14T00:00:00"/>
    <s v="Same Day"/>
    <s v="SU-20665"/>
    <s v="Stephanie Ulpright"/>
    <x v="2"/>
    <s v="United States"/>
    <s v="Chicago"/>
    <x v="10"/>
    <n v="60610"/>
    <x v="2"/>
    <x v="1300"/>
    <x v="2"/>
    <x v="7"/>
    <s v="Plantronics MX500i Earset"/>
    <n v="34.360000000000007"/>
    <n v="1"/>
    <n v="0.2"/>
    <n v="-7.3015000000000025"/>
  </r>
  <r>
    <n v="5572"/>
    <x v="2773"/>
    <x v="2"/>
    <x v="29"/>
    <d v="2011-12-09T00:00:00"/>
    <s v="Standard Class"/>
    <s v="EA-14035"/>
    <s v="Erin Ashbrook"/>
    <x v="1"/>
    <s v="United States"/>
    <s v="Columbus"/>
    <x v="24"/>
    <n v="43229"/>
    <x v="3"/>
    <x v="1522"/>
    <x v="1"/>
    <x v="10"/>
    <s v="Xerox 1893"/>
    <n v="98.376000000000005"/>
    <n v="3"/>
    <n v="0.2"/>
    <n v="35.661300000000004"/>
  </r>
  <r>
    <n v="5573"/>
    <x v="2773"/>
    <x v="2"/>
    <x v="29"/>
    <d v="2011-12-09T00:00:00"/>
    <s v="Standard Class"/>
    <s v="EA-14035"/>
    <s v="Erin Ashbrook"/>
    <x v="1"/>
    <s v="United States"/>
    <s v="Columbus"/>
    <x v="24"/>
    <n v="43229"/>
    <x v="3"/>
    <x v="691"/>
    <x v="1"/>
    <x v="8"/>
    <s v="Large Capacity Hanging Post Binders"/>
    <n v="29.940000000000005"/>
    <n v="4"/>
    <n v="0.7"/>
    <n v="-23.952000000000005"/>
  </r>
  <r>
    <n v="5574"/>
    <x v="2773"/>
    <x v="2"/>
    <x v="29"/>
    <d v="2011-12-09T00:00:00"/>
    <s v="Standard Class"/>
    <s v="EA-14035"/>
    <s v="Erin Ashbrook"/>
    <x v="1"/>
    <s v="United States"/>
    <s v="Columbus"/>
    <x v="24"/>
    <n v="43229"/>
    <x v="3"/>
    <x v="1749"/>
    <x v="1"/>
    <x v="10"/>
    <s v="Black Print Carbonless 8 1/2&quot; x 8 1/4&quot; Rapid Memo Book"/>
    <n v="17.472000000000001"/>
    <n v="3"/>
    <n v="0.2"/>
    <n v="5.6783999999999981"/>
  </r>
  <r>
    <n v="5575"/>
    <x v="2773"/>
    <x v="2"/>
    <x v="29"/>
    <d v="2011-12-09T00:00:00"/>
    <s v="Standard Class"/>
    <s v="EA-14035"/>
    <s v="Erin Ashbrook"/>
    <x v="1"/>
    <s v="United States"/>
    <s v="Columbus"/>
    <x v="24"/>
    <n v="43229"/>
    <x v="3"/>
    <x v="1750"/>
    <x v="2"/>
    <x v="7"/>
    <s v="Lunatik TT5L-002 Taktik Strike Impact Protection System for iPhone 5"/>
    <n v="36.738"/>
    <n v="1"/>
    <n v="0.4"/>
    <n v="-9.1845000000000034"/>
  </r>
  <r>
    <n v="5576"/>
    <x v="2773"/>
    <x v="2"/>
    <x v="29"/>
    <d v="2011-12-09T00:00:00"/>
    <s v="Standard Class"/>
    <s v="EA-14035"/>
    <s v="Erin Ashbrook"/>
    <x v="1"/>
    <s v="United States"/>
    <s v="Columbus"/>
    <x v="24"/>
    <n v="43229"/>
    <x v="3"/>
    <x v="1187"/>
    <x v="2"/>
    <x v="7"/>
    <s v="Panasonic KX T7736-B Digital phone"/>
    <n v="179.93999999999997"/>
    <n v="2"/>
    <n v="0.4"/>
    <n v="-44.984999999999999"/>
  </r>
  <r>
    <n v="5577"/>
    <x v="2774"/>
    <x v="0"/>
    <x v="939"/>
    <d v="2013-12-17T00:00:00"/>
    <s v="Standard Class"/>
    <s v="RF-19840"/>
    <s v="Roy Französisch"/>
    <x v="0"/>
    <s v="United States"/>
    <s v="Pasadena"/>
    <x v="1"/>
    <n v="91104"/>
    <x v="1"/>
    <x v="441"/>
    <x v="0"/>
    <x v="5"/>
    <s v="Howard Miller 14-1/2&quot; Diameter Chrome Round Wall Clock"/>
    <n v="383.64"/>
    <n v="6"/>
    <n v="0"/>
    <n v="122.76479999999999"/>
  </r>
  <r>
    <n v="5578"/>
    <x v="2774"/>
    <x v="0"/>
    <x v="939"/>
    <d v="2013-12-17T00:00:00"/>
    <s v="Standard Class"/>
    <s v="RF-19840"/>
    <s v="Roy Französisch"/>
    <x v="0"/>
    <s v="United States"/>
    <s v="Pasadena"/>
    <x v="1"/>
    <n v="91104"/>
    <x v="1"/>
    <x v="551"/>
    <x v="1"/>
    <x v="9"/>
    <s v="Belkin F9H710-06 7 Outlet SurgeMaster Surge Protector"/>
    <n v="56.519999999999996"/>
    <n v="3"/>
    <n v="0"/>
    <n v="15.8256"/>
  </r>
  <r>
    <n v="5579"/>
    <x v="2775"/>
    <x v="3"/>
    <x v="428"/>
    <d v="2014-09-15T00:00:00"/>
    <s v="Second Class"/>
    <s v="LC-17050"/>
    <s v="Liz Carlisle"/>
    <x v="0"/>
    <s v="United States"/>
    <s v="Los Angeles"/>
    <x v="1"/>
    <n v="90004"/>
    <x v="1"/>
    <x v="950"/>
    <x v="1"/>
    <x v="6"/>
    <s v="Newell 35"/>
    <n v="6.56"/>
    <n v="2"/>
    <n v="0"/>
    <n v="1.9023999999999992"/>
  </r>
  <r>
    <n v="5580"/>
    <x v="2775"/>
    <x v="3"/>
    <x v="428"/>
    <d v="2014-09-15T00:00:00"/>
    <s v="Second Class"/>
    <s v="LC-17050"/>
    <s v="Liz Carlisle"/>
    <x v="0"/>
    <s v="United States"/>
    <s v="Los Angeles"/>
    <x v="1"/>
    <n v="90004"/>
    <x v="1"/>
    <x v="1225"/>
    <x v="0"/>
    <x v="1"/>
    <s v="Novimex Fabric Task Chair"/>
    <n v="243.92"/>
    <n v="5"/>
    <n v="0.2"/>
    <n v="-15.245000000000005"/>
  </r>
  <r>
    <n v="5581"/>
    <x v="2775"/>
    <x v="3"/>
    <x v="428"/>
    <d v="2014-09-15T00:00:00"/>
    <s v="Second Class"/>
    <s v="LC-17050"/>
    <s v="Liz Carlisle"/>
    <x v="0"/>
    <s v="United States"/>
    <s v="Los Angeles"/>
    <x v="1"/>
    <n v="90004"/>
    <x v="1"/>
    <x v="1714"/>
    <x v="1"/>
    <x v="10"/>
    <s v="Astroparche Fine Business Paper"/>
    <n v="47.52"/>
    <n v="9"/>
    <n v="0"/>
    <n v="22.809600000000003"/>
  </r>
  <r>
    <n v="5582"/>
    <x v="2776"/>
    <x v="3"/>
    <x v="1055"/>
    <d v="2014-10-09T00:00:00"/>
    <s v="Standard Class"/>
    <s v="PS-18970"/>
    <s v="Paul Stevenson"/>
    <x v="2"/>
    <s v="United States"/>
    <s v="Clinton"/>
    <x v="39"/>
    <n v="20735"/>
    <x v="3"/>
    <x v="891"/>
    <x v="0"/>
    <x v="5"/>
    <s v="24-Hour Round Wall Clock"/>
    <n v="19.98"/>
    <n v="1"/>
    <n v="0"/>
    <n v="8.5914000000000019"/>
  </r>
  <r>
    <n v="5583"/>
    <x v="2777"/>
    <x v="0"/>
    <x v="195"/>
    <d v="2013-05-14T00:00:00"/>
    <s v="Standard Class"/>
    <s v="PS-18970"/>
    <s v="Paul Stevenson"/>
    <x v="2"/>
    <s v="United States"/>
    <s v="New York City"/>
    <x v="15"/>
    <n v="10024"/>
    <x v="3"/>
    <x v="902"/>
    <x v="1"/>
    <x v="6"/>
    <s v="Sanford Pocket Accent Highlighters"/>
    <n v="8"/>
    <n v="5"/>
    <n v="0"/>
    <n v="3.4400000000000008"/>
  </r>
  <r>
    <n v="5584"/>
    <x v="2778"/>
    <x v="2"/>
    <x v="534"/>
    <d v="2011-12-19T00:00:00"/>
    <s v="Second Class"/>
    <s v="JO-15280"/>
    <s v="Jas O'Carroll"/>
    <x v="0"/>
    <s v="United States"/>
    <s v="San Diego"/>
    <x v="1"/>
    <n v="92037"/>
    <x v="1"/>
    <x v="1392"/>
    <x v="0"/>
    <x v="5"/>
    <s v="Stackable Trays"/>
    <n v="6.16"/>
    <n v="2"/>
    <n v="0"/>
    <n v="1.9711999999999996"/>
  </r>
  <r>
    <n v="5585"/>
    <x v="2779"/>
    <x v="3"/>
    <x v="329"/>
    <d v="2014-12-05T00:00:00"/>
    <s v="Standard Class"/>
    <s v="VP-21730"/>
    <s v="Victor Preis"/>
    <x v="2"/>
    <s v="United States"/>
    <s v="New York City"/>
    <x v="15"/>
    <n v="10011"/>
    <x v="3"/>
    <x v="1751"/>
    <x v="1"/>
    <x v="4"/>
    <s v="Iris 3-Drawer Stacking Bin, Black"/>
    <n v="83.56"/>
    <n v="4"/>
    <n v="0"/>
    <n v="1.6711999999999989"/>
  </r>
  <r>
    <n v="5586"/>
    <x v="2779"/>
    <x v="3"/>
    <x v="329"/>
    <d v="2014-12-05T00:00:00"/>
    <s v="Standard Class"/>
    <s v="VP-21730"/>
    <s v="Victor Preis"/>
    <x v="2"/>
    <s v="United States"/>
    <s v="New York City"/>
    <x v="15"/>
    <n v="10011"/>
    <x v="3"/>
    <x v="1752"/>
    <x v="2"/>
    <x v="7"/>
    <s v="Panasonic Business Telephones KX-T7736"/>
    <n v="546.06000000000006"/>
    <n v="3"/>
    <n v="0"/>
    <n v="163.81799999999998"/>
  </r>
  <r>
    <n v="5587"/>
    <x v="2779"/>
    <x v="3"/>
    <x v="329"/>
    <d v="2014-12-05T00:00:00"/>
    <s v="Standard Class"/>
    <s v="VP-21730"/>
    <s v="Victor Preis"/>
    <x v="2"/>
    <s v="United States"/>
    <s v="New York City"/>
    <x v="15"/>
    <n v="10011"/>
    <x v="3"/>
    <x v="435"/>
    <x v="1"/>
    <x v="4"/>
    <s v="Fellowes Officeware Wire Shelving"/>
    <n v="269.49"/>
    <n v="3"/>
    <n v="0"/>
    <n v="5.3897999999999939"/>
  </r>
  <r>
    <n v="5588"/>
    <x v="2780"/>
    <x v="1"/>
    <x v="531"/>
    <d v="2012-03-20T00:00:00"/>
    <s v="First Class"/>
    <s v="GA-14725"/>
    <s v="Guy Armstrong"/>
    <x v="0"/>
    <s v="United States"/>
    <s v="Lancaster"/>
    <x v="1"/>
    <n v="93534"/>
    <x v="1"/>
    <x v="845"/>
    <x v="1"/>
    <x v="13"/>
    <s v="Stockwell Push Pins"/>
    <n v="10.9"/>
    <n v="5"/>
    <n v="0"/>
    <n v="3.5970000000000004"/>
  </r>
  <r>
    <n v="5589"/>
    <x v="2781"/>
    <x v="2"/>
    <x v="866"/>
    <d v="2011-07-24T00:00:00"/>
    <s v="Standard Class"/>
    <s v="EM-14140"/>
    <s v="Eugene Moren"/>
    <x v="2"/>
    <s v="United States"/>
    <s v="Great Falls"/>
    <x v="37"/>
    <n v="59405"/>
    <x v="1"/>
    <x v="733"/>
    <x v="1"/>
    <x v="8"/>
    <s v="Acco Pressboard Covers with Storage Hooks, 14 7/8&quot; x 11&quot;, Dark Blue"/>
    <n v="6.0960000000000001"/>
    <n v="2"/>
    <n v="0.2"/>
    <n v="2.2098"/>
  </r>
  <r>
    <n v="5590"/>
    <x v="2782"/>
    <x v="0"/>
    <x v="16"/>
    <d v="2013-12-12T00:00:00"/>
    <s v="Second Class"/>
    <s v="DB-13615"/>
    <s v="Doug Bickford"/>
    <x v="0"/>
    <s v="United States"/>
    <s v="San Francisco"/>
    <x v="1"/>
    <n v="94110"/>
    <x v="1"/>
    <x v="75"/>
    <x v="1"/>
    <x v="4"/>
    <s v="SimpliFile Personal File, Black Granite, 15w x 6-15/16d x 11-1/4h"/>
    <n v="34.049999999999997"/>
    <n v="3"/>
    <n v="0"/>
    <n v="9.5340000000000025"/>
  </r>
  <r>
    <n v="5591"/>
    <x v="2782"/>
    <x v="0"/>
    <x v="16"/>
    <d v="2013-12-12T00:00:00"/>
    <s v="Second Class"/>
    <s v="DB-13615"/>
    <s v="Doug Bickford"/>
    <x v="0"/>
    <s v="United States"/>
    <s v="San Francisco"/>
    <x v="1"/>
    <n v="94110"/>
    <x v="1"/>
    <x v="718"/>
    <x v="1"/>
    <x v="4"/>
    <s v="Fellowes High-Stak Drawer Files"/>
    <n v="352.38"/>
    <n v="2"/>
    <n v="0"/>
    <n v="81.047399999999982"/>
  </r>
  <r>
    <n v="5592"/>
    <x v="2783"/>
    <x v="2"/>
    <x v="303"/>
    <d v="2011-10-18T00:00:00"/>
    <s v="Second Class"/>
    <s v="ML-17395"/>
    <s v="Marina Lichtenstein"/>
    <x v="1"/>
    <s v="United States"/>
    <s v="Lakewood"/>
    <x v="30"/>
    <n v="8701"/>
    <x v="3"/>
    <x v="812"/>
    <x v="0"/>
    <x v="1"/>
    <s v="Global High-Back Leather Tilter, Burgundy"/>
    <n v="245.98"/>
    <n v="2"/>
    <n v="0"/>
    <n v="27.057799999999986"/>
  </r>
  <r>
    <n v="5593"/>
    <x v="2783"/>
    <x v="2"/>
    <x v="303"/>
    <d v="2011-10-18T00:00:00"/>
    <s v="Second Class"/>
    <s v="ML-17395"/>
    <s v="Marina Lichtenstein"/>
    <x v="1"/>
    <s v="United States"/>
    <s v="Lakewood"/>
    <x v="30"/>
    <n v="8701"/>
    <x v="3"/>
    <x v="92"/>
    <x v="1"/>
    <x v="8"/>
    <s v="Flexible Leather- Look Classic Collection Ring Binder"/>
    <n v="18.940000000000001"/>
    <n v="1"/>
    <n v="0"/>
    <n v="9.4700000000000006"/>
  </r>
  <r>
    <n v="5594"/>
    <x v="2784"/>
    <x v="3"/>
    <x v="123"/>
    <d v="2014-11-26T00:00:00"/>
    <s v="Standard Class"/>
    <s v="JH-15430"/>
    <s v="Jennifer Halladay"/>
    <x v="0"/>
    <s v="United States"/>
    <s v="Cleveland"/>
    <x v="24"/>
    <n v="44105"/>
    <x v="3"/>
    <x v="697"/>
    <x v="1"/>
    <x v="8"/>
    <s v="Lock-Up Easel 'Spel-Binder'"/>
    <n v="59.913000000000011"/>
    <n v="7"/>
    <n v="0.7"/>
    <n v="-45.933299999999988"/>
  </r>
  <r>
    <n v="5595"/>
    <x v="2785"/>
    <x v="3"/>
    <x v="241"/>
    <d v="2014-09-25T00:00:00"/>
    <s v="Same Day"/>
    <s v="BP-11095"/>
    <s v="Bart Pistole"/>
    <x v="1"/>
    <s v="United States"/>
    <s v="Lawrence"/>
    <x v="31"/>
    <n v="1841"/>
    <x v="3"/>
    <x v="469"/>
    <x v="2"/>
    <x v="7"/>
    <s v="Panasonic KX-TG9471B"/>
    <n v="391.98"/>
    <n v="2"/>
    <n v="0"/>
    <n v="109.75440000000003"/>
  </r>
  <r>
    <n v="5596"/>
    <x v="2785"/>
    <x v="3"/>
    <x v="241"/>
    <d v="2014-09-25T00:00:00"/>
    <s v="Same Day"/>
    <s v="BP-11095"/>
    <s v="Bart Pistole"/>
    <x v="1"/>
    <s v="United States"/>
    <s v="Lawrence"/>
    <x v="31"/>
    <n v="1841"/>
    <x v="3"/>
    <x v="1285"/>
    <x v="2"/>
    <x v="7"/>
    <s v="Wi-Ex zBoost YX540 Cellular Phone Signal Booster"/>
    <n v="437.84999999999997"/>
    <n v="3"/>
    <n v="0"/>
    <n v="131.35499999999996"/>
  </r>
  <r>
    <n v="5597"/>
    <x v="2786"/>
    <x v="1"/>
    <x v="12"/>
    <d v="2012-09-29T00:00:00"/>
    <s v="Standard Class"/>
    <s v="SB-20185"/>
    <s v="Sarah Brown"/>
    <x v="0"/>
    <s v="United States"/>
    <s v="Concord"/>
    <x v="38"/>
    <n v="3301"/>
    <x v="3"/>
    <x v="141"/>
    <x v="1"/>
    <x v="8"/>
    <s v="GBC Prestige Therm-A-Bind Covers"/>
    <n v="68.62"/>
    <n v="2"/>
    <n v="0"/>
    <n v="32.251400000000004"/>
  </r>
  <r>
    <n v="5598"/>
    <x v="2787"/>
    <x v="3"/>
    <x v="778"/>
    <d v="2014-02-21T00:00:00"/>
    <s v="Standard Class"/>
    <s v="SV-20785"/>
    <s v="Stewart Visinsky"/>
    <x v="0"/>
    <s v="United States"/>
    <s v="Baltimore"/>
    <x v="39"/>
    <n v="21215"/>
    <x v="3"/>
    <x v="1059"/>
    <x v="1"/>
    <x v="14"/>
    <s v="Acme Elite Stainless Steel Scissors"/>
    <n v="25.02"/>
    <n v="3"/>
    <n v="0"/>
    <n v="6.5052000000000003"/>
  </r>
  <r>
    <n v="5599"/>
    <x v="2787"/>
    <x v="3"/>
    <x v="778"/>
    <d v="2014-02-21T00:00:00"/>
    <s v="Standard Class"/>
    <s v="SV-20785"/>
    <s v="Stewart Visinsky"/>
    <x v="0"/>
    <s v="United States"/>
    <s v="Baltimore"/>
    <x v="39"/>
    <n v="21215"/>
    <x v="3"/>
    <x v="1742"/>
    <x v="1"/>
    <x v="6"/>
    <s v="Barrel Sharpener"/>
    <n v="10.709999999999999"/>
    <n v="3"/>
    <n v="0"/>
    <n v="2.7845999999999997"/>
  </r>
  <r>
    <n v="5600"/>
    <x v="2788"/>
    <x v="2"/>
    <x v="462"/>
    <d v="2011-10-03T00:00:00"/>
    <s v="Same Day"/>
    <s v="DO-13435"/>
    <s v="Denny Ordway"/>
    <x v="0"/>
    <s v="United States"/>
    <s v="Columbus"/>
    <x v="24"/>
    <n v="43229"/>
    <x v="3"/>
    <x v="1753"/>
    <x v="1"/>
    <x v="6"/>
    <s v="Hunt Boston Vacuum Mount KS Pencil Sharpener"/>
    <n v="55.984000000000009"/>
    <n v="2"/>
    <n v="0.2"/>
    <n v="4.1987999999999985"/>
  </r>
  <r>
    <n v="5601"/>
    <x v="2788"/>
    <x v="2"/>
    <x v="462"/>
    <d v="2011-10-03T00:00:00"/>
    <s v="Same Day"/>
    <s v="DO-13435"/>
    <s v="Denny Ordway"/>
    <x v="0"/>
    <s v="United States"/>
    <s v="Columbus"/>
    <x v="24"/>
    <n v="43229"/>
    <x v="3"/>
    <x v="135"/>
    <x v="1"/>
    <x v="12"/>
    <s v="Convenience Packs of Business Envelopes"/>
    <n v="14.480000000000002"/>
    <n v="5"/>
    <n v="0.2"/>
    <n v="4.8869999999999987"/>
  </r>
  <r>
    <n v="5602"/>
    <x v="2788"/>
    <x v="2"/>
    <x v="462"/>
    <d v="2011-10-03T00:00:00"/>
    <s v="Same Day"/>
    <s v="DO-13435"/>
    <s v="Denny Ordway"/>
    <x v="0"/>
    <s v="United States"/>
    <s v="Columbus"/>
    <x v="24"/>
    <n v="43229"/>
    <x v="3"/>
    <x v="1089"/>
    <x v="2"/>
    <x v="11"/>
    <s v="Logitech G105 Gaming Keyboard"/>
    <n v="142.488"/>
    <n v="3"/>
    <n v="0.2"/>
    <n v="-3.5622000000000043"/>
  </r>
  <r>
    <n v="5603"/>
    <x v="2789"/>
    <x v="0"/>
    <x v="278"/>
    <d v="2013-08-30T00:00:00"/>
    <s v="Second Class"/>
    <s v="TB-21355"/>
    <s v="Todd Boyes"/>
    <x v="1"/>
    <s v="United States"/>
    <s v="Houston"/>
    <x v="5"/>
    <n v="77041"/>
    <x v="2"/>
    <x v="1754"/>
    <x v="1"/>
    <x v="4"/>
    <s v="Portfile Personal File Boxes"/>
    <n v="14.16"/>
    <n v="1"/>
    <n v="0.2"/>
    <n v="1.0620000000000003"/>
  </r>
  <r>
    <n v="5604"/>
    <x v="2789"/>
    <x v="0"/>
    <x v="278"/>
    <d v="2013-08-30T00:00:00"/>
    <s v="Second Class"/>
    <s v="TB-21355"/>
    <s v="Todd Boyes"/>
    <x v="1"/>
    <s v="United States"/>
    <s v="Houston"/>
    <x v="5"/>
    <n v="77041"/>
    <x v="2"/>
    <x v="1673"/>
    <x v="1"/>
    <x v="10"/>
    <s v="Southworth 25% Cotton Premium Laser Paper and Envelopes"/>
    <n v="79.920000000000016"/>
    <n v="5"/>
    <n v="0.2"/>
    <n v="27.972000000000001"/>
  </r>
  <r>
    <n v="5605"/>
    <x v="2790"/>
    <x v="1"/>
    <x v="155"/>
    <d v="2012-12-07T00:00:00"/>
    <s v="Standard Class"/>
    <s v="BS-11380"/>
    <s v="Bill Stewart"/>
    <x v="1"/>
    <s v="United States"/>
    <s v="New York City"/>
    <x v="15"/>
    <n v="10011"/>
    <x v="3"/>
    <x v="1681"/>
    <x v="1"/>
    <x v="8"/>
    <s v="GBC Therma-A-Bind 250T Electric Binding System"/>
    <n v="590.35199999999998"/>
    <n v="6"/>
    <n v="0.2"/>
    <n v="206.62319999999997"/>
  </r>
  <r>
    <n v="5606"/>
    <x v="2791"/>
    <x v="0"/>
    <x v="873"/>
    <d v="2013-09-26T00:00:00"/>
    <s v="Standard Class"/>
    <s v="FM-14215"/>
    <s v="Filia McAdams"/>
    <x v="1"/>
    <s v="United States"/>
    <s v="Greensboro"/>
    <x v="3"/>
    <n v="27405"/>
    <x v="0"/>
    <x v="1445"/>
    <x v="0"/>
    <x v="5"/>
    <s v="Dana Swing-Arm Lamps"/>
    <n v="17.088000000000001"/>
    <n v="2"/>
    <n v="0.2"/>
    <n v="1.0679999999999996"/>
  </r>
  <r>
    <n v="5607"/>
    <x v="2791"/>
    <x v="0"/>
    <x v="873"/>
    <d v="2013-09-26T00:00:00"/>
    <s v="Standard Class"/>
    <s v="FM-14215"/>
    <s v="Filia McAdams"/>
    <x v="1"/>
    <s v="United States"/>
    <s v="Greensboro"/>
    <x v="3"/>
    <n v="27405"/>
    <x v="0"/>
    <x v="812"/>
    <x v="0"/>
    <x v="1"/>
    <s v="Global High-Back Leather Tilter, Burgundy"/>
    <n v="98.391999999999996"/>
    <n v="1"/>
    <n v="0.2"/>
    <n v="-11.069100000000006"/>
  </r>
  <r>
    <n v="5608"/>
    <x v="2792"/>
    <x v="3"/>
    <x v="613"/>
    <d v="2014-04-01T00:00:00"/>
    <s v="Standard Class"/>
    <s v="JL-15835"/>
    <s v="John Lee"/>
    <x v="0"/>
    <s v="United States"/>
    <s v="New York City"/>
    <x v="15"/>
    <n v="10024"/>
    <x v="3"/>
    <x v="147"/>
    <x v="1"/>
    <x v="6"/>
    <s v="Newell 311"/>
    <n v="11.05"/>
    <n v="5"/>
    <n v="0"/>
    <n v="2.9835000000000003"/>
  </r>
  <r>
    <n v="5609"/>
    <x v="2793"/>
    <x v="1"/>
    <x v="401"/>
    <d v="2012-12-11T00:00:00"/>
    <s v="Standard Class"/>
    <s v="AF-10870"/>
    <s v="Art Ferguson"/>
    <x v="0"/>
    <s v="United States"/>
    <s v="San Francisco"/>
    <x v="1"/>
    <n v="94109"/>
    <x v="1"/>
    <x v="1034"/>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x v="764"/>
    <x v="2"/>
    <x v="11"/>
    <s v="Plantronics CS510 - Over-the-Head monaural Wireless Headset System"/>
    <n v="659.9"/>
    <n v="2"/>
    <n v="0"/>
    <n v="217.76699999999994"/>
  </r>
  <r>
    <n v="5611"/>
    <x v="2795"/>
    <x v="1"/>
    <x v="348"/>
    <d v="2012-10-07T00:00:00"/>
    <s v="First Class"/>
    <s v="MB-17305"/>
    <s v="Maria Bertelson"/>
    <x v="0"/>
    <s v="United States"/>
    <s v="Cincinnati"/>
    <x v="24"/>
    <n v="45231"/>
    <x v="3"/>
    <x v="176"/>
    <x v="2"/>
    <x v="11"/>
    <s v="SanDisk Ultra 32 GB MicroSDHC Class 10 Memory Card"/>
    <n v="53.040000000000006"/>
    <n v="3"/>
    <n v="0.2"/>
    <n v="-4.6409999999999982"/>
  </r>
  <r>
    <n v="5612"/>
    <x v="2796"/>
    <x v="3"/>
    <x v="238"/>
    <d v="2014-08-23T00:00:00"/>
    <s v="Standard Class"/>
    <s v="HW-14935"/>
    <s v="Helen Wasserman"/>
    <x v="1"/>
    <s v="United States"/>
    <s v="Seattle"/>
    <x v="4"/>
    <n v="98105"/>
    <x v="1"/>
    <x v="695"/>
    <x v="2"/>
    <x v="11"/>
    <s v="Plantronics Savi W720 Multi-Device Wireless Headset System"/>
    <n v="843.9"/>
    <n v="2"/>
    <n v="0"/>
    <n v="371.31600000000003"/>
  </r>
  <r>
    <n v="5613"/>
    <x v="2796"/>
    <x v="3"/>
    <x v="238"/>
    <d v="2014-08-23T00:00:00"/>
    <s v="Standard Class"/>
    <s v="HW-14935"/>
    <s v="Helen Wasserman"/>
    <x v="1"/>
    <s v="United States"/>
    <s v="Seattle"/>
    <x v="4"/>
    <n v="98105"/>
    <x v="1"/>
    <x v="577"/>
    <x v="2"/>
    <x v="11"/>
    <s v="Imation Bio 8GB USB Flash Drive Imation Corp"/>
    <n v="1496.16"/>
    <n v="9"/>
    <n v="0"/>
    <n v="224.42400000000006"/>
  </r>
  <r>
    <n v="5614"/>
    <x v="2797"/>
    <x v="0"/>
    <x v="1056"/>
    <d v="2013-02-07T00:00:00"/>
    <s v="Standard Class"/>
    <s v="AB-10105"/>
    <s v="Adrian Barton"/>
    <x v="0"/>
    <s v="United States"/>
    <s v="New York City"/>
    <x v="15"/>
    <n v="10011"/>
    <x v="3"/>
    <x v="1755"/>
    <x v="1"/>
    <x v="4"/>
    <s v="Belkin 19&quot; Center-Weighted Shelf, Gray"/>
    <n v="117.96"/>
    <n v="2"/>
    <n v="0"/>
    <n v="5.8979999999999961"/>
  </r>
  <r>
    <n v="5615"/>
    <x v="2798"/>
    <x v="0"/>
    <x v="828"/>
    <d v="2013-08-28T00:00:00"/>
    <s v="Standard Class"/>
    <s v="JP-15460"/>
    <s v="Jennifer Patt"/>
    <x v="1"/>
    <s v="United States"/>
    <s v="New York City"/>
    <x v="15"/>
    <n v="10035"/>
    <x v="3"/>
    <x v="319"/>
    <x v="1"/>
    <x v="6"/>
    <s v="Dixon Prang Watercolor Pencils, 10-Color Set with Brush"/>
    <n v="21.299999999999997"/>
    <n v="5"/>
    <n v="0"/>
    <n v="8.7330000000000005"/>
  </r>
  <r>
    <n v="5616"/>
    <x v="2798"/>
    <x v="0"/>
    <x v="828"/>
    <d v="2013-08-28T00:00:00"/>
    <s v="Standard Class"/>
    <s v="JP-15460"/>
    <s v="Jennifer Patt"/>
    <x v="1"/>
    <s v="United States"/>
    <s v="New York City"/>
    <x v="15"/>
    <n v="10035"/>
    <x v="3"/>
    <x v="77"/>
    <x v="1"/>
    <x v="9"/>
    <s v="1.7 Cubic Foot Compact &quot;Cube&quot; Office Refrigerators"/>
    <n v="1040.8"/>
    <n v="5"/>
    <n v="0"/>
    <n v="281.01600000000008"/>
  </r>
  <r>
    <n v="5617"/>
    <x v="2798"/>
    <x v="0"/>
    <x v="828"/>
    <d v="2013-08-28T00:00:00"/>
    <s v="Standard Class"/>
    <s v="JP-15460"/>
    <s v="Jennifer Patt"/>
    <x v="1"/>
    <s v="United States"/>
    <s v="New York City"/>
    <x v="15"/>
    <n v="10035"/>
    <x v="3"/>
    <x v="563"/>
    <x v="1"/>
    <x v="6"/>
    <s v="Newell 331"/>
    <n v="29.339999999999996"/>
    <n v="6"/>
    <n v="0"/>
    <n v="7.9218000000000002"/>
  </r>
  <r>
    <n v="5618"/>
    <x v="2799"/>
    <x v="3"/>
    <x v="160"/>
    <d v="2014-07-05T00:00:00"/>
    <s v="Standard Class"/>
    <s v="DV-13045"/>
    <s v="Darrin Van Huff"/>
    <x v="1"/>
    <s v="United States"/>
    <s v="Memphis"/>
    <x v="18"/>
    <n v="38109"/>
    <x v="0"/>
    <x v="1122"/>
    <x v="0"/>
    <x v="5"/>
    <s v="Advantus Panel Wall Certificate Holder - 8.5x11"/>
    <n v="19.52"/>
    <n v="2"/>
    <n v="0.2"/>
    <n v="5.3680000000000012"/>
  </r>
  <r>
    <n v="5619"/>
    <x v="2800"/>
    <x v="1"/>
    <x v="227"/>
    <d v="2012-09-21T00:00:00"/>
    <s v="First Class"/>
    <s v="CM-12190"/>
    <s v="Charlotte Melton"/>
    <x v="0"/>
    <s v="United States"/>
    <s v="San Diego"/>
    <x v="1"/>
    <n v="92105"/>
    <x v="1"/>
    <x v="16"/>
    <x v="1"/>
    <x v="4"/>
    <s v="Stur-D-Stor Shelving, Vertical 5-Shelf: 72&quot;H x 36&quot;W x 18 1/2&quot;D"/>
    <n v="443.92"/>
    <n v="4"/>
    <n v="0"/>
    <n v="8.8783999999999992"/>
  </r>
  <r>
    <n v="5620"/>
    <x v="2801"/>
    <x v="0"/>
    <x v="477"/>
    <d v="2013-10-01T00:00:00"/>
    <s v="Standard Class"/>
    <s v="SC-20695"/>
    <s v="Steve Chapman"/>
    <x v="1"/>
    <s v="United States"/>
    <s v="La Crosse"/>
    <x v="6"/>
    <n v="54601"/>
    <x v="2"/>
    <x v="295"/>
    <x v="2"/>
    <x v="11"/>
    <s v="Logitech Wireless Headset h800"/>
    <n v="499.95"/>
    <n v="5"/>
    <n v="0"/>
    <n v="174.98249999999999"/>
  </r>
  <r>
    <n v="5621"/>
    <x v="2801"/>
    <x v="0"/>
    <x v="477"/>
    <d v="2013-10-01T00:00:00"/>
    <s v="Standard Class"/>
    <s v="SC-20695"/>
    <s v="Steve Chapman"/>
    <x v="1"/>
    <s v="United States"/>
    <s v="La Crosse"/>
    <x v="6"/>
    <n v="54601"/>
    <x v="2"/>
    <x v="1279"/>
    <x v="1"/>
    <x v="6"/>
    <s v="Manco Dry-Lighter Erasable Highlighter"/>
    <n v="3.04"/>
    <n v="1"/>
    <n v="0"/>
    <n v="1.0335999999999999"/>
  </r>
  <r>
    <n v="5622"/>
    <x v="2801"/>
    <x v="0"/>
    <x v="477"/>
    <d v="2013-10-01T00:00:00"/>
    <s v="Standard Class"/>
    <s v="SC-20695"/>
    <s v="Steve Chapman"/>
    <x v="1"/>
    <s v="United States"/>
    <s v="La Crosse"/>
    <x v="6"/>
    <n v="54601"/>
    <x v="2"/>
    <x v="38"/>
    <x v="0"/>
    <x v="1"/>
    <s v="Global Fabric Manager's Chair, Dark Gray"/>
    <n v="201.96"/>
    <n v="2"/>
    <n v="0"/>
    <n v="50.490000000000009"/>
  </r>
  <r>
    <n v="5623"/>
    <x v="2801"/>
    <x v="0"/>
    <x v="477"/>
    <d v="2013-10-01T00:00:00"/>
    <s v="Standard Class"/>
    <s v="SC-20695"/>
    <s v="Steve Chapman"/>
    <x v="1"/>
    <s v="United States"/>
    <s v="La Crosse"/>
    <x v="6"/>
    <n v="54601"/>
    <x v="2"/>
    <x v="1466"/>
    <x v="0"/>
    <x v="5"/>
    <s v="Eldon Expressions Mahogany Wood Desk Collection"/>
    <n v="68.64"/>
    <n v="11"/>
    <n v="0"/>
    <n v="17.160000000000004"/>
  </r>
  <r>
    <n v="5624"/>
    <x v="2802"/>
    <x v="0"/>
    <x v="1057"/>
    <d v="2013-10-29T00:00:00"/>
    <s v="Second Class"/>
    <s v="VW-21775"/>
    <s v="Victoria Wilson"/>
    <x v="1"/>
    <s v="United States"/>
    <s v="Los Angeles"/>
    <x v="1"/>
    <n v="90032"/>
    <x v="1"/>
    <x v="1072"/>
    <x v="2"/>
    <x v="11"/>
    <s v="Micro Innovations USB RF Wireless Keyboard with Mouse"/>
    <n v="100"/>
    <n v="4"/>
    <n v="0"/>
    <n v="21"/>
  </r>
  <r>
    <n v="5625"/>
    <x v="2802"/>
    <x v="0"/>
    <x v="1057"/>
    <d v="2013-10-29T00:00:00"/>
    <s v="Second Class"/>
    <s v="VW-21775"/>
    <s v="Victoria Wilson"/>
    <x v="1"/>
    <s v="United States"/>
    <s v="Los Angeles"/>
    <x v="1"/>
    <n v="90032"/>
    <x v="1"/>
    <x v="1332"/>
    <x v="2"/>
    <x v="11"/>
    <s v="Logitech VX Revolution Cordless Laser Mouse for Notebooks (Black)"/>
    <n v="359.98"/>
    <n v="2"/>
    <n v="0"/>
    <n v="21.598799999999983"/>
  </r>
  <r>
    <n v="5626"/>
    <x v="2803"/>
    <x v="2"/>
    <x v="411"/>
    <d v="2011-10-01T00:00:00"/>
    <s v="Second Class"/>
    <s v="PP-18955"/>
    <s v="Paul Prost"/>
    <x v="2"/>
    <s v="United States"/>
    <s v="Seattle"/>
    <x v="4"/>
    <n v="98115"/>
    <x v="1"/>
    <x v="50"/>
    <x v="0"/>
    <x v="5"/>
    <s v="Longer-Life Soft White Bulbs"/>
    <n v="6.16"/>
    <n v="2"/>
    <n v="0"/>
    <n v="2.9567999999999999"/>
  </r>
  <r>
    <n v="5627"/>
    <x v="2803"/>
    <x v="2"/>
    <x v="411"/>
    <d v="2011-10-01T00:00:00"/>
    <s v="Second Class"/>
    <s v="PP-18955"/>
    <s v="Paul Prost"/>
    <x v="2"/>
    <s v="United States"/>
    <s v="Seattle"/>
    <x v="4"/>
    <n v="98115"/>
    <x v="1"/>
    <x v="971"/>
    <x v="0"/>
    <x v="3"/>
    <s v="Bevis Oval Conference Table, Walnut"/>
    <n v="2348.8200000000002"/>
    <n v="9"/>
    <n v="0"/>
    <n v="399.29939999999976"/>
  </r>
  <r>
    <n v="5628"/>
    <x v="2804"/>
    <x v="3"/>
    <x v="335"/>
    <d v="2014-07-02T00:00:00"/>
    <s v="Standard Class"/>
    <s v="DR-12880"/>
    <s v="Dan Reichenbach"/>
    <x v="1"/>
    <s v="United States"/>
    <s v="Miami"/>
    <x v="2"/>
    <n v="33180"/>
    <x v="0"/>
    <x v="264"/>
    <x v="1"/>
    <x v="2"/>
    <s v="Avery 512"/>
    <n v="13.872000000000002"/>
    <n v="6"/>
    <n v="0.2"/>
    <n v="4.6818000000000008"/>
  </r>
  <r>
    <n v="5629"/>
    <x v="2804"/>
    <x v="3"/>
    <x v="335"/>
    <d v="2014-07-02T00:00:00"/>
    <s v="Standard Class"/>
    <s v="DR-12880"/>
    <s v="Dan Reichenbach"/>
    <x v="1"/>
    <s v="United States"/>
    <s v="Miami"/>
    <x v="2"/>
    <n v="33180"/>
    <x v="0"/>
    <x v="1756"/>
    <x v="0"/>
    <x v="1"/>
    <s v="Hon Comfortask Task/Swivel Chairs"/>
    <n v="273.55200000000002"/>
    <n v="3"/>
    <n v="0.2"/>
    <n v="-13.677599999999998"/>
  </r>
  <r>
    <n v="5630"/>
    <x v="2805"/>
    <x v="0"/>
    <x v="1036"/>
    <d v="2013-08-24T00:00:00"/>
    <s v="Second Class"/>
    <s v="RB-19465"/>
    <s v="Rick Bensley"/>
    <x v="2"/>
    <s v="United States"/>
    <s v="Philadelphia"/>
    <x v="9"/>
    <n v="19143"/>
    <x v="3"/>
    <x v="1000"/>
    <x v="0"/>
    <x v="3"/>
    <s v="Iceberg OfficeWorks 42&quot; Round Tables"/>
    <n v="815.29199999999992"/>
    <n v="9"/>
    <n v="0.4"/>
    <n v="-339.7050000000001"/>
  </r>
  <r>
    <n v="5631"/>
    <x v="2806"/>
    <x v="2"/>
    <x v="1058"/>
    <d v="2011-02-16T00:00:00"/>
    <s v="Standard Class"/>
    <s v="NF-18385"/>
    <s v="Natalie Fritzler"/>
    <x v="0"/>
    <s v="United States"/>
    <s v="Chesapeake"/>
    <x v="17"/>
    <n v="23320"/>
    <x v="0"/>
    <x v="475"/>
    <x v="2"/>
    <x v="11"/>
    <s v="Enermax Aurora Lite Keyboard"/>
    <n v="234.45000000000002"/>
    <n v="3"/>
    <n v="0"/>
    <n v="103.15800000000003"/>
  </r>
  <r>
    <n v="5632"/>
    <x v="2806"/>
    <x v="2"/>
    <x v="1058"/>
    <d v="2011-02-16T00:00:00"/>
    <s v="Standard Class"/>
    <s v="NF-18385"/>
    <s v="Natalie Fritzler"/>
    <x v="0"/>
    <s v="United States"/>
    <s v="Chesapeake"/>
    <x v="17"/>
    <n v="23320"/>
    <x v="0"/>
    <x v="1021"/>
    <x v="0"/>
    <x v="3"/>
    <s v="Hon 2111 Invitation Series Corner Table"/>
    <n v="1256.22"/>
    <n v="6"/>
    <n v="0"/>
    <n v="75.37319999999994"/>
  </r>
  <r>
    <n v="5633"/>
    <x v="2806"/>
    <x v="2"/>
    <x v="1058"/>
    <d v="2011-02-16T00:00:00"/>
    <s v="Standard Class"/>
    <s v="NF-18385"/>
    <s v="Natalie Fritzler"/>
    <x v="0"/>
    <s v="United States"/>
    <s v="Chesapeake"/>
    <x v="17"/>
    <n v="23320"/>
    <x v="0"/>
    <x v="44"/>
    <x v="1"/>
    <x v="8"/>
    <s v="Wilson Jones Leather-Like Binders with DublLock Round Rings"/>
    <n v="17.46"/>
    <n v="2"/>
    <n v="0"/>
    <n v="8.2061999999999991"/>
  </r>
  <r>
    <n v="5634"/>
    <x v="2807"/>
    <x v="0"/>
    <x v="713"/>
    <d v="2013-09-29T00:00:00"/>
    <s v="Second Class"/>
    <s v="CR-12580"/>
    <s v="Clay Rozendal"/>
    <x v="2"/>
    <s v="United States"/>
    <s v="New York City"/>
    <x v="15"/>
    <n v="10009"/>
    <x v="3"/>
    <x v="620"/>
    <x v="1"/>
    <x v="8"/>
    <s v="Staples"/>
    <n v="10.528"/>
    <n v="7"/>
    <n v="0.2"/>
    <n v="3.6847999999999987"/>
  </r>
  <r>
    <n v="5635"/>
    <x v="2808"/>
    <x v="1"/>
    <x v="901"/>
    <d v="2012-12-06T00:00:00"/>
    <s v="First Class"/>
    <s v="SU-20665"/>
    <s v="Stephanie Ulpright"/>
    <x v="2"/>
    <s v="United States"/>
    <s v="Ann Arbor"/>
    <x v="12"/>
    <n v="48104"/>
    <x v="2"/>
    <x v="997"/>
    <x v="1"/>
    <x v="8"/>
    <s v="Surelock Post Binders"/>
    <n v="152.79999999999998"/>
    <n v="5"/>
    <n v="0"/>
    <n v="76.399999999999991"/>
  </r>
  <r>
    <n v="5636"/>
    <x v="2809"/>
    <x v="3"/>
    <x v="213"/>
    <d v="2014-09-09T00:00:00"/>
    <s v="Standard Class"/>
    <s v="SC-20050"/>
    <s v="Sample Company A"/>
    <x v="2"/>
    <s v="United States"/>
    <s v="La Mesa"/>
    <x v="1"/>
    <n v="91941"/>
    <x v="1"/>
    <x v="340"/>
    <x v="1"/>
    <x v="8"/>
    <s v="Square Ring Data Binders, Rigid 75 Pt. Covers, 11&quot; x 14-7/8&quot;"/>
    <n v="82.56"/>
    <n v="5"/>
    <n v="0.2"/>
    <n v="28.896000000000001"/>
  </r>
  <r>
    <n v="5637"/>
    <x v="2809"/>
    <x v="3"/>
    <x v="213"/>
    <d v="2014-09-09T00:00:00"/>
    <s v="Standard Class"/>
    <s v="SC-20050"/>
    <s v="Sample Company A"/>
    <x v="2"/>
    <s v="United States"/>
    <s v="La Mesa"/>
    <x v="1"/>
    <n v="91941"/>
    <x v="1"/>
    <x v="1523"/>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x v="1757"/>
    <x v="0"/>
    <x v="5"/>
    <s v="Career Cubicle Clock, 8 1/4&quot;, Black"/>
    <n v="60.84"/>
    <n v="3"/>
    <n v="0"/>
    <n v="23.119199999999999"/>
  </r>
  <r>
    <n v="5639"/>
    <x v="2811"/>
    <x v="2"/>
    <x v="1059"/>
    <d v="2011-12-27T00:00:00"/>
    <s v="Standard Class"/>
    <s v="GM-14440"/>
    <s v="Gary McGarr"/>
    <x v="0"/>
    <s v="United States"/>
    <s v="San Diego"/>
    <x v="1"/>
    <n v="92024"/>
    <x v="1"/>
    <x v="157"/>
    <x v="0"/>
    <x v="1"/>
    <s v="SAFCO Arco Folding Chair"/>
    <n v="1325.76"/>
    <n v="6"/>
    <n v="0.2"/>
    <n v="149.14799999999991"/>
  </r>
  <r>
    <n v="5640"/>
    <x v="2811"/>
    <x v="2"/>
    <x v="1059"/>
    <d v="2011-12-27T00:00:00"/>
    <s v="Standard Class"/>
    <s v="GM-14440"/>
    <s v="Gary McGarr"/>
    <x v="0"/>
    <s v="United States"/>
    <s v="San Diego"/>
    <x v="1"/>
    <n v="92024"/>
    <x v="1"/>
    <x v="467"/>
    <x v="0"/>
    <x v="1"/>
    <s v="Safco Contoured Stacking Chairs"/>
    <n v="572.16000000000008"/>
    <n v="3"/>
    <n v="0.2"/>
    <n v="35.759999999999962"/>
  </r>
  <r>
    <n v="5641"/>
    <x v="2812"/>
    <x v="2"/>
    <x v="865"/>
    <d v="2011-09-28T00:00:00"/>
    <s v="Standard Class"/>
    <s v="JK-15640"/>
    <s v="Jim Kriz"/>
    <x v="2"/>
    <s v="United States"/>
    <s v="Lakewood"/>
    <x v="24"/>
    <n v="44107"/>
    <x v="3"/>
    <x v="1732"/>
    <x v="1"/>
    <x v="10"/>
    <s v="EcoTones Memo Sheets"/>
    <n v="28.8"/>
    <n v="9"/>
    <n v="0.2"/>
    <n v="10.080000000000002"/>
  </r>
  <r>
    <n v="5642"/>
    <x v="2813"/>
    <x v="3"/>
    <x v="459"/>
    <d v="2014-04-06T00:00:00"/>
    <s v="First Class"/>
    <s v="AT-10435"/>
    <s v="Alyssa Tate"/>
    <x v="2"/>
    <s v="United States"/>
    <s v="Meriden"/>
    <x v="29"/>
    <n v="6450"/>
    <x v="3"/>
    <x v="21"/>
    <x v="1"/>
    <x v="6"/>
    <s v="Newell 318"/>
    <n v="11.12"/>
    <n v="4"/>
    <n v="0"/>
    <n v="2.8911999999999995"/>
  </r>
  <r>
    <n v="5643"/>
    <x v="2814"/>
    <x v="0"/>
    <x v="178"/>
    <d v="2013-04-06T00:00:00"/>
    <s v="Second Class"/>
    <s v="DB-12910"/>
    <s v="Daniel Byrd"/>
    <x v="2"/>
    <s v="United States"/>
    <s v="Columbus"/>
    <x v="32"/>
    <n v="31907"/>
    <x v="0"/>
    <x v="247"/>
    <x v="0"/>
    <x v="5"/>
    <s v="Regeneration Desk Collection"/>
    <n v="7.04"/>
    <n v="4"/>
    <n v="0"/>
    <n v="3.0976000000000004"/>
  </r>
  <r>
    <n v="5644"/>
    <x v="2815"/>
    <x v="1"/>
    <x v="1060"/>
    <d v="2012-05-20T00:00:00"/>
    <s v="Second Class"/>
    <s v="AH-10690"/>
    <s v="Anna Häberlin"/>
    <x v="1"/>
    <s v="United States"/>
    <s v="Roswell"/>
    <x v="32"/>
    <n v="30076"/>
    <x v="0"/>
    <x v="1303"/>
    <x v="1"/>
    <x v="12"/>
    <s v="Wausau Papers Astrobrights Colored Envelopes"/>
    <n v="17.940000000000001"/>
    <n v="3"/>
    <n v="0"/>
    <n v="8.7906000000000013"/>
  </r>
  <r>
    <n v="5645"/>
    <x v="2816"/>
    <x v="3"/>
    <x v="721"/>
    <d v="2014-03-27T00:00:00"/>
    <s v="First Class"/>
    <s v="SJ-20125"/>
    <s v="Sanjit Jacobs"/>
    <x v="2"/>
    <s v="United States"/>
    <s v="Seattle"/>
    <x v="4"/>
    <n v="98105"/>
    <x v="1"/>
    <x v="530"/>
    <x v="1"/>
    <x v="8"/>
    <s v="Cardinal Slant-D Ring Binder, Heavy Gauge Vinyl"/>
    <n v="34.76"/>
    <n v="5"/>
    <n v="0.2"/>
    <n v="11.296999999999999"/>
  </r>
  <r>
    <n v="5646"/>
    <x v="2817"/>
    <x v="3"/>
    <x v="349"/>
    <d v="2014-04-20T00:00:00"/>
    <s v="Standard Class"/>
    <s v="HM-14860"/>
    <s v="Harry Marie"/>
    <x v="1"/>
    <s v="United States"/>
    <s v="Morristown"/>
    <x v="30"/>
    <n v="7960"/>
    <x v="3"/>
    <x v="943"/>
    <x v="0"/>
    <x v="5"/>
    <s v="Tensor Computer Mounted Lamp"/>
    <n v="74.45"/>
    <n v="5"/>
    <n v="0"/>
    <n v="20.101500000000001"/>
  </r>
  <r>
    <n v="5647"/>
    <x v="2818"/>
    <x v="1"/>
    <x v="1038"/>
    <d v="2012-01-09T00:00:00"/>
    <s v="Standard Class"/>
    <s v="AG-10495"/>
    <s v="Andrew Gjertsen"/>
    <x v="1"/>
    <s v="United States"/>
    <s v="Alexandria"/>
    <x v="17"/>
    <n v="22304"/>
    <x v="0"/>
    <x v="1001"/>
    <x v="0"/>
    <x v="5"/>
    <s v="DAX Wood Document Frame"/>
    <n v="192.22"/>
    <n v="14"/>
    <n v="0"/>
    <n v="69.199200000000005"/>
  </r>
  <r>
    <n v="5648"/>
    <x v="2819"/>
    <x v="3"/>
    <x v="808"/>
    <d v="2014-11-08T00:00:00"/>
    <s v="Standard Class"/>
    <s v="JB-16000"/>
    <s v="Joy Bell-"/>
    <x v="0"/>
    <s v="United States"/>
    <s v="Salt Lake City"/>
    <x v="7"/>
    <n v="84106"/>
    <x v="1"/>
    <x v="585"/>
    <x v="1"/>
    <x v="10"/>
    <s v="Xerox 220"/>
    <n v="19.440000000000001"/>
    <n v="3"/>
    <n v="0"/>
    <n v="9.3312000000000008"/>
  </r>
  <r>
    <n v="5649"/>
    <x v="2820"/>
    <x v="3"/>
    <x v="729"/>
    <d v="2014-07-20T00:00:00"/>
    <s v="Second Class"/>
    <s v="AJ-10795"/>
    <s v="Anthony Johnson"/>
    <x v="1"/>
    <s v="United States"/>
    <s v="Apple Valley"/>
    <x v="1"/>
    <n v="92307"/>
    <x v="1"/>
    <x v="1516"/>
    <x v="1"/>
    <x v="10"/>
    <s v="Xerox 221"/>
    <n v="32.400000000000006"/>
    <n v="5"/>
    <n v="0"/>
    <n v="15.552000000000001"/>
  </r>
  <r>
    <n v="5650"/>
    <x v="2820"/>
    <x v="3"/>
    <x v="729"/>
    <d v="2014-07-20T00:00:00"/>
    <s v="Second Class"/>
    <s v="AJ-10795"/>
    <s v="Anthony Johnson"/>
    <x v="1"/>
    <s v="United States"/>
    <s v="Apple Valley"/>
    <x v="1"/>
    <n v="92307"/>
    <x v="1"/>
    <x v="1758"/>
    <x v="1"/>
    <x v="12"/>
    <s v="Peel &amp; Seel Recycled Catalog Envelopes, Brown"/>
    <n v="57.9"/>
    <n v="5"/>
    <n v="0"/>
    <n v="28.95"/>
  </r>
  <r>
    <n v="5651"/>
    <x v="2820"/>
    <x v="3"/>
    <x v="729"/>
    <d v="2014-07-20T00:00:00"/>
    <s v="Second Class"/>
    <s v="AJ-10795"/>
    <s v="Anthony Johnson"/>
    <x v="1"/>
    <s v="United States"/>
    <s v="Apple Valley"/>
    <x v="1"/>
    <n v="92307"/>
    <x v="1"/>
    <x v="1505"/>
    <x v="1"/>
    <x v="4"/>
    <s v="Sterilite Show Offs Storage Containers"/>
    <n v="10.56"/>
    <n v="2"/>
    <n v="0"/>
    <n v="0"/>
  </r>
  <r>
    <n v="5652"/>
    <x v="2820"/>
    <x v="3"/>
    <x v="729"/>
    <d v="2014-07-20T00:00:00"/>
    <s v="Second Class"/>
    <s v="AJ-10795"/>
    <s v="Anthony Johnson"/>
    <x v="1"/>
    <s v="United States"/>
    <s v="Apple Valley"/>
    <x v="1"/>
    <n v="92307"/>
    <x v="1"/>
    <x v="178"/>
    <x v="0"/>
    <x v="0"/>
    <s v="Atlantic Metals Mobile 4-Shelf Bookcases, Custom Colors"/>
    <n v="1194.165"/>
    <n v="5"/>
    <n v="0.15"/>
    <n v="210.73499999999993"/>
  </r>
  <r>
    <n v="5653"/>
    <x v="2821"/>
    <x v="3"/>
    <x v="833"/>
    <d v="2014-10-12T00:00:00"/>
    <s v="Standard Class"/>
    <s v="MM-18280"/>
    <s v="Muhammed MacIntyre"/>
    <x v="1"/>
    <s v="United States"/>
    <s v="New York City"/>
    <x v="15"/>
    <n v="10009"/>
    <x v="3"/>
    <x v="1522"/>
    <x v="1"/>
    <x v="10"/>
    <s v="Xerox 1893"/>
    <n v="40.99"/>
    <n v="1"/>
    <n v="0"/>
    <n v="20.085100000000001"/>
  </r>
  <r>
    <n v="5654"/>
    <x v="2822"/>
    <x v="2"/>
    <x v="130"/>
    <d v="2011-11-11T00:00:00"/>
    <s v="Standard Class"/>
    <s v="TH-21235"/>
    <s v="Tiffany House"/>
    <x v="1"/>
    <s v="United States"/>
    <s v="Long Beach"/>
    <x v="1"/>
    <n v="90805"/>
    <x v="1"/>
    <x v="134"/>
    <x v="1"/>
    <x v="6"/>
    <s v="Newell 343"/>
    <n v="2.94"/>
    <n v="1"/>
    <n v="0"/>
    <n v="0.79380000000000006"/>
  </r>
  <r>
    <n v="5655"/>
    <x v="2823"/>
    <x v="0"/>
    <x v="122"/>
    <d v="2013-12-22T00:00:00"/>
    <s v="First Class"/>
    <s v="AH-10120"/>
    <s v="Adrian Hane"/>
    <x v="2"/>
    <s v="United States"/>
    <s v="Salem"/>
    <x v="21"/>
    <n v="97301"/>
    <x v="1"/>
    <x v="443"/>
    <x v="1"/>
    <x v="8"/>
    <s v="Vinyl Sectional Post Binders"/>
    <n v="45.240000000000009"/>
    <n v="4"/>
    <n v="0.7"/>
    <n v="-30.159999999999997"/>
  </r>
  <r>
    <n v="5656"/>
    <x v="2823"/>
    <x v="0"/>
    <x v="122"/>
    <d v="2013-12-22T00:00:00"/>
    <s v="First Class"/>
    <s v="AH-10120"/>
    <s v="Adrian Hane"/>
    <x v="2"/>
    <s v="United States"/>
    <s v="Salem"/>
    <x v="21"/>
    <n v="97301"/>
    <x v="1"/>
    <x v="512"/>
    <x v="1"/>
    <x v="6"/>
    <s v="Newell 312"/>
    <n v="18.687999999999999"/>
    <n v="4"/>
    <n v="0.2"/>
    <n v="2.3359999999999994"/>
  </r>
  <r>
    <n v="5657"/>
    <x v="2823"/>
    <x v="0"/>
    <x v="122"/>
    <d v="2013-12-22T00:00:00"/>
    <s v="First Class"/>
    <s v="AH-10120"/>
    <s v="Adrian Hane"/>
    <x v="2"/>
    <s v="United States"/>
    <s v="Salem"/>
    <x v="21"/>
    <n v="97301"/>
    <x v="1"/>
    <x v="1749"/>
    <x v="1"/>
    <x v="10"/>
    <s v="Black Print Carbonless 8 1/2&quot; x 8 1/4&quot; Rapid Memo Book"/>
    <n v="11.648000000000001"/>
    <n v="2"/>
    <n v="0.2"/>
    <n v="3.7855999999999992"/>
  </r>
  <r>
    <n v="5658"/>
    <x v="2823"/>
    <x v="0"/>
    <x v="122"/>
    <d v="2013-12-22T00:00:00"/>
    <s v="First Class"/>
    <s v="AH-10120"/>
    <s v="Adrian Hane"/>
    <x v="2"/>
    <s v="United States"/>
    <s v="Salem"/>
    <x v="21"/>
    <n v="97301"/>
    <x v="1"/>
    <x v="437"/>
    <x v="2"/>
    <x v="11"/>
    <s v="Sony Micro Vault Click 8 GB USB 2.0 Flash Drive"/>
    <n v="112.77600000000001"/>
    <n v="3"/>
    <n v="0.2"/>
    <n v="-8.4581999999999979"/>
  </r>
  <r>
    <n v="5659"/>
    <x v="2823"/>
    <x v="0"/>
    <x v="122"/>
    <d v="2013-12-22T00:00:00"/>
    <s v="First Class"/>
    <s v="AH-10120"/>
    <s v="Adrian Hane"/>
    <x v="2"/>
    <s v="United States"/>
    <s v="Salem"/>
    <x v="21"/>
    <n v="97301"/>
    <x v="1"/>
    <x v="1000"/>
    <x v="0"/>
    <x v="3"/>
    <s v="Iceberg OfficeWorks 42&quot; Round Tables"/>
    <n v="377.45"/>
    <n v="5"/>
    <n v="0.5"/>
    <n v="-264.21500000000003"/>
  </r>
  <r>
    <n v="5660"/>
    <x v="2823"/>
    <x v="0"/>
    <x v="122"/>
    <d v="2013-12-22T00:00:00"/>
    <s v="First Class"/>
    <s v="AH-10120"/>
    <s v="Adrian Hane"/>
    <x v="2"/>
    <s v="United States"/>
    <s v="Salem"/>
    <x v="21"/>
    <n v="97301"/>
    <x v="1"/>
    <x v="1508"/>
    <x v="1"/>
    <x v="2"/>
    <s v="Avery White Multi-Purpose Labels"/>
    <n v="15.936000000000002"/>
    <n v="4"/>
    <n v="0.2"/>
    <n v="5.1791999999999998"/>
  </r>
  <r>
    <n v="5661"/>
    <x v="2823"/>
    <x v="0"/>
    <x v="122"/>
    <d v="2013-12-22T00:00:00"/>
    <s v="First Class"/>
    <s v="AH-10120"/>
    <s v="Adrian Hane"/>
    <x v="2"/>
    <s v="United States"/>
    <s v="Salem"/>
    <x v="21"/>
    <n v="97301"/>
    <x v="1"/>
    <x v="1378"/>
    <x v="2"/>
    <x v="7"/>
    <s v="Macally Suction Cup Mount"/>
    <n v="28.68"/>
    <n v="3"/>
    <n v="0.2"/>
    <n v="-7.17"/>
  </r>
  <r>
    <n v="5662"/>
    <x v="2824"/>
    <x v="0"/>
    <x v="446"/>
    <d v="2013-10-02T00:00:00"/>
    <s v="Standard Class"/>
    <s v="CL-12700"/>
    <s v="Craig Leslie"/>
    <x v="2"/>
    <s v="United States"/>
    <s v="Aurora"/>
    <x v="22"/>
    <n v="80013"/>
    <x v="1"/>
    <x v="278"/>
    <x v="0"/>
    <x v="5"/>
    <s v="Electrix 20W Halogen Replacement Bulb for Zoom-In Desk Lamp"/>
    <n v="21.44"/>
    <n v="2"/>
    <n v="0.2"/>
    <n v="7.5039999999999987"/>
  </r>
  <r>
    <n v="5663"/>
    <x v="2824"/>
    <x v="0"/>
    <x v="446"/>
    <d v="2013-10-02T00:00:00"/>
    <s v="Standard Class"/>
    <s v="CL-12700"/>
    <s v="Craig Leslie"/>
    <x v="2"/>
    <s v="United States"/>
    <s v="Aurora"/>
    <x v="22"/>
    <n v="80013"/>
    <x v="1"/>
    <x v="1043"/>
    <x v="1"/>
    <x v="4"/>
    <s v="Sensible Storage WireTech Storage Systems"/>
    <n v="511.05600000000004"/>
    <n v="9"/>
    <n v="0.2"/>
    <n v="-95.823000000000079"/>
  </r>
  <r>
    <n v="5664"/>
    <x v="2825"/>
    <x v="0"/>
    <x v="658"/>
    <d v="2013-07-22T00:00:00"/>
    <s v="Same Day"/>
    <s v="JG-15310"/>
    <s v="Jason Gross"/>
    <x v="1"/>
    <s v="United States"/>
    <s v="Newark"/>
    <x v="24"/>
    <n v="43055"/>
    <x v="3"/>
    <x v="1759"/>
    <x v="1"/>
    <x v="6"/>
    <s v="Boston 16765 Mini Stand Up Battery Pencil Sharpener"/>
    <n v="18.656000000000002"/>
    <n v="2"/>
    <n v="0.2"/>
    <n v="1.3992000000000013"/>
  </r>
  <r>
    <n v="5665"/>
    <x v="2825"/>
    <x v="0"/>
    <x v="658"/>
    <d v="2013-07-22T00:00:00"/>
    <s v="Same Day"/>
    <s v="JG-15310"/>
    <s v="Jason Gross"/>
    <x v="1"/>
    <s v="United States"/>
    <s v="Newark"/>
    <x v="24"/>
    <n v="43055"/>
    <x v="3"/>
    <x v="1085"/>
    <x v="1"/>
    <x v="8"/>
    <s v="Wilson Jones 1&quot; Hanging DublLock Ring Binders"/>
    <n v="11.088000000000003"/>
    <n v="7"/>
    <n v="0.7"/>
    <n v="-8.1311999999999998"/>
  </r>
  <r>
    <n v="5666"/>
    <x v="2825"/>
    <x v="0"/>
    <x v="658"/>
    <d v="2013-07-22T00:00:00"/>
    <s v="Same Day"/>
    <s v="JG-15310"/>
    <s v="Jason Gross"/>
    <x v="1"/>
    <s v="United States"/>
    <s v="Newark"/>
    <x v="24"/>
    <n v="43055"/>
    <x v="3"/>
    <x v="225"/>
    <x v="1"/>
    <x v="4"/>
    <s v="Safco Steel Mobile File Cart"/>
    <n v="66.688000000000002"/>
    <n v="1"/>
    <n v="0.2"/>
    <n v="4.1680000000000028"/>
  </r>
  <r>
    <n v="5667"/>
    <x v="2825"/>
    <x v="0"/>
    <x v="658"/>
    <d v="2013-07-22T00:00:00"/>
    <s v="Same Day"/>
    <s v="JG-15310"/>
    <s v="Jason Gross"/>
    <x v="1"/>
    <s v="United States"/>
    <s v="Newark"/>
    <x v="24"/>
    <n v="43055"/>
    <x v="3"/>
    <x v="821"/>
    <x v="1"/>
    <x v="4"/>
    <s v="Fellowes Mobile File Cart, Black"/>
    <n v="99.488"/>
    <n v="2"/>
    <n v="0.2"/>
    <n v="8.7052000000000049"/>
  </r>
  <r>
    <n v="5668"/>
    <x v="2826"/>
    <x v="0"/>
    <x v="725"/>
    <d v="2013-06-16T00:00:00"/>
    <s v="Standard Class"/>
    <s v="SE-20110"/>
    <s v="Sanjit Engle"/>
    <x v="0"/>
    <s v="United States"/>
    <s v="Seattle"/>
    <x v="4"/>
    <n v="98103"/>
    <x v="1"/>
    <x v="676"/>
    <x v="1"/>
    <x v="2"/>
    <s v="Avery 486"/>
    <n v="14.62"/>
    <n v="2"/>
    <n v="0"/>
    <n v="6.8713999999999995"/>
  </r>
  <r>
    <n v="5669"/>
    <x v="2826"/>
    <x v="0"/>
    <x v="725"/>
    <d v="2013-06-16T00:00:00"/>
    <s v="Standard Class"/>
    <s v="SE-20110"/>
    <s v="Sanjit Engle"/>
    <x v="0"/>
    <s v="United States"/>
    <s v="Seattle"/>
    <x v="4"/>
    <n v="98103"/>
    <x v="1"/>
    <x v="544"/>
    <x v="1"/>
    <x v="8"/>
    <s v="Wilson Jones Turn Tabs Binder Tool for Ring Binders"/>
    <n v="53.984000000000002"/>
    <n v="14"/>
    <n v="0.2"/>
    <n v="17.544800000000002"/>
  </r>
  <r>
    <n v="5670"/>
    <x v="2826"/>
    <x v="0"/>
    <x v="725"/>
    <d v="2013-06-16T00:00:00"/>
    <s v="Standard Class"/>
    <s v="SE-20110"/>
    <s v="Sanjit Engle"/>
    <x v="0"/>
    <s v="United States"/>
    <s v="Seattle"/>
    <x v="4"/>
    <n v="98103"/>
    <x v="1"/>
    <x v="1301"/>
    <x v="2"/>
    <x v="11"/>
    <s v="Logitech G35 7.1-Channel Surround Sound Headset"/>
    <n v="389.97"/>
    <n v="3"/>
    <n v="0"/>
    <n v="132.58980000000003"/>
  </r>
  <r>
    <n v="5671"/>
    <x v="2827"/>
    <x v="1"/>
    <x v="988"/>
    <d v="2012-06-11T00:00:00"/>
    <s v="Second Class"/>
    <s v="TG-21640"/>
    <s v="Trudy Glocke"/>
    <x v="0"/>
    <s v="United States"/>
    <s v="Pocatello"/>
    <x v="45"/>
    <n v="83201"/>
    <x v="1"/>
    <x v="1740"/>
    <x v="0"/>
    <x v="5"/>
    <s v="Luxo Adjustable Task Clamp Lamp"/>
    <n v="355.36"/>
    <n v="4"/>
    <n v="0"/>
    <n v="92.393599999999992"/>
  </r>
  <r>
    <n v="5672"/>
    <x v="2827"/>
    <x v="1"/>
    <x v="988"/>
    <d v="2012-06-11T00:00:00"/>
    <s v="Second Class"/>
    <s v="TG-21640"/>
    <s v="Trudy Glocke"/>
    <x v="0"/>
    <s v="United States"/>
    <s v="Pocatello"/>
    <x v="45"/>
    <n v="83201"/>
    <x v="1"/>
    <x v="1717"/>
    <x v="2"/>
    <x v="7"/>
    <s v="Dexim XPower Skin Super-Thin Power Case for iPhone 5 - Black"/>
    <n v="140.376"/>
    <n v="3"/>
    <n v="0.2"/>
    <n v="8.7735000000000056"/>
  </r>
  <r>
    <n v="5673"/>
    <x v="2828"/>
    <x v="3"/>
    <x v="855"/>
    <d v="2014-11-04T00:00:00"/>
    <s v="Standard Class"/>
    <s v="SH-19975"/>
    <s v="Sally Hughsby"/>
    <x v="1"/>
    <s v="United States"/>
    <s v="Dallas"/>
    <x v="5"/>
    <n v="75081"/>
    <x v="2"/>
    <x v="1652"/>
    <x v="1"/>
    <x v="12"/>
    <s v="#6 3/4 Gummed Flap White Envelopes"/>
    <n v="15.840000000000002"/>
    <n v="2"/>
    <n v="0.2"/>
    <n v="5.5439999999999987"/>
  </r>
  <r>
    <n v="5674"/>
    <x v="2828"/>
    <x v="3"/>
    <x v="855"/>
    <d v="2014-11-04T00:00:00"/>
    <s v="Standard Class"/>
    <s v="SH-19975"/>
    <s v="Sally Hughsby"/>
    <x v="1"/>
    <s v="United States"/>
    <s v="Dallas"/>
    <x v="5"/>
    <n v="75081"/>
    <x v="2"/>
    <x v="523"/>
    <x v="1"/>
    <x v="10"/>
    <s v="Xerox 1972"/>
    <n v="8.4480000000000004"/>
    <n v="2"/>
    <n v="0.2"/>
    <n v="2.6399999999999997"/>
  </r>
  <r>
    <n v="5675"/>
    <x v="2829"/>
    <x v="0"/>
    <x v="115"/>
    <d v="2013-01-27T00:00:00"/>
    <s v="Standard Class"/>
    <s v="MC-17275"/>
    <s v="Marc Crier"/>
    <x v="0"/>
    <s v="United States"/>
    <s v="Seattle"/>
    <x v="4"/>
    <n v="98105"/>
    <x v="1"/>
    <x v="644"/>
    <x v="1"/>
    <x v="10"/>
    <s v="Xerox 218"/>
    <n v="12.96"/>
    <n v="2"/>
    <n v="0"/>
    <n v="6.2208000000000006"/>
  </r>
  <r>
    <n v="5676"/>
    <x v="2830"/>
    <x v="2"/>
    <x v="1061"/>
    <d v="2011-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x v="1691"/>
    <x v="2"/>
    <x v="11"/>
    <s v="Imation 30456 USB Flash Drive 8GB"/>
    <n v="27.6"/>
    <n v="4"/>
    <n v="0"/>
    <n v="2.2079999999999984"/>
  </r>
  <r>
    <n v="5678"/>
    <x v="2831"/>
    <x v="2"/>
    <x v="282"/>
    <d v="2012-01-05T00:00:00"/>
    <s v="Standard Class"/>
    <s v="ZC-21910"/>
    <s v="Zuschuss Carroll"/>
    <x v="0"/>
    <s v="United States"/>
    <s v="Chicago"/>
    <x v="10"/>
    <n v="60610"/>
    <x v="2"/>
    <x v="1525"/>
    <x v="0"/>
    <x v="5"/>
    <s v="Tenex Chairmats For Use with Hard Floors"/>
    <n v="38.975999999999999"/>
    <n v="3"/>
    <n v="0.6"/>
    <n v="-50.66879999999999"/>
  </r>
  <r>
    <n v="5679"/>
    <x v="2832"/>
    <x v="0"/>
    <x v="1062"/>
    <d v="2013-08-04T00:00:00"/>
    <s v="Standard Class"/>
    <s v="SC-20680"/>
    <s v="Steve Carroll"/>
    <x v="2"/>
    <s v="United States"/>
    <s v="Holland"/>
    <x v="12"/>
    <n v="49423"/>
    <x v="2"/>
    <x v="848"/>
    <x v="1"/>
    <x v="13"/>
    <s v="Staples"/>
    <n v="20.439999999999998"/>
    <n v="7"/>
    <n v="0"/>
    <n v="9.1979999999999986"/>
  </r>
  <r>
    <n v="5680"/>
    <x v="2832"/>
    <x v="0"/>
    <x v="1062"/>
    <d v="2013-08-04T00:00:00"/>
    <s v="Standard Class"/>
    <s v="SC-20680"/>
    <s v="Steve Carroll"/>
    <x v="2"/>
    <s v="United States"/>
    <s v="Holland"/>
    <x v="12"/>
    <n v="49423"/>
    <x v="2"/>
    <x v="519"/>
    <x v="1"/>
    <x v="10"/>
    <s v="Xerox 1889"/>
    <n v="109.92"/>
    <n v="2"/>
    <n v="0"/>
    <n v="53.860799999999998"/>
  </r>
  <r>
    <n v="5681"/>
    <x v="2833"/>
    <x v="0"/>
    <x v="446"/>
    <d v="2013-10-01T00:00:00"/>
    <s v="Standard Class"/>
    <s v="BP-11230"/>
    <s v="Benjamin Patterson"/>
    <x v="0"/>
    <s v="United States"/>
    <s v="Broken Arrow"/>
    <x v="26"/>
    <n v="74012"/>
    <x v="2"/>
    <x v="1206"/>
    <x v="1"/>
    <x v="8"/>
    <s v="Avery Heavy-Duty EZD View Binder with Locking Rings"/>
    <n v="6.38"/>
    <n v="1"/>
    <n v="0"/>
    <n v="2.9347999999999996"/>
  </r>
  <r>
    <n v="5682"/>
    <x v="2833"/>
    <x v="0"/>
    <x v="446"/>
    <d v="2013-10-01T00:00:00"/>
    <s v="Standard Class"/>
    <s v="BP-11230"/>
    <s v="Benjamin Patterson"/>
    <x v="0"/>
    <s v="United States"/>
    <s v="Broken Arrow"/>
    <x v="26"/>
    <n v="74012"/>
    <x v="2"/>
    <x v="55"/>
    <x v="1"/>
    <x v="10"/>
    <s v="Xerox 232"/>
    <n v="6.48"/>
    <n v="1"/>
    <n v="0"/>
    <n v="3.1104000000000003"/>
  </r>
  <r>
    <n v="5683"/>
    <x v="2834"/>
    <x v="2"/>
    <x v="1063"/>
    <d v="2011-04-08T00:00:00"/>
    <s v="Standard Class"/>
    <s v="RD-19585"/>
    <s v="Rob Dowd"/>
    <x v="0"/>
    <s v="United States"/>
    <s v="Athens"/>
    <x v="32"/>
    <n v="30605"/>
    <x v="0"/>
    <x v="1634"/>
    <x v="1"/>
    <x v="10"/>
    <s v="Xerox 1990"/>
    <n v="15.84"/>
    <n v="3"/>
    <n v="0"/>
    <n v="7.1280000000000001"/>
  </r>
  <r>
    <n v="5684"/>
    <x v="2834"/>
    <x v="2"/>
    <x v="1063"/>
    <d v="2011-04-08T00:00:00"/>
    <s v="Standard Class"/>
    <s v="RD-19585"/>
    <s v="Rob Dowd"/>
    <x v="0"/>
    <s v="United States"/>
    <s v="Athens"/>
    <x v="32"/>
    <n v="30605"/>
    <x v="0"/>
    <x v="1521"/>
    <x v="2"/>
    <x v="7"/>
    <s v="Motorola Droid Maxx"/>
    <n v="1049.93"/>
    <n v="7"/>
    <n v="0"/>
    <n v="293.98040000000003"/>
  </r>
  <r>
    <n v="5685"/>
    <x v="2834"/>
    <x v="2"/>
    <x v="1063"/>
    <d v="2011-04-08T00:00:00"/>
    <s v="Standard Class"/>
    <s v="RD-19585"/>
    <s v="Rob Dowd"/>
    <x v="0"/>
    <s v="United States"/>
    <s v="Athens"/>
    <x v="32"/>
    <n v="30605"/>
    <x v="0"/>
    <x v="1271"/>
    <x v="1"/>
    <x v="9"/>
    <s v="Euro-Pro Shark Turbo Vacuum"/>
    <n v="154.9"/>
    <n v="5"/>
    <n v="0"/>
    <n v="40.274000000000001"/>
  </r>
  <r>
    <n v="5686"/>
    <x v="2835"/>
    <x v="1"/>
    <x v="599"/>
    <d v="2012-11-05T00:00:00"/>
    <s v="Same Day"/>
    <s v="KL-16645"/>
    <s v="Ken Lonsdale"/>
    <x v="0"/>
    <s v="United States"/>
    <s v="Seattle"/>
    <x v="4"/>
    <n v="98105"/>
    <x v="1"/>
    <x v="102"/>
    <x v="1"/>
    <x v="8"/>
    <s v="Avery Trapezoid Ring Binder, 3&quot; Capacity, Black, 1040 sheets"/>
    <n v="98.352000000000004"/>
    <n v="3"/>
    <n v="0.2"/>
    <n v="35.652599999999993"/>
  </r>
  <r>
    <n v="5687"/>
    <x v="2836"/>
    <x v="2"/>
    <x v="1064"/>
    <d v="2011-07-28T00:00:00"/>
    <s v="Same Day"/>
    <s v="CK-12205"/>
    <s v="Chloris Kastensmidt"/>
    <x v="0"/>
    <s v="United States"/>
    <s v="Apopka"/>
    <x v="2"/>
    <n v="32712"/>
    <x v="0"/>
    <x v="110"/>
    <x v="1"/>
    <x v="13"/>
    <s v="OIC Colored Binder Clips, Assorted Sizes"/>
    <n v="14.320000000000002"/>
    <n v="5"/>
    <n v="0.2"/>
    <n v="5.1910000000000007"/>
  </r>
  <r>
    <n v="5688"/>
    <x v="2836"/>
    <x v="2"/>
    <x v="1064"/>
    <d v="2011-07-28T00:00:00"/>
    <s v="Same Day"/>
    <s v="CK-12205"/>
    <s v="Chloris Kastensmidt"/>
    <x v="0"/>
    <s v="United States"/>
    <s v="Apopka"/>
    <x v="2"/>
    <n v="32712"/>
    <x v="0"/>
    <x v="1251"/>
    <x v="0"/>
    <x v="5"/>
    <s v="DataProducts Ampli Magnifier Task Lamp, Black,"/>
    <n v="129.88800000000001"/>
    <n v="6"/>
    <n v="0.2"/>
    <n v="12.988799999999991"/>
  </r>
  <r>
    <n v="5689"/>
    <x v="2836"/>
    <x v="2"/>
    <x v="1064"/>
    <d v="2011-07-28T00:00:00"/>
    <s v="Same Day"/>
    <s v="CK-12205"/>
    <s v="Chloris Kastensmidt"/>
    <x v="0"/>
    <s v="United States"/>
    <s v="Apopka"/>
    <x v="2"/>
    <n v="32712"/>
    <x v="0"/>
    <x v="1214"/>
    <x v="1"/>
    <x v="12"/>
    <s v="#10- 4 1/8&quot; x 9 1/2&quot; Recycled Envelopes"/>
    <n v="48.944000000000003"/>
    <n v="7"/>
    <n v="0.2"/>
    <n v="16.518599999999999"/>
  </r>
  <r>
    <n v="5690"/>
    <x v="2837"/>
    <x v="1"/>
    <x v="207"/>
    <d v="2012-12-31T00:00:00"/>
    <s v="Standard Class"/>
    <s v="RB-19705"/>
    <s v="Roger Barcio"/>
    <x v="2"/>
    <s v="United States"/>
    <s v="Houston"/>
    <x v="5"/>
    <n v="77070"/>
    <x v="2"/>
    <x v="1745"/>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x v="1279"/>
    <x v="1"/>
    <x v="6"/>
    <s v="Manco Dry-Lighter Erasable Highlighter"/>
    <n v="27.36"/>
    <n v="9"/>
    <n v="0"/>
    <n v="9.3023999999999987"/>
  </r>
  <r>
    <n v="5692"/>
    <x v="2838"/>
    <x v="1"/>
    <x v="895"/>
    <d v="2012-12-16T00:00:00"/>
    <s v="Standard Class"/>
    <s v="KM-16225"/>
    <s v="Kalyca Meade"/>
    <x v="1"/>
    <s v="United States"/>
    <s v="Baltimore"/>
    <x v="39"/>
    <n v="21215"/>
    <x v="3"/>
    <x v="422"/>
    <x v="1"/>
    <x v="10"/>
    <s v="Recycled Desk Saver Line &quot;While You Were Out&quot; Book, 5 1/2&quot; X 4&quot;"/>
    <n v="44.75"/>
    <n v="5"/>
    <n v="0"/>
    <n v="20.584999999999994"/>
  </r>
  <r>
    <n v="5693"/>
    <x v="2838"/>
    <x v="1"/>
    <x v="895"/>
    <d v="2012-12-16T00:00:00"/>
    <s v="Standard Class"/>
    <s v="KM-16225"/>
    <s v="Kalyca Meade"/>
    <x v="1"/>
    <s v="United States"/>
    <s v="Baltimore"/>
    <x v="39"/>
    <n v="21215"/>
    <x v="3"/>
    <x v="524"/>
    <x v="2"/>
    <x v="7"/>
    <s v="Cisco 8x8 Inc. 6753i IP Business Phone System"/>
    <n v="134.99"/>
    <n v="1"/>
    <n v="0"/>
    <n v="36.447299999999998"/>
  </r>
  <r>
    <n v="5694"/>
    <x v="2838"/>
    <x v="1"/>
    <x v="895"/>
    <d v="2012-12-16T00:00:00"/>
    <s v="Standard Class"/>
    <s v="KM-16225"/>
    <s v="Kalyca Meade"/>
    <x v="1"/>
    <s v="United States"/>
    <s v="Baltimore"/>
    <x v="39"/>
    <n v="21215"/>
    <x v="3"/>
    <x v="1714"/>
    <x v="1"/>
    <x v="10"/>
    <s v="Astroparche Fine Business Paper"/>
    <n v="26.400000000000002"/>
    <n v="5"/>
    <n v="0"/>
    <n v="12.672000000000001"/>
  </r>
  <r>
    <n v="5695"/>
    <x v="2838"/>
    <x v="1"/>
    <x v="895"/>
    <d v="2012-12-16T00:00:00"/>
    <s v="Standard Class"/>
    <s v="KM-16225"/>
    <s v="Kalyca Meade"/>
    <x v="1"/>
    <s v="United States"/>
    <s v="Baltimore"/>
    <x v="39"/>
    <n v="21215"/>
    <x v="3"/>
    <x v="323"/>
    <x v="0"/>
    <x v="1"/>
    <s v="Global Ergonomic Managers Chair"/>
    <n v="542.93999999999994"/>
    <n v="3"/>
    <n v="0"/>
    <n v="141.1644"/>
  </r>
  <r>
    <n v="5696"/>
    <x v="2839"/>
    <x v="0"/>
    <x v="465"/>
    <d v="2013-05-08T00:00:00"/>
    <s v="Second Class"/>
    <s v="AH-10465"/>
    <s v="Amy Hunt"/>
    <x v="0"/>
    <s v="United States"/>
    <s v="San Francisco"/>
    <x v="1"/>
    <n v="94109"/>
    <x v="1"/>
    <x v="972"/>
    <x v="0"/>
    <x v="3"/>
    <s v="Hon 61000 Series Interactive Training Tables"/>
    <n v="71.088000000000008"/>
    <n v="2"/>
    <n v="0.2"/>
    <n v="-1.7772000000000041"/>
  </r>
  <r>
    <n v="5697"/>
    <x v="2840"/>
    <x v="3"/>
    <x v="336"/>
    <d v="2014-10-19T00:00:00"/>
    <s v="Standard Class"/>
    <s v="AG-10765"/>
    <s v="Anthony Garverick"/>
    <x v="2"/>
    <s v="United States"/>
    <s v="Chicago"/>
    <x v="10"/>
    <n v="60623"/>
    <x v="2"/>
    <x v="338"/>
    <x v="1"/>
    <x v="8"/>
    <s v="GBC Twin Loop Wire Binding Elements, 9/16&quot; Spine, Black"/>
    <n v="27.395999999999997"/>
    <n v="9"/>
    <n v="0.8"/>
    <n v="-42.46380000000002"/>
  </r>
  <r>
    <n v="5698"/>
    <x v="2840"/>
    <x v="3"/>
    <x v="336"/>
    <d v="2014-10-19T00:00:00"/>
    <s v="Standard Class"/>
    <s v="AG-10765"/>
    <s v="Anthony Garverick"/>
    <x v="2"/>
    <s v="United States"/>
    <s v="Chicago"/>
    <x v="10"/>
    <n v="60623"/>
    <x v="2"/>
    <x v="1080"/>
    <x v="1"/>
    <x v="8"/>
    <s v="Catalog Binders with Expanding Posts"/>
    <n v="13.455999999999998"/>
    <n v="1"/>
    <n v="0.8"/>
    <n v="-23.548000000000009"/>
  </r>
  <r>
    <n v="5699"/>
    <x v="2841"/>
    <x v="0"/>
    <x v="732"/>
    <d v="2013-11-06T00:00:00"/>
    <s v="Same Day"/>
    <s v="EB-14170"/>
    <s v="Evan Bailliet"/>
    <x v="0"/>
    <s v="United States"/>
    <s v="Laredo"/>
    <x v="5"/>
    <n v="78041"/>
    <x v="2"/>
    <x v="579"/>
    <x v="1"/>
    <x v="2"/>
    <s v="Avery 490"/>
    <n v="11.840000000000002"/>
    <n v="1"/>
    <n v="0.2"/>
    <n v="4.4399999999999995"/>
  </r>
  <r>
    <n v="5700"/>
    <x v="2842"/>
    <x v="3"/>
    <x v="132"/>
    <d v="2014-11-09T00:00:00"/>
    <s v="Standard Class"/>
    <s v="PG-18895"/>
    <s v="Paul Gonzalez"/>
    <x v="0"/>
    <s v="United States"/>
    <s v="San Francisco"/>
    <x v="1"/>
    <n v="94109"/>
    <x v="1"/>
    <x v="1665"/>
    <x v="1"/>
    <x v="10"/>
    <s v="Xerox 1992"/>
    <n v="35.880000000000003"/>
    <n v="6"/>
    <n v="0"/>
    <n v="17.581200000000003"/>
  </r>
  <r>
    <n v="5701"/>
    <x v="2843"/>
    <x v="0"/>
    <x v="390"/>
    <d v="2013-11-27T00:00:00"/>
    <s v="First Class"/>
    <s v="CA-12055"/>
    <s v="Cathy Armstrong"/>
    <x v="2"/>
    <s v="United States"/>
    <s v="Cleveland"/>
    <x v="24"/>
    <n v="44105"/>
    <x v="3"/>
    <x v="618"/>
    <x v="1"/>
    <x v="12"/>
    <s v="Brown Kraft Recycled Envelopes"/>
    <n v="40.752000000000002"/>
    <n v="3"/>
    <n v="0.2"/>
    <n v="15.281999999999998"/>
  </r>
  <r>
    <n v="5702"/>
    <x v="2843"/>
    <x v="0"/>
    <x v="390"/>
    <d v="2013-11-27T00:00:00"/>
    <s v="First Class"/>
    <s v="CA-12055"/>
    <s v="Cathy Armstrong"/>
    <x v="2"/>
    <s v="United States"/>
    <s v="Cleveland"/>
    <x v="24"/>
    <n v="44105"/>
    <x v="3"/>
    <x v="1067"/>
    <x v="2"/>
    <x v="11"/>
    <s v="V7 USB Numeric Keypad"/>
    <n v="139.96000000000004"/>
    <n v="5"/>
    <n v="0.2"/>
    <n v="-22.743500000000004"/>
  </r>
  <r>
    <n v="5703"/>
    <x v="2844"/>
    <x v="2"/>
    <x v="637"/>
    <d v="2011-12-21T00:00:00"/>
    <s v="Standard Class"/>
    <s v="SS-20875"/>
    <s v="Sung Shariari"/>
    <x v="0"/>
    <s v="United States"/>
    <s v="Marion"/>
    <x v="24"/>
    <n v="43302"/>
    <x v="3"/>
    <x v="950"/>
    <x v="1"/>
    <x v="6"/>
    <s v="Newell 35"/>
    <n v="2.6240000000000001"/>
    <n v="1"/>
    <n v="0.2"/>
    <n v="0.29519999999999957"/>
  </r>
  <r>
    <n v="5704"/>
    <x v="2844"/>
    <x v="2"/>
    <x v="637"/>
    <d v="2011-12-21T00:00:00"/>
    <s v="Standard Class"/>
    <s v="SS-20875"/>
    <s v="Sung Shariari"/>
    <x v="0"/>
    <s v="United States"/>
    <s v="Marion"/>
    <x v="24"/>
    <n v="43302"/>
    <x v="3"/>
    <x v="1337"/>
    <x v="0"/>
    <x v="3"/>
    <s v="Hon Rectangular Conference Tables"/>
    <n v="136.53"/>
    <n v="1"/>
    <n v="0.4"/>
    <n v="-52.336500000000029"/>
  </r>
  <r>
    <n v="5705"/>
    <x v="2844"/>
    <x v="2"/>
    <x v="637"/>
    <d v="2011-12-21T00:00:00"/>
    <s v="Standard Class"/>
    <s v="SS-20875"/>
    <s v="Sung Shariari"/>
    <x v="0"/>
    <s v="United States"/>
    <s v="Marion"/>
    <x v="24"/>
    <n v="43302"/>
    <x v="3"/>
    <x v="764"/>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x v="1562"/>
    <x v="1"/>
    <x v="14"/>
    <s v="Acme Kleen Earth Office Shears"/>
    <n v="11.64"/>
    <n v="3"/>
    <n v="0"/>
    <n v="3.3755999999999986"/>
  </r>
  <r>
    <n v="5707"/>
    <x v="2846"/>
    <x v="3"/>
    <x v="585"/>
    <d v="2014-09-26T00:00:00"/>
    <s v="Second Class"/>
    <s v="SC-20440"/>
    <s v="Shaun Chance"/>
    <x v="1"/>
    <s v="United States"/>
    <s v="New York City"/>
    <x v="15"/>
    <n v="10009"/>
    <x v="3"/>
    <x v="1595"/>
    <x v="1"/>
    <x v="8"/>
    <s v="GBC Poly Designer Binding Covers"/>
    <n v="40.176000000000002"/>
    <n v="3"/>
    <n v="0.2"/>
    <n v="14.563799999999997"/>
  </r>
  <r>
    <n v="5708"/>
    <x v="2847"/>
    <x v="1"/>
    <x v="412"/>
    <d v="2012-05-15T00:00:00"/>
    <s v="Standard Class"/>
    <s v="NW-18400"/>
    <s v="Natalie Webber"/>
    <x v="0"/>
    <s v="United States"/>
    <s v="New York City"/>
    <x v="15"/>
    <n v="10024"/>
    <x v="3"/>
    <x v="750"/>
    <x v="0"/>
    <x v="5"/>
    <s v="DAX Black Cherry Wood-Tone Poster Frame"/>
    <n v="79.44"/>
    <n v="3"/>
    <n v="0"/>
    <n v="30.187200000000001"/>
  </r>
  <r>
    <n v="5709"/>
    <x v="2847"/>
    <x v="1"/>
    <x v="412"/>
    <d v="2012-05-15T00:00:00"/>
    <s v="Standard Class"/>
    <s v="NW-18400"/>
    <s v="Natalie Webber"/>
    <x v="0"/>
    <s v="United States"/>
    <s v="New York City"/>
    <x v="15"/>
    <n v="10024"/>
    <x v="3"/>
    <x v="1420"/>
    <x v="1"/>
    <x v="14"/>
    <s v="Compact Automatic Electric Letter Opener"/>
    <n v="357.93"/>
    <n v="3"/>
    <n v="0"/>
    <n v="7.158600000000007"/>
  </r>
  <r>
    <n v="5710"/>
    <x v="2847"/>
    <x v="1"/>
    <x v="412"/>
    <d v="2012-05-15T00:00:00"/>
    <s v="Standard Class"/>
    <s v="NW-18400"/>
    <s v="Natalie Webber"/>
    <x v="0"/>
    <s v="United States"/>
    <s v="New York City"/>
    <x v="15"/>
    <n v="10024"/>
    <x v="3"/>
    <x v="474"/>
    <x v="0"/>
    <x v="1"/>
    <s v="Situations Contoured Folding Chairs, 4/Set"/>
    <n v="127.76400000000001"/>
    <n v="2"/>
    <n v="0.1"/>
    <n v="21.294000000000008"/>
  </r>
  <r>
    <n v="5711"/>
    <x v="2847"/>
    <x v="1"/>
    <x v="412"/>
    <d v="2012-05-15T00:00:00"/>
    <s v="Standard Class"/>
    <s v="NW-18400"/>
    <s v="Natalie Webber"/>
    <x v="0"/>
    <s v="United States"/>
    <s v="New York City"/>
    <x v="15"/>
    <n v="10024"/>
    <x v="3"/>
    <x v="361"/>
    <x v="2"/>
    <x v="16"/>
    <s v="Sharp AL-1530CS Digital Copier"/>
    <n v="2799.944"/>
    <n v="7"/>
    <n v="0.2"/>
    <n v="1014.9797"/>
  </r>
  <r>
    <n v="5712"/>
    <x v="2847"/>
    <x v="1"/>
    <x v="412"/>
    <d v="2012-05-15T00:00:00"/>
    <s v="Standard Class"/>
    <s v="NW-18400"/>
    <s v="Natalie Webber"/>
    <x v="0"/>
    <s v="United States"/>
    <s v="New York City"/>
    <x v="15"/>
    <n v="10024"/>
    <x v="3"/>
    <x v="1541"/>
    <x v="1"/>
    <x v="10"/>
    <s v="Xerox 204"/>
    <n v="19.440000000000001"/>
    <n v="3"/>
    <n v="0"/>
    <n v="9.3312000000000008"/>
  </r>
  <r>
    <n v="5713"/>
    <x v="2848"/>
    <x v="3"/>
    <x v="689"/>
    <d v="2014-08-01T00:00:00"/>
    <s v="Same Day"/>
    <s v="KW-16435"/>
    <s v="Katrina Willman"/>
    <x v="0"/>
    <s v="United States"/>
    <s v="Chicago"/>
    <x v="10"/>
    <n v="60653"/>
    <x v="2"/>
    <x v="521"/>
    <x v="2"/>
    <x v="7"/>
    <s v="Motorola L804"/>
    <n v="36.792000000000002"/>
    <n v="1"/>
    <n v="0.2"/>
    <n v="4.1390999999999991"/>
  </r>
  <r>
    <n v="5714"/>
    <x v="2849"/>
    <x v="2"/>
    <x v="72"/>
    <d v="2011-03-05T00:00:00"/>
    <s v="Standard Class"/>
    <s v="HR-14770"/>
    <s v="Hallie Redmond"/>
    <x v="2"/>
    <s v="United States"/>
    <s v="New York City"/>
    <x v="15"/>
    <n v="10035"/>
    <x v="3"/>
    <x v="869"/>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x v="841"/>
    <x v="1"/>
    <x v="4"/>
    <s v="Steel Personal Filing/Posting Tote"/>
    <n v="177.54999999999998"/>
    <n v="5"/>
    <n v="0"/>
    <n v="47.938500000000005"/>
  </r>
  <r>
    <n v="5716"/>
    <x v="2851"/>
    <x v="1"/>
    <x v="330"/>
    <d v="2012-10-12T00:00:00"/>
    <s v="Second Class"/>
    <s v="BM-11650"/>
    <s v="Brian Moss"/>
    <x v="1"/>
    <s v="United States"/>
    <s v="Ann Arbor"/>
    <x v="12"/>
    <n v="48104"/>
    <x v="2"/>
    <x v="695"/>
    <x v="2"/>
    <x v="11"/>
    <s v="Logitech G19 Programmable Gaming Keyboard"/>
    <n v="619.94999999999993"/>
    <n v="5"/>
    <n v="0"/>
    <n v="111.59099999999995"/>
  </r>
  <r>
    <n v="5717"/>
    <x v="2851"/>
    <x v="1"/>
    <x v="330"/>
    <d v="2012-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x v="1451"/>
    <x v="1"/>
    <x v="12"/>
    <s v="Staples"/>
    <n v="57.959999999999994"/>
    <n v="7"/>
    <n v="0"/>
    <n v="27.241199999999996"/>
  </r>
  <r>
    <n v="5719"/>
    <x v="2851"/>
    <x v="1"/>
    <x v="330"/>
    <d v="2012-10-12T00:00:00"/>
    <s v="Second Class"/>
    <s v="BM-11650"/>
    <s v="Brian Moss"/>
    <x v="1"/>
    <s v="United States"/>
    <s v="Ann Arbor"/>
    <x v="12"/>
    <n v="48104"/>
    <x v="2"/>
    <x v="930"/>
    <x v="1"/>
    <x v="9"/>
    <s v="Belkin 6 Outlet Metallic Surge Strip"/>
    <n v="29.402999999999999"/>
    <n v="3"/>
    <n v="0.1"/>
    <n v="5.2272000000000007"/>
  </r>
  <r>
    <n v="5720"/>
    <x v="2852"/>
    <x v="3"/>
    <x v="1065"/>
    <d v="2014-04-03T00:00:00"/>
    <s v="Second Class"/>
    <s v="RD-19720"/>
    <s v="Roger Demir"/>
    <x v="0"/>
    <s v="United States"/>
    <s v="Lafayette"/>
    <x v="14"/>
    <n v="47905"/>
    <x v="2"/>
    <x v="1569"/>
    <x v="1"/>
    <x v="4"/>
    <s v="Adjustable Personal File Tote"/>
    <n v="81.400000000000006"/>
    <n v="5"/>
    <n v="0"/>
    <n v="21.164000000000005"/>
  </r>
  <r>
    <n v="5721"/>
    <x v="2853"/>
    <x v="1"/>
    <x v="717"/>
    <d v="2012-11-17T00:00:00"/>
    <s v="First Class"/>
    <s v="KB-16585"/>
    <s v="Ken Black"/>
    <x v="1"/>
    <s v="United States"/>
    <s v="Springfield"/>
    <x v="21"/>
    <n v="97477"/>
    <x v="1"/>
    <x v="52"/>
    <x v="1"/>
    <x v="13"/>
    <s v="Advantus Push Pins"/>
    <n v="8.7200000000000006"/>
    <n v="5"/>
    <n v="0.2"/>
    <n v="2.289000000000001"/>
  </r>
  <r>
    <n v="5722"/>
    <x v="2853"/>
    <x v="1"/>
    <x v="717"/>
    <d v="2012-11-17T00:00:00"/>
    <s v="First Class"/>
    <s v="KB-16585"/>
    <s v="Ken Black"/>
    <x v="1"/>
    <s v="United States"/>
    <s v="Springfield"/>
    <x v="21"/>
    <n v="97477"/>
    <x v="1"/>
    <x v="1302"/>
    <x v="2"/>
    <x v="11"/>
    <s v="Imation Secure Drive + Hardware Encrypted USB flash drive - 16 GB"/>
    <n v="91.176000000000016"/>
    <n v="3"/>
    <n v="0.2"/>
    <n v="4.5587999999999944"/>
  </r>
  <r>
    <n v="5723"/>
    <x v="2853"/>
    <x v="1"/>
    <x v="717"/>
    <d v="2012-11-17T00:00:00"/>
    <s v="First Class"/>
    <s v="KB-16585"/>
    <s v="Ken Black"/>
    <x v="1"/>
    <s v="United States"/>
    <s v="Springfield"/>
    <x v="21"/>
    <n v="97477"/>
    <x v="1"/>
    <x v="1233"/>
    <x v="2"/>
    <x v="11"/>
    <s v="Plantronics Audio 478 Stereo USB Headset"/>
    <n v="159.96800000000002"/>
    <n v="4"/>
    <n v="0.2"/>
    <n v="29.993999999999986"/>
  </r>
  <r>
    <n v="5724"/>
    <x v="2854"/>
    <x v="0"/>
    <x v="182"/>
    <d v="2013-10-01T00:00:00"/>
    <s v="Standard Class"/>
    <s v="DW-13585"/>
    <s v="Dorothy Wardle"/>
    <x v="1"/>
    <s v="United States"/>
    <s v="San Francisco"/>
    <x v="1"/>
    <n v="94109"/>
    <x v="1"/>
    <x v="832"/>
    <x v="1"/>
    <x v="10"/>
    <s v="Xerox 1905"/>
    <n v="12.96"/>
    <n v="2"/>
    <n v="0"/>
    <n v="6.2208000000000006"/>
  </r>
  <r>
    <n v="5725"/>
    <x v="2855"/>
    <x v="2"/>
    <x v="358"/>
    <d v="2011-09-27T00:00:00"/>
    <s v="Standard Class"/>
    <s v="VG-21805"/>
    <s v="Vivek Grady"/>
    <x v="1"/>
    <s v="United States"/>
    <s v="Chicago"/>
    <x v="10"/>
    <n v="60653"/>
    <x v="2"/>
    <x v="942"/>
    <x v="1"/>
    <x v="4"/>
    <s v="SAFCO Commercial Wire Shelving, Black"/>
    <n v="331.536"/>
    <n v="3"/>
    <n v="0.2"/>
    <n v="-82.884"/>
  </r>
  <r>
    <n v="5726"/>
    <x v="2856"/>
    <x v="1"/>
    <x v="12"/>
    <d v="2012-09-27T00:00:00"/>
    <s v="First Class"/>
    <s v="DR-12880"/>
    <s v="Dan Reichenbach"/>
    <x v="1"/>
    <s v="United States"/>
    <s v="New York City"/>
    <x v="15"/>
    <n v="10011"/>
    <x v="3"/>
    <x v="1336"/>
    <x v="2"/>
    <x v="11"/>
    <s v="Razer Kraken 7.1 Surround Sound Over Ear USB Gaming Headset"/>
    <n v="899.91"/>
    <n v="9"/>
    <n v="0"/>
    <n v="395.96040000000005"/>
  </r>
  <r>
    <n v="5727"/>
    <x v="2857"/>
    <x v="1"/>
    <x v="124"/>
    <d v="2012-05-08T00:00:00"/>
    <s v="Standard Class"/>
    <s v="AH-10690"/>
    <s v="Anna Häberlin"/>
    <x v="1"/>
    <s v="United States"/>
    <s v="Houston"/>
    <x v="5"/>
    <n v="77095"/>
    <x v="2"/>
    <x v="981"/>
    <x v="2"/>
    <x v="7"/>
    <s v="ShoreTel ShorePhone IP 230 VoIP phone"/>
    <n v="946.34400000000005"/>
    <n v="7"/>
    <n v="0.2"/>
    <n v="118.29299999999989"/>
  </r>
  <r>
    <n v="5728"/>
    <x v="2858"/>
    <x v="3"/>
    <x v="166"/>
    <d v="2014-12-14T00:00:00"/>
    <s v="Standard Class"/>
    <s v="JP-15520"/>
    <s v="Jeremy Pistek"/>
    <x v="0"/>
    <s v="United States"/>
    <s v="Madison"/>
    <x v="6"/>
    <n v="53711"/>
    <x v="2"/>
    <x v="1089"/>
    <x v="2"/>
    <x v="11"/>
    <s v="Logitech G105 Gaming Keyboard"/>
    <n v="178.10999999999999"/>
    <n v="3"/>
    <n v="0"/>
    <n v="32.059799999999996"/>
  </r>
  <r>
    <n v="5729"/>
    <x v="2858"/>
    <x v="3"/>
    <x v="166"/>
    <d v="2014-12-14T00:00:00"/>
    <s v="Standard Class"/>
    <s v="JP-15520"/>
    <s v="Jeremy Pistek"/>
    <x v="0"/>
    <s v="United States"/>
    <s v="Madison"/>
    <x v="6"/>
    <n v="53711"/>
    <x v="2"/>
    <x v="963"/>
    <x v="1"/>
    <x v="9"/>
    <s v="Hoover WindTunnel Plus Canister Vacuum"/>
    <n v="1089.75"/>
    <n v="3"/>
    <n v="0"/>
    <n v="305.13000000000011"/>
  </r>
  <r>
    <n v="5730"/>
    <x v="2858"/>
    <x v="3"/>
    <x v="166"/>
    <d v="2014-12-14T00:00:00"/>
    <s v="Standard Class"/>
    <s v="JP-15520"/>
    <s v="Jeremy Pistek"/>
    <x v="0"/>
    <s v="United States"/>
    <s v="Madison"/>
    <x v="6"/>
    <n v="53711"/>
    <x v="2"/>
    <x v="58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x v="1121"/>
    <x v="0"/>
    <x v="0"/>
    <s v="Sauder Camden County Collection Libraries, Planked Cherry Finish"/>
    <n v="459.92"/>
    <n v="4"/>
    <n v="0"/>
    <n v="41.392799999999966"/>
  </r>
  <r>
    <n v="5732"/>
    <x v="2858"/>
    <x v="3"/>
    <x v="166"/>
    <d v="2014-12-14T00:00:00"/>
    <s v="Standard Class"/>
    <s v="JP-15520"/>
    <s v="Jeremy Pistek"/>
    <x v="0"/>
    <s v="United States"/>
    <s v="Madison"/>
    <x v="6"/>
    <n v="53711"/>
    <x v="2"/>
    <x v="320"/>
    <x v="1"/>
    <x v="10"/>
    <s v="Adams Phone Message Book, 200 Message Capacity, 8 1/16” x 11”"/>
    <n v="27.52"/>
    <n v="4"/>
    <n v="0"/>
    <n v="12.659199999999998"/>
  </r>
  <r>
    <n v="5733"/>
    <x v="2859"/>
    <x v="3"/>
    <x v="222"/>
    <d v="2014-07-03T00:00:00"/>
    <s v="First Class"/>
    <s v="DR-12880"/>
    <s v="Dan Reichenbach"/>
    <x v="1"/>
    <s v="United States"/>
    <s v="Milford"/>
    <x v="29"/>
    <n v="6460"/>
    <x v="3"/>
    <x v="1531"/>
    <x v="0"/>
    <x v="0"/>
    <s v="Hon Metal Bookcases, Putty"/>
    <n v="638.82000000000005"/>
    <n v="9"/>
    <n v="0"/>
    <n v="185.25779999999997"/>
  </r>
  <r>
    <n v="5734"/>
    <x v="2859"/>
    <x v="3"/>
    <x v="222"/>
    <d v="2014-07-03T00:00:00"/>
    <s v="First Class"/>
    <s v="DR-12880"/>
    <s v="Dan Reichenbach"/>
    <x v="1"/>
    <s v="United States"/>
    <s v="Milford"/>
    <x v="29"/>
    <n v="6460"/>
    <x v="3"/>
    <x v="682"/>
    <x v="1"/>
    <x v="14"/>
    <s v="Acme Box Cutter Scissors"/>
    <n v="30.69"/>
    <n v="3"/>
    <n v="0"/>
    <n v="7.9794000000000018"/>
  </r>
  <r>
    <n v="5735"/>
    <x v="2859"/>
    <x v="3"/>
    <x v="222"/>
    <d v="2014-07-03T00:00:00"/>
    <s v="First Class"/>
    <s v="DR-12880"/>
    <s v="Dan Reichenbach"/>
    <x v="1"/>
    <s v="United States"/>
    <s v="Milford"/>
    <x v="29"/>
    <n v="6460"/>
    <x v="3"/>
    <x v="980"/>
    <x v="0"/>
    <x v="5"/>
    <s v="DAX Executive Solid Wood Document Frame, Desktop or Hang, Mahogany, 5 x 7"/>
    <n v="25.16"/>
    <n v="2"/>
    <n v="0"/>
    <n v="8.5543999999999976"/>
  </r>
  <r>
    <n v="5736"/>
    <x v="2860"/>
    <x v="2"/>
    <x v="290"/>
    <d v="2011-07-03T00:00:00"/>
    <s v="Standard Class"/>
    <s v="JK-15625"/>
    <s v="Jim Karlsson"/>
    <x v="0"/>
    <s v="United States"/>
    <s v="New York City"/>
    <x v="15"/>
    <n v="10024"/>
    <x v="3"/>
    <x v="1458"/>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x v="364"/>
    <x v="1"/>
    <x v="10"/>
    <s v="Wirebound Service Call Books, 5 1/2&quot; x 4&quot;"/>
    <n v="19.36"/>
    <n v="2"/>
    <n v="0"/>
    <n v="9.2927999999999997"/>
  </r>
  <r>
    <n v="5738"/>
    <x v="2861"/>
    <x v="2"/>
    <x v="407"/>
    <d v="2011-01-26T00:00:00"/>
    <s v="Standard Class"/>
    <s v="MV-17485"/>
    <s v="Mark Van Huff"/>
    <x v="0"/>
    <s v="United States"/>
    <s v="Los Angeles"/>
    <x v="1"/>
    <n v="90049"/>
    <x v="1"/>
    <x v="76"/>
    <x v="0"/>
    <x v="5"/>
    <s v="Eldon Expressions Desk Accessory, Wood Pencil Holder, Oak"/>
    <n v="19.3"/>
    <n v="2"/>
    <n v="0"/>
    <n v="5.7899999999999991"/>
  </r>
  <r>
    <n v="5739"/>
    <x v="2862"/>
    <x v="3"/>
    <x v="413"/>
    <d v="2014-01-07T00:00:00"/>
    <s v="Standard Class"/>
    <s v="BP-11155"/>
    <s v="Becky Pak"/>
    <x v="0"/>
    <s v="United States"/>
    <s v="San Francisco"/>
    <x v="1"/>
    <n v="94109"/>
    <x v="1"/>
    <x v="1399"/>
    <x v="1"/>
    <x v="8"/>
    <s v="GBC Pre-Punched Binding Paper, Plastic, White, 8-1/2&quot; x 11&quot;"/>
    <n v="38.376000000000005"/>
    <n v="3"/>
    <n v="0.2"/>
    <n v="13.4316"/>
  </r>
  <r>
    <n v="5740"/>
    <x v="2863"/>
    <x v="3"/>
    <x v="615"/>
    <d v="2014-04-01T00:00:00"/>
    <s v="First Class"/>
    <s v="DH-13075"/>
    <s v="Dave Hallsten"/>
    <x v="1"/>
    <s v="United States"/>
    <s v="Fairfield"/>
    <x v="1"/>
    <n v="94533"/>
    <x v="1"/>
    <x v="1641"/>
    <x v="1"/>
    <x v="10"/>
    <s v="Xerox 1975"/>
    <n v="12.96"/>
    <n v="2"/>
    <n v="0"/>
    <n v="6.3504000000000005"/>
  </r>
  <r>
    <n v="5741"/>
    <x v="2863"/>
    <x v="3"/>
    <x v="615"/>
    <d v="2014-04-01T00:00:00"/>
    <s v="First Class"/>
    <s v="DH-13075"/>
    <s v="Dave Hallsten"/>
    <x v="1"/>
    <s v="United States"/>
    <s v="Fairfield"/>
    <x v="1"/>
    <n v="94533"/>
    <x v="1"/>
    <x v="750"/>
    <x v="0"/>
    <x v="5"/>
    <s v="DAX Black Cherry Wood-Tone Poster Frame"/>
    <n v="26.48"/>
    <n v="1"/>
    <n v="0"/>
    <n v="10.0624"/>
  </r>
  <r>
    <n v="5742"/>
    <x v="2863"/>
    <x v="3"/>
    <x v="615"/>
    <d v="2014-04-01T00:00:00"/>
    <s v="First Class"/>
    <s v="DH-13075"/>
    <s v="Dave Hallsten"/>
    <x v="1"/>
    <s v="United States"/>
    <s v="Fairfield"/>
    <x v="1"/>
    <n v="94533"/>
    <x v="1"/>
    <x v="1093"/>
    <x v="2"/>
    <x v="15"/>
    <s v="StarTech.com 10/100 VDSL2 Ethernet Extender Kit"/>
    <n v="532.72"/>
    <n v="2"/>
    <n v="0.2"/>
    <n v="53.271999999999991"/>
  </r>
  <r>
    <n v="5743"/>
    <x v="2863"/>
    <x v="3"/>
    <x v="615"/>
    <d v="2014-04-01T00:00:00"/>
    <s v="First Class"/>
    <s v="DH-13075"/>
    <s v="Dave Hallsten"/>
    <x v="1"/>
    <s v="United States"/>
    <s v="Fairfield"/>
    <x v="1"/>
    <n v="94533"/>
    <x v="1"/>
    <x v="652"/>
    <x v="1"/>
    <x v="10"/>
    <s v="Xerox 1968"/>
    <n v="26.72"/>
    <n v="4"/>
    <n v="0"/>
    <n v="12.8256"/>
  </r>
  <r>
    <n v="5744"/>
    <x v="2863"/>
    <x v="3"/>
    <x v="615"/>
    <d v="2014-04-01T00:00:00"/>
    <s v="First Class"/>
    <s v="DH-13075"/>
    <s v="Dave Hallsten"/>
    <x v="1"/>
    <s v="United States"/>
    <s v="Fairfield"/>
    <x v="1"/>
    <n v="94533"/>
    <x v="1"/>
    <x v="578"/>
    <x v="1"/>
    <x v="10"/>
    <s v="Xerox 1977"/>
    <n v="20.04"/>
    <n v="3"/>
    <n v="0"/>
    <n v="9.6191999999999993"/>
  </r>
  <r>
    <n v="5745"/>
    <x v="2863"/>
    <x v="3"/>
    <x v="615"/>
    <d v="2014-04-01T00:00:00"/>
    <s v="First Class"/>
    <s v="DH-13075"/>
    <s v="Dave Hallsten"/>
    <x v="1"/>
    <s v="United States"/>
    <s v="Fairfield"/>
    <x v="1"/>
    <n v="94533"/>
    <x v="1"/>
    <x v="418"/>
    <x v="1"/>
    <x v="4"/>
    <s v="SAFCO Boltless Steel Shelving"/>
    <n v="795.48"/>
    <n v="7"/>
    <n v="0"/>
    <n v="7.9547999999999632"/>
  </r>
  <r>
    <n v="5746"/>
    <x v="2863"/>
    <x v="3"/>
    <x v="615"/>
    <d v="2014-04-01T00:00:00"/>
    <s v="First Class"/>
    <s v="DH-13075"/>
    <s v="Dave Hallsten"/>
    <x v="1"/>
    <s v="United States"/>
    <s v="Fairfield"/>
    <x v="1"/>
    <n v="94533"/>
    <x v="1"/>
    <x v="1392"/>
    <x v="0"/>
    <x v="5"/>
    <s v="Stackable Trays"/>
    <n v="21.560000000000002"/>
    <n v="7"/>
    <n v="0"/>
    <n v="6.8991999999999987"/>
  </r>
  <r>
    <n v="5747"/>
    <x v="2864"/>
    <x v="0"/>
    <x v="16"/>
    <d v="2013-12-13T00:00:00"/>
    <s v="Standard Class"/>
    <s v="LH-16900"/>
    <s v="Lena Hernandez"/>
    <x v="0"/>
    <s v="United States"/>
    <s v="Greenville"/>
    <x v="3"/>
    <n v="27834"/>
    <x v="0"/>
    <x v="495"/>
    <x v="2"/>
    <x v="7"/>
    <s v="Cisco SPA301"/>
    <n v="249.58400000000003"/>
    <n v="2"/>
    <n v="0.2"/>
    <n v="31.197999999999986"/>
  </r>
  <r>
    <n v="5748"/>
    <x v="2864"/>
    <x v="0"/>
    <x v="16"/>
    <d v="2013-12-13T00:00:00"/>
    <s v="Standard Class"/>
    <s v="LH-16900"/>
    <s v="Lena Hernandez"/>
    <x v="0"/>
    <s v="United States"/>
    <s v="Greenville"/>
    <x v="3"/>
    <n v="27834"/>
    <x v="0"/>
    <x v="721"/>
    <x v="2"/>
    <x v="11"/>
    <s v="Maxell 4.7GB DVD-R"/>
    <n v="68.111999999999995"/>
    <n v="3"/>
    <n v="0.2"/>
    <n v="17.879399999999997"/>
  </r>
  <r>
    <n v="5749"/>
    <x v="2864"/>
    <x v="0"/>
    <x v="16"/>
    <d v="2013-12-13T00:00:00"/>
    <s v="Standard Class"/>
    <s v="LH-16900"/>
    <s v="Lena Hernandez"/>
    <x v="0"/>
    <s v="United States"/>
    <s v="Greenville"/>
    <x v="3"/>
    <n v="27834"/>
    <x v="0"/>
    <x v="1691"/>
    <x v="2"/>
    <x v="11"/>
    <s v="Imation 30456 USB Flash Drive 8GB"/>
    <n v="16.560000000000002"/>
    <n v="3"/>
    <n v="0.2"/>
    <n v="-2.4840000000000018"/>
  </r>
  <r>
    <n v="5750"/>
    <x v="2865"/>
    <x v="3"/>
    <x v="551"/>
    <d v="2014-11-23T00:00:00"/>
    <s v="Standard Class"/>
    <s v="DK-13090"/>
    <s v="Dave Kipp"/>
    <x v="0"/>
    <s v="United States"/>
    <s v="Long Beach"/>
    <x v="15"/>
    <n v="11561"/>
    <x v="3"/>
    <x v="1250"/>
    <x v="2"/>
    <x v="7"/>
    <s v="Belkin SportFit Armband For iPhone 5s/5c, Fuchsia"/>
    <n v="74.95"/>
    <n v="5"/>
    <n v="0"/>
    <n v="36.725500000000004"/>
  </r>
  <r>
    <n v="5751"/>
    <x v="2866"/>
    <x v="2"/>
    <x v="992"/>
    <d v="2011-06-05T00:00:00"/>
    <s v="Standard Class"/>
    <s v="SS-20410"/>
    <s v="Shahid Shariari"/>
    <x v="0"/>
    <s v="United States"/>
    <s v="Buffalo Grove"/>
    <x v="10"/>
    <n v="60089"/>
    <x v="2"/>
    <x v="10"/>
    <x v="0"/>
    <x v="3"/>
    <s v="Chromcraft Rectangular Conference Tables"/>
    <n v="355.45499999999998"/>
    <n v="3"/>
    <n v="0.5"/>
    <n v="-184.83660000000003"/>
  </r>
  <r>
    <n v="5752"/>
    <x v="2867"/>
    <x v="0"/>
    <x v="115"/>
    <d v="2013-01-28T00:00:00"/>
    <s v="Standard Class"/>
    <s v="FP-14320"/>
    <s v="Frank Preis"/>
    <x v="0"/>
    <s v="United States"/>
    <s v="San Diego"/>
    <x v="1"/>
    <n v="92037"/>
    <x v="1"/>
    <x v="1760"/>
    <x v="1"/>
    <x v="2"/>
    <s v="Avery 475"/>
    <n v="44.400000000000006"/>
    <n v="3"/>
    <n v="0"/>
    <n v="22.200000000000003"/>
  </r>
  <r>
    <n v="5753"/>
    <x v="2867"/>
    <x v="0"/>
    <x v="115"/>
    <d v="2013-01-28T00:00:00"/>
    <s v="Standard Class"/>
    <s v="FP-14320"/>
    <s v="Frank Preis"/>
    <x v="0"/>
    <s v="United States"/>
    <s v="San Diego"/>
    <x v="1"/>
    <n v="92037"/>
    <x v="1"/>
    <x v="617"/>
    <x v="1"/>
    <x v="2"/>
    <s v="Avery 476"/>
    <n v="20.65"/>
    <n v="5"/>
    <n v="0"/>
    <n v="9.4989999999999988"/>
  </r>
  <r>
    <n v="5754"/>
    <x v="2868"/>
    <x v="0"/>
    <x v="1066"/>
    <d v="2013-02-10T00:00:00"/>
    <s v="Standard Class"/>
    <s v="LC-17050"/>
    <s v="Liz Carlisle"/>
    <x v="0"/>
    <s v="United States"/>
    <s v="Richmond"/>
    <x v="0"/>
    <n v="40475"/>
    <x v="0"/>
    <x v="377"/>
    <x v="0"/>
    <x v="1"/>
    <s v="Hon Multipurpose Stacking Arm Chairs"/>
    <n v="866.4"/>
    <n v="4"/>
    <n v="0"/>
    <n v="225.26400000000001"/>
  </r>
  <r>
    <n v="5755"/>
    <x v="2869"/>
    <x v="1"/>
    <x v="368"/>
    <d v="2012-04-03T00:00:00"/>
    <s v="Second Class"/>
    <s v="AS-10240"/>
    <s v="Alan Shonely"/>
    <x v="0"/>
    <s v="United States"/>
    <s v="Springfield"/>
    <x v="17"/>
    <n v="22153"/>
    <x v="0"/>
    <x v="324"/>
    <x v="1"/>
    <x v="6"/>
    <s v="Newell 333"/>
    <n v="5.56"/>
    <n v="2"/>
    <n v="0"/>
    <n v="1.4455999999999998"/>
  </r>
  <r>
    <n v="5756"/>
    <x v="2870"/>
    <x v="2"/>
    <x v="1005"/>
    <d v="2011-10-18T00:00:00"/>
    <s v="Standard Class"/>
    <s v="HG-15025"/>
    <s v="Hunter Glantz"/>
    <x v="0"/>
    <s v="United States"/>
    <s v="Fort Worth"/>
    <x v="5"/>
    <n v="76106"/>
    <x v="2"/>
    <x v="1683"/>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x v="615"/>
    <x v="2"/>
    <x v="16"/>
    <s v="Hewlett Packard 610 Color Digital Copier / Printer"/>
    <n v="1999.96"/>
    <n v="5"/>
    <n v="0.2"/>
    <n v="624.98749999999995"/>
  </r>
  <r>
    <n v="5758"/>
    <x v="2871"/>
    <x v="1"/>
    <x v="1067"/>
    <d v="2012-08-16T00:00:00"/>
    <s v="Standard Class"/>
    <s v="BW-11065"/>
    <s v="Barry Weirich"/>
    <x v="0"/>
    <s v="United States"/>
    <s v="Raleigh"/>
    <x v="3"/>
    <n v="27604"/>
    <x v="0"/>
    <x v="1006"/>
    <x v="0"/>
    <x v="5"/>
    <s v="Executive Impressions 13&quot; Clairmont Wall Clock"/>
    <n v="46.152000000000001"/>
    <n v="3"/>
    <n v="0.2"/>
    <n v="12.114900000000002"/>
  </r>
  <r>
    <n v="5759"/>
    <x v="2872"/>
    <x v="1"/>
    <x v="6"/>
    <d v="2012-11-23T00:00:00"/>
    <s v="First Class"/>
    <s v="BH-11710"/>
    <s v="Brosina Hoffman"/>
    <x v="0"/>
    <s v="United States"/>
    <s v="Hialeah"/>
    <x v="2"/>
    <n v="33012"/>
    <x v="0"/>
    <x v="1734"/>
    <x v="2"/>
    <x v="15"/>
    <s v="Texas Instruments TI-34 Scientific Calculator"/>
    <n v="32.984999999999999"/>
    <n v="3"/>
    <n v="0.5"/>
    <n v="-1.9791000000000025"/>
  </r>
  <r>
    <n v="5760"/>
    <x v="2873"/>
    <x v="0"/>
    <x v="945"/>
    <d v="2013-12-31T00:00:00"/>
    <s v="Same Day"/>
    <s v="JP-16135"/>
    <s v="Julie Prescott"/>
    <x v="2"/>
    <s v="United States"/>
    <s v="Los Angeles"/>
    <x v="1"/>
    <n v="90032"/>
    <x v="1"/>
    <x v="772"/>
    <x v="1"/>
    <x v="4"/>
    <s v="Iceberg Mobile Mega Data/Printer Cart "/>
    <n v="481.32"/>
    <n v="4"/>
    <n v="0"/>
    <n v="125.14319999999998"/>
  </r>
  <r>
    <n v="5761"/>
    <x v="2873"/>
    <x v="0"/>
    <x v="945"/>
    <d v="2013-12-31T00:00:00"/>
    <s v="Same Day"/>
    <s v="JP-16135"/>
    <s v="Julie Prescott"/>
    <x v="2"/>
    <s v="United States"/>
    <s v="Los Angeles"/>
    <x v="1"/>
    <n v="90032"/>
    <x v="1"/>
    <x v="416"/>
    <x v="1"/>
    <x v="8"/>
    <s v="Cardinal Hold-It CD Pocket"/>
    <n v="6.3840000000000003"/>
    <n v="1"/>
    <n v="0.2"/>
    <n v="2.1546000000000003"/>
  </r>
  <r>
    <n v="5762"/>
    <x v="2874"/>
    <x v="3"/>
    <x v="801"/>
    <d v="2014-08-16T00:00:00"/>
    <s v="First Class"/>
    <s v="JM-16195"/>
    <s v="Justin MacKendrick"/>
    <x v="0"/>
    <s v="United States"/>
    <s v="Lake Forest"/>
    <x v="1"/>
    <n v="92630"/>
    <x v="1"/>
    <x v="1107"/>
    <x v="1"/>
    <x v="9"/>
    <s v="Avanti 4.4 Cu. Ft. Refrigerator"/>
    <n v="542.93999999999994"/>
    <n v="3"/>
    <n v="0"/>
    <n v="152.02319999999997"/>
  </r>
  <r>
    <n v="5763"/>
    <x v="2874"/>
    <x v="3"/>
    <x v="801"/>
    <d v="2014-08-16T00:00:00"/>
    <s v="First Class"/>
    <s v="JM-16195"/>
    <s v="Justin MacKendrick"/>
    <x v="0"/>
    <s v="United States"/>
    <s v="Lake Forest"/>
    <x v="1"/>
    <n v="92630"/>
    <x v="1"/>
    <x v="1001"/>
    <x v="0"/>
    <x v="5"/>
    <s v="DAX Wood Document Frame"/>
    <n v="54.92"/>
    <n v="4"/>
    <n v="0"/>
    <n v="19.7712"/>
  </r>
  <r>
    <n v="5764"/>
    <x v="2875"/>
    <x v="1"/>
    <x v="502"/>
    <d v="2012-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x v="1755"/>
    <x v="1"/>
    <x v="4"/>
    <s v="Belkin 19&quot; Center-Weighted Shelf, Gray"/>
    <n v="353.88"/>
    <n v="6"/>
    <n v="0"/>
    <n v="17.693999999999988"/>
  </r>
  <r>
    <n v="5766"/>
    <x v="2877"/>
    <x v="2"/>
    <x v="1068"/>
    <d v="2011-11-14T00:00:00"/>
    <s v="Standard Class"/>
    <s v="EB-13870"/>
    <s v="Emily Burns"/>
    <x v="0"/>
    <s v="United States"/>
    <s v="Redding"/>
    <x v="1"/>
    <n v="96003"/>
    <x v="1"/>
    <x v="872"/>
    <x v="2"/>
    <x v="7"/>
    <s v="Toshiba IPT2010-SD IP Telephone"/>
    <n v="333.57600000000002"/>
    <n v="3"/>
    <n v="0.2"/>
    <n v="25.018199999999993"/>
  </r>
  <r>
    <n v="5767"/>
    <x v="2878"/>
    <x v="0"/>
    <x v="750"/>
    <d v="2013-10-16T00:00:00"/>
    <s v="Standard Class"/>
    <s v="PM-19135"/>
    <s v="Peter McVee"/>
    <x v="2"/>
    <s v="United States"/>
    <s v="San Antonio"/>
    <x v="5"/>
    <n v="78207"/>
    <x v="2"/>
    <x v="1351"/>
    <x v="1"/>
    <x v="2"/>
    <s v="Avery 50"/>
    <n v="60.144000000000005"/>
    <n v="6"/>
    <n v="0.2"/>
    <n v="20.298599999999993"/>
  </r>
  <r>
    <n v="5768"/>
    <x v="2879"/>
    <x v="3"/>
    <x v="565"/>
    <d v="2014-09-13T00:00:00"/>
    <s v="Second Class"/>
    <s v="AR-10345"/>
    <s v="Alex Russell"/>
    <x v="1"/>
    <s v="United States"/>
    <s v="Houston"/>
    <x v="5"/>
    <n v="77070"/>
    <x v="2"/>
    <x v="936"/>
    <x v="2"/>
    <x v="11"/>
    <s v="Memorex Froggy Flash Drive 8 GB"/>
    <n v="85.2"/>
    <n v="6"/>
    <n v="0.2"/>
    <n v="20.234999999999996"/>
  </r>
  <r>
    <n v="5769"/>
    <x v="2880"/>
    <x v="1"/>
    <x v="1069"/>
    <d v="2012-03-01T00:00:00"/>
    <s v="Standard Class"/>
    <s v="SS-20875"/>
    <s v="Sung Shariari"/>
    <x v="0"/>
    <s v="United States"/>
    <s v="Leominster"/>
    <x v="31"/>
    <n v="1453"/>
    <x v="3"/>
    <x v="1042"/>
    <x v="1"/>
    <x v="2"/>
    <s v="Avery 518"/>
    <n v="3.15"/>
    <n v="1"/>
    <n v="0"/>
    <n v="1.512"/>
  </r>
  <r>
    <n v="5770"/>
    <x v="2880"/>
    <x v="1"/>
    <x v="1069"/>
    <d v="2012-03-01T00:00:00"/>
    <s v="Standard Class"/>
    <s v="SS-20875"/>
    <s v="Sung Shariari"/>
    <x v="0"/>
    <s v="United States"/>
    <s v="Leominster"/>
    <x v="31"/>
    <n v="1453"/>
    <x v="3"/>
    <x v="126"/>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x v="527"/>
    <x v="0"/>
    <x v="5"/>
    <s v="DAX Value U-Channel Document Frames, Easel Back"/>
    <n v="14.91"/>
    <n v="3"/>
    <n v="0"/>
    <n v="4.6220999999999997"/>
  </r>
  <r>
    <n v="5772"/>
    <x v="2881"/>
    <x v="1"/>
    <x v="496"/>
    <d v="2012-09-28T00:00:00"/>
    <s v="Standard Class"/>
    <s v="SC-20440"/>
    <s v="Shaun Chance"/>
    <x v="1"/>
    <s v="United States"/>
    <s v="Los Angeles"/>
    <x v="1"/>
    <n v="90032"/>
    <x v="1"/>
    <x v="1364"/>
    <x v="1"/>
    <x v="9"/>
    <s v="Hoover Upright Vacuum With Dirt Cup"/>
    <n v="1158.1199999999999"/>
    <n v="4"/>
    <n v="0"/>
    <n v="335.85479999999984"/>
  </r>
  <r>
    <n v="5773"/>
    <x v="2882"/>
    <x v="1"/>
    <x v="650"/>
    <d v="2012-12-01T00:00:00"/>
    <s v="Standard Class"/>
    <s v="EA-14035"/>
    <s v="Erin Ashbrook"/>
    <x v="1"/>
    <s v="United States"/>
    <s v="Springfield"/>
    <x v="25"/>
    <n v="65807"/>
    <x v="2"/>
    <x v="349"/>
    <x v="2"/>
    <x v="16"/>
    <s v="Canon PC1080F Personal Copier"/>
    <n v="599.99"/>
    <n v="1"/>
    <n v="0"/>
    <n v="233.99610000000001"/>
  </r>
  <r>
    <n v="5774"/>
    <x v="2883"/>
    <x v="0"/>
    <x v="1070"/>
    <d v="2013-09-07T00:00:00"/>
    <s v="Standard Class"/>
    <s v="TP-21130"/>
    <s v="Theone Pippenger"/>
    <x v="0"/>
    <s v="United States"/>
    <s v="Waco"/>
    <x v="5"/>
    <n v="76706"/>
    <x v="2"/>
    <x v="355"/>
    <x v="1"/>
    <x v="4"/>
    <s v="Super Decoflex Portable Personal File"/>
    <n v="23.968000000000004"/>
    <n v="2"/>
    <n v="0.2"/>
    <n v="2.3967999999999989"/>
  </r>
  <r>
    <n v="5775"/>
    <x v="2884"/>
    <x v="0"/>
    <x v="408"/>
    <d v="2013-04-17T00:00:00"/>
    <s v="Standard Class"/>
    <s v="BP-11290"/>
    <s v="Beth Paige"/>
    <x v="0"/>
    <s v="United States"/>
    <s v="Los Angeles"/>
    <x v="1"/>
    <n v="90036"/>
    <x v="1"/>
    <x v="1756"/>
    <x v="0"/>
    <x v="1"/>
    <s v="Hon Comfortask Task/Swivel Chairs"/>
    <n v="638.28800000000012"/>
    <n v="7"/>
    <n v="0.2"/>
    <n v="-31.914400000000015"/>
  </r>
  <r>
    <n v="5776"/>
    <x v="2884"/>
    <x v="0"/>
    <x v="408"/>
    <d v="2013-04-17T00:00:00"/>
    <s v="Standard Class"/>
    <s v="BP-11290"/>
    <s v="Beth Paige"/>
    <x v="0"/>
    <s v="United States"/>
    <s v="Los Angeles"/>
    <x v="1"/>
    <n v="90036"/>
    <x v="1"/>
    <x v="729"/>
    <x v="1"/>
    <x v="8"/>
    <s v="JM Magazine Binder"/>
    <n v="13.208000000000002"/>
    <n v="1"/>
    <n v="0.2"/>
    <n v="4.6228000000000007"/>
  </r>
  <r>
    <n v="5777"/>
    <x v="2885"/>
    <x v="0"/>
    <x v="429"/>
    <d v="2013-12-09T00:00:00"/>
    <s v="Standard Class"/>
    <s v="LM-17065"/>
    <s v="Liz MacKendrick"/>
    <x v="0"/>
    <s v="United States"/>
    <s v="Auburn"/>
    <x v="15"/>
    <n v="13021"/>
    <x v="3"/>
    <x v="625"/>
    <x v="1"/>
    <x v="8"/>
    <s v="GBC Instant Report Kit"/>
    <n v="15.528"/>
    <n v="3"/>
    <n v="0.2"/>
    <n v="5.8230000000000004"/>
  </r>
  <r>
    <n v="5778"/>
    <x v="2886"/>
    <x v="0"/>
    <x v="429"/>
    <d v="2013-12-10T00:00:00"/>
    <s v="Standard Class"/>
    <s v="KT-16465"/>
    <s v="Kean Takahito"/>
    <x v="0"/>
    <s v="United States"/>
    <s v="San Francisco"/>
    <x v="1"/>
    <n v="94109"/>
    <x v="1"/>
    <x v="921"/>
    <x v="1"/>
    <x v="10"/>
    <s v="Xerox 1915"/>
    <n v="104.85"/>
    <n v="1"/>
    <n v="0"/>
    <n v="50.327999999999996"/>
  </r>
  <r>
    <n v="5779"/>
    <x v="2887"/>
    <x v="2"/>
    <x v="7"/>
    <d v="2011-11-18T00:00:00"/>
    <s v="Standard Class"/>
    <s v="AP-10915"/>
    <s v="Arthur Prichep"/>
    <x v="0"/>
    <s v="United States"/>
    <s v="Los Angeles"/>
    <x v="1"/>
    <n v="90008"/>
    <x v="1"/>
    <x v="400"/>
    <x v="1"/>
    <x v="6"/>
    <s v="50 Colored Long Pencils"/>
    <n v="30.48"/>
    <n v="3"/>
    <n v="0"/>
    <n v="7.9248000000000012"/>
  </r>
  <r>
    <n v="5780"/>
    <x v="2887"/>
    <x v="2"/>
    <x v="7"/>
    <d v="2011-11-18T00:00:00"/>
    <s v="Standard Class"/>
    <s v="AP-10915"/>
    <s v="Arthur Prichep"/>
    <x v="0"/>
    <s v="United States"/>
    <s v="Los Angeles"/>
    <x v="1"/>
    <n v="90008"/>
    <x v="1"/>
    <x v="1153"/>
    <x v="0"/>
    <x v="1"/>
    <s v="Hon Olson Stacker Stools"/>
    <n v="112.64800000000001"/>
    <n v="1"/>
    <n v="0.2"/>
    <n v="11.264799999999997"/>
  </r>
  <r>
    <n v="5781"/>
    <x v="2888"/>
    <x v="1"/>
    <x v="788"/>
    <d v="2012-04-09T00:00:00"/>
    <s v="Standard Class"/>
    <s v="JD-15790"/>
    <s v="John Dryer"/>
    <x v="0"/>
    <s v="United States"/>
    <s v="Los Angeles"/>
    <x v="1"/>
    <n v="90049"/>
    <x v="1"/>
    <x v="1761"/>
    <x v="2"/>
    <x v="15"/>
    <s v="Vtech AT&amp;T CL2940 Corded Speakerphone, Black"/>
    <n v="71.975999999999999"/>
    <n v="3"/>
    <n v="0.2"/>
    <n v="24.291899999999998"/>
  </r>
  <r>
    <n v="5782"/>
    <x v="2889"/>
    <x v="1"/>
    <x v="295"/>
    <d v="2012-12-16T00:00:00"/>
    <s v="Second Class"/>
    <s v="XP-21865"/>
    <s v="Xylona Preis"/>
    <x v="0"/>
    <s v="United States"/>
    <s v="Chico"/>
    <x v="1"/>
    <n v="95928"/>
    <x v="1"/>
    <x v="147"/>
    <x v="1"/>
    <x v="6"/>
    <s v="Newell 311"/>
    <n v="2.21"/>
    <n v="1"/>
    <n v="0"/>
    <n v="0.59670000000000001"/>
  </r>
  <r>
    <n v="5783"/>
    <x v="2889"/>
    <x v="1"/>
    <x v="295"/>
    <d v="2012-12-16T00:00:00"/>
    <s v="Second Class"/>
    <s v="XP-21865"/>
    <s v="Xylona Preis"/>
    <x v="0"/>
    <s v="United States"/>
    <s v="Chico"/>
    <x v="1"/>
    <n v="95928"/>
    <x v="1"/>
    <x v="776"/>
    <x v="1"/>
    <x v="12"/>
    <s v="Peel &amp; Seel Envelopes"/>
    <n v="15.52"/>
    <n v="4"/>
    <n v="0"/>
    <n v="7.4496000000000002"/>
  </r>
  <r>
    <n v="5784"/>
    <x v="2889"/>
    <x v="1"/>
    <x v="295"/>
    <d v="2012-12-16T00:00:00"/>
    <s v="Second Class"/>
    <s v="XP-21865"/>
    <s v="Xylona Preis"/>
    <x v="0"/>
    <s v="United States"/>
    <s v="Chico"/>
    <x v="1"/>
    <n v="95928"/>
    <x v="1"/>
    <x v="1346"/>
    <x v="1"/>
    <x v="10"/>
    <s v="Black Print Carbonless Snap-Off Rapid Letter, 8 1/2&quot; x 7&quot;"/>
    <n v="36.44"/>
    <n v="4"/>
    <n v="0"/>
    <n v="16.397999999999996"/>
  </r>
  <r>
    <n v="5785"/>
    <x v="2890"/>
    <x v="3"/>
    <x v="280"/>
    <d v="2014-10-09T00:00:00"/>
    <s v="Standard Class"/>
    <s v="JK-16090"/>
    <s v="Juliana Krohn"/>
    <x v="0"/>
    <s v="United States"/>
    <s v="Springfield"/>
    <x v="21"/>
    <n v="97477"/>
    <x v="1"/>
    <x v="366"/>
    <x v="0"/>
    <x v="0"/>
    <s v="O'Sullivan 4-Shelf Bookcase in Odessa Pine"/>
    <n v="217.76400000000001"/>
    <n v="6"/>
    <n v="0.7"/>
    <n v="-384.71640000000002"/>
  </r>
  <r>
    <n v="5786"/>
    <x v="2890"/>
    <x v="3"/>
    <x v="280"/>
    <d v="2014-10-09T00:00:00"/>
    <s v="Standard Class"/>
    <s v="JK-16090"/>
    <s v="Juliana Krohn"/>
    <x v="0"/>
    <s v="United States"/>
    <s v="Springfield"/>
    <x v="21"/>
    <n v="97477"/>
    <x v="1"/>
    <x v="597"/>
    <x v="1"/>
    <x v="14"/>
    <s v="Acme Softgrip Scissors"/>
    <n v="39.072000000000003"/>
    <n v="6"/>
    <n v="0.2"/>
    <n v="4.3955999999999982"/>
  </r>
  <r>
    <n v="5787"/>
    <x v="2890"/>
    <x v="3"/>
    <x v="280"/>
    <d v="2014-10-09T00:00:00"/>
    <s v="Standard Class"/>
    <s v="JK-16090"/>
    <s v="Juliana Krohn"/>
    <x v="0"/>
    <s v="United States"/>
    <s v="Springfield"/>
    <x v="21"/>
    <n v="97477"/>
    <x v="1"/>
    <x v="828"/>
    <x v="1"/>
    <x v="8"/>
    <s v="GBC Standard Recycled Report Covers, Clear Plastic Sheets"/>
    <n v="22.638000000000002"/>
    <n v="7"/>
    <n v="0.7"/>
    <n v="-16.601199999999999"/>
  </r>
  <r>
    <n v="5788"/>
    <x v="2890"/>
    <x v="3"/>
    <x v="280"/>
    <d v="2014-10-09T00:00:00"/>
    <s v="Standard Class"/>
    <s v="JK-16090"/>
    <s v="Juliana Krohn"/>
    <x v="0"/>
    <s v="United States"/>
    <s v="Springfield"/>
    <x v="21"/>
    <n v="97477"/>
    <x v="1"/>
    <x v="1385"/>
    <x v="1"/>
    <x v="6"/>
    <s v="Berol Giant Pencil Sharpener"/>
    <n v="95.143999999999991"/>
    <n v="7"/>
    <n v="0.2"/>
    <n v="10.703699999999987"/>
  </r>
  <r>
    <n v="5789"/>
    <x v="2891"/>
    <x v="3"/>
    <x v="318"/>
    <d v="2014-04-15T00:00:00"/>
    <s v="Second Class"/>
    <s v="MG-18205"/>
    <s v="Mitch Gastineau"/>
    <x v="1"/>
    <s v="United States"/>
    <s v="Jacksonville"/>
    <x v="2"/>
    <n v="32216"/>
    <x v="0"/>
    <x v="1392"/>
    <x v="0"/>
    <x v="5"/>
    <s v="Stackable Trays"/>
    <n v="12.320000000000002"/>
    <n v="5"/>
    <n v="0.2"/>
    <n v="1.8479999999999985"/>
  </r>
  <r>
    <n v="5790"/>
    <x v="2891"/>
    <x v="3"/>
    <x v="318"/>
    <d v="2014-04-15T00:00:00"/>
    <s v="Second Class"/>
    <s v="MG-18205"/>
    <s v="Mitch Gastineau"/>
    <x v="1"/>
    <s v="United States"/>
    <s v="Jacksonville"/>
    <x v="2"/>
    <n v="32216"/>
    <x v="0"/>
    <x v="696"/>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x v="659"/>
    <x v="1"/>
    <x v="13"/>
    <s v="Advantus Plastic Paper Clips"/>
    <n v="35"/>
    <n v="7"/>
    <n v="0"/>
    <n v="16.8"/>
  </r>
  <r>
    <n v="5792"/>
    <x v="2892"/>
    <x v="3"/>
    <x v="365"/>
    <d v="2014-10-03T00:00:00"/>
    <s v="First Class"/>
    <s v="PG-18820"/>
    <s v="Patrick Gardner"/>
    <x v="0"/>
    <s v="United States"/>
    <s v="Bakersfield"/>
    <x v="1"/>
    <n v="93309"/>
    <x v="1"/>
    <x v="955"/>
    <x v="0"/>
    <x v="1"/>
    <s v="Leather Task Chair, Black"/>
    <n v="72.784000000000006"/>
    <n v="1"/>
    <n v="0.2"/>
    <n v="0"/>
  </r>
  <r>
    <n v="5793"/>
    <x v="2892"/>
    <x v="3"/>
    <x v="365"/>
    <d v="2014-10-03T00:00:00"/>
    <s v="First Class"/>
    <s v="PG-18820"/>
    <s v="Patrick Gardner"/>
    <x v="0"/>
    <s v="United States"/>
    <s v="Bakersfield"/>
    <x v="1"/>
    <n v="93309"/>
    <x v="1"/>
    <x v="414"/>
    <x v="1"/>
    <x v="9"/>
    <s v="Fellowes Premier Superior Surge Suppressor, 10-Outlet, With Phone and Remote"/>
    <n v="97.84"/>
    <n v="2"/>
    <n v="0"/>
    <n v="25.438400000000001"/>
  </r>
  <r>
    <n v="5794"/>
    <x v="2892"/>
    <x v="3"/>
    <x v="365"/>
    <d v="2014-10-03T00:00:00"/>
    <s v="First Class"/>
    <s v="PG-18820"/>
    <s v="Patrick Gardner"/>
    <x v="0"/>
    <s v="United States"/>
    <s v="Bakersfield"/>
    <x v="1"/>
    <n v="93309"/>
    <x v="1"/>
    <x v="28"/>
    <x v="0"/>
    <x v="5"/>
    <s v="Howard Miller 13-3/4&quot; Diameter Brushed Chrome Round Wall Clock"/>
    <n v="51.75"/>
    <n v="1"/>
    <n v="0"/>
    <n v="15.524999999999999"/>
  </r>
  <r>
    <n v="5795"/>
    <x v="2892"/>
    <x v="3"/>
    <x v="365"/>
    <d v="2014-10-03T00:00:00"/>
    <s v="First Class"/>
    <s v="PG-18820"/>
    <s v="Patrick Gardner"/>
    <x v="0"/>
    <s v="United States"/>
    <s v="Bakersfield"/>
    <x v="1"/>
    <n v="93309"/>
    <x v="1"/>
    <x v="705"/>
    <x v="1"/>
    <x v="8"/>
    <s v="Binding Machine Supplies"/>
    <n v="46.672000000000004"/>
    <n v="2"/>
    <n v="0.2"/>
    <n v="16.3352"/>
  </r>
  <r>
    <n v="5796"/>
    <x v="2893"/>
    <x v="2"/>
    <x v="411"/>
    <d v="2011-10-03T00:00:00"/>
    <s v="Second Class"/>
    <s v="LD-17005"/>
    <s v="Lisa DeCherney"/>
    <x v="0"/>
    <s v="United States"/>
    <s v="New York City"/>
    <x v="15"/>
    <n v="10011"/>
    <x v="3"/>
    <x v="1449"/>
    <x v="1"/>
    <x v="4"/>
    <s v="Dual Level, Single-Width Filing Carts"/>
    <n v="1395.54"/>
    <n v="9"/>
    <n v="0"/>
    <n v="362.84040000000005"/>
  </r>
  <r>
    <n v="5797"/>
    <x v="2893"/>
    <x v="2"/>
    <x v="411"/>
    <d v="2011-10-03T00:00:00"/>
    <s v="Second Class"/>
    <s v="LD-17005"/>
    <s v="Lisa DeCherney"/>
    <x v="0"/>
    <s v="United States"/>
    <s v="New York City"/>
    <x v="15"/>
    <n v="10011"/>
    <x v="3"/>
    <x v="138"/>
    <x v="0"/>
    <x v="5"/>
    <s v="Seth Thomas 14&quot; Putty-Colored Wall Clock"/>
    <n v="117.36"/>
    <n v="4"/>
    <n v="0"/>
    <n v="36.381599999999992"/>
  </r>
  <r>
    <n v="5798"/>
    <x v="2893"/>
    <x v="2"/>
    <x v="411"/>
    <d v="2011-10-03T00:00:00"/>
    <s v="Second Class"/>
    <s v="LD-17005"/>
    <s v="Lisa DeCherney"/>
    <x v="0"/>
    <s v="United States"/>
    <s v="New York City"/>
    <x v="15"/>
    <n v="10011"/>
    <x v="3"/>
    <x v="919"/>
    <x v="1"/>
    <x v="2"/>
    <s v="Avery 48"/>
    <n v="18.899999999999999"/>
    <n v="3"/>
    <n v="0"/>
    <n v="8.6939999999999991"/>
  </r>
  <r>
    <n v="5799"/>
    <x v="2893"/>
    <x v="2"/>
    <x v="411"/>
    <d v="2011-10-03T00:00:00"/>
    <s v="Second Class"/>
    <s v="LD-17005"/>
    <s v="Lisa DeCherney"/>
    <x v="0"/>
    <s v="United States"/>
    <s v="New York City"/>
    <x v="15"/>
    <n v="10011"/>
    <x v="3"/>
    <x v="968"/>
    <x v="1"/>
    <x v="10"/>
    <s v="White Computer Printout Paper by Universal"/>
    <n v="77.52"/>
    <n v="2"/>
    <n v="0"/>
    <n v="37.9848"/>
  </r>
  <r>
    <n v="5800"/>
    <x v="2894"/>
    <x v="2"/>
    <x v="1071"/>
    <d v="2011-08-25T00:00:00"/>
    <s v="Second Class"/>
    <s v="CR-12730"/>
    <s v="Craig Reiter"/>
    <x v="0"/>
    <s v="United States"/>
    <s v="Chicago"/>
    <x v="10"/>
    <n v="60610"/>
    <x v="2"/>
    <x v="1496"/>
    <x v="0"/>
    <x v="1"/>
    <s v="Global Leather and Oak Executive Chair, Black"/>
    <n v="421.37200000000001"/>
    <n v="2"/>
    <n v="0.3"/>
    <n v="-6.0196000000000538"/>
  </r>
  <r>
    <n v="5801"/>
    <x v="2895"/>
    <x v="2"/>
    <x v="384"/>
    <d v="2011-07-14T00:00:00"/>
    <s v="First Class"/>
    <s v="MN-17935"/>
    <s v="Michael Nguyen"/>
    <x v="0"/>
    <s v="United States"/>
    <s v="El Paso"/>
    <x v="5"/>
    <n v="79907"/>
    <x v="2"/>
    <x v="1149"/>
    <x v="2"/>
    <x v="7"/>
    <s v="Polycom VVX 310 VoIP phone"/>
    <n v="575.96800000000007"/>
    <n v="4"/>
    <n v="0.2"/>
    <n v="43.197600000000023"/>
  </r>
  <r>
    <n v="5802"/>
    <x v="2895"/>
    <x v="2"/>
    <x v="384"/>
    <d v="2011-07-14T00:00:00"/>
    <s v="First Class"/>
    <s v="MN-17935"/>
    <s v="Michael Nguyen"/>
    <x v="0"/>
    <s v="United States"/>
    <s v="El Paso"/>
    <x v="5"/>
    <n v="79907"/>
    <x v="2"/>
    <x v="1553"/>
    <x v="1"/>
    <x v="10"/>
    <s v="Xerox 200"/>
    <n v="10.368000000000002"/>
    <n v="2"/>
    <n v="0.2"/>
    <n v="3.6288"/>
  </r>
  <r>
    <n v="5803"/>
    <x v="2896"/>
    <x v="1"/>
    <x v="204"/>
    <d v="2012-03-24T00:00:00"/>
    <s v="First Class"/>
    <s v="RD-19900"/>
    <s v="Ruben Dartt"/>
    <x v="0"/>
    <s v="United States"/>
    <s v="Thousand Oaks"/>
    <x v="1"/>
    <n v="91360"/>
    <x v="1"/>
    <x v="433"/>
    <x v="2"/>
    <x v="7"/>
    <s v="Square Credit Card Reader"/>
    <n v="15.984000000000002"/>
    <n v="2"/>
    <n v="0.2"/>
    <n v="1.1988000000000003"/>
  </r>
  <r>
    <n v="5804"/>
    <x v="2897"/>
    <x v="3"/>
    <x v="605"/>
    <d v="2014-05-20T00:00:00"/>
    <s v="Standard Class"/>
    <s v="JP-16135"/>
    <s v="Julie Prescott"/>
    <x v="2"/>
    <s v="United States"/>
    <s v="Springfield"/>
    <x v="24"/>
    <n v="45503"/>
    <x v="3"/>
    <x v="1046"/>
    <x v="1"/>
    <x v="6"/>
    <s v="Newell 347"/>
    <n v="10.272000000000002"/>
    <n v="3"/>
    <n v="0.2"/>
    <n v="1.1555999999999984"/>
  </r>
  <r>
    <n v="5805"/>
    <x v="2898"/>
    <x v="3"/>
    <x v="38"/>
    <d v="2014-11-20T00:00:00"/>
    <s v="Standard Class"/>
    <s v="KE-16420"/>
    <s v="Katrina Edelman"/>
    <x v="1"/>
    <s v="United States"/>
    <s v="Dallas"/>
    <x v="5"/>
    <n v="75220"/>
    <x v="2"/>
    <x v="1220"/>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x v="713"/>
    <x v="0"/>
    <x v="0"/>
    <s v="Bush Westfield Collection Bookcases, Fully Assembled"/>
    <n v="205.99919999999997"/>
    <n v="3"/>
    <n v="0.32"/>
    <n v="-27.264600000000016"/>
  </r>
  <r>
    <n v="5807"/>
    <x v="2899"/>
    <x v="0"/>
    <x v="913"/>
    <d v="2013-09-08T00:00:00"/>
    <s v="Second Class"/>
    <s v="DL-13315"/>
    <s v="Delfina Latchford"/>
    <x v="0"/>
    <s v="United States"/>
    <s v="Knoxville"/>
    <x v="18"/>
    <n v="37918"/>
    <x v="0"/>
    <x v="727"/>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x v="1309"/>
    <x v="1"/>
    <x v="9"/>
    <s v="Belkin 5 Outlet SurgeMaster Power Centers"/>
    <n v="87.168000000000006"/>
    <n v="2"/>
    <n v="0.2"/>
    <n v="8.7168000000000063"/>
  </r>
  <r>
    <n v="5809"/>
    <x v="2899"/>
    <x v="0"/>
    <x v="913"/>
    <d v="2013-09-08T00:00:00"/>
    <s v="Second Class"/>
    <s v="DL-13315"/>
    <s v="Delfina Latchford"/>
    <x v="0"/>
    <s v="United States"/>
    <s v="Knoxville"/>
    <x v="18"/>
    <n v="37918"/>
    <x v="0"/>
    <x v="1571"/>
    <x v="1"/>
    <x v="6"/>
    <s v="Prismacolor Color Pencil Set"/>
    <n v="31.744"/>
    <n v="2"/>
    <n v="0.2"/>
    <n v="8.3328000000000024"/>
  </r>
  <r>
    <n v="5810"/>
    <x v="2900"/>
    <x v="0"/>
    <x v="1072"/>
    <d v="2013-02-11T00:00:00"/>
    <s v="Standard Class"/>
    <s v="KB-16240"/>
    <s v="Karen Bern"/>
    <x v="1"/>
    <s v="United States"/>
    <s v="Chattanooga"/>
    <x v="18"/>
    <n v="37421"/>
    <x v="0"/>
    <x v="479"/>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x v="813"/>
    <x v="1"/>
    <x v="10"/>
    <s v="Staples"/>
    <n v="105.52"/>
    <n v="4"/>
    <n v="0"/>
    <n v="48.539199999999994"/>
  </r>
  <r>
    <n v="5812"/>
    <x v="2901"/>
    <x v="1"/>
    <x v="204"/>
    <d v="2012-03-26T00:00:00"/>
    <s v="Standard Class"/>
    <s v="JD-16150"/>
    <s v="Justin Deggeller"/>
    <x v="1"/>
    <s v="United States"/>
    <s v="San Diego"/>
    <x v="1"/>
    <n v="92037"/>
    <x v="1"/>
    <x v="1762"/>
    <x v="0"/>
    <x v="5"/>
    <s v="Tenex B1-RE Series Chair Mats for Low Pile Carpets"/>
    <n v="91.96"/>
    <n v="2"/>
    <n v="0"/>
    <n v="15.633199999999988"/>
  </r>
  <r>
    <n v="5813"/>
    <x v="2901"/>
    <x v="1"/>
    <x v="204"/>
    <d v="2012-03-26T00:00:00"/>
    <s v="Standard Class"/>
    <s v="JD-16150"/>
    <s v="Justin Deggeller"/>
    <x v="1"/>
    <s v="United States"/>
    <s v="San Diego"/>
    <x v="1"/>
    <n v="92037"/>
    <x v="1"/>
    <x v="647"/>
    <x v="2"/>
    <x v="7"/>
    <s v="ClearOne CHATAttach 160 - speaker phone"/>
    <n v="1487.9760000000001"/>
    <n v="3"/>
    <n v="0.2"/>
    <n v="185.99699999999984"/>
  </r>
  <r>
    <n v="5814"/>
    <x v="2902"/>
    <x v="1"/>
    <x v="740"/>
    <d v="2012-07-03T00:00:00"/>
    <s v="First Class"/>
    <s v="SR-20740"/>
    <s v="Steven Roelle"/>
    <x v="2"/>
    <s v="United States"/>
    <s v="New York City"/>
    <x v="15"/>
    <n v="10024"/>
    <x v="3"/>
    <x v="1723"/>
    <x v="1"/>
    <x v="10"/>
    <s v="Xerox 209"/>
    <n v="19.440000000000001"/>
    <n v="3"/>
    <n v="0"/>
    <n v="9.3312000000000008"/>
  </r>
  <r>
    <n v="5815"/>
    <x v="2903"/>
    <x v="1"/>
    <x v="925"/>
    <d v="2012-06-17T00:00:00"/>
    <s v="First Class"/>
    <s v="AC-10450"/>
    <s v="Amy Cox"/>
    <x v="0"/>
    <s v="United States"/>
    <s v="Tampa"/>
    <x v="2"/>
    <n v="33614"/>
    <x v="0"/>
    <x v="1207"/>
    <x v="2"/>
    <x v="11"/>
    <s v="Belkin Standard 104 key USB Keyboard"/>
    <n v="11.672000000000001"/>
    <n v="1"/>
    <n v="0.2"/>
    <n v="-0.7295000000000007"/>
  </r>
  <r>
    <n v="5816"/>
    <x v="2904"/>
    <x v="2"/>
    <x v="35"/>
    <d v="2011-11-26T00:00:00"/>
    <s v="Same Day"/>
    <s v="LS-17245"/>
    <s v="Lynn Smith"/>
    <x v="0"/>
    <s v="United States"/>
    <s v="Utica"/>
    <x v="15"/>
    <n v="13501"/>
    <x v="3"/>
    <x v="599"/>
    <x v="2"/>
    <x v="7"/>
    <s v="ClearSounds CSC500 Amplified Spirit Phone Corded phone"/>
    <n v="279.95999999999998"/>
    <n v="4"/>
    <n v="0"/>
    <n v="78.388800000000003"/>
  </r>
  <r>
    <n v="5817"/>
    <x v="2904"/>
    <x v="2"/>
    <x v="35"/>
    <d v="2011-11-26T00:00:00"/>
    <s v="Same Day"/>
    <s v="LS-17245"/>
    <s v="Lynn Smith"/>
    <x v="0"/>
    <s v="United States"/>
    <s v="Utica"/>
    <x v="15"/>
    <n v="13501"/>
    <x v="3"/>
    <x v="61"/>
    <x v="1"/>
    <x v="8"/>
    <s v="Acco PRESSTEX Data Binder with Storage Hooks, Dark Blue, 14 7/8&quot; X 11&quot;"/>
    <n v="12.912000000000001"/>
    <n v="3"/>
    <n v="0.2"/>
    <n v="4.6806000000000001"/>
  </r>
  <r>
    <n v="5818"/>
    <x v="2904"/>
    <x v="2"/>
    <x v="35"/>
    <d v="2011-11-26T00:00:00"/>
    <s v="Same Day"/>
    <s v="LS-17245"/>
    <s v="Lynn Smith"/>
    <x v="0"/>
    <s v="United States"/>
    <s v="Utica"/>
    <x v="15"/>
    <n v="13501"/>
    <x v="3"/>
    <x v="880"/>
    <x v="1"/>
    <x v="8"/>
    <s v="Pressboard Data Binders by Wilson Jones"/>
    <n v="17.088000000000001"/>
    <n v="4"/>
    <n v="0.2"/>
    <n v="5.767199999999999"/>
  </r>
  <r>
    <n v="5819"/>
    <x v="2904"/>
    <x v="2"/>
    <x v="35"/>
    <d v="2011-11-26T00:00:00"/>
    <s v="Same Day"/>
    <s v="LS-17245"/>
    <s v="Lynn Smith"/>
    <x v="0"/>
    <s v="United States"/>
    <s v="Utica"/>
    <x v="15"/>
    <n v="13501"/>
    <x v="3"/>
    <x v="322"/>
    <x v="1"/>
    <x v="2"/>
    <s v="Avery Address/Shipping Labels for Typewriters, 4&quot; x 2&quot;"/>
    <n v="93.149999999999991"/>
    <n v="9"/>
    <n v="0"/>
    <n v="44.712000000000003"/>
  </r>
  <r>
    <n v="5820"/>
    <x v="2904"/>
    <x v="2"/>
    <x v="35"/>
    <d v="2011-11-26T00:00:00"/>
    <s v="Same Day"/>
    <s v="LS-17245"/>
    <s v="Lynn Smith"/>
    <x v="0"/>
    <s v="United States"/>
    <s v="Utica"/>
    <x v="15"/>
    <n v="13501"/>
    <x v="3"/>
    <x v="745"/>
    <x v="1"/>
    <x v="2"/>
    <s v="Avery File Folder Labels"/>
    <n v="11.52"/>
    <n v="4"/>
    <n v="0"/>
    <n v="5.6448"/>
  </r>
  <r>
    <n v="5821"/>
    <x v="2905"/>
    <x v="3"/>
    <x v="605"/>
    <d v="2014-05-19T00:00:00"/>
    <s v="Standard Class"/>
    <s v="CS-12175"/>
    <s v="Charles Sheldon"/>
    <x v="1"/>
    <s v="United States"/>
    <s v="San Francisco"/>
    <x v="1"/>
    <n v="94122"/>
    <x v="1"/>
    <x v="1420"/>
    <x v="1"/>
    <x v="14"/>
    <s v="Compact Automatic Electric Letter Opener"/>
    <n v="238.62"/>
    <n v="2"/>
    <n v="0"/>
    <n v="4.7724000000000046"/>
  </r>
  <r>
    <n v="5822"/>
    <x v="2905"/>
    <x v="3"/>
    <x v="605"/>
    <d v="2014-05-19T00:00:00"/>
    <s v="Standard Class"/>
    <s v="CS-12175"/>
    <s v="Charles Sheldon"/>
    <x v="1"/>
    <s v="United States"/>
    <s v="San Francisco"/>
    <x v="1"/>
    <n v="94122"/>
    <x v="1"/>
    <x v="1037"/>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x v="719"/>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x v="1120"/>
    <x v="1"/>
    <x v="8"/>
    <s v="DXL Angle-View Binders with Locking Rings, Black"/>
    <n v="19.168000000000003"/>
    <n v="4"/>
    <n v="0.2"/>
    <n v="6.4691999999999998"/>
  </r>
  <r>
    <n v="5825"/>
    <x v="2906"/>
    <x v="2"/>
    <x v="1073"/>
    <d v="2011-05-02T00:00:00"/>
    <s v="Same Day"/>
    <s v="AR-10510"/>
    <s v="Andrew Roberts"/>
    <x v="0"/>
    <s v="United States"/>
    <s v="Columbus"/>
    <x v="24"/>
    <n v="43229"/>
    <x v="3"/>
    <x v="930"/>
    <x v="1"/>
    <x v="9"/>
    <s v="Belkin 6 Outlet Metallic Surge Strip"/>
    <n v="26.136000000000003"/>
    <n v="3"/>
    <n v="0.2"/>
    <n v="1.9602000000000004"/>
  </r>
  <r>
    <n v="5826"/>
    <x v="2907"/>
    <x v="3"/>
    <x v="213"/>
    <d v="2014-09-07T00:00:00"/>
    <s v="Second Class"/>
    <s v="KB-16405"/>
    <s v="Katrina Bavinger"/>
    <x v="2"/>
    <s v="United States"/>
    <s v="New York City"/>
    <x v="15"/>
    <n v="10035"/>
    <x v="3"/>
    <x v="976"/>
    <x v="1"/>
    <x v="10"/>
    <s v="Xerox 189"/>
    <n v="419.4"/>
    <n v="4"/>
    <n v="0"/>
    <n v="201.31199999999998"/>
  </r>
  <r>
    <n v="5827"/>
    <x v="2907"/>
    <x v="3"/>
    <x v="213"/>
    <d v="2014-09-07T00:00:00"/>
    <s v="Second Class"/>
    <s v="KB-16405"/>
    <s v="Katrina Bavinger"/>
    <x v="2"/>
    <s v="United States"/>
    <s v="New York City"/>
    <x v="15"/>
    <n v="10035"/>
    <x v="3"/>
    <x v="1719"/>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x v="211"/>
    <x v="0"/>
    <x v="1"/>
    <s v="Global Low Back Tilter Chair"/>
    <n v="181.76400000000001"/>
    <n v="2"/>
    <n v="0.1"/>
    <n v="-8.0784000000000198"/>
  </r>
  <r>
    <n v="5829"/>
    <x v="2907"/>
    <x v="3"/>
    <x v="213"/>
    <d v="2014-09-07T00:00:00"/>
    <s v="Second Class"/>
    <s v="KB-16405"/>
    <s v="Katrina Bavinger"/>
    <x v="2"/>
    <s v="United States"/>
    <s v="New York City"/>
    <x v="15"/>
    <n v="10035"/>
    <x v="3"/>
    <x v="1061"/>
    <x v="1"/>
    <x v="6"/>
    <s v="Prang Drawing Pencil Set"/>
    <n v="5.56"/>
    <n v="2"/>
    <n v="0"/>
    <n v="2.2239999999999998"/>
  </r>
  <r>
    <n v="5830"/>
    <x v="2908"/>
    <x v="0"/>
    <x v="275"/>
    <d v="2013-12-08T00:00:00"/>
    <s v="Standard Class"/>
    <s v="MM-17920"/>
    <s v="Michael Moore"/>
    <x v="0"/>
    <s v="United States"/>
    <s v="Richmond"/>
    <x v="14"/>
    <n v="47374"/>
    <x v="2"/>
    <x v="309"/>
    <x v="0"/>
    <x v="3"/>
    <s v="Hon 5100 Series Wood Tables"/>
    <n v="581.96"/>
    <n v="2"/>
    <n v="0"/>
    <n v="104.75279999999998"/>
  </r>
  <r>
    <n v="5831"/>
    <x v="2908"/>
    <x v="0"/>
    <x v="275"/>
    <d v="2013-12-08T00:00:00"/>
    <s v="Standard Class"/>
    <s v="MM-17920"/>
    <s v="Michael Moore"/>
    <x v="0"/>
    <s v="United States"/>
    <s v="Richmond"/>
    <x v="14"/>
    <n v="47374"/>
    <x v="2"/>
    <x v="1144"/>
    <x v="0"/>
    <x v="1"/>
    <s v="Global Stack Chair with Arms, Black"/>
    <n v="29.98"/>
    <n v="1"/>
    <n v="0"/>
    <n v="8.0945999999999998"/>
  </r>
  <r>
    <n v="5832"/>
    <x v="2909"/>
    <x v="1"/>
    <x v="1074"/>
    <d v="2012-07-22T00:00:00"/>
    <s v="Standard Class"/>
    <s v="RF-19735"/>
    <s v="Roland Fjeld"/>
    <x v="0"/>
    <s v="United States"/>
    <s v="San Diego"/>
    <x v="1"/>
    <n v="92105"/>
    <x v="1"/>
    <x v="1301"/>
    <x v="2"/>
    <x v="11"/>
    <s v="Logitech G35 7.1-Channel Surround Sound Headset"/>
    <n v="519.96"/>
    <n v="4"/>
    <n v="0"/>
    <n v="176.78640000000001"/>
  </r>
  <r>
    <n v="5833"/>
    <x v="2910"/>
    <x v="0"/>
    <x v="658"/>
    <d v="2013-07-27T00:00:00"/>
    <s v="Standard Class"/>
    <s v="BP-11290"/>
    <s v="Beth Paige"/>
    <x v="0"/>
    <s v="United States"/>
    <s v="Concord"/>
    <x v="3"/>
    <n v="28027"/>
    <x v="0"/>
    <x v="948"/>
    <x v="1"/>
    <x v="2"/>
    <s v="Avery 494"/>
    <n v="6.2640000000000002"/>
    <n v="3"/>
    <n v="0.2"/>
    <n v="2.0358000000000001"/>
  </r>
  <r>
    <n v="5834"/>
    <x v="2910"/>
    <x v="0"/>
    <x v="658"/>
    <d v="2013-07-27T00:00:00"/>
    <s v="Standard Class"/>
    <s v="BP-11290"/>
    <s v="Beth Paige"/>
    <x v="0"/>
    <s v="United States"/>
    <s v="Concord"/>
    <x v="3"/>
    <n v="28027"/>
    <x v="0"/>
    <x v="955"/>
    <x v="0"/>
    <x v="1"/>
    <s v="Leather Task Chair, Black"/>
    <n v="363.92"/>
    <n v="5"/>
    <n v="0.2"/>
    <n v="0"/>
  </r>
  <r>
    <n v="5835"/>
    <x v="2911"/>
    <x v="1"/>
    <x v="988"/>
    <d v="2012-06-16T00:00:00"/>
    <s v="Standard Class"/>
    <s v="MJ-17740"/>
    <s v="Max Jones"/>
    <x v="0"/>
    <s v="United States"/>
    <s v="Miami"/>
    <x v="2"/>
    <n v="33178"/>
    <x v="0"/>
    <x v="1636"/>
    <x v="1"/>
    <x v="8"/>
    <s v="Green Canvas Binder for 8-1/2&quot; x 14&quot; Sheets"/>
    <n v="64.2"/>
    <n v="5"/>
    <n v="0.7"/>
    <n v="-42.799999999999983"/>
  </r>
  <r>
    <n v="5836"/>
    <x v="2911"/>
    <x v="1"/>
    <x v="988"/>
    <d v="2012-06-16T00:00:00"/>
    <s v="Standard Class"/>
    <s v="MJ-17740"/>
    <s v="Max Jones"/>
    <x v="0"/>
    <s v="United States"/>
    <s v="Miami"/>
    <x v="2"/>
    <n v="33178"/>
    <x v="0"/>
    <x v="1160"/>
    <x v="1"/>
    <x v="8"/>
    <s v="Wilson Jones Elliptical Ring 3 1/2&quot; Capacity Binders, 800 sheets"/>
    <n v="38.520000000000003"/>
    <n v="3"/>
    <n v="0.7"/>
    <n v="-26.963999999999999"/>
  </r>
  <r>
    <n v="5837"/>
    <x v="2911"/>
    <x v="1"/>
    <x v="988"/>
    <d v="2012-06-16T00:00:00"/>
    <s v="Standard Class"/>
    <s v="MJ-17740"/>
    <s v="Max Jones"/>
    <x v="0"/>
    <s v="United States"/>
    <s v="Miami"/>
    <x v="2"/>
    <n v="33178"/>
    <x v="0"/>
    <x v="1700"/>
    <x v="2"/>
    <x v="11"/>
    <s v="Logitech Keyboard K120"/>
    <n v="72.599999999999994"/>
    <n v="5"/>
    <n v="0.2"/>
    <n v="-8.1674999999999933"/>
  </r>
  <r>
    <n v="5838"/>
    <x v="2912"/>
    <x v="3"/>
    <x v="344"/>
    <d v="2014-12-04T00:00:00"/>
    <s v="Standard Class"/>
    <s v="DO-13645"/>
    <s v="Doug O'Connell"/>
    <x v="0"/>
    <s v="United States"/>
    <s v="Los Angeles"/>
    <x v="1"/>
    <n v="90036"/>
    <x v="1"/>
    <x v="1763"/>
    <x v="2"/>
    <x v="7"/>
    <s v="Griffin GC17055 Auxiliary Audio Cable"/>
    <n v="57.567999999999998"/>
    <n v="4"/>
    <n v="0.2"/>
    <n v="5.7568000000000019"/>
  </r>
  <r>
    <n v="5839"/>
    <x v="2913"/>
    <x v="1"/>
    <x v="1075"/>
    <d v="2012-04-03T00:00:00"/>
    <s v="Standard Class"/>
    <s v="MV-17485"/>
    <s v="Mark Van Huff"/>
    <x v="0"/>
    <s v="United States"/>
    <s v="Seattle"/>
    <x v="4"/>
    <n v="98115"/>
    <x v="1"/>
    <x v="1764"/>
    <x v="1"/>
    <x v="4"/>
    <s v="Rogers Profile Extra Capacity Storage Tub"/>
    <n v="83.699999999999989"/>
    <n v="5"/>
    <n v="0"/>
    <n v="3.3479999999999954"/>
  </r>
  <r>
    <n v="5840"/>
    <x v="2914"/>
    <x v="1"/>
    <x v="357"/>
    <d v="2012-09-26T00:00:00"/>
    <s v="Second Class"/>
    <s v="MG-17875"/>
    <s v="Michael Grace"/>
    <x v="2"/>
    <s v="United States"/>
    <s v="Arlington"/>
    <x v="17"/>
    <n v="22204"/>
    <x v="0"/>
    <x v="1193"/>
    <x v="1"/>
    <x v="10"/>
    <s v="Xerox 214"/>
    <n v="32.400000000000006"/>
    <n v="5"/>
    <n v="0"/>
    <n v="15.552000000000001"/>
  </r>
  <r>
    <n v="5841"/>
    <x v="2914"/>
    <x v="1"/>
    <x v="357"/>
    <d v="2012-09-26T00:00:00"/>
    <s v="Second Class"/>
    <s v="MG-17875"/>
    <s v="Michael Grace"/>
    <x v="2"/>
    <s v="United States"/>
    <s v="Arlington"/>
    <x v="17"/>
    <n v="22204"/>
    <x v="0"/>
    <x v="928"/>
    <x v="0"/>
    <x v="5"/>
    <s v="Westinghouse Floor Lamp with Metal Mesh Shade, Black"/>
    <n v="47.98"/>
    <n v="2"/>
    <n v="0"/>
    <n v="11.035399999999996"/>
  </r>
  <r>
    <n v="5842"/>
    <x v="2915"/>
    <x v="1"/>
    <x v="972"/>
    <d v="2012-11-21T00:00:00"/>
    <s v="Standard Class"/>
    <s v="BS-11665"/>
    <s v="Brian Stugart"/>
    <x v="0"/>
    <s v="United States"/>
    <s v="San Diego"/>
    <x v="1"/>
    <n v="92105"/>
    <x v="1"/>
    <x v="1765"/>
    <x v="2"/>
    <x v="7"/>
    <s v="RCA ViSYS 25825 Wireless digital phone"/>
    <n v="415.96800000000007"/>
    <n v="4"/>
    <n v="0.2"/>
    <n v="51.995999999999981"/>
  </r>
  <r>
    <n v="5843"/>
    <x v="2915"/>
    <x v="1"/>
    <x v="972"/>
    <d v="2012-11-21T00:00:00"/>
    <s v="Standard Class"/>
    <s v="BS-11665"/>
    <s v="Brian Stugart"/>
    <x v="0"/>
    <s v="United States"/>
    <s v="San Diego"/>
    <x v="1"/>
    <n v="92105"/>
    <x v="1"/>
    <x v="886"/>
    <x v="1"/>
    <x v="4"/>
    <s v="Carina Media Storage Towers in Natural &amp; Black"/>
    <n v="304.89999999999998"/>
    <n v="5"/>
    <n v="0"/>
    <n v="6.097999999999999"/>
  </r>
  <r>
    <n v="5844"/>
    <x v="2915"/>
    <x v="1"/>
    <x v="972"/>
    <d v="2012-11-21T00:00:00"/>
    <s v="Standard Class"/>
    <s v="BS-11665"/>
    <s v="Brian Stugart"/>
    <x v="0"/>
    <s v="United States"/>
    <s v="San Diego"/>
    <x v="1"/>
    <n v="92105"/>
    <x v="1"/>
    <x v="1702"/>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x v="1667"/>
    <x v="1"/>
    <x v="4"/>
    <s v="Fellowes Recycled Storage Drawers"/>
    <n v="777.21"/>
    <n v="7"/>
    <n v="0"/>
    <n v="54.404699999999963"/>
  </r>
  <r>
    <n v="5846"/>
    <x v="2915"/>
    <x v="1"/>
    <x v="972"/>
    <d v="2012-11-21T00:00:00"/>
    <s v="Standard Class"/>
    <s v="BS-11665"/>
    <s v="Brian Stugart"/>
    <x v="0"/>
    <s v="United States"/>
    <s v="San Diego"/>
    <x v="1"/>
    <n v="92105"/>
    <x v="1"/>
    <x v="988"/>
    <x v="1"/>
    <x v="10"/>
    <s v="Xerox 203"/>
    <n v="32.400000000000006"/>
    <n v="5"/>
    <n v="0"/>
    <n v="15.552000000000001"/>
  </r>
  <r>
    <n v="5847"/>
    <x v="2915"/>
    <x v="1"/>
    <x v="972"/>
    <d v="2012-11-21T00:00:00"/>
    <s v="Standard Class"/>
    <s v="BS-11665"/>
    <s v="Brian Stugart"/>
    <x v="0"/>
    <s v="United States"/>
    <s v="San Diego"/>
    <x v="1"/>
    <n v="92105"/>
    <x v="1"/>
    <x v="901"/>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x v="1122"/>
    <x v="0"/>
    <x v="5"/>
    <s v="Advantus Panel Wall Certificate Holder - 8.5x11"/>
    <n v="36.599999999999994"/>
    <n v="3"/>
    <n v="0"/>
    <n v="15.372000000000002"/>
  </r>
  <r>
    <n v="5849"/>
    <x v="2916"/>
    <x v="1"/>
    <x v="113"/>
    <d v="2012-11-14T00:00:00"/>
    <s v="Standard Class"/>
    <s v="PO-19180"/>
    <s v="Philisse Overcash"/>
    <x v="2"/>
    <s v="United States"/>
    <s v="Roseville"/>
    <x v="11"/>
    <n v="55113"/>
    <x v="2"/>
    <x v="847"/>
    <x v="1"/>
    <x v="9"/>
    <s v="Hoover Shoulder Vac Commercial Portable Vacuum"/>
    <n v="715.64"/>
    <n v="2"/>
    <n v="0"/>
    <n v="178.90999999999997"/>
  </r>
  <r>
    <n v="5850"/>
    <x v="2916"/>
    <x v="1"/>
    <x v="113"/>
    <d v="2012-11-14T00:00:00"/>
    <s v="Standard Class"/>
    <s v="PO-19180"/>
    <s v="Philisse Overcash"/>
    <x v="2"/>
    <s v="United States"/>
    <s v="Roseville"/>
    <x v="11"/>
    <n v="55113"/>
    <x v="2"/>
    <x v="1244"/>
    <x v="1"/>
    <x v="4"/>
    <s v="Tennsco 6- and 18-Compartment Lockers"/>
    <n v="795.51"/>
    <n v="3"/>
    <n v="0"/>
    <n v="143.19179999999994"/>
  </r>
  <r>
    <n v="5851"/>
    <x v="2916"/>
    <x v="1"/>
    <x v="113"/>
    <d v="2012-11-14T00:00:00"/>
    <s v="Standard Class"/>
    <s v="PO-19180"/>
    <s v="Philisse Overcash"/>
    <x v="2"/>
    <s v="United States"/>
    <s v="Roseville"/>
    <x v="11"/>
    <n v="55113"/>
    <x v="2"/>
    <x v="1572"/>
    <x v="2"/>
    <x v="16"/>
    <s v="Sharp 1540cs Digital Laser Copier"/>
    <n v="549.99"/>
    <n v="1"/>
    <n v="0"/>
    <n v="274.995"/>
  </r>
  <r>
    <n v="5852"/>
    <x v="2916"/>
    <x v="1"/>
    <x v="113"/>
    <d v="2012-11-14T00:00:00"/>
    <s v="Standard Class"/>
    <s v="PO-19180"/>
    <s v="Philisse Overcash"/>
    <x v="2"/>
    <s v="United States"/>
    <s v="Roseville"/>
    <x v="11"/>
    <n v="55113"/>
    <x v="2"/>
    <x v="444"/>
    <x v="1"/>
    <x v="8"/>
    <s v="GBC Standard Therm-A-Bind Covers"/>
    <n v="74.760000000000005"/>
    <n v="3"/>
    <n v="0"/>
    <n v="34.389600000000002"/>
  </r>
  <r>
    <n v="5853"/>
    <x v="2916"/>
    <x v="1"/>
    <x v="113"/>
    <d v="2012-11-14T00:00:00"/>
    <s v="Standard Class"/>
    <s v="PO-19180"/>
    <s v="Philisse Overcash"/>
    <x v="2"/>
    <s v="United States"/>
    <s v="Roseville"/>
    <x v="11"/>
    <n v="55113"/>
    <x v="2"/>
    <x v="221"/>
    <x v="0"/>
    <x v="5"/>
    <s v="Staples"/>
    <n v="29.22"/>
    <n v="3"/>
    <n v="0"/>
    <n v="12.856800000000002"/>
  </r>
  <r>
    <n v="5854"/>
    <x v="2917"/>
    <x v="2"/>
    <x v="1076"/>
    <d v="2011-09-14T00:00:00"/>
    <s v="Standard Class"/>
    <s v="DA-13450"/>
    <s v="Dianna Arnett"/>
    <x v="2"/>
    <s v="United States"/>
    <s v="Virginia Beach"/>
    <x v="17"/>
    <n v="23464"/>
    <x v="0"/>
    <x v="308"/>
    <x v="1"/>
    <x v="8"/>
    <s v="Tuff Stuff Recycled Round Ring Binders"/>
    <n v="9.64"/>
    <n v="2"/>
    <n v="0"/>
    <n v="4.7236000000000002"/>
  </r>
  <r>
    <n v="5855"/>
    <x v="2918"/>
    <x v="1"/>
    <x v="1077"/>
    <d v="2012-08-11T00:00:00"/>
    <s v="Standard Class"/>
    <s v="AH-10690"/>
    <s v="Anna Häberlin"/>
    <x v="1"/>
    <s v="United States"/>
    <s v="Dallas"/>
    <x v="5"/>
    <n v="75220"/>
    <x v="2"/>
    <x v="1198"/>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x v="1511"/>
    <x v="1"/>
    <x v="14"/>
    <s v="Stiletto Hand Letter Openers"/>
    <n v="23.04"/>
    <n v="3"/>
    <n v="0.2"/>
    <n v="-4.895999999999999"/>
  </r>
  <r>
    <n v="5857"/>
    <x v="2918"/>
    <x v="1"/>
    <x v="1077"/>
    <d v="2012-08-11T00:00:00"/>
    <s v="Standard Class"/>
    <s v="AH-10690"/>
    <s v="Anna Häberlin"/>
    <x v="1"/>
    <s v="United States"/>
    <s v="Dallas"/>
    <x v="5"/>
    <n v="75220"/>
    <x v="2"/>
    <x v="1282"/>
    <x v="1"/>
    <x v="8"/>
    <s v="Avery Self-Adhesive Photo Pockets for Polaroid Photos"/>
    <n v="1.3619999999999997"/>
    <n v="1"/>
    <n v="0.8"/>
    <n v="-2.1792000000000007"/>
  </r>
  <r>
    <n v="5858"/>
    <x v="2918"/>
    <x v="1"/>
    <x v="1077"/>
    <d v="2012-08-11T00:00:00"/>
    <s v="Standard Class"/>
    <s v="AH-10690"/>
    <s v="Anna Häberlin"/>
    <x v="1"/>
    <s v="United States"/>
    <s v="Dallas"/>
    <x v="5"/>
    <n v="75220"/>
    <x v="2"/>
    <x v="1256"/>
    <x v="0"/>
    <x v="5"/>
    <s v="Eldon Expressions Wood Desk Accessories, Oak"/>
    <n v="14.76"/>
    <n v="5"/>
    <n v="0.6"/>
    <n v="-11.439000000000004"/>
  </r>
  <r>
    <n v="5859"/>
    <x v="2919"/>
    <x v="3"/>
    <x v="213"/>
    <d v="2014-09-08T00:00:00"/>
    <s v="Second Class"/>
    <s v="JK-15730"/>
    <s v="Joe Kamberova"/>
    <x v="0"/>
    <s v="United States"/>
    <s v="Concord"/>
    <x v="1"/>
    <n v="94521"/>
    <x v="1"/>
    <x v="1601"/>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x v="1000"/>
    <x v="0"/>
    <x v="3"/>
    <s v="Iceberg OfficeWorks 42&quot; Round Tables"/>
    <n v="301.95999999999998"/>
    <n v="2"/>
    <n v="0"/>
    <n v="45.293999999999983"/>
  </r>
  <r>
    <n v="5861"/>
    <x v="2921"/>
    <x v="1"/>
    <x v="1078"/>
    <d v="2012-05-04T00:00:00"/>
    <s v="Second Class"/>
    <s v="JK-15640"/>
    <s v="Jim Kriz"/>
    <x v="2"/>
    <s v="United States"/>
    <s v="Philadelphia"/>
    <x v="9"/>
    <n v="19120"/>
    <x v="3"/>
    <x v="1050"/>
    <x v="1"/>
    <x v="10"/>
    <s v="Xerox 1949"/>
    <n v="7.9680000000000009"/>
    <n v="2"/>
    <n v="0.2"/>
    <n v="2.8884000000000007"/>
  </r>
  <r>
    <n v="5862"/>
    <x v="2922"/>
    <x v="0"/>
    <x v="766"/>
    <d v="2013-05-05T00:00:00"/>
    <s v="Second Class"/>
    <s v="CM-12235"/>
    <s v="Chris McAfee"/>
    <x v="0"/>
    <s v="United States"/>
    <s v="Little Rock"/>
    <x v="36"/>
    <n v="72209"/>
    <x v="0"/>
    <x v="1766"/>
    <x v="1"/>
    <x v="10"/>
    <s v="Xerox 1914"/>
    <n v="109.92"/>
    <n v="2"/>
    <n v="0"/>
    <n v="53.860799999999998"/>
  </r>
  <r>
    <n v="5863"/>
    <x v="2922"/>
    <x v="0"/>
    <x v="766"/>
    <d v="2013-05-05T00:00:00"/>
    <s v="Second Class"/>
    <s v="CM-12235"/>
    <s v="Chris McAfee"/>
    <x v="0"/>
    <s v="United States"/>
    <s v="Little Rock"/>
    <x v="36"/>
    <n v="72209"/>
    <x v="0"/>
    <x v="1307"/>
    <x v="1"/>
    <x v="10"/>
    <s v="Xerox 1994"/>
    <n v="19.440000000000001"/>
    <n v="3"/>
    <n v="0"/>
    <n v="9.3312000000000008"/>
  </r>
  <r>
    <n v="5864"/>
    <x v="2922"/>
    <x v="0"/>
    <x v="766"/>
    <d v="2013-05-05T00:00:00"/>
    <s v="Second Class"/>
    <s v="CM-12235"/>
    <s v="Chris McAfee"/>
    <x v="0"/>
    <s v="United States"/>
    <s v="Little Rock"/>
    <x v="36"/>
    <n v="72209"/>
    <x v="0"/>
    <x v="796"/>
    <x v="1"/>
    <x v="6"/>
    <s v="DIXON Ticonderoga Erasable Checking Pencils"/>
    <n v="11.16"/>
    <n v="2"/>
    <n v="0"/>
    <n v="4.3524000000000003"/>
  </r>
  <r>
    <n v="5865"/>
    <x v="2923"/>
    <x v="2"/>
    <x v="79"/>
    <d v="2011-08-07T00:00:00"/>
    <s v="Second Class"/>
    <s v="RS-19420"/>
    <s v="Ricardo Sperren"/>
    <x v="1"/>
    <s v="United States"/>
    <s v="Meriden"/>
    <x v="29"/>
    <n v="6450"/>
    <x v="3"/>
    <x v="1276"/>
    <x v="1"/>
    <x v="9"/>
    <s v="Fellowes Advanced Computer Series Surge Protectors"/>
    <n v="79.47"/>
    <n v="3"/>
    <n v="0"/>
    <n v="22.251600000000003"/>
  </r>
  <r>
    <n v="5866"/>
    <x v="2923"/>
    <x v="2"/>
    <x v="79"/>
    <d v="2011-08-07T00:00:00"/>
    <s v="Second Class"/>
    <s v="RS-19420"/>
    <s v="Ricardo Sperren"/>
    <x v="1"/>
    <s v="United States"/>
    <s v="Meriden"/>
    <x v="29"/>
    <n v="6450"/>
    <x v="3"/>
    <x v="160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x v="629"/>
    <x v="0"/>
    <x v="1"/>
    <s v="Hon GuestStacker Chair"/>
    <n v="1133.3499999999999"/>
    <n v="5"/>
    <n v="0"/>
    <n v="294.67100000000005"/>
  </r>
  <r>
    <n v="5868"/>
    <x v="2924"/>
    <x v="0"/>
    <x v="810"/>
    <d v="2013-01-08T00:00:00"/>
    <s v="Standard Class"/>
    <s v="BP-11185"/>
    <s v="Ben Peterman"/>
    <x v="1"/>
    <s v="United States"/>
    <s v="Philadelphia"/>
    <x v="9"/>
    <n v="19143"/>
    <x v="3"/>
    <x v="512"/>
    <x v="1"/>
    <x v="6"/>
    <s v="Newell 312"/>
    <n v="4.6719999999999997"/>
    <n v="1"/>
    <n v="0.2"/>
    <n v="0.58399999999999985"/>
  </r>
  <r>
    <n v="5869"/>
    <x v="2924"/>
    <x v="0"/>
    <x v="810"/>
    <d v="2013-01-08T00:00:00"/>
    <s v="Standard Class"/>
    <s v="BP-11185"/>
    <s v="Ben Peterman"/>
    <x v="1"/>
    <s v="United States"/>
    <s v="Philadelphia"/>
    <x v="9"/>
    <n v="19143"/>
    <x v="3"/>
    <x v="920"/>
    <x v="1"/>
    <x v="8"/>
    <s v="Avery Arch Ring Binders"/>
    <n v="104.58000000000001"/>
    <n v="6"/>
    <n v="0.7"/>
    <n v="-80.178000000000026"/>
  </r>
  <r>
    <n v="5870"/>
    <x v="2925"/>
    <x v="0"/>
    <x v="77"/>
    <d v="2013-11-13T00:00:00"/>
    <s v="Standard Class"/>
    <s v="MA-17995"/>
    <s v="Michelle Arnett"/>
    <x v="2"/>
    <s v="United States"/>
    <s v="Cheyenne"/>
    <x v="47"/>
    <n v="82001"/>
    <x v="1"/>
    <x v="445"/>
    <x v="0"/>
    <x v="1"/>
    <s v="Global Troy Executive Leather Low-Back Tilter"/>
    <n v="1603.1360000000002"/>
    <n v="4"/>
    <n v="0.2"/>
    <n v="100.19599999999997"/>
  </r>
  <r>
    <n v="5871"/>
    <x v="2926"/>
    <x v="0"/>
    <x v="403"/>
    <d v="2013-06-15T00:00:00"/>
    <s v="Same Day"/>
    <s v="EB-13705"/>
    <s v="Ed Braxton"/>
    <x v="1"/>
    <s v="United States"/>
    <s v="Anaheim"/>
    <x v="1"/>
    <n v="92804"/>
    <x v="1"/>
    <x v="1744"/>
    <x v="0"/>
    <x v="3"/>
    <s v="Bush Cubix Conference Tables, Fully Assembled"/>
    <n v="1293.4879999999998"/>
    <n v="7"/>
    <n v="0.2"/>
    <n v="80.843000000000075"/>
  </r>
  <r>
    <n v="5872"/>
    <x v="2927"/>
    <x v="0"/>
    <x v="446"/>
    <d v="2013-09-29T00:00:00"/>
    <s v="Standard Class"/>
    <s v="RD-19900"/>
    <s v="Ruben Dartt"/>
    <x v="0"/>
    <s v="United States"/>
    <s v="Bloomington"/>
    <x v="14"/>
    <n v="47401"/>
    <x v="2"/>
    <x v="101"/>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x v="42"/>
    <x v="1"/>
    <x v="4"/>
    <s v="Advantus 10-Drawer Portable Organizer, Chrome Metal Frame, Smoke Drawers"/>
    <n v="59.76"/>
    <n v="1"/>
    <n v="0"/>
    <n v="16.732800000000005"/>
  </r>
  <r>
    <n v="5874"/>
    <x v="2929"/>
    <x v="3"/>
    <x v="400"/>
    <d v="2014-06-05T00:00:00"/>
    <s v="Same Day"/>
    <s v="EH-14005"/>
    <s v="Erica Hernandez"/>
    <x v="2"/>
    <s v="United States"/>
    <s v="Jonesboro"/>
    <x v="36"/>
    <n v="72401"/>
    <x v="0"/>
    <x v="1087"/>
    <x v="1"/>
    <x v="8"/>
    <s v="GBC VeloBind Cover Sets"/>
    <n v="108.08"/>
    <n v="7"/>
    <n v="0"/>
    <n v="54.04"/>
  </r>
  <r>
    <n v="5875"/>
    <x v="2929"/>
    <x v="3"/>
    <x v="400"/>
    <d v="2014-06-05T00:00:00"/>
    <s v="Same Day"/>
    <s v="EH-14005"/>
    <s v="Erica Hernandez"/>
    <x v="2"/>
    <s v="United States"/>
    <s v="Jonesboro"/>
    <x v="36"/>
    <n v="72401"/>
    <x v="0"/>
    <x v="1310"/>
    <x v="1"/>
    <x v="8"/>
    <s v="Insertable Tab Indexes For Data Binders"/>
    <n v="9.5400000000000009"/>
    <n v="3"/>
    <n v="0"/>
    <n v="4.3883999999999999"/>
  </r>
  <r>
    <n v="5876"/>
    <x v="2930"/>
    <x v="1"/>
    <x v="1003"/>
    <d v="2012-04-09T00:00:00"/>
    <s v="First Class"/>
    <s v="FM-14290"/>
    <s v="Frank Merwin"/>
    <x v="2"/>
    <s v="United States"/>
    <s v="Philadelphia"/>
    <x v="9"/>
    <n v="19140"/>
    <x v="3"/>
    <x v="563"/>
    <x v="1"/>
    <x v="6"/>
    <s v="Newell 331"/>
    <n v="11.736000000000001"/>
    <n v="3"/>
    <n v="0.2"/>
    <n v="1.0268999999999999"/>
  </r>
  <r>
    <n v="5877"/>
    <x v="2931"/>
    <x v="2"/>
    <x v="371"/>
    <d v="2011-05-26T00:00:00"/>
    <s v="Standard Class"/>
    <s v="FG-14260"/>
    <s v="Frank Gastineau"/>
    <x v="2"/>
    <s v="United States"/>
    <s v="Lawrence"/>
    <x v="31"/>
    <n v="1841"/>
    <x v="3"/>
    <x v="669"/>
    <x v="1"/>
    <x v="8"/>
    <s v="GBC ProClick Punch Binding System"/>
    <n v="447.85999999999996"/>
    <n v="7"/>
    <n v="0"/>
    <n v="219.45140000000001"/>
  </r>
  <r>
    <n v="5878"/>
    <x v="2931"/>
    <x v="2"/>
    <x v="371"/>
    <d v="2011-05-26T00:00:00"/>
    <s v="Standard Class"/>
    <s v="FG-14260"/>
    <s v="Frank Gastineau"/>
    <x v="2"/>
    <s v="United States"/>
    <s v="Lawrence"/>
    <x v="31"/>
    <n v="1841"/>
    <x v="3"/>
    <x v="1665"/>
    <x v="1"/>
    <x v="10"/>
    <s v="Xerox 1992"/>
    <n v="17.940000000000001"/>
    <n v="3"/>
    <n v="0"/>
    <n v="8.7906000000000013"/>
  </r>
  <r>
    <n v="5879"/>
    <x v="2931"/>
    <x v="2"/>
    <x v="371"/>
    <d v="2011-05-26T00:00:00"/>
    <s v="Standard Class"/>
    <s v="FG-14260"/>
    <s v="Frank Gastineau"/>
    <x v="2"/>
    <s v="United States"/>
    <s v="Lawrence"/>
    <x v="31"/>
    <n v="1841"/>
    <x v="3"/>
    <x v="1360"/>
    <x v="1"/>
    <x v="9"/>
    <s v="Belkin 8 Outlet Surge Protector"/>
    <n v="245.88"/>
    <n v="6"/>
    <n v="0"/>
    <n v="68.846399999999988"/>
  </r>
  <r>
    <n v="5880"/>
    <x v="2932"/>
    <x v="0"/>
    <x v="64"/>
    <d v="2013-09-12T00:00:00"/>
    <s v="Standard Class"/>
    <s v="MV-17485"/>
    <s v="Mark Van Huff"/>
    <x v="0"/>
    <s v="United States"/>
    <s v="New York City"/>
    <x v="15"/>
    <n v="10011"/>
    <x v="3"/>
    <x v="1415"/>
    <x v="1"/>
    <x v="10"/>
    <s v="Xerox 1885"/>
    <n v="192.16"/>
    <n v="4"/>
    <n v="0"/>
    <n v="92.236799999999988"/>
  </r>
  <r>
    <n v="5881"/>
    <x v="2933"/>
    <x v="0"/>
    <x v="31"/>
    <d v="2013-09-23T00:00:00"/>
    <s v="Standard Class"/>
    <s v="JW-15220"/>
    <s v="Jane Waco"/>
    <x v="1"/>
    <s v="United States"/>
    <s v="San Diego"/>
    <x v="1"/>
    <n v="92105"/>
    <x v="1"/>
    <x v="445"/>
    <x v="0"/>
    <x v="1"/>
    <s v="Global Troy Executive Leather Low-Back Tilter"/>
    <n v="801.5680000000001"/>
    <n v="2"/>
    <n v="0.2"/>
    <n v="50.097999999999985"/>
  </r>
  <r>
    <n v="5882"/>
    <x v="2933"/>
    <x v="0"/>
    <x v="31"/>
    <d v="2013-09-23T00:00:00"/>
    <s v="Standard Class"/>
    <s v="JW-15220"/>
    <s v="Jane Waco"/>
    <x v="1"/>
    <s v="United States"/>
    <s v="San Diego"/>
    <x v="1"/>
    <n v="92105"/>
    <x v="1"/>
    <x v="839"/>
    <x v="1"/>
    <x v="10"/>
    <s v="Xerox 1945"/>
    <n v="368.91"/>
    <n v="9"/>
    <n v="0"/>
    <n v="180.76590000000002"/>
  </r>
  <r>
    <n v="5883"/>
    <x v="2933"/>
    <x v="0"/>
    <x v="31"/>
    <d v="2013-09-23T00:00:00"/>
    <s v="Standard Class"/>
    <s v="JW-15220"/>
    <s v="Jane Waco"/>
    <x v="1"/>
    <s v="United States"/>
    <s v="San Diego"/>
    <x v="1"/>
    <n v="92105"/>
    <x v="1"/>
    <x v="812"/>
    <x v="0"/>
    <x v="1"/>
    <s v="Global High-Back Leather Tilter, Burgundy"/>
    <n v="885.52800000000002"/>
    <n v="9"/>
    <n v="0.2"/>
    <n v="-99.621900000000068"/>
  </r>
  <r>
    <n v="5884"/>
    <x v="2934"/>
    <x v="0"/>
    <x v="69"/>
    <d v="2013-03-16T00:00:00"/>
    <s v="Second Class"/>
    <s v="EH-13765"/>
    <s v="Edward Hooks"/>
    <x v="1"/>
    <s v="United States"/>
    <s v="San Francisco"/>
    <x v="1"/>
    <n v="94109"/>
    <x v="1"/>
    <x v="375"/>
    <x v="0"/>
    <x v="5"/>
    <s v="Westinghouse Mesh Shade Clip-On Gooseneck Lamp, Black"/>
    <n v="28.28"/>
    <n v="2"/>
    <n v="0"/>
    <n v="7.352800000000002"/>
  </r>
  <r>
    <n v="5885"/>
    <x v="2934"/>
    <x v="0"/>
    <x v="69"/>
    <d v="2013-03-16T00:00:00"/>
    <s v="Second Class"/>
    <s v="EH-13765"/>
    <s v="Edward Hooks"/>
    <x v="1"/>
    <s v="United States"/>
    <s v="San Francisco"/>
    <x v="1"/>
    <n v="94109"/>
    <x v="1"/>
    <x v="1359"/>
    <x v="1"/>
    <x v="14"/>
    <s v="High Speed Automatic Electric Letter Opener"/>
    <n v="4912.59"/>
    <n v="3"/>
    <n v="0"/>
    <n v="196.50359999999978"/>
  </r>
  <r>
    <n v="5886"/>
    <x v="2935"/>
    <x v="2"/>
    <x v="1079"/>
    <d v="2011-10-17T00:00:00"/>
    <s v="Same Day"/>
    <s v="LS-17245"/>
    <s v="Lynn Smith"/>
    <x v="0"/>
    <s v="United States"/>
    <s v="San Francisco"/>
    <x v="1"/>
    <n v="94110"/>
    <x v="1"/>
    <x v="952"/>
    <x v="1"/>
    <x v="8"/>
    <s v="Avery Non-Stick Heavy Duty View Round Locking Ring Binders"/>
    <n v="14.352000000000002"/>
    <n v="3"/>
    <n v="0.2"/>
    <n v="5.0231999999999992"/>
  </r>
  <r>
    <n v="5887"/>
    <x v="2935"/>
    <x v="2"/>
    <x v="1079"/>
    <d v="2011-10-17T00:00:00"/>
    <s v="Same Day"/>
    <s v="LS-17245"/>
    <s v="Lynn Smith"/>
    <x v="0"/>
    <s v="United States"/>
    <s v="San Francisco"/>
    <x v="1"/>
    <n v="94110"/>
    <x v="1"/>
    <x v="603"/>
    <x v="2"/>
    <x v="11"/>
    <s v="Logitech Illuminated - Keyboard"/>
    <n v="179.97"/>
    <n v="3"/>
    <n v="0"/>
    <n v="86.385600000000011"/>
  </r>
  <r>
    <n v="5888"/>
    <x v="2936"/>
    <x v="3"/>
    <x v="1048"/>
    <d v="2014-10-12T00:00:00"/>
    <s v="First Class"/>
    <s v="BP-11050"/>
    <s v="Barry Pond"/>
    <x v="1"/>
    <s v="United States"/>
    <s v="Cranston"/>
    <x v="34"/>
    <n v="2920"/>
    <x v="3"/>
    <x v="1354"/>
    <x v="1"/>
    <x v="4"/>
    <s v="SAFCO Mobile Desk Side File, Wire Frame"/>
    <n v="42.76"/>
    <n v="1"/>
    <n v="0"/>
    <n v="11.117599999999999"/>
  </r>
  <r>
    <n v="5889"/>
    <x v="2937"/>
    <x v="1"/>
    <x v="820"/>
    <d v="2012-05-12T00:00:00"/>
    <s v="Standard Class"/>
    <s v="CC-12220"/>
    <s v="Chris Cortes"/>
    <x v="0"/>
    <s v="United States"/>
    <s v="Owensboro"/>
    <x v="0"/>
    <n v="42301"/>
    <x v="0"/>
    <x v="1767"/>
    <x v="1"/>
    <x v="10"/>
    <s v="Xerox 1902"/>
    <n v="45.68"/>
    <n v="2"/>
    <n v="0"/>
    <n v="21.012799999999999"/>
  </r>
  <r>
    <n v="5890"/>
    <x v="2938"/>
    <x v="0"/>
    <x v="167"/>
    <d v="2013-04-18T00:00:00"/>
    <s v="First Class"/>
    <s v="JM-15580"/>
    <s v="Jill Matthias"/>
    <x v="0"/>
    <s v="United States"/>
    <s v="Baltimore"/>
    <x v="39"/>
    <n v="21215"/>
    <x v="3"/>
    <x v="1095"/>
    <x v="1"/>
    <x v="8"/>
    <s v="GBC ProClick Spines for 32-Hole Punch"/>
    <n v="25.06"/>
    <n v="2"/>
    <n v="0"/>
    <n v="11.778199999999998"/>
  </r>
  <r>
    <n v="5891"/>
    <x v="2939"/>
    <x v="0"/>
    <x v="831"/>
    <d v="2013-11-27T00:00:00"/>
    <s v="Standard Class"/>
    <s v="RD-19720"/>
    <s v="Roger Demir"/>
    <x v="0"/>
    <s v="United States"/>
    <s v="Chicago"/>
    <x v="10"/>
    <n v="60610"/>
    <x v="2"/>
    <x v="694"/>
    <x v="1"/>
    <x v="10"/>
    <s v="Xerox 1910"/>
    <n v="38.432000000000002"/>
    <n v="1"/>
    <n v="0.2"/>
    <n v="13.451199999999996"/>
  </r>
  <r>
    <n v="5892"/>
    <x v="2939"/>
    <x v="0"/>
    <x v="831"/>
    <d v="2013-11-27T00:00:00"/>
    <s v="Standard Class"/>
    <s v="RD-19720"/>
    <s v="Roger Demir"/>
    <x v="0"/>
    <s v="United States"/>
    <s v="Chicago"/>
    <x v="10"/>
    <n v="60610"/>
    <x v="2"/>
    <x v="146"/>
    <x v="1"/>
    <x v="4"/>
    <s v="Tenex Personal Project File with Scoop Front Design, Black"/>
    <n v="21.568000000000001"/>
    <n v="2"/>
    <n v="0.2"/>
    <n v="1.6175999999999986"/>
  </r>
  <r>
    <n v="5893"/>
    <x v="2939"/>
    <x v="0"/>
    <x v="831"/>
    <d v="2013-11-27T00:00:00"/>
    <s v="Standard Class"/>
    <s v="RD-19720"/>
    <s v="Roger Demir"/>
    <x v="0"/>
    <s v="United States"/>
    <s v="Chicago"/>
    <x v="10"/>
    <n v="60610"/>
    <x v="2"/>
    <x v="151"/>
    <x v="2"/>
    <x v="11"/>
    <s v="Lenovo 17-Key USB Numeric Keypad"/>
    <n v="81.576000000000008"/>
    <n v="3"/>
    <n v="0.2"/>
    <n v="2.0393999999999934"/>
  </r>
  <r>
    <n v="5894"/>
    <x v="2940"/>
    <x v="3"/>
    <x v="18"/>
    <d v="2014-09-15T00:00:00"/>
    <s v="Standard Class"/>
    <s v="SS-20410"/>
    <s v="Shahid Shariari"/>
    <x v="0"/>
    <s v="United States"/>
    <s v="Atlanta"/>
    <x v="32"/>
    <n v="30318"/>
    <x v="0"/>
    <x v="994"/>
    <x v="1"/>
    <x v="8"/>
    <s v="Wilson Jones Suede Grain Vinyl Binders"/>
    <n v="2.78"/>
    <n v="1"/>
    <n v="0"/>
    <n v="1.3621999999999999"/>
  </r>
  <r>
    <n v="5895"/>
    <x v="2941"/>
    <x v="3"/>
    <x v="428"/>
    <d v="2014-09-15T00:00:00"/>
    <s v="Standard Class"/>
    <s v="KD-16495"/>
    <s v="Keith Dawkins"/>
    <x v="1"/>
    <s v="United States"/>
    <s v="Los Angeles"/>
    <x v="1"/>
    <n v="90036"/>
    <x v="1"/>
    <x v="1291"/>
    <x v="1"/>
    <x v="4"/>
    <s v="Fellowes Bases and Tops For Staxonsteel/High-Stak Systems"/>
    <n v="99.87"/>
    <n v="3"/>
    <n v="0"/>
    <n v="23.968799999999998"/>
  </r>
  <r>
    <n v="5896"/>
    <x v="2942"/>
    <x v="2"/>
    <x v="301"/>
    <d v="2011-11-08T00:00:00"/>
    <s v="Standard Class"/>
    <s v="PL-18925"/>
    <s v="Paul Lucas"/>
    <x v="2"/>
    <s v="United States"/>
    <s v="Los Angeles"/>
    <x v="1"/>
    <n v="90049"/>
    <x v="1"/>
    <x v="1760"/>
    <x v="1"/>
    <x v="2"/>
    <s v="Avery 475"/>
    <n v="44.400000000000006"/>
    <n v="3"/>
    <n v="0"/>
    <n v="22.200000000000003"/>
  </r>
  <r>
    <n v="5897"/>
    <x v="2942"/>
    <x v="2"/>
    <x v="301"/>
    <d v="2011-11-08T00:00:00"/>
    <s v="Standard Class"/>
    <s v="PL-18925"/>
    <s v="Paul Lucas"/>
    <x v="2"/>
    <s v="United States"/>
    <s v="Los Angeles"/>
    <x v="1"/>
    <n v="90049"/>
    <x v="1"/>
    <x v="1115"/>
    <x v="1"/>
    <x v="10"/>
    <s v="Staples"/>
    <n v="21.400000000000002"/>
    <n v="5"/>
    <n v="0"/>
    <n v="9.629999999999999"/>
  </r>
  <r>
    <n v="5898"/>
    <x v="2943"/>
    <x v="0"/>
    <x v="1015"/>
    <d v="2013-04-10T00:00:00"/>
    <s v="Standard Class"/>
    <s v="ZD-21925"/>
    <s v="Zuschuss Donatelli"/>
    <x v="0"/>
    <s v="United States"/>
    <s v="Richmond"/>
    <x v="14"/>
    <n v="47374"/>
    <x v="2"/>
    <x v="90"/>
    <x v="0"/>
    <x v="5"/>
    <s v="Seth Thomas 13 1/2&quot; Wall Clock"/>
    <n v="71.12"/>
    <n v="4"/>
    <n v="0"/>
    <n v="22.047199999999997"/>
  </r>
  <r>
    <n v="5899"/>
    <x v="2943"/>
    <x v="0"/>
    <x v="1015"/>
    <d v="2013-04-10T00:00:00"/>
    <s v="Standard Class"/>
    <s v="ZD-21925"/>
    <s v="Zuschuss Donatelli"/>
    <x v="0"/>
    <s v="United States"/>
    <s v="Richmond"/>
    <x v="14"/>
    <n v="47374"/>
    <x v="2"/>
    <x v="1417"/>
    <x v="2"/>
    <x v="7"/>
    <s v="Plantronics Voyager Pro HD - Bluetooth Headset"/>
    <n v="259.95999999999998"/>
    <n v="4"/>
    <n v="0"/>
    <n v="124.7808"/>
  </r>
  <r>
    <n v="5900"/>
    <x v="2944"/>
    <x v="3"/>
    <x v="602"/>
    <d v="2014-01-17T00:00:00"/>
    <s v="Standard Class"/>
    <s v="LS-16945"/>
    <s v="Linda Southworth"/>
    <x v="1"/>
    <s v="United States"/>
    <s v="San Francisco"/>
    <x v="1"/>
    <n v="94110"/>
    <x v="1"/>
    <x v="1170"/>
    <x v="1"/>
    <x v="12"/>
    <s v="Staples"/>
    <n v="9.7799999999999994"/>
    <n v="1"/>
    <n v="0"/>
    <n v="4.8899999999999997"/>
  </r>
  <r>
    <n v="5901"/>
    <x v="2945"/>
    <x v="1"/>
    <x v="312"/>
    <d v="2012-11-24T00:00:00"/>
    <s v="Standard Class"/>
    <s v="PB-18805"/>
    <s v="Patrick Bzostek"/>
    <x v="2"/>
    <s v="United States"/>
    <s v="San Francisco"/>
    <x v="1"/>
    <n v="94122"/>
    <x v="1"/>
    <x v="472"/>
    <x v="1"/>
    <x v="8"/>
    <s v="Cardinal Poly Pocket Divider Pockets for Ring Binders"/>
    <n v="24.192"/>
    <n v="9"/>
    <n v="0.2"/>
    <n v="7.5599999999999987"/>
  </r>
  <r>
    <n v="5902"/>
    <x v="2946"/>
    <x v="0"/>
    <x v="581"/>
    <d v="2013-12-03T00:00:00"/>
    <s v="Standard Class"/>
    <s v="PC-18745"/>
    <s v="Pamela Coakley"/>
    <x v="1"/>
    <s v="United States"/>
    <s v="Westfield"/>
    <x v="30"/>
    <n v="7090"/>
    <x v="3"/>
    <x v="1172"/>
    <x v="0"/>
    <x v="5"/>
    <s v="Ultra Door Pull Handle"/>
    <n v="31.56"/>
    <n v="3"/>
    <n v="0"/>
    <n v="10.4148"/>
  </r>
  <r>
    <n v="5903"/>
    <x v="2947"/>
    <x v="3"/>
    <x v="44"/>
    <d v="2014-11-07T00:00:00"/>
    <s v="Same Day"/>
    <s v="FM-14290"/>
    <s v="Frank Merwin"/>
    <x v="2"/>
    <s v="United States"/>
    <s v="San Francisco"/>
    <x v="1"/>
    <n v="94122"/>
    <x v="1"/>
    <x v="368"/>
    <x v="1"/>
    <x v="10"/>
    <s v="Xerox 191"/>
    <n v="59.94"/>
    <n v="3"/>
    <n v="0"/>
    <n v="28.171799999999998"/>
  </r>
  <r>
    <n v="5904"/>
    <x v="2947"/>
    <x v="3"/>
    <x v="44"/>
    <d v="2014-11-07T00:00:00"/>
    <s v="Same Day"/>
    <s v="FM-14290"/>
    <s v="Frank Merwin"/>
    <x v="2"/>
    <s v="United States"/>
    <s v="San Francisco"/>
    <x v="1"/>
    <n v="94122"/>
    <x v="1"/>
    <x v="1713"/>
    <x v="1"/>
    <x v="10"/>
    <s v="Staples"/>
    <n v="45.36"/>
    <n v="4"/>
    <n v="0"/>
    <n v="22.226399999999998"/>
  </r>
  <r>
    <n v="5905"/>
    <x v="2947"/>
    <x v="3"/>
    <x v="44"/>
    <d v="2014-11-07T00:00:00"/>
    <s v="Same Day"/>
    <s v="FM-14290"/>
    <s v="Frank Merwin"/>
    <x v="2"/>
    <s v="United States"/>
    <s v="San Francisco"/>
    <x v="1"/>
    <n v="94122"/>
    <x v="1"/>
    <x v="1714"/>
    <x v="1"/>
    <x v="10"/>
    <s v="Astroparche Fine Business Paper"/>
    <n v="26.400000000000002"/>
    <n v="5"/>
    <n v="0"/>
    <n v="12.672000000000001"/>
  </r>
  <r>
    <n v="5906"/>
    <x v="2947"/>
    <x v="3"/>
    <x v="44"/>
    <d v="2014-11-07T00:00:00"/>
    <s v="Same Day"/>
    <s v="FM-14290"/>
    <s v="Frank Merwin"/>
    <x v="2"/>
    <s v="United States"/>
    <s v="San Francisco"/>
    <x v="1"/>
    <n v="94122"/>
    <x v="1"/>
    <x v="1655"/>
    <x v="1"/>
    <x v="2"/>
    <s v="Avery 503"/>
    <n v="41.4"/>
    <n v="4"/>
    <n v="0"/>
    <n v="19.872"/>
  </r>
  <r>
    <n v="5907"/>
    <x v="2947"/>
    <x v="3"/>
    <x v="44"/>
    <d v="2014-11-07T00:00:00"/>
    <s v="Same Day"/>
    <s v="FM-14290"/>
    <s v="Frank Merwin"/>
    <x v="2"/>
    <s v="United States"/>
    <s v="San Francisco"/>
    <x v="1"/>
    <n v="94122"/>
    <x v="1"/>
    <x v="658"/>
    <x v="2"/>
    <x v="11"/>
    <s v="Kingston Digital DataTraveler 32GB USB 2.0"/>
    <n v="16.95"/>
    <n v="1"/>
    <n v="0"/>
    <n v="1.0169999999999995"/>
  </r>
  <r>
    <n v="5908"/>
    <x v="2948"/>
    <x v="0"/>
    <x v="499"/>
    <d v="2013-12-08T00:00:00"/>
    <s v="Standard Class"/>
    <s v="KD-16495"/>
    <s v="Keith Dawkins"/>
    <x v="1"/>
    <s v="United States"/>
    <s v="San Jose"/>
    <x v="1"/>
    <n v="95123"/>
    <x v="1"/>
    <x v="1087"/>
    <x v="1"/>
    <x v="8"/>
    <s v="GBC VeloBind Cover Sets"/>
    <n v="24.704000000000001"/>
    <n v="2"/>
    <n v="0.2"/>
    <n v="9.2639999999999993"/>
  </r>
  <r>
    <n v="5909"/>
    <x v="2948"/>
    <x v="0"/>
    <x v="499"/>
    <d v="2013-12-08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x v="1573"/>
    <x v="0"/>
    <x v="5"/>
    <s v="Eldon Regeneration Recycled Desk Accessories, Black"/>
    <n v="14.52"/>
    <n v="3"/>
    <n v="0"/>
    <n v="5.6627999999999998"/>
  </r>
  <r>
    <n v="5911"/>
    <x v="2948"/>
    <x v="0"/>
    <x v="499"/>
    <d v="2013-12-08T00:00:00"/>
    <s v="Standard Class"/>
    <s v="KD-16495"/>
    <s v="Keith Dawkins"/>
    <x v="1"/>
    <s v="United States"/>
    <s v="San Jose"/>
    <x v="1"/>
    <n v="95123"/>
    <x v="1"/>
    <x v="1311"/>
    <x v="1"/>
    <x v="8"/>
    <s v="Satellite Sectional Post Binders"/>
    <n v="104.184"/>
    <n v="3"/>
    <n v="0.2"/>
    <n v="33.8598"/>
  </r>
  <r>
    <n v="5912"/>
    <x v="2949"/>
    <x v="0"/>
    <x v="907"/>
    <d v="2013-12-23T00:00:00"/>
    <s v="Standard Class"/>
    <s v="SC-20680"/>
    <s v="Steve Carroll"/>
    <x v="2"/>
    <s v="United States"/>
    <s v="Seattle"/>
    <x v="4"/>
    <n v="98115"/>
    <x v="1"/>
    <x v="177"/>
    <x v="1"/>
    <x v="4"/>
    <s v="Personal Filing Tote with Lid, Black/Gray"/>
    <n v="46.53"/>
    <n v="3"/>
    <n v="0"/>
    <n v="13.028400000000001"/>
  </r>
  <r>
    <n v="5913"/>
    <x v="2950"/>
    <x v="2"/>
    <x v="829"/>
    <d v="2011-08-26T00:00:00"/>
    <s v="Second Class"/>
    <s v="DW-13585"/>
    <s v="Dorothy Wardle"/>
    <x v="1"/>
    <s v="United States"/>
    <s v="Owensboro"/>
    <x v="0"/>
    <n v="42301"/>
    <x v="0"/>
    <x v="1768"/>
    <x v="1"/>
    <x v="14"/>
    <s v="Acme Titanium Bonded Scissors"/>
    <n v="25.5"/>
    <n v="3"/>
    <n v="0"/>
    <n v="6.63"/>
  </r>
  <r>
    <n v="5914"/>
    <x v="2951"/>
    <x v="1"/>
    <x v="14"/>
    <d v="2012-09-23T00:00:00"/>
    <s v="Standard Class"/>
    <s v="PF-19120"/>
    <s v="Peter Fuller"/>
    <x v="0"/>
    <s v="United States"/>
    <s v="New York City"/>
    <x v="15"/>
    <n v="10035"/>
    <x v="3"/>
    <x v="383"/>
    <x v="1"/>
    <x v="4"/>
    <s v="Woodgrain Magazine Files by Perma"/>
    <n v="14.9"/>
    <n v="5"/>
    <n v="0"/>
    <n v="1.0429999999999984"/>
  </r>
  <r>
    <n v="5915"/>
    <x v="2951"/>
    <x v="1"/>
    <x v="14"/>
    <d v="2012-09-23T00:00:00"/>
    <s v="Standard Class"/>
    <s v="PF-19120"/>
    <s v="Peter Fuller"/>
    <x v="0"/>
    <s v="United States"/>
    <s v="New York City"/>
    <x v="15"/>
    <n v="10035"/>
    <x v="3"/>
    <x v="49"/>
    <x v="1"/>
    <x v="2"/>
    <s v="Avery 485"/>
    <n v="87.71"/>
    <n v="7"/>
    <n v="0"/>
    <n v="41.223699999999994"/>
  </r>
  <r>
    <n v="5916"/>
    <x v="2951"/>
    <x v="1"/>
    <x v="14"/>
    <d v="2012-09-23T00:00:00"/>
    <s v="Standard Class"/>
    <s v="PF-19120"/>
    <s v="Peter Fuller"/>
    <x v="0"/>
    <s v="United States"/>
    <s v="New York City"/>
    <x v="15"/>
    <n v="10035"/>
    <x v="3"/>
    <x v="913"/>
    <x v="0"/>
    <x v="1"/>
    <s v="Office Star Flex Back Scooter Chair with White Frame"/>
    <n v="199.76400000000001"/>
    <n v="2"/>
    <n v="0.1"/>
    <n v="8.8783999999999956"/>
  </r>
  <r>
    <n v="5917"/>
    <x v="2951"/>
    <x v="1"/>
    <x v="14"/>
    <d v="2012-09-23T00:00:00"/>
    <s v="Standard Class"/>
    <s v="PF-19120"/>
    <s v="Peter Fuller"/>
    <x v="0"/>
    <s v="United States"/>
    <s v="New York City"/>
    <x v="15"/>
    <n v="10035"/>
    <x v="3"/>
    <x v="392"/>
    <x v="1"/>
    <x v="4"/>
    <s v="Eldon Mobile Mega Data Cart  Mega Stackable  Add-On Trays"/>
    <n v="94.6"/>
    <n v="4"/>
    <n v="0"/>
    <n v="27.433999999999997"/>
  </r>
  <r>
    <n v="5918"/>
    <x v="2951"/>
    <x v="1"/>
    <x v="14"/>
    <d v="2012-09-23T00:00:00"/>
    <s v="Standard Class"/>
    <s v="PF-19120"/>
    <s v="Peter Fuller"/>
    <x v="0"/>
    <s v="United States"/>
    <s v="New York City"/>
    <x v="15"/>
    <n v="10035"/>
    <x v="3"/>
    <x v="26"/>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x v="1248"/>
    <x v="0"/>
    <x v="0"/>
    <s v="DMI Eclipse Executive Suite Bookcases"/>
    <n v="2003.9200000000003"/>
    <n v="5"/>
    <n v="0.2"/>
    <n v="-25.049000000000149"/>
  </r>
  <r>
    <n v="5920"/>
    <x v="2951"/>
    <x v="1"/>
    <x v="14"/>
    <d v="2012-09-23T00:00:00"/>
    <s v="Standard Class"/>
    <s v="PF-19120"/>
    <s v="Peter Fuller"/>
    <x v="0"/>
    <s v="United States"/>
    <s v="New York City"/>
    <x v="15"/>
    <n v="10035"/>
    <x v="3"/>
    <x v="599"/>
    <x v="2"/>
    <x v="7"/>
    <s v="ClearSounds CSC500 Amplified Spirit Phone Corded phone"/>
    <n v="209.96999999999997"/>
    <n v="3"/>
    <n v="0"/>
    <n v="58.791600000000003"/>
  </r>
  <r>
    <n v="5921"/>
    <x v="2951"/>
    <x v="1"/>
    <x v="14"/>
    <d v="2012-09-23T00:00:00"/>
    <s v="Standard Class"/>
    <s v="PF-19120"/>
    <s v="Peter Fuller"/>
    <x v="0"/>
    <s v="United States"/>
    <s v="New York City"/>
    <x v="15"/>
    <n v="10035"/>
    <x v="3"/>
    <x v="764"/>
    <x v="2"/>
    <x v="11"/>
    <s v="Plantronics CS510 - Over-the-Head monaural Wireless Headset System"/>
    <n v="659.9"/>
    <n v="2"/>
    <n v="0"/>
    <n v="217.76699999999994"/>
  </r>
  <r>
    <n v="5922"/>
    <x v="2951"/>
    <x v="1"/>
    <x v="14"/>
    <d v="2012-09-23T00:00:00"/>
    <s v="Standard Class"/>
    <s v="PF-19120"/>
    <s v="Peter Fuller"/>
    <x v="0"/>
    <s v="United States"/>
    <s v="New York City"/>
    <x v="15"/>
    <n v="10035"/>
    <x v="3"/>
    <x v="417"/>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x v="1049"/>
    <x v="2"/>
    <x v="7"/>
    <s v="ARKON Windshield Dashboard Air Vent Car Mount Holder"/>
    <n v="67.8"/>
    <n v="4"/>
    <n v="0"/>
    <n v="1.3559999999999945"/>
  </r>
  <r>
    <n v="5924"/>
    <x v="2952"/>
    <x v="0"/>
    <x v="491"/>
    <d v="2013-12-01T00:00:00"/>
    <s v="Second Class"/>
    <s v="DK-13225"/>
    <s v="Dean Katz"/>
    <x v="1"/>
    <s v="United States"/>
    <s v="New York City"/>
    <x v="15"/>
    <n v="10011"/>
    <x v="3"/>
    <x v="971"/>
    <x v="0"/>
    <x v="3"/>
    <s v="Bevis Oval Conference Table, Walnut"/>
    <n v="313.17599999999999"/>
    <n v="2"/>
    <n v="0.4"/>
    <n v="-120.05080000000007"/>
  </r>
  <r>
    <n v="5925"/>
    <x v="2953"/>
    <x v="3"/>
    <x v="123"/>
    <d v="2014-11-23T00:00:00"/>
    <s v="Second Class"/>
    <s v="RB-19435"/>
    <s v="Richard Bierner"/>
    <x v="0"/>
    <s v="United States"/>
    <s v="Springfield"/>
    <x v="17"/>
    <n v="22153"/>
    <x v="0"/>
    <x v="1241"/>
    <x v="1"/>
    <x v="6"/>
    <s v="Newell 349"/>
    <n v="22.959999999999997"/>
    <n v="7"/>
    <n v="0"/>
    <n v="6.6583999999999968"/>
  </r>
  <r>
    <n v="5926"/>
    <x v="2954"/>
    <x v="3"/>
    <x v="95"/>
    <d v="2014-06-09T00:00:00"/>
    <s v="Standard Class"/>
    <s v="GD-14590"/>
    <s v="Giulietta Dortch"/>
    <x v="1"/>
    <s v="United States"/>
    <s v="Bellingham"/>
    <x v="4"/>
    <n v="98226"/>
    <x v="1"/>
    <x v="989"/>
    <x v="2"/>
    <x v="11"/>
    <s v="Plantronics Audio 995 Wireless Stereo Headset"/>
    <n v="1099.5"/>
    <n v="10"/>
    <n v="0"/>
    <n v="362.83500000000004"/>
  </r>
  <r>
    <n v="5927"/>
    <x v="2955"/>
    <x v="2"/>
    <x v="918"/>
    <d v="2011-04-12T00:00:00"/>
    <s v="Standard Class"/>
    <s v="RA-19885"/>
    <s v="Ruben Ausman"/>
    <x v="1"/>
    <s v="United States"/>
    <s v="Decatur"/>
    <x v="19"/>
    <n v="35601"/>
    <x v="0"/>
    <x v="1746"/>
    <x v="0"/>
    <x v="3"/>
    <s v="SAFCO PlanMaster Boards, 60w x 37-1/2d, White Melamine"/>
    <n v="1215.92"/>
    <n v="8"/>
    <n v="0"/>
    <n v="316.13920000000007"/>
  </r>
  <r>
    <n v="5928"/>
    <x v="2956"/>
    <x v="2"/>
    <x v="856"/>
    <d v="2011-10-15T00:00:00"/>
    <s v="Standard Class"/>
    <s v="DB-13555"/>
    <s v="Dorothy Badders"/>
    <x v="1"/>
    <s v="United States"/>
    <s v="Fayetteville"/>
    <x v="36"/>
    <n v="72701"/>
    <x v="0"/>
    <x v="2"/>
    <x v="1"/>
    <x v="2"/>
    <s v="Self-Adhesive Address Labels for Typewriters by Universal"/>
    <n v="7.31"/>
    <n v="1"/>
    <n v="0"/>
    <n v="3.4356999999999998"/>
  </r>
  <r>
    <n v="5929"/>
    <x v="2956"/>
    <x v="2"/>
    <x v="856"/>
    <d v="2011-10-15T00:00:00"/>
    <s v="Standard Class"/>
    <s v="DB-13555"/>
    <s v="Dorothy Badders"/>
    <x v="1"/>
    <s v="United States"/>
    <s v="Fayetteville"/>
    <x v="36"/>
    <n v="72701"/>
    <x v="0"/>
    <x v="1348"/>
    <x v="0"/>
    <x v="5"/>
    <s v="Eldon Pizzaz Desk Accessories"/>
    <n v="8.92"/>
    <n v="4"/>
    <n v="0"/>
    <n v="3.9248000000000003"/>
  </r>
  <r>
    <n v="5930"/>
    <x v="2957"/>
    <x v="3"/>
    <x v="437"/>
    <d v="2014-07-10T00:00:00"/>
    <s v="First Class"/>
    <s v="RL-19615"/>
    <s v="Rob Lucas"/>
    <x v="0"/>
    <s v="United States"/>
    <s v="Philadelphia"/>
    <x v="9"/>
    <n v="19120"/>
    <x v="3"/>
    <x v="672"/>
    <x v="0"/>
    <x v="0"/>
    <s v="O'Sullivan 3-Shelf Heavy-Duty Bookcases"/>
    <n v="87.210000000000008"/>
    <n v="3"/>
    <n v="0.5"/>
    <n v="-45.349200000000003"/>
  </r>
  <r>
    <n v="5931"/>
    <x v="2957"/>
    <x v="3"/>
    <x v="437"/>
    <d v="2014-07-10T00:00:00"/>
    <s v="First Class"/>
    <s v="RL-19615"/>
    <s v="Rob Lucas"/>
    <x v="0"/>
    <s v="United States"/>
    <s v="Philadelphia"/>
    <x v="9"/>
    <n v="19120"/>
    <x v="3"/>
    <x v="260"/>
    <x v="1"/>
    <x v="10"/>
    <s v="Xerox 216"/>
    <n v="15.552000000000003"/>
    <n v="3"/>
    <n v="0.2"/>
    <n v="5.4432"/>
  </r>
  <r>
    <n v="5932"/>
    <x v="2957"/>
    <x v="3"/>
    <x v="437"/>
    <d v="2014-07-10T00:00:00"/>
    <s v="First Class"/>
    <s v="RL-19615"/>
    <s v="Rob Lucas"/>
    <x v="0"/>
    <s v="United States"/>
    <s v="Philadelphia"/>
    <x v="9"/>
    <n v="19120"/>
    <x v="3"/>
    <x v="432"/>
    <x v="2"/>
    <x v="7"/>
    <s v="Apple iPhone 5S"/>
    <n v="683.98799999999994"/>
    <n v="2"/>
    <n v="0.4"/>
    <n v="-113.9980000000001"/>
  </r>
  <r>
    <n v="5933"/>
    <x v="2957"/>
    <x v="3"/>
    <x v="437"/>
    <d v="2014-07-10T00:00:00"/>
    <s v="First Class"/>
    <s v="RL-19615"/>
    <s v="Rob Lucas"/>
    <x v="0"/>
    <s v="United States"/>
    <s v="Philadelphia"/>
    <x v="9"/>
    <n v="19120"/>
    <x v="3"/>
    <x v="1427"/>
    <x v="1"/>
    <x v="4"/>
    <s v="Plastic Stacking Crates &amp; Casters"/>
    <n v="13.392000000000001"/>
    <n v="3"/>
    <n v="0.2"/>
    <n v="1.0044"/>
  </r>
  <r>
    <n v="5934"/>
    <x v="2957"/>
    <x v="3"/>
    <x v="437"/>
    <d v="2014-07-10T00:00:00"/>
    <s v="First Class"/>
    <s v="RL-19615"/>
    <s v="Rob Lucas"/>
    <x v="0"/>
    <s v="United States"/>
    <s v="Philadelphia"/>
    <x v="9"/>
    <n v="19120"/>
    <x v="3"/>
    <x v="1695"/>
    <x v="2"/>
    <x v="11"/>
    <s v="AmazonBasics 3-Button USB Wired Mouse"/>
    <n v="16.776000000000003"/>
    <n v="3"/>
    <n v="0.2"/>
    <n v="4.8231000000000002"/>
  </r>
  <r>
    <n v="5935"/>
    <x v="2957"/>
    <x v="3"/>
    <x v="437"/>
    <d v="2014-07-10T00:00:00"/>
    <s v="First Class"/>
    <s v="RL-19615"/>
    <s v="Rob Lucas"/>
    <x v="0"/>
    <s v="United States"/>
    <s v="Philadelphia"/>
    <x v="9"/>
    <n v="19120"/>
    <x v="3"/>
    <x v="764"/>
    <x v="2"/>
    <x v="11"/>
    <s v="Plantronics CS510 - Over-the-Head monaural Wireless Headset System"/>
    <n v="527.91999999999996"/>
    <n v="2"/>
    <n v="0.2"/>
    <n v="85.786999999999949"/>
  </r>
  <r>
    <n v="5936"/>
    <x v="2958"/>
    <x v="0"/>
    <x v="975"/>
    <d v="2013-07-05T00:00:00"/>
    <s v="Same Day"/>
    <s v="RB-19465"/>
    <s v="Rick Bensley"/>
    <x v="2"/>
    <s v="United States"/>
    <s v="Seattle"/>
    <x v="4"/>
    <n v="98103"/>
    <x v="1"/>
    <x v="534"/>
    <x v="0"/>
    <x v="5"/>
    <s v="Master Caster Door Stop, Brown"/>
    <n v="25.4"/>
    <n v="5"/>
    <n v="0"/>
    <n v="8.6359999999999992"/>
  </r>
  <r>
    <n v="5937"/>
    <x v="2958"/>
    <x v="0"/>
    <x v="975"/>
    <d v="2013-07-05T00:00:00"/>
    <s v="Same Day"/>
    <s v="RB-19465"/>
    <s v="Rick Bensley"/>
    <x v="2"/>
    <s v="United States"/>
    <s v="Seattle"/>
    <x v="4"/>
    <n v="98103"/>
    <x v="1"/>
    <x v="1192"/>
    <x v="2"/>
    <x v="7"/>
    <s v="Avaya 4621SW VoIP phone"/>
    <n v="177.48000000000002"/>
    <n v="3"/>
    <n v="0.2"/>
    <n v="19.966499999999982"/>
  </r>
  <r>
    <n v="5938"/>
    <x v="2958"/>
    <x v="0"/>
    <x v="975"/>
    <d v="2013-07-05T00:00:00"/>
    <s v="Same Day"/>
    <s v="RB-19465"/>
    <s v="Rick Bensley"/>
    <x v="2"/>
    <s v="United States"/>
    <s v="Seattle"/>
    <x v="4"/>
    <n v="98103"/>
    <x v="1"/>
    <x v="993"/>
    <x v="2"/>
    <x v="7"/>
    <s v="OtterBox Defender Series Case - Samsung Galaxy S4"/>
    <n v="71.975999999999999"/>
    <n v="3"/>
    <n v="0.2"/>
    <n v="8.9969999999999892"/>
  </r>
  <r>
    <n v="5939"/>
    <x v="2959"/>
    <x v="3"/>
    <x v="240"/>
    <d v="2014-05-26T00:00:00"/>
    <s v="Standard Class"/>
    <s v="JF-15295"/>
    <s v="Jason Fortune-"/>
    <x v="0"/>
    <s v="United States"/>
    <s v="Plano"/>
    <x v="5"/>
    <n v="75023"/>
    <x v="2"/>
    <x v="1211"/>
    <x v="2"/>
    <x v="7"/>
    <s v="Jabra Supreme Plus Driver Edition Headset"/>
    <n v="95.992000000000004"/>
    <n v="1"/>
    <n v="0.2"/>
    <n v="9.5991999999999997"/>
  </r>
  <r>
    <n v="5940"/>
    <x v="2959"/>
    <x v="3"/>
    <x v="240"/>
    <d v="2014-05-26T00:00:00"/>
    <s v="Standard Class"/>
    <s v="JF-15295"/>
    <s v="Jason Fortune-"/>
    <x v="0"/>
    <s v="United States"/>
    <s v="Plano"/>
    <x v="5"/>
    <n v="75023"/>
    <x v="2"/>
    <x v="1722"/>
    <x v="1"/>
    <x v="2"/>
    <s v="Avery 491"/>
    <n v="13.216000000000001"/>
    <n v="4"/>
    <n v="0.2"/>
    <n v="4.2951999999999995"/>
  </r>
  <r>
    <n v="5941"/>
    <x v="2960"/>
    <x v="3"/>
    <x v="386"/>
    <d v="2014-10-15T00:00:00"/>
    <s v="Second Class"/>
    <s v="RW-19690"/>
    <s v="Robert Waldorf"/>
    <x v="0"/>
    <s v="United States"/>
    <s v="Los Angeles"/>
    <x v="1"/>
    <n v="90049"/>
    <x v="1"/>
    <x v="477"/>
    <x v="2"/>
    <x v="11"/>
    <s v="SanDisk Cruzer 64 GB USB Flash Drive"/>
    <n v="435.84000000000003"/>
    <n v="12"/>
    <n v="0"/>
    <n v="130.75199999999995"/>
  </r>
  <r>
    <n v="5942"/>
    <x v="2960"/>
    <x v="3"/>
    <x v="386"/>
    <d v="2014-10-15T00:00:00"/>
    <s v="Second Class"/>
    <s v="RW-19690"/>
    <s v="Robert Waldorf"/>
    <x v="0"/>
    <s v="United States"/>
    <s v="Los Angeles"/>
    <x v="1"/>
    <n v="90049"/>
    <x v="1"/>
    <x v="134"/>
    <x v="1"/>
    <x v="6"/>
    <s v="Newell 343"/>
    <n v="5.88"/>
    <n v="2"/>
    <n v="0"/>
    <n v="1.5876000000000001"/>
  </r>
  <r>
    <n v="5943"/>
    <x v="2961"/>
    <x v="0"/>
    <x v="876"/>
    <d v="2013-08-14T00:00:00"/>
    <s v="Standard Class"/>
    <s v="VG-21790"/>
    <s v="Vivek Gonzalez"/>
    <x v="0"/>
    <s v="United States"/>
    <s v="Los Angeles"/>
    <x v="1"/>
    <n v="90032"/>
    <x v="1"/>
    <x v="194"/>
    <x v="2"/>
    <x v="7"/>
    <s v="Panasonic KX-TG6844B Expandable Digital Cordless Telephone"/>
    <n v="211.16800000000001"/>
    <n v="4"/>
    <n v="0.2"/>
    <n v="18.477200000000011"/>
  </r>
  <r>
    <n v="5944"/>
    <x v="2962"/>
    <x v="2"/>
    <x v="55"/>
    <d v="2011-08-29T00:00:00"/>
    <s v="Standard Class"/>
    <s v="JM-15265"/>
    <s v="Janet Molinari"/>
    <x v="1"/>
    <s v="United States"/>
    <s v="Los Angeles"/>
    <x v="1"/>
    <n v="90036"/>
    <x v="1"/>
    <x v="1448"/>
    <x v="0"/>
    <x v="5"/>
    <s v="Eldon 200 Class Desk Accessories, Smoke"/>
    <n v="6.28"/>
    <n v="1"/>
    <n v="0"/>
    <n v="2.6376000000000004"/>
  </r>
  <r>
    <n v="5945"/>
    <x v="2962"/>
    <x v="2"/>
    <x v="55"/>
    <d v="2011-08-29T00:00:00"/>
    <s v="Standard Class"/>
    <s v="JM-15265"/>
    <s v="Janet Molinari"/>
    <x v="1"/>
    <s v="United States"/>
    <s v="Los Angeles"/>
    <x v="1"/>
    <n v="90036"/>
    <x v="1"/>
    <x v="452"/>
    <x v="2"/>
    <x v="11"/>
    <s v="SanDisk Cruzer 32 GB USB Flash Drive"/>
    <n v="95.1"/>
    <n v="5"/>
    <n v="0"/>
    <n v="30.431999999999995"/>
  </r>
  <r>
    <n v="5946"/>
    <x v="2962"/>
    <x v="2"/>
    <x v="55"/>
    <d v="2011-08-29T00:00:00"/>
    <s v="Standard Class"/>
    <s v="JM-15265"/>
    <s v="Janet Molinari"/>
    <x v="1"/>
    <s v="United States"/>
    <s v="Los Angeles"/>
    <x v="1"/>
    <n v="90036"/>
    <x v="1"/>
    <x v="1347"/>
    <x v="1"/>
    <x v="10"/>
    <s v="Xerox 23"/>
    <n v="25.92"/>
    <n v="4"/>
    <n v="0"/>
    <n v="12.441600000000001"/>
  </r>
  <r>
    <n v="5947"/>
    <x v="2962"/>
    <x v="2"/>
    <x v="55"/>
    <d v="2011-08-29T00:00:00"/>
    <s v="Standard Class"/>
    <s v="JM-15265"/>
    <s v="Janet Molinari"/>
    <x v="1"/>
    <s v="United States"/>
    <s v="Los Angeles"/>
    <x v="1"/>
    <n v="90036"/>
    <x v="1"/>
    <x v="762"/>
    <x v="1"/>
    <x v="4"/>
    <s v="Portable Personal File Box"/>
    <n v="48.84"/>
    <n v="4"/>
    <n v="0"/>
    <n v="13.186800000000005"/>
  </r>
  <r>
    <n v="5948"/>
    <x v="2963"/>
    <x v="1"/>
    <x v="471"/>
    <d v="2012-09-18T00:00:00"/>
    <s v="Second Class"/>
    <s v="BE-11455"/>
    <s v="Brad Eason"/>
    <x v="2"/>
    <s v="United States"/>
    <s v="Des Moines"/>
    <x v="23"/>
    <n v="50315"/>
    <x v="2"/>
    <x v="1499"/>
    <x v="1"/>
    <x v="8"/>
    <s v="Wilson Jones Impact Binders"/>
    <n v="25.9"/>
    <n v="5"/>
    <n v="0"/>
    <n v="12.690999999999999"/>
  </r>
  <r>
    <n v="5949"/>
    <x v="2964"/>
    <x v="3"/>
    <x v="916"/>
    <d v="2014-03-06T00:00:00"/>
    <s v="Same Day"/>
    <s v="CB-12535"/>
    <s v="Claudia Bergmann"/>
    <x v="1"/>
    <s v="United States"/>
    <s v="Southaven"/>
    <x v="35"/>
    <n v="38671"/>
    <x v="0"/>
    <x v="761"/>
    <x v="1"/>
    <x v="12"/>
    <s v="Laser &amp; Ink Jet Business Envelopes"/>
    <n v="42.68"/>
    <n v="4"/>
    <n v="0"/>
    <n v="19.6328"/>
  </r>
  <r>
    <n v="5950"/>
    <x v="2964"/>
    <x v="3"/>
    <x v="916"/>
    <d v="2014-03-06T00:00:00"/>
    <s v="Same Day"/>
    <s v="CB-12535"/>
    <s v="Claudia Bergmann"/>
    <x v="1"/>
    <s v="United States"/>
    <s v="Southaven"/>
    <x v="35"/>
    <n v="38671"/>
    <x v="0"/>
    <x v="409"/>
    <x v="2"/>
    <x v="11"/>
    <s v="Logitech G700s Rechargeable Gaming Mouse"/>
    <n v="299.96999999999997"/>
    <n v="3"/>
    <n v="0"/>
    <n v="125.98740000000001"/>
  </r>
  <r>
    <n v="5951"/>
    <x v="2964"/>
    <x v="3"/>
    <x v="916"/>
    <d v="2014-03-06T00:00:00"/>
    <s v="Same Day"/>
    <s v="CB-12535"/>
    <s v="Claudia Bergmann"/>
    <x v="1"/>
    <s v="United States"/>
    <s v="Southaven"/>
    <x v="35"/>
    <n v="38671"/>
    <x v="0"/>
    <x v="164"/>
    <x v="1"/>
    <x v="9"/>
    <s v="Kensington 7 Outlet MasterPiece HOMEOFFICE Power Control Center"/>
    <n v="262.24"/>
    <n v="2"/>
    <n v="0"/>
    <n v="78.671999999999997"/>
  </r>
  <r>
    <n v="5952"/>
    <x v="2964"/>
    <x v="3"/>
    <x v="916"/>
    <d v="2014-03-06T00:00:00"/>
    <s v="Same Day"/>
    <s v="CB-12535"/>
    <s v="Claudia Bergmann"/>
    <x v="1"/>
    <s v="United States"/>
    <s v="Southaven"/>
    <x v="35"/>
    <n v="38671"/>
    <x v="0"/>
    <x v="920"/>
    <x v="1"/>
    <x v="8"/>
    <s v="Ibico Recycled Linen-Style Covers"/>
    <n v="234.36"/>
    <n v="6"/>
    <n v="0"/>
    <n v="112.49279999999999"/>
  </r>
  <r>
    <n v="5953"/>
    <x v="2965"/>
    <x v="3"/>
    <x v="4"/>
    <d v="2014-04-22T00:00:00"/>
    <s v="Standard Class"/>
    <s v="SD-20485"/>
    <s v="Shirley Daniels"/>
    <x v="2"/>
    <s v="United States"/>
    <s v="Houston"/>
    <x v="5"/>
    <n v="77041"/>
    <x v="2"/>
    <x v="1769"/>
    <x v="1"/>
    <x v="10"/>
    <s v="Xerox 207"/>
    <n v="20.736000000000004"/>
    <n v="4"/>
    <n v="0.2"/>
    <n v="7.2576000000000001"/>
  </r>
  <r>
    <n v="5954"/>
    <x v="2966"/>
    <x v="2"/>
    <x v="809"/>
    <d v="2011-03-31T00:00:00"/>
    <s v="First Class"/>
    <s v="SG-20890"/>
    <s v="Susan Gilcrest"/>
    <x v="1"/>
    <s v="United States"/>
    <s v="New York City"/>
    <x v="15"/>
    <n v="10009"/>
    <x v="3"/>
    <x v="1706"/>
    <x v="1"/>
    <x v="6"/>
    <s v="Sanford EarthWrite Recycled Pencils, Medium Soft, #2"/>
    <n v="10.5"/>
    <n v="5"/>
    <n v="0"/>
    <n v="2.9400000000000004"/>
  </r>
  <r>
    <n v="5955"/>
    <x v="2967"/>
    <x v="2"/>
    <x v="7"/>
    <d v="2011-11-15T00:00:00"/>
    <s v="Second Class"/>
    <s v="TS-21430"/>
    <s v="Tom Stivers"/>
    <x v="1"/>
    <s v="United States"/>
    <s v="Reading"/>
    <x v="9"/>
    <n v="19601"/>
    <x v="3"/>
    <x v="1442"/>
    <x v="0"/>
    <x v="5"/>
    <s v="GE 4 Foot Flourescent Tube, 40 Watt"/>
    <n v="23.968000000000004"/>
    <n v="2"/>
    <n v="0.2"/>
    <n v="7.7896000000000001"/>
  </r>
  <r>
    <n v="5956"/>
    <x v="2967"/>
    <x v="2"/>
    <x v="7"/>
    <d v="2011-11-15T00:00:00"/>
    <s v="Second Class"/>
    <s v="TS-21430"/>
    <s v="Tom Stivers"/>
    <x v="1"/>
    <s v="United States"/>
    <s v="Reading"/>
    <x v="9"/>
    <n v="19601"/>
    <x v="3"/>
    <x v="37"/>
    <x v="0"/>
    <x v="0"/>
    <s v="Atlantic Metals Mobile 3-Shelf Bookcases, Custom Colors"/>
    <n v="521.96"/>
    <n v="4"/>
    <n v="0.5"/>
    <n v="-250.54079999999999"/>
  </r>
  <r>
    <n v="5957"/>
    <x v="2968"/>
    <x v="0"/>
    <x v="299"/>
    <d v="2013-03-16T00:00:00"/>
    <s v="Second Class"/>
    <s v="DK-13225"/>
    <s v="Dean Katz"/>
    <x v="1"/>
    <s v="United States"/>
    <s v="San Francisco"/>
    <x v="1"/>
    <n v="94109"/>
    <x v="1"/>
    <x v="273"/>
    <x v="1"/>
    <x v="4"/>
    <s v="Tennsco Stur-D-Stor Boltless Shelving, 5 Shelves, 24&quot; Deep, Sand"/>
    <n v="676.55"/>
    <n v="5"/>
    <n v="0"/>
    <n v="6.7655000000000598"/>
  </r>
  <r>
    <n v="5958"/>
    <x v="2968"/>
    <x v="0"/>
    <x v="299"/>
    <d v="2013-03-16T00:00:00"/>
    <s v="Second Class"/>
    <s v="DK-13225"/>
    <s v="Dean Katz"/>
    <x v="1"/>
    <s v="United States"/>
    <s v="San Francisco"/>
    <x v="1"/>
    <n v="94109"/>
    <x v="1"/>
    <x v="1271"/>
    <x v="1"/>
    <x v="9"/>
    <s v="Euro-Pro Shark Turbo Vacuum"/>
    <n v="154.9"/>
    <n v="5"/>
    <n v="0"/>
    <n v="40.274000000000001"/>
  </r>
  <r>
    <n v="5959"/>
    <x v="2968"/>
    <x v="0"/>
    <x v="299"/>
    <d v="2013-03-16T00:00:00"/>
    <s v="Second Class"/>
    <s v="DK-13225"/>
    <s v="Dean Katz"/>
    <x v="1"/>
    <s v="United States"/>
    <s v="San Francisco"/>
    <x v="1"/>
    <n v="94109"/>
    <x v="1"/>
    <x v="661"/>
    <x v="1"/>
    <x v="12"/>
    <s v="Security-Tint Envelopes"/>
    <n v="30.56"/>
    <n v="4"/>
    <n v="0"/>
    <n v="14.974399999999999"/>
  </r>
  <r>
    <n v="5960"/>
    <x v="2968"/>
    <x v="0"/>
    <x v="299"/>
    <d v="2013-03-16T00:00:00"/>
    <s v="Second Class"/>
    <s v="DK-13225"/>
    <s v="Dean Katz"/>
    <x v="1"/>
    <s v="United States"/>
    <s v="San Francisco"/>
    <x v="1"/>
    <n v="94109"/>
    <x v="1"/>
    <x v="623"/>
    <x v="0"/>
    <x v="1"/>
    <s v="Hon 4070 Series Pagoda Round Back Stacking Chairs"/>
    <n v="770.35200000000009"/>
    <n v="3"/>
    <n v="0.2"/>
    <n v="77.035199999999975"/>
  </r>
  <r>
    <n v="5961"/>
    <x v="2969"/>
    <x v="3"/>
    <x v="839"/>
    <d v="2014-02-15T00:00:00"/>
    <s v="Second Class"/>
    <s v="ML-17395"/>
    <s v="Marina Lichtenstein"/>
    <x v="1"/>
    <s v="United States"/>
    <s v="Los Angeles"/>
    <x v="1"/>
    <n v="90045"/>
    <x v="1"/>
    <x v="1226"/>
    <x v="0"/>
    <x v="5"/>
    <s v="Master Big Foot Doorstop, Beige"/>
    <n v="21.12"/>
    <n v="4"/>
    <n v="0"/>
    <n v="6.5471999999999984"/>
  </r>
  <r>
    <n v="5962"/>
    <x v="2970"/>
    <x v="2"/>
    <x v="7"/>
    <d v="2011-11-13T00:00:00"/>
    <s v="Second Class"/>
    <s v="MA-17560"/>
    <s v="Matt Abelman"/>
    <x v="2"/>
    <s v="United States"/>
    <s v="Los Angeles"/>
    <x v="1"/>
    <n v="90004"/>
    <x v="1"/>
    <x v="516"/>
    <x v="2"/>
    <x v="7"/>
    <s v="Mophie Juice Pack Helium for iPhone"/>
    <n v="575.928"/>
    <n v="9"/>
    <n v="0.2"/>
    <n v="57.592799999999983"/>
  </r>
  <r>
    <n v="5963"/>
    <x v="2970"/>
    <x v="2"/>
    <x v="7"/>
    <d v="2011-11-13T00:00:00"/>
    <s v="Second Class"/>
    <s v="MA-17560"/>
    <s v="Matt Abelman"/>
    <x v="2"/>
    <s v="United States"/>
    <s v="Los Angeles"/>
    <x v="1"/>
    <n v="90004"/>
    <x v="1"/>
    <x v="1034"/>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x v="759"/>
    <x v="1"/>
    <x v="10"/>
    <s v="Xerox 1979"/>
    <n v="123.92"/>
    <n v="4"/>
    <n v="0"/>
    <n v="55.763999999999996"/>
  </r>
  <r>
    <n v="5965"/>
    <x v="2971"/>
    <x v="3"/>
    <x v="648"/>
    <d v="2014-08-26T00:00:00"/>
    <s v="Standard Class"/>
    <s v="LR-17035"/>
    <s v="Lisa Ryan"/>
    <x v="1"/>
    <s v="United States"/>
    <s v="San Francisco"/>
    <x v="1"/>
    <n v="94109"/>
    <x v="1"/>
    <x v="1322"/>
    <x v="1"/>
    <x v="14"/>
    <s v="Acme Kleencut Forged Steel Scissors"/>
    <n v="17.22"/>
    <n v="3"/>
    <n v="0"/>
    <n v="5.1659999999999986"/>
  </r>
  <r>
    <n v="5966"/>
    <x v="2971"/>
    <x v="3"/>
    <x v="648"/>
    <d v="2014-08-26T00:00:00"/>
    <s v="Standard Class"/>
    <s v="LR-17035"/>
    <s v="Lisa Ryan"/>
    <x v="1"/>
    <s v="United States"/>
    <s v="San Francisco"/>
    <x v="1"/>
    <n v="94109"/>
    <x v="1"/>
    <x v="117"/>
    <x v="1"/>
    <x v="4"/>
    <s v="Companion Letter/Legal File, Black"/>
    <n v="226.56"/>
    <n v="6"/>
    <n v="0"/>
    <n v="63.436800000000005"/>
  </r>
  <r>
    <n v="5967"/>
    <x v="2971"/>
    <x v="3"/>
    <x v="648"/>
    <d v="2014-08-26T00:00:00"/>
    <s v="Standard Class"/>
    <s v="LR-17035"/>
    <s v="Lisa Ryan"/>
    <x v="1"/>
    <s v="United States"/>
    <s v="San Francisco"/>
    <x v="1"/>
    <n v="94109"/>
    <x v="1"/>
    <x v="1517"/>
    <x v="2"/>
    <x v="7"/>
    <s v="Plantronics Encore H101 Dual Earpieces Headset"/>
    <n v="107.88"/>
    <n v="3"/>
    <n v="0.2"/>
    <n v="10.787999999999997"/>
  </r>
  <r>
    <n v="5968"/>
    <x v="2972"/>
    <x v="0"/>
    <x v="804"/>
    <d v="2013-01-17T00:00:00"/>
    <s v="First Class"/>
    <s v="BE-11335"/>
    <s v="Bill Eplett"/>
    <x v="2"/>
    <s v="United States"/>
    <s v="New York City"/>
    <x v="15"/>
    <n v="10009"/>
    <x v="3"/>
    <x v="1522"/>
    <x v="1"/>
    <x v="10"/>
    <s v="Xerox 1893"/>
    <n v="81.98"/>
    <n v="2"/>
    <n v="0"/>
    <n v="40.170200000000001"/>
  </r>
  <r>
    <n v="5969"/>
    <x v="2973"/>
    <x v="2"/>
    <x v="836"/>
    <d v="2011-07-22T00:00:00"/>
    <s v="First Class"/>
    <s v="CC-12145"/>
    <s v="Charles Crestani"/>
    <x v="0"/>
    <s v="United States"/>
    <s v="San Diego"/>
    <x v="1"/>
    <n v="92105"/>
    <x v="1"/>
    <x v="976"/>
    <x v="1"/>
    <x v="10"/>
    <s v="Xerox 189"/>
    <n v="104.85"/>
    <n v="1"/>
    <n v="0"/>
    <n v="50.327999999999996"/>
  </r>
  <r>
    <n v="5970"/>
    <x v="2973"/>
    <x v="2"/>
    <x v="836"/>
    <d v="2011-07-22T00:00:00"/>
    <s v="First Class"/>
    <s v="CC-12145"/>
    <s v="Charles Crestani"/>
    <x v="0"/>
    <s v="United States"/>
    <s v="San Diego"/>
    <x v="1"/>
    <n v="92105"/>
    <x v="1"/>
    <x v="304"/>
    <x v="1"/>
    <x v="8"/>
    <s v="Wilson Jones Custom Binder Spines &amp; Labels"/>
    <n v="8.7040000000000006"/>
    <n v="2"/>
    <n v="0.2"/>
    <n v="3.1551999999999998"/>
  </r>
  <r>
    <n v="5971"/>
    <x v="2973"/>
    <x v="2"/>
    <x v="836"/>
    <d v="2011-07-22T00:00:00"/>
    <s v="First Class"/>
    <s v="CC-12145"/>
    <s v="Charles Crestani"/>
    <x v="0"/>
    <s v="United States"/>
    <s v="San Diego"/>
    <x v="1"/>
    <n v="92105"/>
    <x v="1"/>
    <x v="388"/>
    <x v="1"/>
    <x v="10"/>
    <s v="Xerox 1897"/>
    <n v="19.920000000000002"/>
    <n v="4"/>
    <n v="0"/>
    <n v="9.7608000000000015"/>
  </r>
  <r>
    <n v="5972"/>
    <x v="2973"/>
    <x v="2"/>
    <x v="836"/>
    <d v="2011-07-22T00:00:00"/>
    <s v="First Class"/>
    <s v="CC-12145"/>
    <s v="Charles Crestani"/>
    <x v="0"/>
    <s v="United States"/>
    <s v="San Diego"/>
    <x v="1"/>
    <n v="92105"/>
    <x v="1"/>
    <x v="613"/>
    <x v="0"/>
    <x v="5"/>
    <s v="Nu-Dell Leatherette Frames"/>
    <n v="43.019999999999996"/>
    <n v="3"/>
    <n v="0"/>
    <n v="15.4872"/>
  </r>
  <r>
    <n v="5973"/>
    <x v="2974"/>
    <x v="3"/>
    <x v="695"/>
    <d v="2014-02-12T00:00:00"/>
    <s v="Standard Class"/>
    <s v="BD-11770"/>
    <s v="Bryan Davis"/>
    <x v="0"/>
    <s v="United States"/>
    <s v="New York City"/>
    <x v="15"/>
    <n v="10024"/>
    <x v="3"/>
    <x v="789"/>
    <x v="0"/>
    <x v="0"/>
    <s v="Atlantic Metals Mobile 5-Shelf Bookcases, Custom Colors"/>
    <n v="240.78400000000002"/>
    <n v="1"/>
    <n v="0.2"/>
    <n v="30.097999999999978"/>
  </r>
  <r>
    <n v="5974"/>
    <x v="2975"/>
    <x v="1"/>
    <x v="707"/>
    <d v="2012-12-29T00:00:00"/>
    <s v="Standard Class"/>
    <s v="JK-15640"/>
    <s v="Jim Kriz"/>
    <x v="2"/>
    <s v="United States"/>
    <s v="New York City"/>
    <x v="15"/>
    <n v="10011"/>
    <x v="3"/>
    <x v="1470"/>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x v="887"/>
    <x v="1"/>
    <x v="4"/>
    <s v="Fellowes Econo/Stor Drawers"/>
    <n v="387.72"/>
    <n v="5"/>
    <n v="0.2"/>
    <n v="-67.851000000000028"/>
  </r>
  <r>
    <n v="5976"/>
    <x v="2977"/>
    <x v="3"/>
    <x v="1002"/>
    <d v="2014-07-18T00:00:00"/>
    <s v="Standard Class"/>
    <s v="RR-19525"/>
    <s v="Rick Reed"/>
    <x v="1"/>
    <s v="United States"/>
    <s v="Overland Park"/>
    <x v="41"/>
    <n v="66212"/>
    <x v="2"/>
    <x v="734"/>
    <x v="1"/>
    <x v="4"/>
    <s v="Standard Rollaway File with Lock"/>
    <n v="360.38"/>
    <n v="2"/>
    <n v="0"/>
    <n v="93.698800000000006"/>
  </r>
  <r>
    <n v="5977"/>
    <x v="2977"/>
    <x v="3"/>
    <x v="1002"/>
    <d v="2014-07-18T00:00:00"/>
    <s v="Standard Class"/>
    <s v="RR-19525"/>
    <s v="Rick Reed"/>
    <x v="1"/>
    <s v="United States"/>
    <s v="Overland Park"/>
    <x v="41"/>
    <n v="66212"/>
    <x v="2"/>
    <x v="987"/>
    <x v="1"/>
    <x v="10"/>
    <s v="Strathmore Photo Mount Cards"/>
    <n v="13.56"/>
    <n v="2"/>
    <n v="0"/>
    <n v="6.2375999999999996"/>
  </r>
  <r>
    <n v="5978"/>
    <x v="2978"/>
    <x v="3"/>
    <x v="558"/>
    <d v="2014-04-26T00:00:00"/>
    <s v="First Class"/>
    <s v="SV-20935"/>
    <s v="Susan Vittorini"/>
    <x v="0"/>
    <s v="United States"/>
    <s v="Mesa"/>
    <x v="16"/>
    <n v="85204"/>
    <x v="1"/>
    <x v="302"/>
    <x v="2"/>
    <x v="7"/>
    <s v="AT&amp;T 841000 Phone"/>
    <n v="552"/>
    <n v="10"/>
    <n v="0.2"/>
    <n v="34.5"/>
  </r>
  <r>
    <n v="5979"/>
    <x v="2979"/>
    <x v="2"/>
    <x v="557"/>
    <d v="2011-09-13T00:00:00"/>
    <s v="Standard Class"/>
    <s v="RB-19465"/>
    <s v="Rick Bensley"/>
    <x v="2"/>
    <s v="United States"/>
    <s v="Tulsa"/>
    <x v="26"/>
    <n v="74133"/>
    <x v="2"/>
    <x v="977"/>
    <x v="0"/>
    <x v="3"/>
    <s v="KI Adjustable-Height Table"/>
    <n v="429.90000000000003"/>
    <n v="5"/>
    <n v="0"/>
    <n v="111.77400000000003"/>
  </r>
  <r>
    <n v="5980"/>
    <x v="2979"/>
    <x v="2"/>
    <x v="557"/>
    <d v="2011-09-13T00:00:00"/>
    <s v="Standard Class"/>
    <s v="RB-19465"/>
    <s v="Rick Bensley"/>
    <x v="2"/>
    <s v="United States"/>
    <s v="Tulsa"/>
    <x v="26"/>
    <n v="74133"/>
    <x v="2"/>
    <x v="27"/>
    <x v="1"/>
    <x v="8"/>
    <s v="Avery Recycled Flexi-View Covers for Binding Systems"/>
    <n v="32.06"/>
    <n v="2"/>
    <n v="0"/>
    <n v="15.3888"/>
  </r>
  <r>
    <n v="5981"/>
    <x v="2979"/>
    <x v="2"/>
    <x v="557"/>
    <d v="2011-09-13T00:00:00"/>
    <s v="Standard Class"/>
    <s v="RB-19465"/>
    <s v="Rick Bensley"/>
    <x v="2"/>
    <s v="United States"/>
    <s v="Tulsa"/>
    <x v="26"/>
    <n v="74133"/>
    <x v="2"/>
    <x v="167"/>
    <x v="0"/>
    <x v="1"/>
    <s v="Padded Folding Chairs, Black, 4/Carton"/>
    <n v="161.96"/>
    <n v="2"/>
    <n v="0"/>
    <n v="45.348800000000011"/>
  </r>
  <r>
    <n v="5982"/>
    <x v="2979"/>
    <x v="2"/>
    <x v="557"/>
    <d v="2011-09-13T00:00:00"/>
    <s v="Standard Class"/>
    <s v="RB-19465"/>
    <s v="Rick Bensley"/>
    <x v="2"/>
    <s v="United States"/>
    <s v="Tulsa"/>
    <x v="26"/>
    <n v="74133"/>
    <x v="2"/>
    <x v="337"/>
    <x v="1"/>
    <x v="4"/>
    <s v="Akro-Mils 12-Gallon Tote"/>
    <n v="19.86"/>
    <n v="2"/>
    <n v="0"/>
    <n v="5.7593999999999976"/>
  </r>
  <r>
    <n v="5983"/>
    <x v="2980"/>
    <x v="0"/>
    <x v="831"/>
    <d v="2013-11-29T00:00:00"/>
    <s v="Standard Class"/>
    <s v="MV-18190"/>
    <s v="Mike Vittorini"/>
    <x v="0"/>
    <s v="United States"/>
    <s v="New York City"/>
    <x v="15"/>
    <n v="10035"/>
    <x v="3"/>
    <x v="1641"/>
    <x v="1"/>
    <x v="10"/>
    <s v="Xerox 1975"/>
    <n v="12.96"/>
    <n v="2"/>
    <n v="0"/>
    <n v="6.3504000000000005"/>
  </r>
  <r>
    <n v="5984"/>
    <x v="2981"/>
    <x v="3"/>
    <x v="118"/>
    <d v="2014-09-19T00:00:00"/>
    <s v="Second Class"/>
    <s v="EH-14185"/>
    <s v="Evan Henry"/>
    <x v="0"/>
    <s v="United States"/>
    <s v="Philadelphia"/>
    <x v="9"/>
    <n v="19143"/>
    <x v="3"/>
    <x v="630"/>
    <x v="1"/>
    <x v="10"/>
    <s v="Xerox 1927"/>
    <n v="20.544000000000004"/>
    <n v="6"/>
    <n v="0.2"/>
    <n v="6.4199999999999964"/>
  </r>
  <r>
    <n v="5985"/>
    <x v="2982"/>
    <x v="0"/>
    <x v="1080"/>
    <d v="2013-07-26T00:00:00"/>
    <s v="Standard Class"/>
    <s v="JS-16030"/>
    <s v="Joy Smith"/>
    <x v="0"/>
    <s v="United States"/>
    <s v="Hattiesburg"/>
    <x v="35"/>
    <n v="39401"/>
    <x v="0"/>
    <x v="1435"/>
    <x v="0"/>
    <x v="5"/>
    <s v="Advantus Employee of the Month Certificate Frame, 11 x 13-1/2"/>
    <n v="185.57999999999998"/>
    <n v="6"/>
    <n v="0"/>
    <n v="76.087800000000001"/>
  </r>
  <r>
    <n v="5986"/>
    <x v="2982"/>
    <x v="0"/>
    <x v="1080"/>
    <d v="2013-07-26T00:00:00"/>
    <s v="Standard Class"/>
    <s v="JS-16030"/>
    <s v="Joy Smith"/>
    <x v="0"/>
    <s v="United States"/>
    <s v="Hattiesburg"/>
    <x v="35"/>
    <n v="39401"/>
    <x v="0"/>
    <x v="1561"/>
    <x v="1"/>
    <x v="8"/>
    <s v="Premium Transparent Presentation Covers, No Pattern/Clear, 8 1/2&quot; x 11&quot;"/>
    <n v="77.56"/>
    <n v="2"/>
    <n v="0"/>
    <n v="35.677599999999998"/>
  </r>
  <r>
    <n v="5987"/>
    <x v="2982"/>
    <x v="0"/>
    <x v="1080"/>
    <d v="2013-07-26T00:00:00"/>
    <s v="Standard Class"/>
    <s v="JS-16030"/>
    <s v="Joy Smith"/>
    <x v="0"/>
    <s v="United States"/>
    <s v="Hattiesburg"/>
    <x v="35"/>
    <n v="39401"/>
    <x v="0"/>
    <x v="210"/>
    <x v="1"/>
    <x v="4"/>
    <s v="Rogers Deluxe File Chest"/>
    <n v="87.92"/>
    <n v="4"/>
    <n v="0"/>
    <n v="0.87919999999999732"/>
  </r>
  <r>
    <n v="5988"/>
    <x v="2982"/>
    <x v="0"/>
    <x v="1080"/>
    <d v="2013-07-26T00:00:00"/>
    <s v="Standard Class"/>
    <s v="JS-16030"/>
    <s v="Joy Smith"/>
    <x v="0"/>
    <s v="United States"/>
    <s v="Hattiesburg"/>
    <x v="35"/>
    <n v="39401"/>
    <x v="0"/>
    <x v="1522"/>
    <x v="1"/>
    <x v="10"/>
    <s v="Xerox 1893"/>
    <n v="245.94"/>
    <n v="6"/>
    <n v="0"/>
    <n v="120.51060000000001"/>
  </r>
  <r>
    <n v="5989"/>
    <x v="2982"/>
    <x v="0"/>
    <x v="1080"/>
    <d v="2013-07-26T00:00:00"/>
    <s v="Standard Class"/>
    <s v="JS-16030"/>
    <s v="Joy Smith"/>
    <x v="0"/>
    <s v="United States"/>
    <s v="Hattiesburg"/>
    <x v="35"/>
    <n v="39401"/>
    <x v="0"/>
    <x v="480"/>
    <x v="1"/>
    <x v="8"/>
    <s v="Avery Printable Repositionable Plastic Tabs"/>
    <n v="8.6"/>
    <n v="1"/>
    <n v="0"/>
    <n v="4.0419999999999998"/>
  </r>
  <r>
    <n v="5990"/>
    <x v="2982"/>
    <x v="0"/>
    <x v="1080"/>
    <d v="2013-07-26T00:00:00"/>
    <s v="Standard Class"/>
    <s v="JS-16030"/>
    <s v="Joy Smith"/>
    <x v="0"/>
    <s v="United States"/>
    <s v="Hattiesburg"/>
    <x v="35"/>
    <n v="39401"/>
    <x v="0"/>
    <x v="1659"/>
    <x v="0"/>
    <x v="0"/>
    <s v="Hon 4-Shelf Metal Bookcases"/>
    <n v="504.90000000000003"/>
    <n v="5"/>
    <n v="0"/>
    <n v="126.22500000000002"/>
  </r>
  <r>
    <n v="5991"/>
    <x v="2983"/>
    <x v="3"/>
    <x v="175"/>
    <d v="2014-09-22T00:00:00"/>
    <s v="Standard Class"/>
    <s v="ES-14020"/>
    <s v="Erica Smith"/>
    <x v="0"/>
    <s v="United States"/>
    <s v="Los Angeles"/>
    <x v="1"/>
    <n v="90049"/>
    <x v="1"/>
    <x v="1178"/>
    <x v="1"/>
    <x v="8"/>
    <s v="GBC DocuBind 200 Manual Binding Machine"/>
    <n v="2357.4880000000003"/>
    <n v="7"/>
    <n v="0.2"/>
    <n v="884.05799999999999"/>
  </r>
  <r>
    <n v="5992"/>
    <x v="2983"/>
    <x v="3"/>
    <x v="175"/>
    <d v="2014-09-22T00:00:00"/>
    <s v="Standard Class"/>
    <s v="ES-14020"/>
    <s v="Erica Smith"/>
    <x v="0"/>
    <s v="United States"/>
    <s v="Los Angeles"/>
    <x v="1"/>
    <n v="90049"/>
    <x v="1"/>
    <x v="194"/>
    <x v="2"/>
    <x v="7"/>
    <s v="Panasonic KX-TG6844B Expandable Digital Cordless Telephone"/>
    <n v="369.54399999999998"/>
    <n v="7"/>
    <n v="0.2"/>
    <n v="32.335100000000025"/>
  </r>
  <r>
    <n v="5993"/>
    <x v="2983"/>
    <x v="3"/>
    <x v="175"/>
    <d v="2014-09-22T00:00:00"/>
    <s v="Standard Class"/>
    <s v="ES-14020"/>
    <s v="Erica Smith"/>
    <x v="0"/>
    <s v="United States"/>
    <s v="Los Angeles"/>
    <x v="1"/>
    <n v="90049"/>
    <x v="1"/>
    <x v="389"/>
    <x v="0"/>
    <x v="1"/>
    <s v="Global Deluxe Steno Chair"/>
    <n v="184.75200000000001"/>
    <n v="3"/>
    <n v="0.2"/>
    <n v="-20.784600000000012"/>
  </r>
  <r>
    <n v="5994"/>
    <x v="2984"/>
    <x v="0"/>
    <x v="25"/>
    <d v="2013-12-12T00:00:00"/>
    <s v="Same Day"/>
    <s v="NS-18640"/>
    <s v="Noel Staavos"/>
    <x v="1"/>
    <s v="United States"/>
    <s v="Columbus"/>
    <x v="24"/>
    <n v="43229"/>
    <x v="3"/>
    <x v="720"/>
    <x v="1"/>
    <x v="4"/>
    <s v="Acco Perma 4000 Stacking Storage Drawers"/>
    <n v="64.959999999999994"/>
    <n v="5"/>
    <n v="0.2"/>
    <n v="-4.0599999999999987"/>
  </r>
  <r>
    <n v="5995"/>
    <x v="2984"/>
    <x v="0"/>
    <x v="25"/>
    <d v="2013-12-12T00:00:00"/>
    <s v="Same Day"/>
    <s v="NS-18640"/>
    <s v="Noel Staavos"/>
    <x v="1"/>
    <s v="United States"/>
    <s v="Columbus"/>
    <x v="24"/>
    <n v="43229"/>
    <x v="3"/>
    <x v="1566"/>
    <x v="1"/>
    <x v="14"/>
    <s v="Elite 5&quot; Scissors"/>
    <n v="13.52"/>
    <n v="2"/>
    <n v="0.2"/>
    <n v="1.6899999999999986"/>
  </r>
  <r>
    <n v="5996"/>
    <x v="2984"/>
    <x v="0"/>
    <x v="25"/>
    <d v="2013-12-12T00:00:00"/>
    <s v="Same Day"/>
    <s v="NS-18640"/>
    <s v="Noel Staavos"/>
    <x v="1"/>
    <s v="United States"/>
    <s v="Columbus"/>
    <x v="24"/>
    <n v="43229"/>
    <x v="3"/>
    <x v="1585"/>
    <x v="0"/>
    <x v="1"/>
    <s v="Office Star - Contemporary Task Swivel chair with Loop Arms, Charcoal"/>
    <n v="458.42999999999995"/>
    <n v="5"/>
    <n v="0.3"/>
    <n v="-137.52900000000002"/>
  </r>
  <r>
    <n v="5997"/>
    <x v="2984"/>
    <x v="0"/>
    <x v="25"/>
    <d v="2013-12-12T00:00:00"/>
    <s v="Same Day"/>
    <s v="NS-18640"/>
    <s v="Noel Staavos"/>
    <x v="1"/>
    <s v="United States"/>
    <s v="Columbus"/>
    <x v="24"/>
    <n v="43229"/>
    <x v="3"/>
    <x v="643"/>
    <x v="1"/>
    <x v="9"/>
    <s v="Belkin 325VA UPS Surge Protector, 6'"/>
    <n v="387.13600000000002"/>
    <n v="4"/>
    <n v="0.2"/>
    <n v="24.196000000000012"/>
  </r>
  <r>
    <n v="5998"/>
    <x v="2984"/>
    <x v="0"/>
    <x v="25"/>
    <d v="2013-12-12T00:00:00"/>
    <s v="Same Day"/>
    <s v="NS-18640"/>
    <s v="Noel Staavos"/>
    <x v="1"/>
    <s v="United States"/>
    <s v="Columbus"/>
    <x v="24"/>
    <n v="43229"/>
    <x v="3"/>
    <x v="962"/>
    <x v="0"/>
    <x v="3"/>
    <s v="Lesro Round Back Collection Coffee Table, End Table"/>
    <n v="328.59000000000003"/>
    <n v="3"/>
    <n v="0.4"/>
    <n v="-147.8655"/>
  </r>
  <r>
    <n v="5999"/>
    <x v="2985"/>
    <x v="2"/>
    <x v="325"/>
    <d v="2011-12-14T00:00:00"/>
    <s v="Standard Class"/>
    <s v="SH-19975"/>
    <s v="Sally Hughsby"/>
    <x v="1"/>
    <s v="United States"/>
    <s v="Caldwell"/>
    <x v="45"/>
    <n v="83605"/>
    <x v="1"/>
    <x v="901"/>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x v="712"/>
    <x v="1"/>
    <x v="10"/>
    <s v="Xerox 1931"/>
    <n v="25.92"/>
    <n v="4"/>
    <n v="0"/>
    <n v="12.441600000000001"/>
  </r>
  <r>
    <n v="6001"/>
    <x v="2985"/>
    <x v="2"/>
    <x v="325"/>
    <d v="2011-12-14T00:00:00"/>
    <s v="Standard Class"/>
    <s v="SH-19975"/>
    <s v="Sally Hughsby"/>
    <x v="1"/>
    <s v="United States"/>
    <s v="Caldwell"/>
    <x v="45"/>
    <n v="83605"/>
    <x v="1"/>
    <x v="393"/>
    <x v="1"/>
    <x v="10"/>
    <s v="Xerox Color Copier Paper, 11&quot; x 17&quot;, Ream"/>
    <n v="91.36"/>
    <n v="4"/>
    <n v="0"/>
    <n v="42.025599999999997"/>
  </r>
  <r>
    <n v="6002"/>
    <x v="2986"/>
    <x v="2"/>
    <x v="736"/>
    <d v="2011-12-17T00:00:00"/>
    <s v="Standard Class"/>
    <s v="RF-19345"/>
    <s v="Randy Ferguson"/>
    <x v="1"/>
    <s v="United States"/>
    <s v="Phoenix"/>
    <x v="16"/>
    <n v="85023"/>
    <x v="1"/>
    <x v="1142"/>
    <x v="0"/>
    <x v="5"/>
    <s v="Electrix Incandescent Magnifying Lamp, Black"/>
    <n v="87.960000000000008"/>
    <n v="3"/>
    <n v="0.2"/>
    <n v="7.6965000000000039"/>
  </r>
  <r>
    <n v="6003"/>
    <x v="2986"/>
    <x v="2"/>
    <x v="736"/>
    <d v="2011-12-17T00:00:00"/>
    <s v="Standard Class"/>
    <s v="RF-19345"/>
    <s v="Randy Ferguson"/>
    <x v="1"/>
    <s v="United States"/>
    <s v="Phoenix"/>
    <x v="16"/>
    <n v="85023"/>
    <x v="1"/>
    <x v="530"/>
    <x v="1"/>
    <x v="8"/>
    <s v="Cardinal Slant-D Ring Binder, Heavy Gauge Vinyl"/>
    <n v="5.2140000000000004"/>
    <n v="2"/>
    <n v="0.7"/>
    <n v="-4.1711999999999989"/>
  </r>
  <r>
    <n v="6004"/>
    <x v="2987"/>
    <x v="3"/>
    <x v="296"/>
    <d v="2014-09-28T00:00:00"/>
    <s v="Standard Class"/>
    <s v="DL-12865"/>
    <s v="Dan Lawera"/>
    <x v="0"/>
    <s v="United States"/>
    <s v="Miami"/>
    <x v="2"/>
    <n v="33142"/>
    <x v="0"/>
    <x v="102"/>
    <x v="1"/>
    <x v="8"/>
    <s v="Avery Trapezoid Ring Binder, 3&quot; Capacity, Black, 1040 sheets"/>
    <n v="12.294"/>
    <n v="1"/>
    <n v="0.7"/>
    <n v="-8.6057999999999986"/>
  </r>
  <r>
    <n v="6005"/>
    <x v="2988"/>
    <x v="3"/>
    <x v="210"/>
    <d v="2014-09-12T00:00:00"/>
    <s v="Standard Class"/>
    <s v="AG-10390"/>
    <s v="Allen Goldenen"/>
    <x v="0"/>
    <s v="United States"/>
    <s v="Los Angeles"/>
    <x v="1"/>
    <n v="90004"/>
    <x v="1"/>
    <x v="627"/>
    <x v="0"/>
    <x v="5"/>
    <s v="C-Line Magnetic Cubicle Keepers, Clear Polypropylene"/>
    <n v="19.760000000000002"/>
    <n v="4"/>
    <n v="0"/>
    <n v="8.2992000000000008"/>
  </r>
  <r>
    <n v="6006"/>
    <x v="2989"/>
    <x v="1"/>
    <x v="121"/>
    <d v="2012-11-07T00:00:00"/>
    <s v="Standard Class"/>
    <s v="SW-20245"/>
    <s v="Scot Wooten"/>
    <x v="0"/>
    <s v="United States"/>
    <s v="Troy"/>
    <x v="15"/>
    <n v="12180"/>
    <x v="3"/>
    <x v="1534"/>
    <x v="0"/>
    <x v="1"/>
    <s v="Global Armless Task Chair, Royal Blue"/>
    <n v="109.764"/>
    <n v="2"/>
    <n v="0.1"/>
    <n v="8.5371999999999968"/>
  </r>
  <r>
    <n v="6007"/>
    <x v="2990"/>
    <x v="3"/>
    <x v="157"/>
    <d v="2014-12-19T00:00:00"/>
    <s v="Standard Class"/>
    <s v="KN-16390"/>
    <s v="Katherine Nockton"/>
    <x v="1"/>
    <s v="United States"/>
    <s v="New Bedford"/>
    <x v="31"/>
    <n v="2740"/>
    <x v="3"/>
    <x v="1300"/>
    <x v="2"/>
    <x v="7"/>
    <s v="Plantronics MX500i Earset"/>
    <n v="128.85000000000002"/>
    <n v="3"/>
    <n v="0"/>
    <n v="3.8654999999999973"/>
  </r>
  <r>
    <n v="6008"/>
    <x v="2991"/>
    <x v="3"/>
    <x v="719"/>
    <d v="2014-04-04T00:00:00"/>
    <s v="First Class"/>
    <s v="GB-14530"/>
    <s v="George Bell"/>
    <x v="1"/>
    <s v="United States"/>
    <s v="Florence"/>
    <x v="20"/>
    <n v="29501"/>
    <x v="0"/>
    <x v="101"/>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x v="1138"/>
    <x v="1"/>
    <x v="10"/>
    <s v="Xerox 1929"/>
    <n v="68.52"/>
    <n v="3"/>
    <n v="0"/>
    <n v="31.519199999999998"/>
  </r>
  <r>
    <n v="6010"/>
    <x v="2992"/>
    <x v="1"/>
    <x v="1081"/>
    <d v="2013-01-03T00:00:00"/>
    <s v="Standard Class"/>
    <s v="CL-12565"/>
    <s v="Clay Ludtke"/>
    <x v="0"/>
    <s v="United States"/>
    <s v="Los Angeles"/>
    <x v="1"/>
    <n v="90049"/>
    <x v="1"/>
    <x v="352"/>
    <x v="1"/>
    <x v="4"/>
    <s v="2300 Heavy-Duty Transfer File Systems by Perma"/>
    <n v="74.94"/>
    <n v="3"/>
    <n v="0"/>
    <n v="14.238599999999995"/>
  </r>
  <r>
    <n v="6011"/>
    <x v="2992"/>
    <x v="1"/>
    <x v="1081"/>
    <d v="2013-01-03T00:00:00"/>
    <s v="Standard Class"/>
    <s v="CL-12565"/>
    <s v="Clay Ludtke"/>
    <x v="0"/>
    <s v="United States"/>
    <s v="Los Angeles"/>
    <x v="1"/>
    <n v="90049"/>
    <x v="1"/>
    <x v="668"/>
    <x v="2"/>
    <x v="15"/>
    <s v="Zebra GX420t Direct Thermal/Thermal Transfer Printer"/>
    <n v="2548.5600000000004"/>
    <n v="6"/>
    <n v="0.2"/>
    <n v="286.71299999999962"/>
  </r>
  <r>
    <n v="6012"/>
    <x v="2992"/>
    <x v="1"/>
    <x v="1081"/>
    <d v="2013-01-03T00:00:00"/>
    <s v="Standard Class"/>
    <s v="CL-12565"/>
    <s v="Clay Ludtke"/>
    <x v="0"/>
    <s v="United States"/>
    <s v="Los Angeles"/>
    <x v="1"/>
    <n v="90049"/>
    <x v="1"/>
    <x v="231"/>
    <x v="1"/>
    <x v="12"/>
    <s v="Tyvek Side-Opening Peel &amp; Seel Expanding Envelopes"/>
    <n v="271.44"/>
    <n v="3"/>
    <n v="0"/>
    <n v="122.148"/>
  </r>
  <r>
    <n v="6013"/>
    <x v="2992"/>
    <x v="1"/>
    <x v="1081"/>
    <d v="2013-01-03T00:00:00"/>
    <s v="Standard Class"/>
    <s v="CL-12565"/>
    <s v="Clay Ludtke"/>
    <x v="0"/>
    <s v="United States"/>
    <s v="Los Angeles"/>
    <x v="1"/>
    <n v="90049"/>
    <x v="1"/>
    <x v="1191"/>
    <x v="2"/>
    <x v="7"/>
    <s v="Cisco SPA 502G IP Phone"/>
    <n v="287.88"/>
    <n v="3"/>
    <n v="0.2"/>
    <n v="35.984999999999999"/>
  </r>
  <r>
    <n v="6014"/>
    <x v="2993"/>
    <x v="0"/>
    <x v="612"/>
    <d v="2013-03-12T00:00:00"/>
    <s v="First Class"/>
    <s v="KF-16285"/>
    <s v="Karen Ferguson"/>
    <x v="2"/>
    <s v="United States"/>
    <s v="Los Angeles"/>
    <x v="1"/>
    <n v="90008"/>
    <x v="1"/>
    <x v="1102"/>
    <x v="1"/>
    <x v="10"/>
    <s v="Rediform Voice Mail Log Books"/>
    <n v="14.9"/>
    <n v="5"/>
    <n v="0"/>
    <n v="7.1519999999999992"/>
  </r>
  <r>
    <n v="6015"/>
    <x v="2993"/>
    <x v="0"/>
    <x v="612"/>
    <d v="2013-03-12T00:00:00"/>
    <s v="First Class"/>
    <s v="KF-16285"/>
    <s v="Karen Ferguson"/>
    <x v="2"/>
    <s v="United States"/>
    <s v="Los Angeles"/>
    <x v="1"/>
    <n v="90008"/>
    <x v="1"/>
    <x v="1148"/>
    <x v="2"/>
    <x v="7"/>
    <s v="Apple iPhone 5"/>
    <n v="4158.9120000000003"/>
    <n v="8"/>
    <n v="0.2"/>
    <n v="363.90480000000025"/>
  </r>
  <r>
    <n v="6016"/>
    <x v="2994"/>
    <x v="2"/>
    <x v="322"/>
    <d v="2011-04-12T00:00:00"/>
    <s v="Standard Class"/>
    <s v="AY-10555"/>
    <s v="Andy Yotov"/>
    <x v="1"/>
    <s v="United States"/>
    <s v="Los Angeles"/>
    <x v="1"/>
    <n v="90049"/>
    <x v="1"/>
    <x v="1762"/>
    <x v="0"/>
    <x v="5"/>
    <s v="Tenex B1-RE Series Chair Mats for Low Pile Carpets"/>
    <n v="91.96"/>
    <n v="2"/>
    <n v="0"/>
    <n v="15.633199999999988"/>
  </r>
  <r>
    <n v="6017"/>
    <x v="2994"/>
    <x v="2"/>
    <x v="322"/>
    <d v="2011-04-12T00:00:00"/>
    <s v="Standard Class"/>
    <s v="AY-10555"/>
    <s v="Andy Yotov"/>
    <x v="1"/>
    <s v="United States"/>
    <s v="Los Angeles"/>
    <x v="1"/>
    <n v="90049"/>
    <x v="1"/>
    <x v="283"/>
    <x v="0"/>
    <x v="5"/>
    <s v="C-Line Cubicle Keepers Polyproplyene Holder With Velcro Backings"/>
    <n v="33.11"/>
    <n v="7"/>
    <n v="0"/>
    <n v="12.912900000000004"/>
  </r>
  <r>
    <n v="6018"/>
    <x v="2994"/>
    <x v="2"/>
    <x v="322"/>
    <d v="2011-04-12T00:00:00"/>
    <s v="Standard Class"/>
    <s v="AY-10555"/>
    <s v="Andy Yotov"/>
    <x v="1"/>
    <s v="United States"/>
    <s v="Los Angeles"/>
    <x v="1"/>
    <n v="90049"/>
    <x v="1"/>
    <x v="1165"/>
    <x v="1"/>
    <x v="10"/>
    <s v="Xerox 211"/>
    <n v="19.440000000000001"/>
    <n v="3"/>
    <n v="0"/>
    <n v="9.3312000000000008"/>
  </r>
  <r>
    <n v="6019"/>
    <x v="2994"/>
    <x v="2"/>
    <x v="322"/>
    <d v="2011-04-12T00:00:00"/>
    <s v="Standard Class"/>
    <s v="AY-10555"/>
    <s v="Andy Yotov"/>
    <x v="1"/>
    <s v="United States"/>
    <s v="Los Angeles"/>
    <x v="1"/>
    <n v="90049"/>
    <x v="1"/>
    <x v="1486"/>
    <x v="1"/>
    <x v="10"/>
    <s v="Xerox 194"/>
    <n v="55.48"/>
    <n v="1"/>
    <n v="0"/>
    <n v="26.630399999999998"/>
  </r>
  <r>
    <n v="6020"/>
    <x v="2995"/>
    <x v="2"/>
    <x v="1082"/>
    <d v="2011-10-10T00:00:00"/>
    <s v="Second Class"/>
    <s v="BD-11635"/>
    <s v="Brian Derr"/>
    <x v="0"/>
    <s v="United States"/>
    <s v="Columbus"/>
    <x v="24"/>
    <n v="43229"/>
    <x v="3"/>
    <x v="9"/>
    <x v="1"/>
    <x v="9"/>
    <s v="Belkin F5C206VTEL 6 Outlet Surge"/>
    <n v="91.92"/>
    <n v="5"/>
    <n v="0.2"/>
    <n v="11.489999999999991"/>
  </r>
  <r>
    <n v="6021"/>
    <x v="2996"/>
    <x v="0"/>
    <x v="572"/>
    <d v="2013-08-14T00:00:00"/>
    <s v="Same Day"/>
    <s v="HG-15025"/>
    <s v="Hunter Glantz"/>
    <x v="0"/>
    <s v="United States"/>
    <s v="Kenner"/>
    <x v="28"/>
    <n v="70065"/>
    <x v="0"/>
    <x v="1295"/>
    <x v="1"/>
    <x v="9"/>
    <s v="Staples"/>
    <n v="17.34"/>
    <n v="2"/>
    <n v="0"/>
    <n v="4.6818000000000008"/>
  </r>
  <r>
    <n v="6022"/>
    <x v="2996"/>
    <x v="0"/>
    <x v="572"/>
    <d v="2013-08-14T00:00:00"/>
    <s v="Same Day"/>
    <s v="HG-15025"/>
    <s v="Hunter Glantz"/>
    <x v="0"/>
    <s v="United States"/>
    <s v="Kenner"/>
    <x v="28"/>
    <n v="70065"/>
    <x v="0"/>
    <x v="357"/>
    <x v="2"/>
    <x v="11"/>
    <s v="Sony 64GB Class 10 Micro SDHC R40 Memory Card"/>
    <n v="71.98"/>
    <n v="2"/>
    <n v="0"/>
    <n v="15.1158"/>
  </r>
  <r>
    <n v="6023"/>
    <x v="2997"/>
    <x v="2"/>
    <x v="664"/>
    <d v="2011-11-21T00:00:00"/>
    <s v="Standard Class"/>
    <s v="CB-12025"/>
    <s v="Cassandra Brandow"/>
    <x v="0"/>
    <s v="United States"/>
    <s v="Cedar Hill"/>
    <x v="5"/>
    <n v="75104"/>
    <x v="2"/>
    <x v="111"/>
    <x v="1"/>
    <x v="12"/>
    <s v="Redi-Strip #10 Envelopes, 4 1/8 x 9 1/2"/>
    <n v="7.080000000000001"/>
    <n v="3"/>
    <n v="0.2"/>
    <n v="2.4779999999999989"/>
  </r>
  <r>
    <n v="6024"/>
    <x v="2998"/>
    <x v="3"/>
    <x v="558"/>
    <d v="2014-04-28T00:00:00"/>
    <s v="First Class"/>
    <s v="LS-16945"/>
    <s v="Linda Southworth"/>
    <x v="1"/>
    <s v="United States"/>
    <s v="Providence"/>
    <x v="34"/>
    <n v="2908"/>
    <x v="3"/>
    <x v="1067"/>
    <x v="2"/>
    <x v="11"/>
    <s v="V7 USB Numeric Keypad"/>
    <n v="69.98"/>
    <n v="2"/>
    <n v="0"/>
    <n v="4.8986000000000018"/>
  </r>
  <r>
    <n v="6025"/>
    <x v="2999"/>
    <x v="3"/>
    <x v="1043"/>
    <d v="2014-08-27T00:00:00"/>
    <s v="Second Class"/>
    <s v="DM-13015"/>
    <s v="Darrin Martin"/>
    <x v="0"/>
    <s v="United States"/>
    <s v="Lancaster"/>
    <x v="24"/>
    <n v="43130"/>
    <x v="3"/>
    <x v="1725"/>
    <x v="1"/>
    <x v="9"/>
    <s v="Avanti 1.7 Cu. Ft. Refrigerator"/>
    <n v="646.27200000000005"/>
    <n v="8"/>
    <n v="0.2"/>
    <n v="64.627199999999988"/>
  </r>
  <r>
    <n v="6026"/>
    <x v="2999"/>
    <x v="3"/>
    <x v="1043"/>
    <d v="2014-08-27T00:00:00"/>
    <s v="Second Class"/>
    <s v="DM-13015"/>
    <s v="Darrin Martin"/>
    <x v="0"/>
    <s v="United States"/>
    <s v="Lancaster"/>
    <x v="24"/>
    <n v="43130"/>
    <x v="3"/>
    <x v="727"/>
    <x v="1"/>
    <x v="10"/>
    <s v="Xerox 1966"/>
    <n v="10.368000000000002"/>
    <n v="2"/>
    <n v="0.2"/>
    <n v="3.7584"/>
  </r>
  <r>
    <n v="6027"/>
    <x v="3000"/>
    <x v="3"/>
    <x v="660"/>
    <d v="2014-03-03T00:00:00"/>
    <s v="Standard Class"/>
    <s v="AC-10615"/>
    <s v="Ann Chong"/>
    <x v="1"/>
    <s v="United States"/>
    <s v="Seattle"/>
    <x v="4"/>
    <n v="98115"/>
    <x v="1"/>
    <x v="1471"/>
    <x v="1"/>
    <x v="13"/>
    <s v="Alliance Rubber Bands"/>
    <n v="8.4"/>
    <n v="5"/>
    <n v="0"/>
    <n v="0.33599999999999963"/>
  </r>
  <r>
    <n v="6028"/>
    <x v="3000"/>
    <x v="3"/>
    <x v="660"/>
    <d v="2014-03-03T00:00:00"/>
    <s v="Standard Class"/>
    <s v="AC-10615"/>
    <s v="Ann Chong"/>
    <x v="1"/>
    <s v="United States"/>
    <s v="Seattle"/>
    <x v="4"/>
    <n v="98115"/>
    <x v="1"/>
    <x v="831"/>
    <x v="2"/>
    <x v="7"/>
    <s v="invisibleSHIELD by ZAGG Smudge-Free Screen Protector"/>
    <n v="71.959999999999994"/>
    <n v="5"/>
    <n v="0.2"/>
    <n v="25.185999999999996"/>
  </r>
  <r>
    <n v="6029"/>
    <x v="3001"/>
    <x v="0"/>
    <x v="258"/>
    <d v="2013-11-22T00:00:00"/>
    <s v="First Class"/>
    <s v="LT-17110"/>
    <s v="Liz Thompson"/>
    <x v="0"/>
    <s v="United States"/>
    <s v="Jacksonville"/>
    <x v="3"/>
    <n v="28540"/>
    <x v="0"/>
    <x v="684"/>
    <x v="1"/>
    <x v="6"/>
    <s v="Deluxe Chalkboard Eraser Cleaner"/>
    <n v="18.48"/>
    <n v="2"/>
    <n v="0.2"/>
    <n v="6.0059999999999993"/>
  </r>
  <r>
    <n v="6030"/>
    <x v="3002"/>
    <x v="0"/>
    <x v="696"/>
    <d v="2013-11-16T00:00:00"/>
    <s v="First Class"/>
    <s v="TB-21250"/>
    <s v="Tim Brockman"/>
    <x v="0"/>
    <s v="United States"/>
    <s v="Los Angeles"/>
    <x v="1"/>
    <n v="90049"/>
    <x v="1"/>
    <x v="950"/>
    <x v="1"/>
    <x v="6"/>
    <s v="Newell 35"/>
    <n v="9.84"/>
    <n v="3"/>
    <n v="0"/>
    <n v="2.8535999999999988"/>
  </r>
  <r>
    <n v="6031"/>
    <x v="3003"/>
    <x v="3"/>
    <x v="91"/>
    <d v="2014-07-07T00:00:00"/>
    <s v="Same Day"/>
    <s v="AH-10585"/>
    <s v="Angele Hood"/>
    <x v="0"/>
    <s v="United States"/>
    <s v="Miami"/>
    <x v="2"/>
    <n v="33142"/>
    <x v="0"/>
    <x v="1180"/>
    <x v="0"/>
    <x v="1"/>
    <s v="Global Comet Stacking Armless Chair"/>
    <n v="239.24"/>
    <n v="1"/>
    <n v="0.2"/>
    <n v="23.924000000000007"/>
  </r>
  <r>
    <n v="6032"/>
    <x v="3004"/>
    <x v="0"/>
    <x v="591"/>
    <d v="2014-01-02T00:00:00"/>
    <s v="Standard Class"/>
    <s v="SS-20140"/>
    <s v="Saphhira Shifley"/>
    <x v="1"/>
    <s v="United States"/>
    <s v="Nashua"/>
    <x v="38"/>
    <n v="3060"/>
    <x v="3"/>
    <x v="1226"/>
    <x v="0"/>
    <x v="5"/>
    <s v="Master Big Foot Doorstop, Beige"/>
    <n v="21.12"/>
    <n v="4"/>
    <n v="0"/>
    <n v="6.5471999999999984"/>
  </r>
  <r>
    <n v="6033"/>
    <x v="3005"/>
    <x v="3"/>
    <x v="756"/>
    <d v="2014-04-26T00:00:00"/>
    <s v="First Class"/>
    <s v="TD-20995"/>
    <s v="Tamara Dahlen"/>
    <x v="0"/>
    <s v="United States"/>
    <s v="New York City"/>
    <x v="15"/>
    <n v="10011"/>
    <x v="3"/>
    <x v="133"/>
    <x v="1"/>
    <x v="14"/>
    <s v="Fiskars Softgrip Scissors"/>
    <n v="54.900000000000006"/>
    <n v="5"/>
    <n v="0"/>
    <n v="15.372000000000003"/>
  </r>
  <r>
    <n v="6034"/>
    <x v="3006"/>
    <x v="1"/>
    <x v="639"/>
    <d v="2012-12-18T00:00:00"/>
    <s v="Standard Class"/>
    <s v="PP-18955"/>
    <s v="Paul Prost"/>
    <x v="2"/>
    <s v="United States"/>
    <s v="Los Angeles"/>
    <x v="1"/>
    <n v="90036"/>
    <x v="1"/>
    <x v="1524"/>
    <x v="0"/>
    <x v="5"/>
    <s v="Master Caster Door Stop, Gray"/>
    <n v="15.24"/>
    <n v="3"/>
    <n v="0"/>
    <n v="5.1815999999999995"/>
  </r>
  <r>
    <n v="6035"/>
    <x v="3007"/>
    <x v="1"/>
    <x v="1083"/>
    <d v="2012-04-25T00:00:00"/>
    <s v="Standard Class"/>
    <s v="PG-18820"/>
    <s v="Patrick Gardner"/>
    <x v="0"/>
    <s v="United States"/>
    <s v="Carrollton"/>
    <x v="5"/>
    <n v="75007"/>
    <x v="2"/>
    <x v="414"/>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x v="760"/>
    <x v="1"/>
    <x v="8"/>
    <s v="Fellowes PB300 Plastic Comb Binding Machine"/>
    <n v="310.39199999999994"/>
    <n v="4"/>
    <n v="0.8"/>
    <n v="-512.14680000000021"/>
  </r>
  <r>
    <n v="6037"/>
    <x v="3008"/>
    <x v="0"/>
    <x v="913"/>
    <d v="2013-09-09T00:00:00"/>
    <s v="Standard Class"/>
    <s v="AA-10645"/>
    <s v="Anna Andreadi"/>
    <x v="0"/>
    <s v="United States"/>
    <s v="Georgetown"/>
    <x v="0"/>
    <n v="40324"/>
    <x v="0"/>
    <x v="378"/>
    <x v="0"/>
    <x v="5"/>
    <s v="Coloredge Poster Frame"/>
    <n v="42.599999999999994"/>
    <n v="3"/>
    <n v="0"/>
    <n v="16.614000000000001"/>
  </r>
  <r>
    <n v="6038"/>
    <x v="3008"/>
    <x v="0"/>
    <x v="913"/>
    <d v="2013-09-09T00:00:00"/>
    <s v="Standard Class"/>
    <s v="AA-10645"/>
    <s v="Anna Andreadi"/>
    <x v="0"/>
    <s v="United States"/>
    <s v="Georgetown"/>
    <x v="0"/>
    <n v="40324"/>
    <x v="0"/>
    <x v="412"/>
    <x v="1"/>
    <x v="8"/>
    <s v="Poly Designer Cover &amp; Back"/>
    <n v="113.94"/>
    <n v="6"/>
    <n v="0"/>
    <n v="54.691199999999995"/>
  </r>
  <r>
    <n v="6039"/>
    <x v="3008"/>
    <x v="0"/>
    <x v="913"/>
    <d v="2013-09-09T00:00:00"/>
    <s v="Standard Class"/>
    <s v="AA-10645"/>
    <s v="Anna Andreadi"/>
    <x v="0"/>
    <s v="United States"/>
    <s v="Georgetown"/>
    <x v="0"/>
    <n v="40324"/>
    <x v="0"/>
    <x v="571"/>
    <x v="1"/>
    <x v="4"/>
    <s v="Fellowes Neat Ideas Storage Cubes"/>
    <n v="129.91999999999999"/>
    <n v="4"/>
    <n v="0"/>
    <n v="5.1967999999999961"/>
  </r>
  <r>
    <n v="6040"/>
    <x v="3008"/>
    <x v="0"/>
    <x v="913"/>
    <d v="2013-09-09T00:00:00"/>
    <s v="Standard Class"/>
    <s v="AA-10645"/>
    <s v="Anna Andreadi"/>
    <x v="0"/>
    <s v="United States"/>
    <s v="Georgetown"/>
    <x v="0"/>
    <n v="40324"/>
    <x v="0"/>
    <x v="1273"/>
    <x v="1"/>
    <x v="6"/>
    <s v="Nontoxic Chalk"/>
    <n v="5.28"/>
    <n v="3"/>
    <n v="0"/>
    <n v="2.5343999999999998"/>
  </r>
  <r>
    <n v="6041"/>
    <x v="3009"/>
    <x v="3"/>
    <x v="241"/>
    <d v="2014-09-30T00:00:00"/>
    <s v="Standard Class"/>
    <s v="FA-14230"/>
    <s v="Frank Atkinson"/>
    <x v="1"/>
    <s v="United States"/>
    <s v="Los Angeles"/>
    <x v="1"/>
    <n v="90008"/>
    <x v="1"/>
    <x v="1118"/>
    <x v="2"/>
    <x v="7"/>
    <s v="Wilson Electronics DB Pro Signal Booster"/>
    <n v="859.2"/>
    <n v="3"/>
    <n v="0.2"/>
    <n v="75.180000000000064"/>
  </r>
  <r>
    <n v="6042"/>
    <x v="3009"/>
    <x v="3"/>
    <x v="241"/>
    <d v="2014-09-30T00:00:00"/>
    <s v="Standard Class"/>
    <s v="FA-14230"/>
    <s v="Frank Atkinson"/>
    <x v="1"/>
    <s v="United States"/>
    <s v="Los Angeles"/>
    <x v="1"/>
    <n v="90008"/>
    <x v="1"/>
    <x v="1770"/>
    <x v="2"/>
    <x v="15"/>
    <s v="Socket Bluetooth Cordless Hand Scanner (CHS)"/>
    <n v="506.28"/>
    <n v="3"/>
    <n v="0.2"/>
    <n v="177.19799999999998"/>
  </r>
  <r>
    <n v="6043"/>
    <x v="3010"/>
    <x v="0"/>
    <x v="1084"/>
    <d v="2013-02-08T00:00:00"/>
    <s v="Standard Class"/>
    <s v="TB-21520"/>
    <s v="Tracy Blumstein"/>
    <x v="0"/>
    <s v="United States"/>
    <s v="Sierra Vista"/>
    <x v="16"/>
    <n v="85635"/>
    <x v="1"/>
    <x v="1104"/>
    <x v="0"/>
    <x v="5"/>
    <s v="Nu-Dell Float Frame 11 x 14 1/2"/>
    <n v="14.368000000000002"/>
    <n v="2"/>
    <n v="0.2"/>
    <n v="3.9512"/>
  </r>
  <r>
    <n v="6044"/>
    <x v="3011"/>
    <x v="3"/>
    <x v="240"/>
    <d v="2014-05-25T00:00:00"/>
    <s v="Second Class"/>
    <s v="AH-10075"/>
    <s v="Adam Hart"/>
    <x v="1"/>
    <s v="United States"/>
    <s v="Knoxville"/>
    <x v="18"/>
    <n v="37918"/>
    <x v="0"/>
    <x v="541"/>
    <x v="0"/>
    <x v="1"/>
    <s v="Office Star - Mesh Screen back chair with Vinyl seat"/>
    <n v="314.35199999999998"/>
    <n v="3"/>
    <n v="0.2"/>
    <n v="-35.36460000000001"/>
  </r>
  <r>
    <n v="6045"/>
    <x v="3011"/>
    <x v="3"/>
    <x v="240"/>
    <d v="2014-05-25T00:00:00"/>
    <s v="Second Class"/>
    <s v="AH-10075"/>
    <s v="Adam Hart"/>
    <x v="1"/>
    <s v="United States"/>
    <s v="Knoxville"/>
    <x v="18"/>
    <n v="37918"/>
    <x v="0"/>
    <x v="1050"/>
    <x v="1"/>
    <x v="10"/>
    <s v="Xerox 1949"/>
    <n v="27.888000000000002"/>
    <n v="7"/>
    <n v="0.2"/>
    <n v="10.109400000000001"/>
  </r>
  <r>
    <n v="6046"/>
    <x v="3012"/>
    <x v="1"/>
    <x v="37"/>
    <d v="2012-09-08T00:00:00"/>
    <s v="Standard Class"/>
    <s v="CP-12085"/>
    <s v="Cathy Prescott"/>
    <x v="1"/>
    <s v="United States"/>
    <s v="Tucson"/>
    <x v="16"/>
    <n v="85705"/>
    <x v="1"/>
    <x v="1071"/>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x v="1744"/>
    <x v="0"/>
    <x v="3"/>
    <s v="Bush Cubix Conference Tables, Fully Assembled"/>
    <n v="692.93999999999994"/>
    <n v="3"/>
    <n v="0"/>
    <n v="173.23500000000001"/>
  </r>
  <r>
    <n v="6048"/>
    <x v="3014"/>
    <x v="1"/>
    <x v="209"/>
    <d v="2012-11-11T00:00:00"/>
    <s v="Standard Class"/>
    <s v="CP-12340"/>
    <s v="Christine Phan"/>
    <x v="1"/>
    <s v="United States"/>
    <s v="Miami"/>
    <x v="2"/>
    <n v="33142"/>
    <x v="0"/>
    <x v="570"/>
    <x v="1"/>
    <x v="8"/>
    <s v="Avery Hanging File Binders"/>
    <n v="16.146000000000004"/>
    <n v="9"/>
    <n v="0.7"/>
    <n v="-12.916800000000002"/>
  </r>
  <r>
    <n v="6049"/>
    <x v="3014"/>
    <x v="1"/>
    <x v="209"/>
    <d v="2012-11-11T00:00:00"/>
    <s v="Standard Class"/>
    <s v="CP-12340"/>
    <s v="Christine Phan"/>
    <x v="1"/>
    <s v="United States"/>
    <s v="Miami"/>
    <x v="2"/>
    <n v="33142"/>
    <x v="0"/>
    <x v="1176"/>
    <x v="1"/>
    <x v="8"/>
    <s v="GBC DocuBind TL300 Electric Binding System"/>
    <n v="1345.4850000000001"/>
    <n v="5"/>
    <n v="0.7"/>
    <n v="-1031.5385000000001"/>
  </r>
  <r>
    <n v="6050"/>
    <x v="3015"/>
    <x v="0"/>
    <x v="1085"/>
    <d v="2013-06-19T00:00:00"/>
    <s v="First Class"/>
    <s v="LS-17245"/>
    <s v="Lynn Smith"/>
    <x v="0"/>
    <s v="United States"/>
    <s v="Houston"/>
    <x v="5"/>
    <n v="77036"/>
    <x v="2"/>
    <x v="1693"/>
    <x v="1"/>
    <x v="10"/>
    <s v="Xerox 19"/>
    <n v="173.48800000000003"/>
    <n v="7"/>
    <n v="0.2"/>
    <n v="54.214999999999982"/>
  </r>
  <r>
    <n v="6051"/>
    <x v="3016"/>
    <x v="1"/>
    <x v="334"/>
    <d v="2012-04-30T00:00:00"/>
    <s v="Standard Class"/>
    <s v="TS-21655"/>
    <s v="Trudy Schmidt"/>
    <x v="0"/>
    <s v="United States"/>
    <s v="Milwaukee"/>
    <x v="6"/>
    <n v="53209"/>
    <x v="2"/>
    <x v="332"/>
    <x v="1"/>
    <x v="6"/>
    <s v="Newell 324"/>
    <n v="57.75"/>
    <n v="5"/>
    <n v="0"/>
    <n v="16.170000000000002"/>
  </r>
  <r>
    <n v="6052"/>
    <x v="3016"/>
    <x v="1"/>
    <x v="334"/>
    <d v="2012-04-30T00:00:00"/>
    <s v="Standard Class"/>
    <s v="TS-21655"/>
    <s v="Trudy Schmidt"/>
    <x v="0"/>
    <s v="United States"/>
    <s v="Milwaukee"/>
    <x v="6"/>
    <n v="53209"/>
    <x v="2"/>
    <x v="1309"/>
    <x v="1"/>
    <x v="9"/>
    <s v="Belkin 5 Outlet SurgeMaster Power Centers"/>
    <n v="272.39999999999998"/>
    <n v="5"/>
    <n v="0"/>
    <n v="76.27200000000002"/>
  </r>
  <r>
    <n v="6053"/>
    <x v="3017"/>
    <x v="0"/>
    <x v="713"/>
    <d v="2013-09-27T00:00:00"/>
    <s v="Second Class"/>
    <s v="JS-15940"/>
    <s v="Joni Sundaresam"/>
    <x v="2"/>
    <s v="United States"/>
    <s v="Lancaster"/>
    <x v="24"/>
    <n v="43130"/>
    <x v="3"/>
    <x v="1025"/>
    <x v="1"/>
    <x v="10"/>
    <s v="Xerox 1970"/>
    <n v="11.952000000000002"/>
    <n v="3"/>
    <n v="0.2"/>
    <n v="4.0338000000000003"/>
  </r>
  <r>
    <n v="6054"/>
    <x v="3017"/>
    <x v="0"/>
    <x v="713"/>
    <d v="2013-09-27T00:00:00"/>
    <s v="Second Class"/>
    <s v="JS-15940"/>
    <s v="Joni Sundaresam"/>
    <x v="2"/>
    <s v="United States"/>
    <s v="Lancaster"/>
    <x v="24"/>
    <n v="43130"/>
    <x v="3"/>
    <x v="1457"/>
    <x v="0"/>
    <x v="5"/>
    <s v="Eldon 400 Class Desk Accessories, Black Carbon"/>
    <n v="28"/>
    <n v="4"/>
    <n v="0.2"/>
    <n v="7.7000000000000028"/>
  </r>
  <r>
    <n v="6055"/>
    <x v="3017"/>
    <x v="0"/>
    <x v="713"/>
    <d v="2013-09-27T00:00:00"/>
    <s v="Second Class"/>
    <s v="JS-15940"/>
    <s v="Joni Sundaresam"/>
    <x v="2"/>
    <s v="United States"/>
    <s v="Lancaster"/>
    <x v="24"/>
    <n v="43130"/>
    <x v="3"/>
    <x v="699"/>
    <x v="1"/>
    <x v="8"/>
    <s v="Fellowes Black Plastic Comb Bindings"/>
    <n v="12.201000000000001"/>
    <n v="7"/>
    <n v="0.7"/>
    <n v="-9.7607999999999961"/>
  </r>
  <r>
    <n v="6056"/>
    <x v="3018"/>
    <x v="0"/>
    <x v="298"/>
    <d v="2013-08-21T00:00:00"/>
    <s v="First Class"/>
    <s v="NF-18385"/>
    <s v="Natalie Fritzler"/>
    <x v="0"/>
    <s v="United States"/>
    <s v="Edinburg"/>
    <x v="5"/>
    <n v="78539"/>
    <x v="2"/>
    <x v="1339"/>
    <x v="1"/>
    <x v="8"/>
    <s v="GBC Wire Binding Combs"/>
    <n v="2.0679999999999996"/>
    <n v="1"/>
    <n v="0.8"/>
    <n v="-3.4122000000000003"/>
  </r>
  <r>
    <n v="6057"/>
    <x v="3018"/>
    <x v="0"/>
    <x v="298"/>
    <d v="2013-08-21T00:00:00"/>
    <s v="First Class"/>
    <s v="NF-18385"/>
    <s v="Natalie Fritzler"/>
    <x v="0"/>
    <s v="United States"/>
    <s v="Edinburg"/>
    <x v="5"/>
    <n v="78539"/>
    <x v="2"/>
    <x v="1402"/>
    <x v="1"/>
    <x v="10"/>
    <s v="Advantus Motivational Note Cards"/>
    <n v="83.84"/>
    <n v="8"/>
    <n v="0.2"/>
    <n v="30.391999999999996"/>
  </r>
  <r>
    <n v="6058"/>
    <x v="3019"/>
    <x v="2"/>
    <x v="1086"/>
    <d v="2011-03-08T00:00:00"/>
    <s v="Standard Class"/>
    <s v="KN-16705"/>
    <s v="Kristina Nunn"/>
    <x v="2"/>
    <s v="United States"/>
    <s v="New York City"/>
    <x v="15"/>
    <n v="10009"/>
    <x v="3"/>
    <x v="152"/>
    <x v="1"/>
    <x v="12"/>
    <s v="Staples"/>
    <n v="11.36"/>
    <n v="2"/>
    <n v="0"/>
    <n v="5.3391999999999991"/>
  </r>
  <r>
    <n v="6059"/>
    <x v="3019"/>
    <x v="2"/>
    <x v="1086"/>
    <d v="2011-03-08T00:00:00"/>
    <s v="Standard Class"/>
    <s v="KN-16705"/>
    <s v="Kristina Nunn"/>
    <x v="2"/>
    <s v="United States"/>
    <s v="New York City"/>
    <x v="15"/>
    <n v="10009"/>
    <x v="3"/>
    <x v="57"/>
    <x v="1"/>
    <x v="10"/>
    <s v="Array Parchment Paper, Assorted Colors"/>
    <n v="36.4"/>
    <n v="5"/>
    <n v="0"/>
    <n v="17.472000000000001"/>
  </r>
  <r>
    <n v="6060"/>
    <x v="3020"/>
    <x v="2"/>
    <x v="125"/>
    <d v="2012-01-03T00:00:00"/>
    <s v="Standard Class"/>
    <s v="GA-14725"/>
    <s v="Guy Armstrong"/>
    <x v="0"/>
    <s v="United States"/>
    <s v="Philadelphia"/>
    <x v="9"/>
    <n v="19120"/>
    <x v="3"/>
    <x v="1563"/>
    <x v="2"/>
    <x v="11"/>
    <s v="Maxell Pro 80 Minute CD-R, 10/Pack"/>
    <n v="27.968000000000004"/>
    <n v="2"/>
    <n v="0.2"/>
    <n v="6.9920000000000009"/>
  </r>
  <r>
    <n v="6061"/>
    <x v="3021"/>
    <x v="1"/>
    <x v="889"/>
    <d v="2012-04-16T00:00:00"/>
    <s v="Standard Class"/>
    <s v="EH-14125"/>
    <s v="Eugene Hildebrand"/>
    <x v="2"/>
    <s v="United States"/>
    <s v="Rochester"/>
    <x v="15"/>
    <n v="14609"/>
    <x v="3"/>
    <x v="841"/>
    <x v="1"/>
    <x v="4"/>
    <s v="Steel Personal Filing/Posting Tote"/>
    <n v="142.04"/>
    <n v="4"/>
    <n v="0"/>
    <n v="38.350800000000007"/>
  </r>
  <r>
    <n v="6062"/>
    <x v="3021"/>
    <x v="1"/>
    <x v="889"/>
    <d v="2012-04-16T00:00:00"/>
    <s v="Standard Class"/>
    <s v="EH-14125"/>
    <s v="Eugene Hildebrand"/>
    <x v="2"/>
    <s v="United States"/>
    <s v="Rochester"/>
    <x v="15"/>
    <n v="14609"/>
    <x v="3"/>
    <x v="282"/>
    <x v="1"/>
    <x v="6"/>
    <s v="Faber Castell Col-Erase Pencils"/>
    <n v="14.669999999999998"/>
    <n v="3"/>
    <n v="0"/>
    <n v="6.0147000000000004"/>
  </r>
  <r>
    <n v="6063"/>
    <x v="3022"/>
    <x v="1"/>
    <x v="707"/>
    <d v="2012-12-30T00:00:00"/>
    <s v="Second Class"/>
    <s v="RA-19285"/>
    <s v="Ralph Arnett"/>
    <x v="0"/>
    <s v="United States"/>
    <s v="San Diego"/>
    <x v="1"/>
    <n v="92037"/>
    <x v="1"/>
    <x v="851"/>
    <x v="2"/>
    <x v="16"/>
    <s v="Brother DCP1000 Digital 3 in 1 Multifunction Machine"/>
    <n v="1199.96"/>
    <n v="5"/>
    <n v="0.2"/>
    <n v="224.99249999999995"/>
  </r>
  <r>
    <n v="6064"/>
    <x v="3022"/>
    <x v="1"/>
    <x v="707"/>
    <d v="2012-12-30T00:00:00"/>
    <s v="Second Class"/>
    <s v="RA-19285"/>
    <s v="Ralph Arnett"/>
    <x v="0"/>
    <s v="United States"/>
    <s v="San Diego"/>
    <x v="1"/>
    <n v="92037"/>
    <x v="1"/>
    <x v="794"/>
    <x v="1"/>
    <x v="10"/>
    <s v="Important Message Pads, 50 4-1/4 x 5-1/2 Forms per Pad"/>
    <n v="12.600000000000001"/>
    <n v="3"/>
    <n v="0"/>
    <n v="6.1739999999999995"/>
  </r>
  <r>
    <n v="6065"/>
    <x v="3022"/>
    <x v="1"/>
    <x v="707"/>
    <d v="2012-12-30T00:00:00"/>
    <s v="Second Class"/>
    <s v="RA-19285"/>
    <s v="Ralph Arnett"/>
    <x v="0"/>
    <s v="United States"/>
    <s v="San Diego"/>
    <x v="1"/>
    <n v="92037"/>
    <x v="1"/>
    <x v="457"/>
    <x v="1"/>
    <x v="10"/>
    <s v="Great White Multi-Use Recycled Paper (20Lb. and 84 Bright)"/>
    <n v="17.940000000000001"/>
    <n v="3"/>
    <n v="0"/>
    <n v="8.0730000000000004"/>
  </r>
  <r>
    <n v="6066"/>
    <x v="3023"/>
    <x v="1"/>
    <x v="57"/>
    <d v="2012-04-07T00:00:00"/>
    <s v="First Class"/>
    <s v="TT-21070"/>
    <s v="Ted Trevino"/>
    <x v="0"/>
    <s v="United States"/>
    <s v="Philadelphia"/>
    <x v="9"/>
    <n v="19120"/>
    <x v="3"/>
    <x v="639"/>
    <x v="1"/>
    <x v="2"/>
    <s v="Avery 499"/>
    <n v="23.904000000000003"/>
    <n v="6"/>
    <n v="0.2"/>
    <n v="7.7687999999999988"/>
  </r>
  <r>
    <n v="6067"/>
    <x v="3024"/>
    <x v="1"/>
    <x v="184"/>
    <d v="2012-01-23T00:00:00"/>
    <s v="Standard Class"/>
    <s v="AH-10465"/>
    <s v="Amy Hunt"/>
    <x v="0"/>
    <s v="United States"/>
    <s v="Bartlett"/>
    <x v="18"/>
    <n v="38134"/>
    <x v="0"/>
    <x v="1205"/>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x v="405"/>
    <x v="0"/>
    <x v="1"/>
    <s v="Global Geo Office Task Chair, Gray"/>
    <n v="518.27200000000005"/>
    <n v="8"/>
    <n v="0.2"/>
    <n v="-97.176000000000073"/>
  </r>
  <r>
    <n v="6069"/>
    <x v="3025"/>
    <x v="3"/>
    <x v="968"/>
    <d v="2014-05-25T00:00:00"/>
    <s v="Standard Class"/>
    <s v="CC-12430"/>
    <s v="Chuck Clark"/>
    <x v="2"/>
    <s v="United States"/>
    <s v="Lakewood"/>
    <x v="1"/>
    <n v="90712"/>
    <x v="1"/>
    <x v="770"/>
    <x v="0"/>
    <x v="5"/>
    <s v="G.E. Halogen Desk Lamp Bulbs"/>
    <n v="6.98"/>
    <n v="1"/>
    <n v="0"/>
    <n v="3.3504"/>
  </r>
  <r>
    <n v="6070"/>
    <x v="3025"/>
    <x v="3"/>
    <x v="968"/>
    <d v="2014-05-25T00:00:00"/>
    <s v="Standard Class"/>
    <s v="CC-12430"/>
    <s v="Chuck Clark"/>
    <x v="2"/>
    <s v="United States"/>
    <s v="Lakewood"/>
    <x v="1"/>
    <n v="90712"/>
    <x v="1"/>
    <x v="1771"/>
    <x v="2"/>
    <x v="15"/>
    <s v="Okidata B400 Printer"/>
    <n v="343.20000000000005"/>
    <n v="1"/>
    <n v="0.2"/>
    <n v="38.609999999999957"/>
  </r>
  <r>
    <n v="6071"/>
    <x v="3026"/>
    <x v="3"/>
    <x v="802"/>
    <d v="2014-08-21T00:00:00"/>
    <s v="Standard Class"/>
    <s v="KD-16495"/>
    <s v="Keith Dawkins"/>
    <x v="1"/>
    <s v="United States"/>
    <s v="Philadelphia"/>
    <x v="9"/>
    <n v="19120"/>
    <x v="3"/>
    <x v="676"/>
    <x v="1"/>
    <x v="2"/>
    <s v="Avery 486"/>
    <n v="17.544"/>
    <n v="3"/>
    <n v="0.2"/>
    <n v="5.9210999999999983"/>
  </r>
  <r>
    <n v="6072"/>
    <x v="3027"/>
    <x v="1"/>
    <x v="620"/>
    <d v="2013-01-04T00:00:00"/>
    <s v="Standard Class"/>
    <s v="BG-11035"/>
    <s v="Barry Gonzalez"/>
    <x v="0"/>
    <s v="United States"/>
    <s v="Austin"/>
    <x v="5"/>
    <n v="78745"/>
    <x v="2"/>
    <x v="621"/>
    <x v="1"/>
    <x v="4"/>
    <s v="Fellowes Stor/Drawer Steel Plus Storage Drawers"/>
    <n v="152.68800000000002"/>
    <n v="2"/>
    <n v="0.2"/>
    <n v="-26.720400000000019"/>
  </r>
  <r>
    <n v="6073"/>
    <x v="3027"/>
    <x v="1"/>
    <x v="620"/>
    <d v="2013-01-04T00:00:00"/>
    <s v="Standard Class"/>
    <s v="BG-11035"/>
    <s v="Barry Gonzalez"/>
    <x v="0"/>
    <s v="United States"/>
    <s v="Austin"/>
    <x v="5"/>
    <n v="78745"/>
    <x v="2"/>
    <x v="845"/>
    <x v="1"/>
    <x v="13"/>
    <s v="Stockwell Push Pins"/>
    <n v="3.4880000000000004"/>
    <n v="2"/>
    <n v="0.2"/>
    <n v="0.56679999999999997"/>
  </r>
  <r>
    <n v="6074"/>
    <x v="3027"/>
    <x v="1"/>
    <x v="620"/>
    <d v="2013-01-04T00:00:00"/>
    <s v="Standard Class"/>
    <s v="BG-11035"/>
    <s v="Barry Gonzalez"/>
    <x v="0"/>
    <s v="United States"/>
    <s v="Austin"/>
    <x v="5"/>
    <n v="78745"/>
    <x v="2"/>
    <x v="327"/>
    <x v="1"/>
    <x v="14"/>
    <s v="Staples"/>
    <n v="5.8880000000000008"/>
    <n v="2"/>
    <n v="0.2"/>
    <n v="-1.3248000000000004"/>
  </r>
  <r>
    <n v="6075"/>
    <x v="3028"/>
    <x v="3"/>
    <x v="53"/>
    <d v="2014-12-30T00:00:00"/>
    <s v="Standard Class"/>
    <s v="FH-14365"/>
    <s v="Fred Hopkins"/>
    <x v="1"/>
    <s v="United States"/>
    <s v="Los Angeles"/>
    <x v="1"/>
    <n v="90008"/>
    <x v="1"/>
    <x v="1242"/>
    <x v="1"/>
    <x v="8"/>
    <s v="GBC DocuBind P50 Personal Binding Machine"/>
    <n v="153.55199999999999"/>
    <n v="3"/>
    <n v="0.2"/>
    <n v="51.823799999999999"/>
  </r>
  <r>
    <n v="6076"/>
    <x v="3028"/>
    <x v="3"/>
    <x v="53"/>
    <d v="2014-12-30T00:00:00"/>
    <s v="Standard Class"/>
    <s v="FH-14365"/>
    <s v="Fred Hopkins"/>
    <x v="1"/>
    <s v="United States"/>
    <s v="Los Angeles"/>
    <x v="1"/>
    <n v="90008"/>
    <x v="1"/>
    <x v="273"/>
    <x v="1"/>
    <x v="4"/>
    <s v="Tennsco Stur-D-Stor Boltless Shelving, 5 Shelves, 24&quot; Deep, Sand"/>
    <n v="270.62"/>
    <n v="2"/>
    <n v="0"/>
    <n v="2.7062000000000239"/>
  </r>
  <r>
    <n v="6077"/>
    <x v="3029"/>
    <x v="0"/>
    <x v="142"/>
    <d v="2013-09-08T00:00:00"/>
    <s v="Standard Class"/>
    <s v="PG-18820"/>
    <s v="Patrick Gardner"/>
    <x v="0"/>
    <s v="United States"/>
    <s v="New York City"/>
    <x v="15"/>
    <n v="10011"/>
    <x v="3"/>
    <x v="475"/>
    <x v="2"/>
    <x v="11"/>
    <s v="Enermax Aurora Lite Keyboard"/>
    <n v="468.90000000000003"/>
    <n v="6"/>
    <n v="0"/>
    <n v="206.31600000000006"/>
  </r>
  <r>
    <n v="6078"/>
    <x v="3029"/>
    <x v="0"/>
    <x v="142"/>
    <d v="2013-09-08T00:00:00"/>
    <s v="Standard Class"/>
    <s v="PG-18820"/>
    <s v="Patrick Gardner"/>
    <x v="0"/>
    <s v="United States"/>
    <s v="New York City"/>
    <x v="15"/>
    <n v="10011"/>
    <x v="3"/>
    <x v="1519"/>
    <x v="2"/>
    <x v="11"/>
    <s v="Memorex Mini Travel Drive 64 GB USB 2.0 Flash Drive"/>
    <n v="72.48"/>
    <n v="2"/>
    <n v="0"/>
    <n v="30.441600000000001"/>
  </r>
  <r>
    <n v="6079"/>
    <x v="3029"/>
    <x v="0"/>
    <x v="142"/>
    <d v="2013-09-08T00:00:00"/>
    <s v="Standard Class"/>
    <s v="PG-18820"/>
    <s v="Patrick Gardner"/>
    <x v="0"/>
    <s v="United States"/>
    <s v="New York City"/>
    <x v="15"/>
    <n v="10011"/>
    <x v="3"/>
    <x v="503"/>
    <x v="1"/>
    <x v="14"/>
    <s v="Acme Value Line Scissors"/>
    <n v="10.95"/>
    <n v="3"/>
    <n v="0"/>
    <n v="3.2849999999999993"/>
  </r>
  <r>
    <n v="6080"/>
    <x v="3029"/>
    <x v="0"/>
    <x v="142"/>
    <d v="2013-09-08T00:00:00"/>
    <s v="Standard Class"/>
    <s v="PG-18820"/>
    <s v="Patrick Gardner"/>
    <x v="0"/>
    <s v="United States"/>
    <s v="New York City"/>
    <x v="15"/>
    <n v="10011"/>
    <x v="3"/>
    <x v="441"/>
    <x v="0"/>
    <x v="5"/>
    <s v="Howard Miller 14-1/2&quot; Diameter Chrome Round Wall Clock"/>
    <n v="191.82"/>
    <n v="3"/>
    <n v="0"/>
    <n v="61.382399999999997"/>
  </r>
  <r>
    <n v="6081"/>
    <x v="3030"/>
    <x v="3"/>
    <x v="485"/>
    <d v="2014-08-09T00:00:00"/>
    <s v="First Class"/>
    <s v="NZ-18565"/>
    <s v="Nick Zandusky"/>
    <x v="2"/>
    <s v="United States"/>
    <s v="Houston"/>
    <x v="5"/>
    <n v="77070"/>
    <x v="2"/>
    <x v="1222"/>
    <x v="1"/>
    <x v="4"/>
    <s v="Tennsco Lockers, Sand"/>
    <n v="151.05600000000001"/>
    <n v="9"/>
    <n v="0.2"/>
    <n v="7.5527999999999977"/>
  </r>
  <r>
    <n v="6082"/>
    <x v="3031"/>
    <x v="2"/>
    <x v="1087"/>
    <d v="2011-02-19T00:00:00"/>
    <s v="Same Day"/>
    <s v="TB-21595"/>
    <s v="Troy Blackwell"/>
    <x v="0"/>
    <s v="United States"/>
    <s v="Lubbock"/>
    <x v="5"/>
    <n v="79424"/>
    <x v="2"/>
    <x v="1598"/>
    <x v="0"/>
    <x v="5"/>
    <s v="DAX Copper Panel Document Frame, 5 x 7 Size"/>
    <n v="25.16"/>
    <n v="5"/>
    <n v="0.6"/>
    <n v="-11.321999999999999"/>
  </r>
  <r>
    <n v="6083"/>
    <x v="3032"/>
    <x v="0"/>
    <x v="441"/>
    <d v="2013-11-28T00:00:00"/>
    <s v="Standard Class"/>
    <s v="JE-15475"/>
    <s v="Jeremy Ellison"/>
    <x v="0"/>
    <s v="United States"/>
    <s v="Houston"/>
    <x v="5"/>
    <n v="77095"/>
    <x v="2"/>
    <x v="1499"/>
    <x v="1"/>
    <x v="8"/>
    <s v="Wilson Jones Impact Binders"/>
    <n v="6.2159999999999993"/>
    <n v="6"/>
    <n v="0.8"/>
    <n v="-9.634800000000002"/>
  </r>
  <r>
    <n v="6084"/>
    <x v="3032"/>
    <x v="0"/>
    <x v="441"/>
    <d v="2013-11-28T00:00:00"/>
    <s v="Standard Class"/>
    <s v="JE-15475"/>
    <s v="Jeremy Ellison"/>
    <x v="0"/>
    <s v="United States"/>
    <s v="Houston"/>
    <x v="5"/>
    <n v="77095"/>
    <x v="2"/>
    <x v="1609"/>
    <x v="1"/>
    <x v="6"/>
    <s v="Newell 348"/>
    <n v="23.616"/>
    <n v="9"/>
    <n v="0.2"/>
    <n v="2.6567999999999969"/>
  </r>
  <r>
    <n v="6085"/>
    <x v="3032"/>
    <x v="0"/>
    <x v="441"/>
    <d v="2013-11-28T00:00:00"/>
    <s v="Standard Class"/>
    <s v="JE-15475"/>
    <s v="Jeremy Ellison"/>
    <x v="0"/>
    <s v="United States"/>
    <s v="Houston"/>
    <x v="5"/>
    <n v="77095"/>
    <x v="2"/>
    <x v="1374"/>
    <x v="2"/>
    <x v="11"/>
    <s v="KeyTronic KT800P2 - Keyboard - Black"/>
    <n v="24.032"/>
    <n v="2"/>
    <n v="0.2"/>
    <n v="-0.60080000000000044"/>
  </r>
  <r>
    <n v="6086"/>
    <x v="3032"/>
    <x v="0"/>
    <x v="441"/>
    <d v="2013-11-28T00:00:00"/>
    <s v="Standard Class"/>
    <s v="JE-15475"/>
    <s v="Jeremy Ellison"/>
    <x v="0"/>
    <s v="United States"/>
    <s v="Houston"/>
    <x v="5"/>
    <n v="77095"/>
    <x v="2"/>
    <x v="948"/>
    <x v="1"/>
    <x v="2"/>
    <s v="Avery 494"/>
    <n v="2.0880000000000001"/>
    <n v="1"/>
    <n v="0.2"/>
    <n v="0.67859999999999987"/>
  </r>
  <r>
    <n v="6087"/>
    <x v="3032"/>
    <x v="0"/>
    <x v="441"/>
    <d v="2013-11-28T00:00:00"/>
    <s v="Standard Class"/>
    <s v="JE-15475"/>
    <s v="Jeremy Ellison"/>
    <x v="0"/>
    <s v="United States"/>
    <s v="Houston"/>
    <x v="5"/>
    <n v="77095"/>
    <x v="2"/>
    <x v="1390"/>
    <x v="1"/>
    <x v="8"/>
    <s v="Accohide Poly Flexible Ring Binders"/>
    <n v="4.4879999999999995"/>
    <n v="6"/>
    <n v="0.8"/>
    <n v="-6.7320000000000011"/>
  </r>
  <r>
    <n v="6088"/>
    <x v="3033"/>
    <x v="1"/>
    <x v="639"/>
    <d v="2012-12-18T00:00:00"/>
    <s v="Standard Class"/>
    <s v="EH-13945"/>
    <s v="Eric Hoffmann"/>
    <x v="0"/>
    <s v="United States"/>
    <s v="Costa Mesa"/>
    <x v="1"/>
    <n v="92627"/>
    <x v="1"/>
    <x v="221"/>
    <x v="0"/>
    <x v="5"/>
    <s v="Staples"/>
    <n v="29.22"/>
    <n v="3"/>
    <n v="0"/>
    <n v="12.856800000000002"/>
  </r>
  <r>
    <n v="6089"/>
    <x v="3034"/>
    <x v="1"/>
    <x v="385"/>
    <d v="2012-06-17T00:00:00"/>
    <s v="Standard Class"/>
    <s v="BF-10975"/>
    <s v="Barbara Fisher"/>
    <x v="1"/>
    <s v="United States"/>
    <s v="Roswell"/>
    <x v="32"/>
    <n v="30076"/>
    <x v="0"/>
    <x v="680"/>
    <x v="1"/>
    <x v="10"/>
    <s v="Xerox 202"/>
    <n v="6.48"/>
    <n v="1"/>
    <n v="0"/>
    <n v="3.1104000000000003"/>
  </r>
  <r>
    <n v="6090"/>
    <x v="3035"/>
    <x v="3"/>
    <x v="116"/>
    <d v="2015-01-01T00:00:00"/>
    <s v="Second Class"/>
    <s v="PC-18745"/>
    <s v="Pamela Coakley"/>
    <x v="1"/>
    <s v="United States"/>
    <s v="Loveland"/>
    <x v="22"/>
    <n v="80538"/>
    <x v="1"/>
    <x v="922"/>
    <x v="1"/>
    <x v="8"/>
    <s v="Avery Reinforcements for Hole-Punch Pages"/>
    <n v="1.1880000000000002"/>
    <n v="2"/>
    <n v="0.7"/>
    <n v="-0.98999999999999977"/>
  </r>
  <r>
    <n v="6091"/>
    <x v="3036"/>
    <x v="3"/>
    <x v="1088"/>
    <d v="2014-09-27T00:00:00"/>
    <s v="Standard Class"/>
    <s v="SV-20365"/>
    <s v="Seth Vernon"/>
    <x v="0"/>
    <s v="United States"/>
    <s v="New York City"/>
    <x v="15"/>
    <n v="10035"/>
    <x v="3"/>
    <x v="931"/>
    <x v="0"/>
    <x v="1"/>
    <s v="Hon Valutask Swivel Chairs"/>
    <n v="272.64600000000002"/>
    <n v="3"/>
    <n v="0.1"/>
    <n v="18.176400000000008"/>
  </r>
  <r>
    <n v="6092"/>
    <x v="3036"/>
    <x v="3"/>
    <x v="1088"/>
    <d v="2014-09-27T00:00:00"/>
    <s v="Standard Class"/>
    <s v="SV-20365"/>
    <s v="Seth Vernon"/>
    <x v="0"/>
    <s v="United States"/>
    <s v="New York City"/>
    <x v="15"/>
    <n v="10035"/>
    <x v="3"/>
    <x v="1772"/>
    <x v="2"/>
    <x v="11"/>
    <s v="Logitech Wireless Boombox Speaker - portable - wireless, wired"/>
    <n v="212.8"/>
    <n v="2"/>
    <n v="0"/>
    <n v="95.759999999999991"/>
  </r>
  <r>
    <n v="6093"/>
    <x v="3036"/>
    <x v="3"/>
    <x v="1088"/>
    <d v="2014-09-27T00:00:00"/>
    <s v="Standard Class"/>
    <s v="SV-20365"/>
    <s v="Seth Vernon"/>
    <x v="0"/>
    <s v="United States"/>
    <s v="New York City"/>
    <x v="15"/>
    <n v="10035"/>
    <x v="3"/>
    <x v="1671"/>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x v="477"/>
    <x v="2"/>
    <x v="11"/>
    <s v="SanDisk Cruzer 64 GB USB Flash Drive"/>
    <n v="72.64"/>
    <n v="2"/>
    <n v="0"/>
    <n v="21.791999999999994"/>
  </r>
  <r>
    <n v="6095"/>
    <x v="3036"/>
    <x v="3"/>
    <x v="1088"/>
    <d v="2014-09-27T00:00:00"/>
    <s v="Standard Class"/>
    <s v="SV-20365"/>
    <s v="Seth Vernon"/>
    <x v="0"/>
    <s v="United States"/>
    <s v="New York City"/>
    <x v="15"/>
    <n v="10035"/>
    <x v="3"/>
    <x v="75"/>
    <x v="1"/>
    <x v="4"/>
    <s v="SimpliFile Personal File, Black Granite, 15w x 6-15/16d x 11-1/4h"/>
    <n v="45.4"/>
    <n v="4"/>
    <n v="0"/>
    <n v="12.712000000000003"/>
  </r>
  <r>
    <n v="6096"/>
    <x v="3036"/>
    <x v="3"/>
    <x v="1088"/>
    <d v="2014-09-27T00:00:00"/>
    <s v="Standard Class"/>
    <s v="SV-20365"/>
    <s v="Seth Vernon"/>
    <x v="0"/>
    <s v="United States"/>
    <s v="New York City"/>
    <x v="15"/>
    <n v="10035"/>
    <x v="3"/>
    <x v="320"/>
    <x v="1"/>
    <x v="10"/>
    <s v="Adams Phone Message Book, 200 Message Capacity, 8 1/16” x 11”"/>
    <n v="13.76"/>
    <n v="2"/>
    <n v="0"/>
    <n v="6.3295999999999992"/>
  </r>
  <r>
    <n v="6097"/>
    <x v="3036"/>
    <x v="3"/>
    <x v="1088"/>
    <d v="2014-09-27T00:00:00"/>
    <s v="Standard Class"/>
    <s v="SV-20365"/>
    <s v="Seth Vernon"/>
    <x v="0"/>
    <s v="United States"/>
    <s v="New York City"/>
    <x v="15"/>
    <n v="10035"/>
    <x v="3"/>
    <x v="51"/>
    <x v="0"/>
    <x v="1"/>
    <s v="Global Leather Task Chair, Black"/>
    <n v="80.991"/>
    <n v="1"/>
    <n v="0.1"/>
    <n v="8.0990999999999875"/>
  </r>
  <r>
    <n v="6098"/>
    <x v="3036"/>
    <x v="3"/>
    <x v="1088"/>
    <d v="2014-09-27T00:00:00"/>
    <s v="Standard Class"/>
    <s v="SV-20365"/>
    <s v="Seth Vernon"/>
    <x v="0"/>
    <s v="United States"/>
    <s v="New York City"/>
    <x v="15"/>
    <n v="10035"/>
    <x v="3"/>
    <x v="185"/>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x v="52"/>
    <x v="1"/>
    <x v="13"/>
    <s v="Advantus Push Pins"/>
    <n v="4.3600000000000003"/>
    <n v="2"/>
    <n v="0"/>
    <n v="1.7876000000000003"/>
  </r>
  <r>
    <n v="6100"/>
    <x v="3036"/>
    <x v="3"/>
    <x v="1088"/>
    <d v="2014-09-27T00:00:00"/>
    <s v="Standard Class"/>
    <s v="SV-20365"/>
    <s v="Seth Vernon"/>
    <x v="0"/>
    <s v="United States"/>
    <s v="New York City"/>
    <x v="15"/>
    <n v="10035"/>
    <x v="3"/>
    <x v="284"/>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x v="1148"/>
    <x v="2"/>
    <x v="7"/>
    <s v="Apple iPhone 5"/>
    <n v="1299.6600000000001"/>
    <n v="2"/>
    <n v="0"/>
    <n v="350.90820000000008"/>
  </r>
  <r>
    <n v="6102"/>
    <x v="3036"/>
    <x v="3"/>
    <x v="1088"/>
    <d v="2014-09-27T00:00:00"/>
    <s v="Standard Class"/>
    <s v="SV-20365"/>
    <s v="Seth Vernon"/>
    <x v="0"/>
    <s v="United States"/>
    <s v="New York City"/>
    <x v="15"/>
    <n v="10035"/>
    <x v="3"/>
    <x v="445"/>
    <x v="0"/>
    <x v="1"/>
    <s v="Global Troy Executive Leather Low-Back Tilter"/>
    <n v="2254.41"/>
    <n v="5"/>
    <n v="0.1"/>
    <n v="375.73500000000001"/>
  </r>
  <r>
    <n v="6103"/>
    <x v="3036"/>
    <x v="3"/>
    <x v="1088"/>
    <d v="2014-09-27T00:00:00"/>
    <s v="Standard Class"/>
    <s v="SV-20365"/>
    <s v="Seth Vernon"/>
    <x v="0"/>
    <s v="United States"/>
    <s v="New York City"/>
    <x v="15"/>
    <n v="10035"/>
    <x v="3"/>
    <x v="139"/>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x v="84"/>
    <x v="2"/>
    <x v="11"/>
    <s v="Logitech LS21 Speaker System - PC Multimedia - 2.1-CH - Wired"/>
    <n v="59.97"/>
    <n v="3"/>
    <n v="0"/>
    <n v="20.389799999999994"/>
  </r>
  <r>
    <n v="6105"/>
    <x v="3037"/>
    <x v="3"/>
    <x v="1029"/>
    <d v="2014-08-25T00:00:00"/>
    <s v="First Class"/>
    <s v="Dp-13240"/>
    <s v="Dean percer"/>
    <x v="2"/>
    <s v="United States"/>
    <s v="Philadelphia"/>
    <x v="9"/>
    <n v="19143"/>
    <x v="3"/>
    <x v="736"/>
    <x v="0"/>
    <x v="3"/>
    <s v="Bevis Boat-Shaped Conference Table"/>
    <n v="314.53199999999998"/>
    <n v="2"/>
    <n v="0.4"/>
    <n v="-83.875200000000035"/>
  </r>
  <r>
    <n v="6106"/>
    <x v="3038"/>
    <x v="1"/>
    <x v="652"/>
    <d v="2012-06-22T00:00:00"/>
    <s v="Standard Class"/>
    <s v="HR-14830"/>
    <s v="Harold Ryan"/>
    <x v="1"/>
    <s v="United States"/>
    <s v="Miami"/>
    <x v="2"/>
    <n v="33178"/>
    <x v="0"/>
    <x v="319"/>
    <x v="1"/>
    <x v="6"/>
    <s v="Dixon Prang Watercolor Pencils, 10-Color Set with Brush"/>
    <n v="13.632"/>
    <n v="4"/>
    <n v="0.2"/>
    <n v="3.5783999999999998"/>
  </r>
  <r>
    <n v="6107"/>
    <x v="3039"/>
    <x v="2"/>
    <x v="414"/>
    <d v="2011-12-25T00:00:00"/>
    <s v="Standard Class"/>
    <s v="WB-21850"/>
    <s v="William Brown"/>
    <x v="0"/>
    <s v="United States"/>
    <s v="Grand Prairie"/>
    <x v="5"/>
    <n v="75051"/>
    <x v="2"/>
    <x v="535"/>
    <x v="1"/>
    <x v="9"/>
    <s v="Belkin Premiere Surge Master II 8-outlet surge protector"/>
    <n v="19.431999999999995"/>
    <n v="2"/>
    <n v="0.8"/>
    <n v="-49.551600000000022"/>
  </r>
  <r>
    <n v="6108"/>
    <x v="3039"/>
    <x v="2"/>
    <x v="414"/>
    <d v="2011-12-25T00:00:00"/>
    <s v="Standard Class"/>
    <s v="WB-21850"/>
    <s v="William Brown"/>
    <x v="0"/>
    <s v="United States"/>
    <s v="Grand Prairie"/>
    <x v="5"/>
    <n v="75051"/>
    <x v="2"/>
    <x v="960"/>
    <x v="2"/>
    <x v="11"/>
    <s v="Logitech Desktop MK120 Mouse and keyboard Combo"/>
    <n v="65.44"/>
    <n v="5"/>
    <n v="0.2"/>
    <n v="-8.1800000000000033"/>
  </r>
  <r>
    <n v="6109"/>
    <x v="3040"/>
    <x v="0"/>
    <x v="108"/>
    <d v="2013-09-17T00:00:00"/>
    <s v="Standard Class"/>
    <s v="AS-10090"/>
    <s v="Adam Shillingsburg"/>
    <x v="0"/>
    <s v="United States"/>
    <s v="Chicago"/>
    <x v="10"/>
    <n v="60653"/>
    <x v="2"/>
    <x v="1550"/>
    <x v="1"/>
    <x v="2"/>
    <s v="Smead Alpha-Z Color-Coded Name Labels First Letter Starter Set"/>
    <n v="6"/>
    <n v="2"/>
    <n v="0.2"/>
    <n v="2.0999999999999996"/>
  </r>
  <r>
    <n v="6110"/>
    <x v="3040"/>
    <x v="0"/>
    <x v="108"/>
    <d v="2013-09-17T00:00:00"/>
    <s v="Standard Class"/>
    <s v="AS-10090"/>
    <s v="Adam Shillingsburg"/>
    <x v="0"/>
    <s v="United States"/>
    <s v="Chicago"/>
    <x v="10"/>
    <n v="60653"/>
    <x v="2"/>
    <x v="1310"/>
    <x v="1"/>
    <x v="8"/>
    <s v="Insertable Tab Indexes For Data Binders"/>
    <n v="1.9079999999999997"/>
    <n v="3"/>
    <n v="0.8"/>
    <n v="-3.2436000000000016"/>
  </r>
  <r>
    <n v="6111"/>
    <x v="3041"/>
    <x v="0"/>
    <x v="396"/>
    <d v="2013-11-17T00:00:00"/>
    <s v="Standard Class"/>
    <s v="SP-20920"/>
    <s v="Susan Pistek"/>
    <x v="0"/>
    <s v="United States"/>
    <s v="Parma"/>
    <x v="24"/>
    <n v="44134"/>
    <x v="3"/>
    <x v="1496"/>
    <x v="0"/>
    <x v="1"/>
    <s v="Global Leather and Oak Executive Chair, Black"/>
    <n v="1474.8020000000001"/>
    <n v="7"/>
    <n v="0.3"/>
    <n v="-21.068600000000174"/>
  </r>
  <r>
    <n v="6112"/>
    <x v="3041"/>
    <x v="0"/>
    <x v="396"/>
    <d v="2013-11-17T00:00:00"/>
    <s v="Standard Class"/>
    <s v="SP-20920"/>
    <s v="Susan Pistek"/>
    <x v="0"/>
    <s v="United States"/>
    <s v="Parma"/>
    <x v="24"/>
    <n v="44134"/>
    <x v="3"/>
    <x v="14"/>
    <x v="1"/>
    <x v="9"/>
    <s v="Holmes Replacement Filter for HEPA Air Cleaner, Very Large Room, HEPA Filter"/>
    <n v="110.096"/>
    <n v="2"/>
    <n v="0.2"/>
    <n v="33.028800000000004"/>
  </r>
  <r>
    <n v="6113"/>
    <x v="3041"/>
    <x v="0"/>
    <x v="396"/>
    <d v="2013-11-17T00:00:00"/>
    <s v="Standard Class"/>
    <s v="SP-20920"/>
    <s v="Susan Pistek"/>
    <x v="0"/>
    <s v="United States"/>
    <s v="Parma"/>
    <x v="24"/>
    <n v="44134"/>
    <x v="3"/>
    <x v="203"/>
    <x v="1"/>
    <x v="13"/>
    <s v="OIC Bulk Pack Metal Binder Clips"/>
    <n v="16.752000000000002"/>
    <n v="6"/>
    <n v="0.2"/>
    <n v="5.4443999999999999"/>
  </r>
  <r>
    <n v="6114"/>
    <x v="3041"/>
    <x v="0"/>
    <x v="396"/>
    <d v="2013-11-17T00:00:00"/>
    <s v="Standard Class"/>
    <s v="SP-20920"/>
    <s v="Susan Pistek"/>
    <x v="0"/>
    <s v="United States"/>
    <s v="Parma"/>
    <x v="24"/>
    <n v="44134"/>
    <x v="3"/>
    <x v="1"/>
    <x v="0"/>
    <x v="1"/>
    <s v="Hon Deluxe Fabric Upholstered Stacking Chairs, Rounded Back"/>
    <n v="1537.0739999999998"/>
    <n v="9"/>
    <n v="0.3"/>
    <n v="0"/>
  </r>
  <r>
    <n v="6115"/>
    <x v="3041"/>
    <x v="0"/>
    <x v="396"/>
    <d v="2013-11-17T00:00:00"/>
    <s v="Standard Class"/>
    <s v="SP-20920"/>
    <s v="Susan Pistek"/>
    <x v="0"/>
    <s v="United States"/>
    <s v="Parma"/>
    <x v="24"/>
    <n v="44134"/>
    <x v="3"/>
    <x v="623"/>
    <x v="0"/>
    <x v="1"/>
    <s v="Hon 4070 Series Pagoda Round Back Stacking Chairs"/>
    <n v="449.37200000000001"/>
    <n v="2"/>
    <n v="0.3"/>
    <n v="-12.839199999999977"/>
  </r>
  <r>
    <n v="6116"/>
    <x v="3042"/>
    <x v="0"/>
    <x v="560"/>
    <d v="2013-03-21T00:00:00"/>
    <s v="Standard Class"/>
    <s v="SP-20650"/>
    <s v="Stephanie Phelps"/>
    <x v="1"/>
    <s v="United States"/>
    <s v="Redwood City"/>
    <x v="1"/>
    <n v="94061"/>
    <x v="1"/>
    <x v="44"/>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x v="1773"/>
    <x v="2"/>
    <x v="7"/>
    <s v="Xiaomi Mi3"/>
    <n v="2279.96"/>
    <n v="4"/>
    <n v="0"/>
    <n v="592.78960000000006"/>
  </r>
  <r>
    <n v="6118"/>
    <x v="3043"/>
    <x v="0"/>
    <x v="373"/>
    <d v="2013-11-20T00:00:00"/>
    <s v="Standard Class"/>
    <s v="CM-12655"/>
    <s v="Corinna Mitchell"/>
    <x v="2"/>
    <s v="United States"/>
    <s v="New York City"/>
    <x v="15"/>
    <n v="10011"/>
    <x v="3"/>
    <x v="639"/>
    <x v="1"/>
    <x v="2"/>
    <s v="Avery 499"/>
    <n v="14.940000000000001"/>
    <n v="3"/>
    <n v="0"/>
    <n v="6.8723999999999998"/>
  </r>
  <r>
    <n v="6119"/>
    <x v="3044"/>
    <x v="3"/>
    <x v="20"/>
    <d v="2014-09-26T00:00:00"/>
    <s v="Standard Class"/>
    <s v="JR-16210"/>
    <s v="Justin Ritter"/>
    <x v="1"/>
    <s v="United States"/>
    <s v="Springfield"/>
    <x v="21"/>
    <n v="97477"/>
    <x v="1"/>
    <x v="516"/>
    <x v="2"/>
    <x v="7"/>
    <s v="Mophie Juice Pack Helium for iPhone"/>
    <n v="191.976"/>
    <n v="3"/>
    <n v="0.2"/>
    <n v="19.197599999999994"/>
  </r>
  <r>
    <n v="6120"/>
    <x v="3044"/>
    <x v="3"/>
    <x v="20"/>
    <d v="2014-09-26T00:00:00"/>
    <s v="Standard Class"/>
    <s v="JR-16210"/>
    <s v="Justin Ritter"/>
    <x v="1"/>
    <s v="United States"/>
    <s v="Springfield"/>
    <x v="21"/>
    <n v="97477"/>
    <x v="1"/>
    <x v="1068"/>
    <x v="1"/>
    <x v="6"/>
    <s v="Peel-Off China Markers"/>
    <n v="23.832000000000001"/>
    <n v="3"/>
    <n v="0.2"/>
    <n v="6.5538000000000007"/>
  </r>
  <r>
    <n v="6121"/>
    <x v="3044"/>
    <x v="3"/>
    <x v="20"/>
    <d v="2014-09-26T00:00:00"/>
    <s v="Standard Class"/>
    <s v="JR-16210"/>
    <s v="Justin Ritter"/>
    <x v="1"/>
    <s v="United States"/>
    <s v="Springfield"/>
    <x v="21"/>
    <n v="97477"/>
    <x v="1"/>
    <x v="441"/>
    <x v="0"/>
    <x v="5"/>
    <s v="Howard Miller 14-1/2&quot; Diameter Chrome Round Wall Clock"/>
    <n v="409.21600000000001"/>
    <n v="8"/>
    <n v="0.2"/>
    <n v="61.38239999999999"/>
  </r>
  <r>
    <n v="6122"/>
    <x v="3044"/>
    <x v="3"/>
    <x v="20"/>
    <d v="2014-09-26T00:00:00"/>
    <s v="Standard Class"/>
    <s v="JR-16210"/>
    <s v="Justin Ritter"/>
    <x v="1"/>
    <s v="United States"/>
    <s v="Springfield"/>
    <x v="21"/>
    <n v="97477"/>
    <x v="1"/>
    <x v="366"/>
    <x v="0"/>
    <x v="0"/>
    <s v="O'Sullivan 4-Shelf Bookcase in Odessa Pine"/>
    <n v="72.588000000000008"/>
    <n v="2"/>
    <n v="0.7"/>
    <n v="-128.2388"/>
  </r>
  <r>
    <n v="6123"/>
    <x v="3045"/>
    <x v="3"/>
    <x v="769"/>
    <d v="2014-12-10T00:00:00"/>
    <s v="Standard Class"/>
    <s v="CB-12415"/>
    <s v="Christy Brittain"/>
    <x v="0"/>
    <s v="United States"/>
    <s v="Chicago"/>
    <x v="10"/>
    <n v="60610"/>
    <x v="2"/>
    <x v="1424"/>
    <x v="1"/>
    <x v="4"/>
    <s v="Advantus Rolling Drawer Organizers"/>
    <n v="61.567999999999998"/>
    <n v="2"/>
    <n v="0.2"/>
    <n v="4.6175999999999995"/>
  </r>
  <r>
    <n v="6124"/>
    <x v="3046"/>
    <x v="1"/>
    <x v="284"/>
    <d v="2012-09-05T00:00:00"/>
    <s v="Standard Class"/>
    <s v="SD-20485"/>
    <s v="Shirley Daniels"/>
    <x v="2"/>
    <s v="United States"/>
    <s v="Bedford"/>
    <x v="5"/>
    <n v="76021"/>
    <x v="2"/>
    <x v="1254"/>
    <x v="1"/>
    <x v="10"/>
    <s v="Message Book, Phone, Wirebound Standard Line Memo, 2 3/4&quot; X 5&quot;"/>
    <n v="20.96"/>
    <n v="4"/>
    <n v="0.2"/>
    <n v="6.8119999999999994"/>
  </r>
  <r>
    <n v="6125"/>
    <x v="3047"/>
    <x v="3"/>
    <x v="95"/>
    <d v="2014-06-08T00:00:00"/>
    <s v="Standard Class"/>
    <s v="SS-20140"/>
    <s v="Saphhira Shifley"/>
    <x v="1"/>
    <s v="United States"/>
    <s v="Los Angeles"/>
    <x v="1"/>
    <n v="90036"/>
    <x v="1"/>
    <x v="1044"/>
    <x v="2"/>
    <x v="11"/>
    <s v="Kingston Digital DataTraveler 16GB USB 2.0"/>
    <n v="44.75"/>
    <n v="5"/>
    <n v="0"/>
    <n v="8.5024999999999942"/>
  </r>
  <r>
    <n v="6126"/>
    <x v="3047"/>
    <x v="3"/>
    <x v="95"/>
    <d v="2014-06-08T00:00:00"/>
    <s v="Standard Class"/>
    <s v="SS-20140"/>
    <s v="Saphhira Shifley"/>
    <x v="1"/>
    <s v="United States"/>
    <s v="Los Angeles"/>
    <x v="1"/>
    <n v="90036"/>
    <x v="1"/>
    <x v="1774"/>
    <x v="1"/>
    <x v="10"/>
    <s v="Xerox 1947"/>
    <n v="11.96"/>
    <n v="2"/>
    <n v="0"/>
    <n v="5.3819999999999997"/>
  </r>
  <r>
    <n v="6127"/>
    <x v="3047"/>
    <x v="3"/>
    <x v="95"/>
    <d v="2014-06-08T00:00:00"/>
    <s v="Standard Class"/>
    <s v="SS-20140"/>
    <s v="Saphhira Shifley"/>
    <x v="1"/>
    <s v="United States"/>
    <s v="Los Angeles"/>
    <x v="1"/>
    <n v="90036"/>
    <x v="1"/>
    <x v="766"/>
    <x v="1"/>
    <x v="8"/>
    <s v="UniKeep View Case Binders"/>
    <n v="3.9119999999999999"/>
    <n v="1"/>
    <n v="0.2"/>
    <n v="1.2713999999999996"/>
  </r>
  <r>
    <n v="6128"/>
    <x v="3048"/>
    <x v="0"/>
    <x v="1044"/>
    <d v="2013-04-07T00:00:00"/>
    <s v="Standard Class"/>
    <s v="EH-13990"/>
    <s v="Erica Hackney"/>
    <x v="0"/>
    <s v="United States"/>
    <s v="New York City"/>
    <x v="15"/>
    <n v="10009"/>
    <x v="3"/>
    <x v="163"/>
    <x v="0"/>
    <x v="1"/>
    <s v="Global Value Steno Chair, Gray"/>
    <n v="327.99600000000004"/>
    <n v="6"/>
    <n v="0.1"/>
    <n v="54.666000000000011"/>
  </r>
  <r>
    <n v="6129"/>
    <x v="3049"/>
    <x v="2"/>
    <x v="1089"/>
    <d v="2011-10-28T00:00:00"/>
    <s v="First Class"/>
    <s v="AH-10030"/>
    <s v="Aaron Hawkins"/>
    <x v="1"/>
    <s v="United States"/>
    <s v="San Francisco"/>
    <x v="1"/>
    <n v="94109"/>
    <x v="1"/>
    <x v="1087"/>
    <x v="1"/>
    <x v="8"/>
    <s v="GBC VeloBind Cover Sets"/>
    <n v="49.408000000000001"/>
    <n v="4"/>
    <n v="0.2"/>
    <n v="18.527999999999999"/>
  </r>
  <r>
    <n v="6130"/>
    <x v="3050"/>
    <x v="3"/>
    <x v="606"/>
    <d v="2014-04-03T00:00:00"/>
    <s v="Standard Class"/>
    <s v="EM-14200"/>
    <s v="Evan Minnotte"/>
    <x v="2"/>
    <s v="United States"/>
    <s v="Virginia Beach"/>
    <x v="17"/>
    <n v="23464"/>
    <x v="0"/>
    <x v="936"/>
    <x v="2"/>
    <x v="11"/>
    <s v="Memorex Froggy Flash Drive 8 GB"/>
    <n v="53.25"/>
    <n v="3"/>
    <n v="0"/>
    <n v="20.767499999999998"/>
  </r>
  <r>
    <n v="6131"/>
    <x v="3050"/>
    <x v="3"/>
    <x v="606"/>
    <d v="2014-04-03T00:00:00"/>
    <s v="Standard Class"/>
    <s v="EM-14200"/>
    <s v="Evan Minnotte"/>
    <x v="2"/>
    <s v="United States"/>
    <s v="Virginia Beach"/>
    <x v="17"/>
    <n v="23464"/>
    <x v="0"/>
    <x v="1014"/>
    <x v="1"/>
    <x v="13"/>
    <s v="Staples"/>
    <n v="3.76"/>
    <n v="2"/>
    <n v="0"/>
    <n v="1.3159999999999998"/>
  </r>
  <r>
    <n v="6132"/>
    <x v="3051"/>
    <x v="2"/>
    <x v="422"/>
    <d v="2011-12-31T00:00:00"/>
    <s v="Standard Class"/>
    <s v="TB-21190"/>
    <s v="Thomas Brumley"/>
    <x v="2"/>
    <s v="United States"/>
    <s v="New York City"/>
    <x v="15"/>
    <n v="10011"/>
    <x v="3"/>
    <x v="212"/>
    <x v="0"/>
    <x v="1"/>
    <s v="Global Push Button Manager's Chair, Indigo"/>
    <n v="767.21400000000006"/>
    <n v="14"/>
    <n v="0.1"/>
    <n v="161.96739999999997"/>
  </r>
  <r>
    <n v="6133"/>
    <x v="3052"/>
    <x v="3"/>
    <x v="175"/>
    <d v="2014-09-21T00:00:00"/>
    <s v="Standard Class"/>
    <s v="AB-10165"/>
    <s v="Alan Barnes"/>
    <x v="0"/>
    <s v="United States"/>
    <s v="Lebanon"/>
    <x v="18"/>
    <n v="37087"/>
    <x v="0"/>
    <x v="1522"/>
    <x v="1"/>
    <x v="10"/>
    <s v="Xerox 1893"/>
    <n v="163.96"/>
    <n v="5"/>
    <n v="0.2"/>
    <n v="59.435499999999998"/>
  </r>
  <r>
    <n v="6134"/>
    <x v="3053"/>
    <x v="0"/>
    <x v="765"/>
    <d v="2013-08-20T00:00:00"/>
    <s v="First Class"/>
    <s v="AO-10810"/>
    <s v="Anthony O'Donnell"/>
    <x v="1"/>
    <s v="United States"/>
    <s v="Los Angeles"/>
    <x v="1"/>
    <n v="90045"/>
    <x v="1"/>
    <x v="1529"/>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x v="281"/>
    <x v="1"/>
    <x v="6"/>
    <s v="Boston Heavy-Duty Trimline Electric Pencil Sharpeners"/>
    <n v="192.8"/>
    <n v="4"/>
    <n v="0"/>
    <n v="55.911999999999978"/>
  </r>
  <r>
    <n v="6136"/>
    <x v="3055"/>
    <x v="1"/>
    <x v="1090"/>
    <d v="2012-10-22T00:00:00"/>
    <s v="Standard Class"/>
    <s v="KN-16705"/>
    <s v="Kristina Nunn"/>
    <x v="2"/>
    <s v="United States"/>
    <s v="Mcallen"/>
    <x v="5"/>
    <n v="78501"/>
    <x v="2"/>
    <x v="1575"/>
    <x v="2"/>
    <x v="11"/>
    <s v="Verbatim Slim CD and DVD Storage Cases, 50/Pack"/>
    <n v="27.695999999999998"/>
    <n v="3"/>
    <n v="0.2"/>
    <n v="3.4619999999999997"/>
  </r>
  <r>
    <n v="6137"/>
    <x v="3055"/>
    <x v="1"/>
    <x v="1090"/>
    <d v="2012-10-22T00:00:00"/>
    <s v="Standard Class"/>
    <s v="KN-16705"/>
    <s v="Kristina Nunn"/>
    <x v="2"/>
    <s v="United States"/>
    <s v="Mcallen"/>
    <x v="5"/>
    <n v="78501"/>
    <x v="2"/>
    <x v="130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x v="481"/>
    <x v="1"/>
    <x v="10"/>
    <s v="Xerox 1898"/>
    <n v="32.064"/>
    <n v="6"/>
    <n v="0.2"/>
    <n v="11.222399999999999"/>
  </r>
  <r>
    <n v="6139"/>
    <x v="3057"/>
    <x v="2"/>
    <x v="809"/>
    <d v="2011-04-04T00:00:00"/>
    <s v="Standard Class"/>
    <s v="GA-14725"/>
    <s v="Guy Armstrong"/>
    <x v="0"/>
    <s v="United States"/>
    <s v="San Francisco"/>
    <x v="1"/>
    <n v="94110"/>
    <x v="1"/>
    <x v="430"/>
    <x v="0"/>
    <x v="0"/>
    <s v="O'Sullivan Living Dimensions 2-Shelf Bookcases"/>
    <n v="205.666"/>
    <n v="2"/>
    <n v="0.15"/>
    <n v="-12.097999999999999"/>
  </r>
  <r>
    <n v="6140"/>
    <x v="3058"/>
    <x v="1"/>
    <x v="24"/>
    <d v="2012-04-20T00:00:00"/>
    <s v="First Class"/>
    <s v="NC-18415"/>
    <s v="Nathan Cano"/>
    <x v="0"/>
    <s v="United States"/>
    <s v="Santa Maria"/>
    <x v="1"/>
    <n v="93454"/>
    <x v="1"/>
    <x v="1424"/>
    <x v="1"/>
    <x v="4"/>
    <s v="Advantus Rolling Drawer Organizers"/>
    <n v="115.44"/>
    <n v="3"/>
    <n v="0"/>
    <n v="30.014399999999998"/>
  </r>
  <r>
    <n v="6141"/>
    <x v="3059"/>
    <x v="3"/>
    <x v="362"/>
    <d v="2014-07-16T00:00:00"/>
    <s v="Standard Class"/>
    <s v="JF-15190"/>
    <s v="Jamie Frazer"/>
    <x v="0"/>
    <s v="United States"/>
    <s v="Manchester"/>
    <x v="29"/>
    <n v="6040"/>
    <x v="3"/>
    <x v="1766"/>
    <x v="1"/>
    <x v="10"/>
    <s v="Xerox 1914"/>
    <n v="274.8"/>
    <n v="5"/>
    <n v="0"/>
    <n v="134.65199999999999"/>
  </r>
  <r>
    <n v="6142"/>
    <x v="3059"/>
    <x v="3"/>
    <x v="362"/>
    <d v="2014-07-16T00:00:00"/>
    <s v="Standard Class"/>
    <s v="JF-15190"/>
    <s v="Jamie Frazer"/>
    <x v="0"/>
    <s v="United States"/>
    <s v="Manchester"/>
    <x v="29"/>
    <n v="6040"/>
    <x v="3"/>
    <x v="1166"/>
    <x v="1"/>
    <x v="4"/>
    <s v="Tennsco Industrial Shelving"/>
    <n v="195.64"/>
    <n v="4"/>
    <n v="0"/>
    <n v="3.9128000000000043"/>
  </r>
  <r>
    <n v="6143"/>
    <x v="3059"/>
    <x v="3"/>
    <x v="362"/>
    <d v="2014-07-16T00:00:00"/>
    <s v="Standard Class"/>
    <s v="JF-15190"/>
    <s v="Jamie Frazer"/>
    <x v="0"/>
    <s v="United States"/>
    <s v="Manchester"/>
    <x v="29"/>
    <n v="6040"/>
    <x v="3"/>
    <x v="957"/>
    <x v="2"/>
    <x v="7"/>
    <s v="Digium D40 VoIP phone"/>
    <n v="257.98"/>
    <n v="2"/>
    <n v="0"/>
    <n v="74.8142"/>
  </r>
  <r>
    <n v="6144"/>
    <x v="3059"/>
    <x v="3"/>
    <x v="362"/>
    <d v="2014-07-16T00:00:00"/>
    <s v="Standard Class"/>
    <s v="JF-15190"/>
    <s v="Jamie Frazer"/>
    <x v="0"/>
    <s v="United States"/>
    <s v="Manchester"/>
    <x v="29"/>
    <n v="6040"/>
    <x v="3"/>
    <x v="1571"/>
    <x v="1"/>
    <x v="6"/>
    <s v="Prismacolor Color Pencil Set"/>
    <n v="119.03999999999999"/>
    <n v="6"/>
    <n v="0"/>
    <n v="48.806400000000011"/>
  </r>
  <r>
    <n v="6145"/>
    <x v="3060"/>
    <x v="3"/>
    <x v="818"/>
    <d v="2014-07-02T00:00:00"/>
    <s v="Standard Class"/>
    <s v="GT-14710"/>
    <s v="Greg Tran"/>
    <x v="0"/>
    <s v="United States"/>
    <s v="Omaha"/>
    <x v="8"/>
    <n v="68104"/>
    <x v="2"/>
    <x v="1070"/>
    <x v="1"/>
    <x v="10"/>
    <s v="Wirebound Message Books, Four 2 3/4 x 5 White Forms per Page"/>
    <n v="20.07"/>
    <n v="3"/>
    <n v="0"/>
    <n v="9.2321999999999989"/>
  </r>
  <r>
    <n v="6146"/>
    <x v="3061"/>
    <x v="2"/>
    <x v="1091"/>
    <d v="2011-12-26T00:00:00"/>
    <s v="Standard Class"/>
    <s v="KM-16660"/>
    <s v="Khloe Miller"/>
    <x v="0"/>
    <s v="United States"/>
    <s v="San Jose"/>
    <x v="1"/>
    <n v="95123"/>
    <x v="1"/>
    <x v="501"/>
    <x v="1"/>
    <x v="6"/>
    <s v="Newell 332"/>
    <n v="11.76"/>
    <n v="4"/>
    <n v="0"/>
    <n v="3.1752000000000002"/>
  </r>
  <r>
    <n v="6147"/>
    <x v="3062"/>
    <x v="3"/>
    <x v="610"/>
    <d v="2014-11-26T00:00:00"/>
    <s v="Standard Class"/>
    <s v="PJ-18835"/>
    <s v="Patrick Jones"/>
    <x v="1"/>
    <s v="United States"/>
    <s v="San Francisco"/>
    <x v="1"/>
    <n v="94122"/>
    <x v="1"/>
    <x v="501"/>
    <x v="1"/>
    <x v="6"/>
    <s v="Newell 332"/>
    <n v="11.76"/>
    <n v="4"/>
    <n v="0"/>
    <n v="3.1752000000000002"/>
  </r>
  <r>
    <n v="6148"/>
    <x v="3062"/>
    <x v="3"/>
    <x v="610"/>
    <d v="2014-11-26T00:00:00"/>
    <s v="Standard Class"/>
    <s v="PJ-18835"/>
    <s v="Patrick Jones"/>
    <x v="1"/>
    <s v="United States"/>
    <s v="San Francisco"/>
    <x v="1"/>
    <n v="94122"/>
    <x v="1"/>
    <x v="986"/>
    <x v="1"/>
    <x v="8"/>
    <s v="Canvas Sectional Post Binders"/>
    <n v="40.736000000000004"/>
    <n v="2"/>
    <n v="0.2"/>
    <n v="14.7668"/>
  </r>
  <r>
    <n v="6149"/>
    <x v="3063"/>
    <x v="0"/>
    <x v="812"/>
    <d v="2013-06-30T00:00:00"/>
    <s v="Second Class"/>
    <s v="AC-10660"/>
    <s v="Anna Chung"/>
    <x v="0"/>
    <s v="United States"/>
    <s v="San Francisco"/>
    <x v="1"/>
    <n v="94109"/>
    <x v="1"/>
    <x v="1551"/>
    <x v="2"/>
    <x v="7"/>
    <s v="Ooma Telo VoIP Home Phone System"/>
    <n v="201.584"/>
    <n v="2"/>
    <n v="0.2"/>
    <n v="12.599000000000004"/>
  </r>
  <r>
    <n v="6150"/>
    <x v="3064"/>
    <x v="3"/>
    <x v="116"/>
    <d v="2015-01-01T00:00:00"/>
    <s v="First Class"/>
    <s v="JG-15310"/>
    <s v="Jason Gross"/>
    <x v="1"/>
    <s v="United States"/>
    <s v="Long Beach"/>
    <x v="1"/>
    <n v="90805"/>
    <x v="1"/>
    <x v="56"/>
    <x v="0"/>
    <x v="1"/>
    <s v="Novimex Turbo Task Chair"/>
    <n v="340.70400000000006"/>
    <n v="6"/>
    <n v="0.2"/>
    <n v="-34.070400000000006"/>
  </r>
  <r>
    <n v="6151"/>
    <x v="3065"/>
    <x v="0"/>
    <x v="143"/>
    <d v="2013-04-12T00:00:00"/>
    <s v="First Class"/>
    <s v="RM-19375"/>
    <s v="Raymond Messe"/>
    <x v="0"/>
    <s v="United States"/>
    <s v="Columbus"/>
    <x v="32"/>
    <n v="31907"/>
    <x v="0"/>
    <x v="1544"/>
    <x v="0"/>
    <x v="0"/>
    <s v="Hon Metal Bookcases, Black"/>
    <n v="354.90000000000003"/>
    <n v="5"/>
    <n v="0"/>
    <n v="88.725000000000023"/>
  </r>
  <r>
    <n v="6152"/>
    <x v="3066"/>
    <x v="2"/>
    <x v="772"/>
    <d v="2011-03-21T00:00:00"/>
    <s v="Second Class"/>
    <s v="EK-13795"/>
    <s v="Eileen Kiefer"/>
    <x v="2"/>
    <s v="United States"/>
    <s v="San Francisco"/>
    <x v="1"/>
    <n v="94110"/>
    <x v="1"/>
    <x v="1601"/>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x v="210"/>
    <x v="1"/>
    <x v="4"/>
    <s v="Rogers Deluxe File Chest"/>
    <n v="87.92"/>
    <n v="4"/>
    <n v="0"/>
    <n v="0.87919999999999732"/>
  </r>
  <r>
    <n v="6154"/>
    <x v="3068"/>
    <x v="3"/>
    <x v="693"/>
    <d v="2014-04-24T00:00:00"/>
    <s v="First Class"/>
    <s v="CV-12805"/>
    <s v="Cynthia Voltz"/>
    <x v="1"/>
    <s v="United States"/>
    <s v="Philadelphia"/>
    <x v="9"/>
    <n v="19120"/>
    <x v="3"/>
    <x v="1416"/>
    <x v="0"/>
    <x v="5"/>
    <s v="Computer Room Manger, 14&quot;"/>
    <n v="51.967999999999996"/>
    <n v="2"/>
    <n v="0.2"/>
    <n v="10.393599999999998"/>
  </r>
  <r>
    <n v="6155"/>
    <x v="3068"/>
    <x v="3"/>
    <x v="693"/>
    <d v="2014-04-24T00:00:00"/>
    <s v="First Class"/>
    <s v="CV-12805"/>
    <s v="Cynthia Voltz"/>
    <x v="1"/>
    <s v="United States"/>
    <s v="Philadelphia"/>
    <x v="9"/>
    <n v="19120"/>
    <x v="3"/>
    <x v="80"/>
    <x v="1"/>
    <x v="4"/>
    <s v="Sortfiler Multipurpose Personal File Organizer, Black"/>
    <n v="51.336000000000006"/>
    <n v="3"/>
    <n v="0.2"/>
    <n v="5.7752999999999961"/>
  </r>
  <r>
    <n v="6156"/>
    <x v="3068"/>
    <x v="3"/>
    <x v="693"/>
    <d v="2014-04-24T00:00:00"/>
    <s v="First Class"/>
    <s v="CV-12805"/>
    <s v="Cynthia Voltz"/>
    <x v="1"/>
    <s v="United States"/>
    <s v="Philadelphia"/>
    <x v="9"/>
    <n v="19120"/>
    <x v="3"/>
    <x v="403"/>
    <x v="1"/>
    <x v="4"/>
    <s v="Deluxe Rollaway Locking File with Drawer"/>
    <n v="332.70400000000001"/>
    <n v="1"/>
    <n v="0.2"/>
    <n v="33.270399999999981"/>
  </r>
  <r>
    <n v="6157"/>
    <x v="3068"/>
    <x v="3"/>
    <x v="693"/>
    <d v="2014-04-24T00:00:00"/>
    <s v="First Class"/>
    <s v="CV-12805"/>
    <s v="Cynthia Voltz"/>
    <x v="1"/>
    <s v="United States"/>
    <s v="Philadelphia"/>
    <x v="9"/>
    <n v="19120"/>
    <x v="3"/>
    <x v="1381"/>
    <x v="0"/>
    <x v="5"/>
    <s v="Executive Impressions 12&quot; Wall Clock"/>
    <n v="42.408000000000008"/>
    <n v="3"/>
    <n v="0.2"/>
    <n v="9.5418000000000003"/>
  </r>
  <r>
    <n v="6158"/>
    <x v="3069"/>
    <x v="0"/>
    <x v="1092"/>
    <d v="2013-08-06T00:00:00"/>
    <s v="Second Class"/>
    <s v="AG-10330"/>
    <s v="Alex Grayson"/>
    <x v="0"/>
    <s v="United States"/>
    <s v="Tulsa"/>
    <x v="26"/>
    <n v="74133"/>
    <x v="2"/>
    <x v="113"/>
    <x v="1"/>
    <x v="12"/>
    <s v="Tyvek  Top-Opening Peel &amp; Seel Envelopes, Plain White"/>
    <n v="81.539999999999992"/>
    <n v="3"/>
    <n v="0"/>
    <n v="38.323799999999999"/>
  </r>
  <r>
    <n v="6159"/>
    <x v="3069"/>
    <x v="0"/>
    <x v="1092"/>
    <d v="2013-08-06T00:00:00"/>
    <s v="Second Class"/>
    <s v="AG-10330"/>
    <s v="Alex Grayson"/>
    <x v="0"/>
    <s v="United States"/>
    <s v="Tulsa"/>
    <x v="26"/>
    <n v="74133"/>
    <x v="2"/>
    <x v="1775"/>
    <x v="2"/>
    <x v="11"/>
    <s v="Sony Micro Vault Click 4 GB USB 2.0 Flash Drive"/>
    <n v="167.28"/>
    <n v="12"/>
    <n v="0"/>
    <n v="23.419200000000011"/>
  </r>
  <r>
    <n v="6160"/>
    <x v="3070"/>
    <x v="0"/>
    <x v="275"/>
    <d v="2013-12-10T00:00:00"/>
    <s v="Standard Class"/>
    <s v="GM-14440"/>
    <s v="Gary McGarr"/>
    <x v="0"/>
    <s v="United States"/>
    <s v="Los Angeles"/>
    <x v="1"/>
    <n v="90049"/>
    <x v="1"/>
    <x v="1662"/>
    <x v="1"/>
    <x v="4"/>
    <s v="Fellowes Staxonsteel Drawer Files"/>
    <n v="772.68"/>
    <n v="4"/>
    <n v="0"/>
    <n v="108.17520000000002"/>
  </r>
  <r>
    <n v="6161"/>
    <x v="3071"/>
    <x v="2"/>
    <x v="1093"/>
    <d v="2011-03-21T00:00:00"/>
    <s v="First Class"/>
    <s v="MC-17605"/>
    <s v="Matt Connell"/>
    <x v="1"/>
    <s v="United States"/>
    <s v="Lakeland"/>
    <x v="2"/>
    <n v="33801"/>
    <x v="0"/>
    <x v="524"/>
    <x v="2"/>
    <x v="7"/>
    <s v="Cisco 8x8 Inc. 6753i IP Business Phone System"/>
    <n v="323.97600000000006"/>
    <n v="3"/>
    <n v="0.2"/>
    <n v="28.347899999999981"/>
  </r>
  <r>
    <n v="6162"/>
    <x v="3071"/>
    <x v="2"/>
    <x v="1093"/>
    <d v="2011-03-21T00:00:00"/>
    <s v="First Class"/>
    <s v="MC-17605"/>
    <s v="Matt Connell"/>
    <x v="1"/>
    <s v="United States"/>
    <s v="Lakeland"/>
    <x v="2"/>
    <n v="33801"/>
    <x v="0"/>
    <x v="1139"/>
    <x v="1"/>
    <x v="2"/>
    <s v="Avery 501"/>
    <n v="11.808"/>
    <n v="4"/>
    <n v="0.2"/>
    <n v="3.9851999999999999"/>
  </r>
  <r>
    <n v="6163"/>
    <x v="3071"/>
    <x v="2"/>
    <x v="1093"/>
    <d v="2011-03-21T00:00:00"/>
    <s v="First Class"/>
    <s v="MC-17605"/>
    <s v="Matt Connell"/>
    <x v="1"/>
    <s v="United States"/>
    <s v="Lakeland"/>
    <x v="2"/>
    <n v="33801"/>
    <x v="0"/>
    <x v="376"/>
    <x v="1"/>
    <x v="4"/>
    <s v="Crate-A-Files"/>
    <n v="26.160000000000004"/>
    <n v="3"/>
    <n v="0.2"/>
    <n v="1.961999999999998"/>
  </r>
  <r>
    <n v="6164"/>
    <x v="3071"/>
    <x v="2"/>
    <x v="1093"/>
    <d v="2011-03-21T00:00:00"/>
    <s v="First Class"/>
    <s v="MC-17605"/>
    <s v="Matt Connell"/>
    <x v="1"/>
    <s v="United States"/>
    <s v="Lakeland"/>
    <x v="2"/>
    <n v="33801"/>
    <x v="0"/>
    <x v="1403"/>
    <x v="1"/>
    <x v="8"/>
    <s v="Avery Flip-Chart Easel Binder, Black"/>
    <n v="33.57"/>
    <n v="5"/>
    <n v="0.7"/>
    <n v="-25.737000000000002"/>
  </r>
  <r>
    <n v="6165"/>
    <x v="3071"/>
    <x v="2"/>
    <x v="1093"/>
    <d v="2011-03-21T00:00:00"/>
    <s v="First Class"/>
    <s v="MC-17605"/>
    <s v="Matt Connell"/>
    <x v="1"/>
    <s v="United States"/>
    <s v="Lakeland"/>
    <x v="2"/>
    <n v="33801"/>
    <x v="0"/>
    <x v="1035"/>
    <x v="0"/>
    <x v="5"/>
    <s v="Eldon Wave Desk Accessories"/>
    <n v="4.9920000000000009"/>
    <n v="3"/>
    <n v="0.2"/>
    <n v="1.3728000000000002"/>
  </r>
  <r>
    <n v="6166"/>
    <x v="3071"/>
    <x v="2"/>
    <x v="1093"/>
    <d v="2011-03-21T00:00:00"/>
    <s v="First Class"/>
    <s v="MC-17605"/>
    <s v="Matt Connell"/>
    <x v="1"/>
    <s v="United States"/>
    <s v="Lakeland"/>
    <x v="2"/>
    <n v="33801"/>
    <x v="0"/>
    <x v="1682"/>
    <x v="0"/>
    <x v="5"/>
    <s v="Document Clip Frames"/>
    <n v="20.016000000000002"/>
    <n v="3"/>
    <n v="0.2"/>
    <n v="5.5044000000000013"/>
  </r>
  <r>
    <n v="6167"/>
    <x v="3071"/>
    <x v="2"/>
    <x v="1093"/>
    <d v="2011-03-21T00:00:00"/>
    <s v="First Class"/>
    <s v="MC-17605"/>
    <s v="Matt Connell"/>
    <x v="1"/>
    <s v="United States"/>
    <s v="Lakeland"/>
    <x v="2"/>
    <n v="33801"/>
    <x v="0"/>
    <x v="1772"/>
    <x v="2"/>
    <x v="11"/>
    <s v="Logitech Wireless Boombox Speaker - portable - wireless, wired"/>
    <n v="170.24"/>
    <n v="2"/>
    <n v="0.2"/>
    <n v="53.199999999999989"/>
  </r>
  <r>
    <n v="6168"/>
    <x v="3072"/>
    <x v="1"/>
    <x v="704"/>
    <d v="2012-04-25T00:00:00"/>
    <s v="Standard Class"/>
    <s v="ES-14020"/>
    <s v="Erica Smith"/>
    <x v="0"/>
    <s v="United States"/>
    <s v="Houston"/>
    <x v="5"/>
    <n v="77036"/>
    <x v="2"/>
    <x v="126"/>
    <x v="1"/>
    <x v="10"/>
    <s v="Xerox 1916"/>
    <n v="117.456"/>
    <n v="3"/>
    <n v="0.2"/>
    <n v="44.045999999999992"/>
  </r>
  <r>
    <n v="6169"/>
    <x v="3073"/>
    <x v="1"/>
    <x v="444"/>
    <d v="2012-09-22T00:00:00"/>
    <s v="Second Class"/>
    <s v="RW-19540"/>
    <s v="Rick Wilson"/>
    <x v="1"/>
    <s v="United States"/>
    <s v="Los Angeles"/>
    <x v="1"/>
    <n v="90008"/>
    <x v="1"/>
    <x v="496"/>
    <x v="1"/>
    <x v="10"/>
    <s v="Personal Creations Ink Jet Cards and Labels"/>
    <n v="22.96"/>
    <n v="2"/>
    <n v="0"/>
    <n v="11.250400000000001"/>
  </r>
  <r>
    <n v="6170"/>
    <x v="3074"/>
    <x v="2"/>
    <x v="9"/>
    <d v="2011-08-30T00:00:00"/>
    <s v="Second Class"/>
    <s v="MM-17920"/>
    <s v="Michael Moore"/>
    <x v="0"/>
    <s v="United States"/>
    <s v="Springfield"/>
    <x v="17"/>
    <n v="22153"/>
    <x v="0"/>
    <x v="481"/>
    <x v="1"/>
    <x v="10"/>
    <s v="Xerox 1898"/>
    <n v="13.36"/>
    <n v="2"/>
    <n v="0"/>
    <n v="6.4127999999999998"/>
  </r>
  <r>
    <n v="6171"/>
    <x v="3075"/>
    <x v="0"/>
    <x v="1054"/>
    <d v="2013-12-25T00:00:00"/>
    <s v="Second Class"/>
    <s v="MH-17440"/>
    <s v="Mark Haberlin"/>
    <x v="1"/>
    <s v="United States"/>
    <s v="New York City"/>
    <x v="15"/>
    <n v="10035"/>
    <x v="3"/>
    <x v="1395"/>
    <x v="1"/>
    <x v="8"/>
    <s v="GBC Laser Imprintable Binding System Covers, Desert Sand"/>
    <n v="34.248000000000005"/>
    <n v="3"/>
    <n v="0.2"/>
    <n v="11.558699999999998"/>
  </r>
  <r>
    <n v="6172"/>
    <x v="3075"/>
    <x v="0"/>
    <x v="1054"/>
    <d v="2013-12-25T00:00:00"/>
    <s v="Second Class"/>
    <s v="MH-17440"/>
    <s v="Mark Haberlin"/>
    <x v="1"/>
    <s v="United States"/>
    <s v="New York City"/>
    <x v="15"/>
    <n v="10035"/>
    <x v="3"/>
    <x v="824"/>
    <x v="1"/>
    <x v="6"/>
    <s v="Newell 326"/>
    <n v="3.52"/>
    <n v="2"/>
    <n v="0"/>
    <n v="1.0207999999999999"/>
  </r>
  <r>
    <n v="6173"/>
    <x v="3076"/>
    <x v="2"/>
    <x v="1094"/>
    <d v="2011-08-08T00:00:00"/>
    <s v="Standard Class"/>
    <s v="NZ-18565"/>
    <s v="Nick Zandusky"/>
    <x v="2"/>
    <s v="United States"/>
    <s v="Springfield"/>
    <x v="25"/>
    <n v="65807"/>
    <x v="2"/>
    <x v="951"/>
    <x v="1"/>
    <x v="8"/>
    <s v="Wilson Jones 14 Line Acrylic Coated Pressboard Data Binders"/>
    <n v="26.7"/>
    <n v="5"/>
    <n v="0"/>
    <n v="12.548999999999999"/>
  </r>
  <r>
    <n v="6174"/>
    <x v="3076"/>
    <x v="2"/>
    <x v="1094"/>
    <d v="2011-08-08T00:00:00"/>
    <s v="Standard Class"/>
    <s v="NZ-18565"/>
    <s v="Nick Zandusky"/>
    <x v="2"/>
    <s v="United States"/>
    <s v="Springfield"/>
    <x v="25"/>
    <n v="65807"/>
    <x v="2"/>
    <x v="1651"/>
    <x v="2"/>
    <x v="11"/>
    <s v="Memorex Micro Travel Drive 4 GB"/>
    <n v="21.2"/>
    <n v="2"/>
    <n v="0"/>
    <n v="9.1160000000000014"/>
  </r>
  <r>
    <n v="6175"/>
    <x v="3076"/>
    <x v="2"/>
    <x v="1094"/>
    <d v="2011-08-08T00:00:00"/>
    <s v="Standard Class"/>
    <s v="NZ-18565"/>
    <s v="Nick Zandusky"/>
    <x v="2"/>
    <s v="United States"/>
    <s v="Springfield"/>
    <x v="25"/>
    <n v="65807"/>
    <x v="2"/>
    <x v="1074"/>
    <x v="1"/>
    <x v="4"/>
    <s v="Smead Adjustable Mobile File Trolley with Lockable Top"/>
    <n v="838.38"/>
    <n v="2"/>
    <n v="0"/>
    <n v="226.36260000000004"/>
  </r>
  <r>
    <n v="6176"/>
    <x v="3077"/>
    <x v="1"/>
    <x v="481"/>
    <d v="2012-09-26T00:00:00"/>
    <s v="Standard Class"/>
    <s v="GB-14575"/>
    <s v="Giulietta Baptist"/>
    <x v="0"/>
    <s v="United States"/>
    <s v="Columbia"/>
    <x v="20"/>
    <n v="29203"/>
    <x v="0"/>
    <x v="774"/>
    <x v="0"/>
    <x v="1"/>
    <s v="Global Comet Stacking Arm Chair"/>
    <n v="1690.04"/>
    <n v="4"/>
    <n v="0"/>
    <n v="422.51"/>
  </r>
  <r>
    <n v="6177"/>
    <x v="3077"/>
    <x v="1"/>
    <x v="481"/>
    <d v="2012-09-26T00:00:00"/>
    <s v="Standard Class"/>
    <s v="GB-14575"/>
    <s v="Giulietta Baptist"/>
    <x v="0"/>
    <s v="United States"/>
    <s v="Columbia"/>
    <x v="20"/>
    <n v="29203"/>
    <x v="0"/>
    <x v="576"/>
    <x v="1"/>
    <x v="4"/>
    <s v="Recycled Eldon Regeneration Jumbo File"/>
    <n v="85.96"/>
    <n v="7"/>
    <n v="0"/>
    <n v="24.068799999999996"/>
  </r>
  <r>
    <n v="6178"/>
    <x v="3077"/>
    <x v="1"/>
    <x v="481"/>
    <d v="2012-09-26T00:00:00"/>
    <s v="Standard Class"/>
    <s v="GB-14575"/>
    <s v="Giulietta Baptist"/>
    <x v="0"/>
    <s v="United States"/>
    <s v="Columbia"/>
    <x v="20"/>
    <n v="29203"/>
    <x v="0"/>
    <x v="1697"/>
    <x v="1"/>
    <x v="12"/>
    <s v="Tyvek Interoffice Envelopes, 9 1/2&quot; x 12 1/2&quot;, 100/Box"/>
    <n v="121.96"/>
    <n v="2"/>
    <n v="0"/>
    <n v="57.32119999999999"/>
  </r>
  <r>
    <n v="6179"/>
    <x v="3077"/>
    <x v="1"/>
    <x v="481"/>
    <d v="2012-09-26T00:00:00"/>
    <s v="Standard Class"/>
    <s v="GB-14575"/>
    <s v="Giulietta Baptist"/>
    <x v="0"/>
    <s v="United States"/>
    <s v="Columbia"/>
    <x v="20"/>
    <n v="29203"/>
    <x v="0"/>
    <x v="1776"/>
    <x v="1"/>
    <x v="10"/>
    <s v="Xerox 193"/>
    <n v="23.92"/>
    <n v="4"/>
    <n v="0"/>
    <n v="11.720800000000001"/>
  </r>
  <r>
    <n v="6180"/>
    <x v="3077"/>
    <x v="1"/>
    <x v="481"/>
    <d v="2012-09-26T00:00:00"/>
    <s v="Standard Class"/>
    <s v="GB-14575"/>
    <s v="Giulietta Baptist"/>
    <x v="0"/>
    <s v="United States"/>
    <s v="Columbia"/>
    <x v="20"/>
    <n v="29203"/>
    <x v="0"/>
    <x v="911"/>
    <x v="1"/>
    <x v="4"/>
    <s v="Fellowes Bankers Box Stor/Drawer Steel Plus"/>
    <n v="63.96"/>
    <n v="2"/>
    <n v="0"/>
    <n v="6.3960000000000008"/>
  </r>
  <r>
    <n v="6181"/>
    <x v="3077"/>
    <x v="1"/>
    <x v="481"/>
    <d v="2012-09-26T00:00:00"/>
    <s v="Standard Class"/>
    <s v="GB-14575"/>
    <s v="Giulietta Baptist"/>
    <x v="0"/>
    <s v="United States"/>
    <s v="Columbia"/>
    <x v="20"/>
    <n v="29203"/>
    <x v="0"/>
    <x v="1370"/>
    <x v="2"/>
    <x v="7"/>
    <s v="HTC One Mini"/>
    <n v="629.94999999999993"/>
    <n v="5"/>
    <n v="0"/>
    <n v="176.38600000000002"/>
  </r>
  <r>
    <n v="6182"/>
    <x v="3077"/>
    <x v="1"/>
    <x v="481"/>
    <d v="2012-09-26T00:00:00"/>
    <s v="Standard Class"/>
    <s v="GB-14575"/>
    <s v="Giulietta Baptist"/>
    <x v="0"/>
    <s v="United States"/>
    <s v="Columbia"/>
    <x v="20"/>
    <n v="29203"/>
    <x v="0"/>
    <x v="529"/>
    <x v="2"/>
    <x v="7"/>
    <s v="Grandstream GXP1160 VoIP phone"/>
    <n v="113.72999999999999"/>
    <n v="3"/>
    <n v="0"/>
    <n v="32.981699999999989"/>
  </r>
  <r>
    <n v="6183"/>
    <x v="3077"/>
    <x v="1"/>
    <x v="481"/>
    <d v="2012-09-26T00:00:00"/>
    <s v="Standard Class"/>
    <s v="GB-14575"/>
    <s v="Giulietta Baptist"/>
    <x v="0"/>
    <s v="United States"/>
    <s v="Columbia"/>
    <x v="20"/>
    <n v="29203"/>
    <x v="0"/>
    <x v="347"/>
    <x v="1"/>
    <x v="8"/>
    <s v="Angle-D Binders with Locking Rings, Label Holders"/>
    <n v="14.6"/>
    <n v="2"/>
    <n v="0"/>
    <n v="6.8619999999999992"/>
  </r>
  <r>
    <n v="6184"/>
    <x v="3077"/>
    <x v="1"/>
    <x v="481"/>
    <d v="2012-09-26T00:00:00"/>
    <s v="Standard Class"/>
    <s v="GB-14575"/>
    <s v="Giulietta Baptist"/>
    <x v="0"/>
    <s v="United States"/>
    <s v="Columbia"/>
    <x v="20"/>
    <n v="29203"/>
    <x v="0"/>
    <x v="16"/>
    <x v="1"/>
    <x v="4"/>
    <s v="Stur-D-Stor Shelving, Vertical 5-Shelf: 72&quot;H x 36&quot;W x 18 1/2&quot;D"/>
    <n v="887.84"/>
    <n v="8"/>
    <n v="0"/>
    <n v="17.756799999999998"/>
  </r>
  <r>
    <n v="6185"/>
    <x v="3078"/>
    <x v="0"/>
    <x v="25"/>
    <d v="2013-12-14T00:00:00"/>
    <s v="First Class"/>
    <s v="DB-13270"/>
    <s v="Deborah Brumfield"/>
    <x v="2"/>
    <s v="United States"/>
    <s v="Portland"/>
    <x v="21"/>
    <n v="97206"/>
    <x v="1"/>
    <x v="38"/>
    <x v="0"/>
    <x v="1"/>
    <s v="Global Fabric Manager's Chair, Dark Gray"/>
    <n v="403.92"/>
    <n v="5"/>
    <n v="0.2"/>
    <n v="25.245000000000019"/>
  </r>
  <r>
    <n v="6186"/>
    <x v="3079"/>
    <x v="1"/>
    <x v="976"/>
    <d v="2012-08-12T00:00:00"/>
    <s v="Standard Class"/>
    <s v="JK-15625"/>
    <s v="Jim Karlsson"/>
    <x v="0"/>
    <s v="United States"/>
    <s v="Philadelphia"/>
    <x v="9"/>
    <n v="19120"/>
    <x v="3"/>
    <x v="818"/>
    <x v="1"/>
    <x v="6"/>
    <s v="Stanley Contemporary Battery Pencil Sharpeners"/>
    <n v="106.8"/>
    <n v="10"/>
    <n v="0.2"/>
    <n v="10.679999999999996"/>
  </r>
  <r>
    <n v="6187"/>
    <x v="3080"/>
    <x v="1"/>
    <x v="219"/>
    <d v="2012-11-17T00:00:00"/>
    <s v="First Class"/>
    <s v="MH-17785"/>
    <s v="Maya Herman"/>
    <x v="1"/>
    <s v="United States"/>
    <s v="New York City"/>
    <x v="15"/>
    <n v="10035"/>
    <x v="3"/>
    <x v="392"/>
    <x v="1"/>
    <x v="4"/>
    <s v="Eldon Mobile Mega Data Cart  Mega Stackable  Add-On Trays"/>
    <n v="70.949999999999989"/>
    <n v="3"/>
    <n v="0"/>
    <n v="20.575499999999998"/>
  </r>
  <r>
    <n v="6188"/>
    <x v="3080"/>
    <x v="1"/>
    <x v="219"/>
    <d v="2012-11-17T00:00:00"/>
    <s v="First Class"/>
    <s v="MH-17785"/>
    <s v="Maya Herman"/>
    <x v="1"/>
    <s v="United States"/>
    <s v="New York City"/>
    <x v="15"/>
    <n v="10035"/>
    <x v="3"/>
    <x v="1344"/>
    <x v="1"/>
    <x v="8"/>
    <s v="Cardinal Holdit Data Disk Pockets"/>
    <n v="34.944000000000003"/>
    <n v="6"/>
    <n v="0.2"/>
    <n v="11.793599999999998"/>
  </r>
  <r>
    <n v="6189"/>
    <x v="3080"/>
    <x v="1"/>
    <x v="219"/>
    <d v="2012-11-17T00:00:00"/>
    <s v="First Class"/>
    <s v="MH-17785"/>
    <s v="Maya Herman"/>
    <x v="1"/>
    <s v="United States"/>
    <s v="New York City"/>
    <x v="15"/>
    <n v="10035"/>
    <x v="3"/>
    <x v="1041"/>
    <x v="1"/>
    <x v="6"/>
    <s v="Newell 319"/>
    <n v="119.03999999999999"/>
    <n v="6"/>
    <n v="0"/>
    <n v="35.711999999999989"/>
  </r>
  <r>
    <n v="6190"/>
    <x v="3081"/>
    <x v="3"/>
    <x v="1095"/>
    <d v="2014-04-09T00:00:00"/>
    <s v="Standard Class"/>
    <s v="AM-10705"/>
    <s v="Anne McFarland"/>
    <x v="0"/>
    <s v="United States"/>
    <s v="Des Plaines"/>
    <x v="10"/>
    <n v="60016"/>
    <x v="2"/>
    <x v="1191"/>
    <x v="2"/>
    <x v="7"/>
    <s v="Cisco SPA 502G IP Phone"/>
    <n v="383.84000000000003"/>
    <n v="4"/>
    <n v="0.2"/>
    <n v="47.97999999999999"/>
  </r>
  <r>
    <n v="6191"/>
    <x v="3082"/>
    <x v="0"/>
    <x v="435"/>
    <d v="2013-12-29T00:00:00"/>
    <s v="Standard Class"/>
    <s v="JM-15535"/>
    <s v="Jessica Myrick"/>
    <x v="0"/>
    <s v="United States"/>
    <s v="New York City"/>
    <x v="15"/>
    <n v="10035"/>
    <x v="3"/>
    <x v="1740"/>
    <x v="0"/>
    <x v="5"/>
    <s v="Luxo Adjustable Task Clamp Lamp"/>
    <n v="799.56000000000006"/>
    <n v="9"/>
    <n v="0"/>
    <n v="207.88559999999998"/>
  </r>
  <r>
    <n v="6192"/>
    <x v="3083"/>
    <x v="3"/>
    <x v="1096"/>
    <d v="2014-12-14T00:00:00"/>
    <s v="Same Day"/>
    <s v="MW-18220"/>
    <s v="Mitch Webber"/>
    <x v="0"/>
    <s v="United States"/>
    <s v="Seattle"/>
    <x v="4"/>
    <n v="98103"/>
    <x v="1"/>
    <x v="470"/>
    <x v="1"/>
    <x v="4"/>
    <s v="Sterilite Officeware Hinged File Box"/>
    <n v="31.44"/>
    <n v="3"/>
    <n v="0"/>
    <n v="8.4888000000000012"/>
  </r>
  <r>
    <n v="6193"/>
    <x v="3084"/>
    <x v="3"/>
    <x v="66"/>
    <d v="2014-12-27T00:00:00"/>
    <s v="Standard Class"/>
    <s v="AG-10330"/>
    <s v="Alex Grayson"/>
    <x v="0"/>
    <s v="United States"/>
    <s v="Houston"/>
    <x v="5"/>
    <n v="77095"/>
    <x v="2"/>
    <x v="712"/>
    <x v="1"/>
    <x v="10"/>
    <s v="Xerox 1931"/>
    <n v="25.920000000000005"/>
    <n v="5"/>
    <n v="0.2"/>
    <n v="9.0719999999999992"/>
  </r>
  <r>
    <n v="6194"/>
    <x v="3084"/>
    <x v="3"/>
    <x v="66"/>
    <d v="2014-12-27T00:00:00"/>
    <s v="Standard Class"/>
    <s v="AG-10330"/>
    <s v="Alex Grayson"/>
    <x v="0"/>
    <s v="United States"/>
    <s v="Houston"/>
    <x v="5"/>
    <n v="77095"/>
    <x v="2"/>
    <x v="858"/>
    <x v="1"/>
    <x v="8"/>
    <s v="Cardinal HOLDit! Binder Insert Strips,Extra Strips"/>
    <n v="6.3299999999999992"/>
    <n v="5"/>
    <n v="0.8"/>
    <n v="-9.8114999999999988"/>
  </r>
  <r>
    <n v="6195"/>
    <x v="3084"/>
    <x v="3"/>
    <x v="66"/>
    <d v="2014-12-27T00:00:00"/>
    <s v="Standard Class"/>
    <s v="AG-10330"/>
    <s v="Alex Grayson"/>
    <x v="0"/>
    <s v="United States"/>
    <s v="Houston"/>
    <x v="5"/>
    <n v="77095"/>
    <x v="2"/>
    <x v="640"/>
    <x v="1"/>
    <x v="10"/>
    <s v="Xerox 1887"/>
    <n v="75.88"/>
    <n v="5"/>
    <n v="0.2"/>
    <n v="26.557999999999993"/>
  </r>
  <r>
    <n v="6196"/>
    <x v="3085"/>
    <x v="3"/>
    <x v="208"/>
    <d v="2014-10-29T00:00:00"/>
    <s v="Standard Class"/>
    <s v="CM-12160"/>
    <s v="Charles McCrossin"/>
    <x v="0"/>
    <s v="United States"/>
    <s v="Philadelphia"/>
    <x v="9"/>
    <n v="19143"/>
    <x v="3"/>
    <x v="903"/>
    <x v="2"/>
    <x v="7"/>
    <s v="Mitel MiVoice 5330e IP Phone"/>
    <n v="329.988"/>
    <n v="2"/>
    <n v="0.4"/>
    <n v="-76.997200000000021"/>
  </r>
  <r>
    <n v="6197"/>
    <x v="3085"/>
    <x v="3"/>
    <x v="208"/>
    <d v="2014-10-29T00:00:00"/>
    <s v="Standard Class"/>
    <s v="CM-12160"/>
    <s v="Charles McCrossin"/>
    <x v="0"/>
    <s v="United States"/>
    <s v="Philadelphia"/>
    <x v="9"/>
    <n v="19143"/>
    <x v="3"/>
    <x v="1069"/>
    <x v="1"/>
    <x v="4"/>
    <s v="Acco Perma 2700 Stacking Storage Drawers"/>
    <n v="71.376000000000005"/>
    <n v="3"/>
    <n v="0.2"/>
    <n v="-4.460999999999995"/>
  </r>
  <r>
    <n v="6198"/>
    <x v="3086"/>
    <x v="1"/>
    <x v="50"/>
    <d v="2012-11-17T00:00:00"/>
    <s v="Standard Class"/>
    <s v="RA-19915"/>
    <s v="Russell Applegate"/>
    <x v="0"/>
    <s v="United States"/>
    <s v="Columbus"/>
    <x v="14"/>
    <n v="47201"/>
    <x v="2"/>
    <x v="134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x v="1259"/>
    <x v="2"/>
    <x v="7"/>
    <s v="Spigen Samsung Galaxy S5 Case Wallet"/>
    <n v="50.97"/>
    <n v="3"/>
    <n v="0"/>
    <n v="13.252199999999997"/>
  </r>
  <r>
    <n v="6200"/>
    <x v="3086"/>
    <x v="1"/>
    <x v="50"/>
    <d v="2012-11-17T00:00:00"/>
    <s v="Standard Class"/>
    <s v="RA-19915"/>
    <s v="Russell Applegate"/>
    <x v="0"/>
    <s v="United States"/>
    <s v="Columbus"/>
    <x v="14"/>
    <n v="47201"/>
    <x v="2"/>
    <x v="694"/>
    <x v="1"/>
    <x v="10"/>
    <s v="Xerox 1910"/>
    <n v="96.08"/>
    <n v="2"/>
    <n v="0"/>
    <n v="46.118399999999994"/>
  </r>
  <r>
    <n v="6201"/>
    <x v="3087"/>
    <x v="1"/>
    <x v="392"/>
    <d v="2012-04-20T00:00:00"/>
    <s v="Standard Class"/>
    <s v="SB-20185"/>
    <s v="Sarah Brown"/>
    <x v="0"/>
    <s v="United States"/>
    <s v="Evanston"/>
    <x v="10"/>
    <n v="60201"/>
    <x v="2"/>
    <x v="1077"/>
    <x v="2"/>
    <x v="16"/>
    <s v="Canon PC940 Copier"/>
    <n v="1439.9680000000001"/>
    <n v="4"/>
    <n v="0.2"/>
    <n v="485.98919999999993"/>
  </r>
  <r>
    <n v="6202"/>
    <x v="3087"/>
    <x v="1"/>
    <x v="392"/>
    <d v="2012-04-20T00:00:00"/>
    <s v="Standard Class"/>
    <s v="SB-20185"/>
    <s v="Sarah Brown"/>
    <x v="0"/>
    <s v="United States"/>
    <s v="Evanston"/>
    <x v="10"/>
    <n v="60201"/>
    <x v="2"/>
    <x v="1700"/>
    <x v="2"/>
    <x v="11"/>
    <s v="Logitech Keyboard K120"/>
    <n v="43.56"/>
    <n v="3"/>
    <n v="0.2"/>
    <n v="-4.9004999999999974"/>
  </r>
  <r>
    <n v="6203"/>
    <x v="3088"/>
    <x v="0"/>
    <x v="186"/>
    <d v="2013-12-24T00:00:00"/>
    <s v="Standard Class"/>
    <s v="PK-19075"/>
    <s v="Pete Kriz"/>
    <x v="0"/>
    <s v="United States"/>
    <s v="Apple Valley"/>
    <x v="1"/>
    <n v="92307"/>
    <x v="1"/>
    <x v="901"/>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x v="1692"/>
    <x v="2"/>
    <x v="7"/>
    <s v="Panasonic KX TS208W Corded phone"/>
    <n v="235.15199999999999"/>
    <n v="8"/>
    <n v="0.4"/>
    <n v="-47.030399999999986"/>
  </r>
  <r>
    <n v="6205"/>
    <x v="3090"/>
    <x v="3"/>
    <x v="96"/>
    <d v="2014-12-04T00:00:00"/>
    <s v="First Class"/>
    <s v="MG-17650"/>
    <s v="Matthew Grinstein"/>
    <x v="2"/>
    <s v="United States"/>
    <s v="Marion"/>
    <x v="24"/>
    <n v="43302"/>
    <x v="3"/>
    <x v="763"/>
    <x v="0"/>
    <x v="5"/>
    <s v="Magna Visual Magnetic Picture Hangers"/>
    <n v="7.7120000000000006"/>
    <n v="2"/>
    <n v="0.2"/>
    <n v="1.7352000000000005"/>
  </r>
  <r>
    <n v="6206"/>
    <x v="3091"/>
    <x v="0"/>
    <x v="201"/>
    <d v="2013-10-25T00:00:00"/>
    <s v="Second Class"/>
    <s v="CM-12445"/>
    <s v="Chuck Magee"/>
    <x v="0"/>
    <s v="United States"/>
    <s v="Houston"/>
    <x v="5"/>
    <n v="77095"/>
    <x v="2"/>
    <x v="1346"/>
    <x v="1"/>
    <x v="10"/>
    <s v="Black Print Carbonless Snap-Off Rapid Letter, 8 1/2&quot; x 7&quot;"/>
    <n v="51.016000000000005"/>
    <n v="7"/>
    <n v="0.2"/>
    <n v="15.942499999999992"/>
  </r>
  <r>
    <n v="6207"/>
    <x v="3091"/>
    <x v="0"/>
    <x v="201"/>
    <d v="2013-10-25T00:00:00"/>
    <s v="Second Class"/>
    <s v="CM-12445"/>
    <s v="Chuck Magee"/>
    <x v="0"/>
    <s v="United States"/>
    <s v="Houston"/>
    <x v="5"/>
    <n v="77095"/>
    <x v="2"/>
    <x v="550"/>
    <x v="1"/>
    <x v="13"/>
    <s v="Staples"/>
    <n v="25.248000000000001"/>
    <n v="4"/>
    <n v="0.2"/>
    <n v="7.8899999999999979"/>
  </r>
  <r>
    <n v="6208"/>
    <x v="3091"/>
    <x v="0"/>
    <x v="201"/>
    <d v="2013-10-25T00:00:00"/>
    <s v="Second Class"/>
    <s v="CM-12445"/>
    <s v="Chuck Magee"/>
    <x v="0"/>
    <s v="United States"/>
    <s v="Houston"/>
    <x v="5"/>
    <n v="77095"/>
    <x v="2"/>
    <x v="394"/>
    <x v="0"/>
    <x v="1"/>
    <s v="Office Star - Ergonomically Designed Knee Chair"/>
    <n v="56.686"/>
    <n v="1"/>
    <n v="0.3"/>
    <n v="-14.576399999999996"/>
  </r>
  <r>
    <n v="6209"/>
    <x v="3092"/>
    <x v="3"/>
    <x v="365"/>
    <d v="2014-10-04T00:00:00"/>
    <s v="Standard Class"/>
    <s v="ME-18010"/>
    <s v="Michelle Ellison"/>
    <x v="1"/>
    <s v="United States"/>
    <s v="Marion"/>
    <x v="24"/>
    <n v="43302"/>
    <x v="3"/>
    <x v="911"/>
    <x v="1"/>
    <x v="4"/>
    <s v="Fellowes Bankers Box Stor/Drawer Steel Plus"/>
    <n v="51.168000000000006"/>
    <n v="2"/>
    <n v="0.2"/>
    <n v="-6.3960000000000008"/>
  </r>
  <r>
    <n v="6210"/>
    <x v="3093"/>
    <x v="3"/>
    <x v="238"/>
    <d v="2014-08-26T00:00:00"/>
    <s v="Standard Class"/>
    <s v="YS-21880"/>
    <s v="Yana Sorensen"/>
    <x v="1"/>
    <s v="United States"/>
    <s v="Seattle"/>
    <x v="4"/>
    <n v="98103"/>
    <x v="1"/>
    <x v="760"/>
    <x v="1"/>
    <x v="8"/>
    <s v="Fellowes PB300 Plastic Comb Binding Machine"/>
    <n v="2793.5280000000002"/>
    <n v="9"/>
    <n v="0.2"/>
    <n v="942.81569999999988"/>
  </r>
  <r>
    <n v="6211"/>
    <x v="3093"/>
    <x v="3"/>
    <x v="238"/>
    <d v="2014-08-26T00:00:00"/>
    <s v="Standard Class"/>
    <s v="YS-21880"/>
    <s v="Yana Sorensen"/>
    <x v="1"/>
    <s v="United States"/>
    <s v="Seattle"/>
    <x v="4"/>
    <n v="98103"/>
    <x v="1"/>
    <x v="384"/>
    <x v="1"/>
    <x v="4"/>
    <s v="Letter Size Cart"/>
    <n v="1000.0200000000001"/>
    <n v="7"/>
    <n v="0"/>
    <n v="290.00579999999991"/>
  </r>
  <r>
    <n v="6212"/>
    <x v="3093"/>
    <x v="3"/>
    <x v="238"/>
    <d v="2014-08-26T00:00:00"/>
    <s v="Standard Class"/>
    <s v="YS-21880"/>
    <s v="Yana Sorensen"/>
    <x v="1"/>
    <s v="United States"/>
    <s v="Seattle"/>
    <x v="4"/>
    <n v="98103"/>
    <x v="1"/>
    <x v="504"/>
    <x v="0"/>
    <x v="5"/>
    <s v="Contract Clock, 14&quot;, Brown"/>
    <n v="65.94"/>
    <n v="3"/>
    <n v="0"/>
    <n v="22.419600000000003"/>
  </r>
  <r>
    <n v="6213"/>
    <x v="3094"/>
    <x v="3"/>
    <x v="105"/>
    <d v="2014-11-17T00:00:00"/>
    <s v="Second Class"/>
    <s v="MB-17305"/>
    <s v="Maria Bertelson"/>
    <x v="0"/>
    <s v="United States"/>
    <s v="Longview"/>
    <x v="4"/>
    <n v="98632"/>
    <x v="1"/>
    <x v="829"/>
    <x v="1"/>
    <x v="13"/>
    <s v="Staples"/>
    <n v="18.240000000000002"/>
    <n v="3"/>
    <n v="0"/>
    <n v="9.120000000000001"/>
  </r>
  <r>
    <n v="6214"/>
    <x v="3094"/>
    <x v="3"/>
    <x v="105"/>
    <d v="2014-11-17T00:00:00"/>
    <s v="Second Class"/>
    <s v="MB-17305"/>
    <s v="Maria Bertelson"/>
    <x v="0"/>
    <s v="United States"/>
    <s v="Longview"/>
    <x v="4"/>
    <n v="98632"/>
    <x v="1"/>
    <x v="513"/>
    <x v="1"/>
    <x v="9"/>
    <s v="Fellowes Superior 10 Outlet Split Surge Protector"/>
    <n v="76.12"/>
    <n v="2"/>
    <n v="0"/>
    <n v="22.074799999999996"/>
  </r>
  <r>
    <n v="6215"/>
    <x v="3095"/>
    <x v="2"/>
    <x v="856"/>
    <d v="2011-10-15T00:00:00"/>
    <s v="Standard Class"/>
    <s v="AS-10240"/>
    <s v="Alan Shonely"/>
    <x v="0"/>
    <s v="United States"/>
    <s v="Redondo Beach"/>
    <x v="1"/>
    <n v="90278"/>
    <x v="1"/>
    <x v="588"/>
    <x v="1"/>
    <x v="12"/>
    <s v="#10- 4 1/8&quot; x 9 1/2&quot; Security-Tint Envelopes"/>
    <n v="7.64"/>
    <n v="1"/>
    <n v="0"/>
    <n v="3.7435999999999998"/>
  </r>
  <r>
    <n v="6216"/>
    <x v="3096"/>
    <x v="1"/>
    <x v="109"/>
    <d v="2012-12-03T00:00:00"/>
    <s v="Standard Class"/>
    <s v="MC-17425"/>
    <s v="Mark Cousins"/>
    <x v="1"/>
    <s v="United States"/>
    <s v="New York City"/>
    <x v="15"/>
    <n v="10035"/>
    <x v="3"/>
    <x v="205"/>
    <x v="0"/>
    <x v="5"/>
    <s v="Executive Impressions 14&quot; Two-Color Numerals Wall Clock"/>
    <n v="68.16"/>
    <n v="3"/>
    <n v="0"/>
    <n v="27.945600000000002"/>
  </r>
  <r>
    <n v="6217"/>
    <x v="3096"/>
    <x v="1"/>
    <x v="109"/>
    <d v="2012-12-03T00:00:00"/>
    <s v="Standard Class"/>
    <s v="MC-17425"/>
    <s v="Mark Cousins"/>
    <x v="1"/>
    <s v="United States"/>
    <s v="New York City"/>
    <x v="15"/>
    <n v="10035"/>
    <x v="3"/>
    <x v="837"/>
    <x v="1"/>
    <x v="12"/>
    <s v="Staples"/>
    <n v="62.24"/>
    <n v="8"/>
    <n v="0"/>
    <n v="29.252800000000001"/>
  </r>
  <r>
    <n v="6218"/>
    <x v="3097"/>
    <x v="1"/>
    <x v="1097"/>
    <d v="2012-08-02T00:00:00"/>
    <s v="Standard Class"/>
    <s v="PG-18820"/>
    <s v="Patrick Gardner"/>
    <x v="0"/>
    <s v="United States"/>
    <s v="Louisville"/>
    <x v="0"/>
    <n v="40214"/>
    <x v="0"/>
    <x v="1136"/>
    <x v="2"/>
    <x v="7"/>
    <s v="Mediabridge Sport Armband iPhone 5s"/>
    <n v="29.97"/>
    <n v="3"/>
    <n v="0"/>
    <n v="0.29969999999999963"/>
  </r>
  <r>
    <n v="6219"/>
    <x v="3098"/>
    <x v="0"/>
    <x v="201"/>
    <d v="2013-10-27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x v="664"/>
    <x v="2"/>
    <x v="7"/>
    <s v="Pyle PMP37LED"/>
    <n v="191.98"/>
    <n v="2"/>
    <n v="0"/>
    <n v="51.834599999999995"/>
  </r>
  <r>
    <n v="6221"/>
    <x v="3098"/>
    <x v="0"/>
    <x v="201"/>
    <d v="2013-10-27T00:00:00"/>
    <s v="Standard Class"/>
    <s v="JS-16030"/>
    <s v="Joy Smith"/>
    <x v="0"/>
    <s v="United States"/>
    <s v="Trenton"/>
    <x v="12"/>
    <n v="48183"/>
    <x v="2"/>
    <x v="383"/>
    <x v="1"/>
    <x v="4"/>
    <s v="Woodgrain Magazine Files by Perma"/>
    <n v="20.86"/>
    <n v="7"/>
    <n v="0"/>
    <n v="1.4601999999999977"/>
  </r>
  <r>
    <n v="6222"/>
    <x v="3099"/>
    <x v="3"/>
    <x v="32"/>
    <d v="2014-09-19T00:00:00"/>
    <s v="Second Class"/>
    <s v="JB-16000"/>
    <s v="Joy Bell-"/>
    <x v="0"/>
    <s v="United States"/>
    <s v="Los Angeles"/>
    <x v="1"/>
    <n v="90045"/>
    <x v="1"/>
    <x v="919"/>
    <x v="1"/>
    <x v="2"/>
    <s v="Avery 48"/>
    <n v="56.699999999999996"/>
    <n v="9"/>
    <n v="0"/>
    <n v="26.081999999999997"/>
  </r>
  <r>
    <n v="6223"/>
    <x v="3100"/>
    <x v="3"/>
    <x v="331"/>
    <d v="2014-12-28T00:00:00"/>
    <s v="Standard Class"/>
    <s v="DK-12985"/>
    <s v="Darren Koutras"/>
    <x v="0"/>
    <s v="United States"/>
    <s v="Hendersonville"/>
    <x v="18"/>
    <n v="37075"/>
    <x v="0"/>
    <x v="205"/>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x v="909"/>
    <x v="1"/>
    <x v="6"/>
    <s v="Pencil and Crayon Sharpener"/>
    <n v="12.263999999999999"/>
    <n v="7"/>
    <n v="0.2"/>
    <n v="1.0730999999999993"/>
  </r>
  <r>
    <n v="6225"/>
    <x v="3100"/>
    <x v="3"/>
    <x v="331"/>
    <d v="2014-12-28T00:00:00"/>
    <s v="Standard Class"/>
    <s v="DK-12985"/>
    <s v="Darren Koutras"/>
    <x v="0"/>
    <s v="United States"/>
    <s v="Hendersonville"/>
    <x v="18"/>
    <n v="37075"/>
    <x v="0"/>
    <x v="72"/>
    <x v="1"/>
    <x v="4"/>
    <s v="Safco Industrial Wire Shelving System"/>
    <n v="218.35200000000003"/>
    <n v="3"/>
    <n v="0.2"/>
    <n v="-54.588000000000008"/>
  </r>
  <r>
    <n v="6226"/>
    <x v="3101"/>
    <x v="1"/>
    <x v="348"/>
    <d v="2012-10-09T00:00:00"/>
    <s v="Standard Class"/>
    <s v="JF-15490"/>
    <s v="Jeremy Farry"/>
    <x v="0"/>
    <s v="United States"/>
    <s v="Portland"/>
    <x v="21"/>
    <n v="97206"/>
    <x v="1"/>
    <x v="1487"/>
    <x v="0"/>
    <x v="0"/>
    <s v="Bush Cubix Collection Bookcases, Fully Assembled"/>
    <n v="66.294000000000011"/>
    <n v="1"/>
    <n v="0.7"/>
    <n v="-103.86059999999998"/>
  </r>
  <r>
    <n v="6227"/>
    <x v="3101"/>
    <x v="1"/>
    <x v="348"/>
    <d v="2012-10-09T00:00:00"/>
    <s v="Standard Class"/>
    <s v="JF-15490"/>
    <s v="Jeremy Farry"/>
    <x v="0"/>
    <s v="United States"/>
    <s v="Portland"/>
    <x v="21"/>
    <n v="97206"/>
    <x v="1"/>
    <x v="1455"/>
    <x v="0"/>
    <x v="1"/>
    <s v="Global Highback Leather Tilter in Burgundy"/>
    <n v="291.16800000000001"/>
    <n v="4"/>
    <n v="0.2"/>
    <n v="-14.558399999999978"/>
  </r>
  <r>
    <n v="6228"/>
    <x v="3102"/>
    <x v="2"/>
    <x v="981"/>
    <d v="2011-11-07T00:00:00"/>
    <s v="Standard Class"/>
    <s v="PO-18850"/>
    <s v="Patrick O'Brill"/>
    <x v="0"/>
    <s v="United States"/>
    <s v="Irving"/>
    <x v="5"/>
    <n v="75061"/>
    <x v="2"/>
    <x v="687"/>
    <x v="2"/>
    <x v="7"/>
    <s v="Logitech B530 USB Headset - headset - Full size, Binaural"/>
    <n v="88.77600000000001"/>
    <n v="3"/>
    <n v="0.2"/>
    <n v="7.7679000000000009"/>
  </r>
  <r>
    <n v="6229"/>
    <x v="3103"/>
    <x v="0"/>
    <x v="115"/>
    <d v="2013-01-27T00:00:00"/>
    <s v="Standard Class"/>
    <s v="BT-11530"/>
    <s v="Bradley Talbott"/>
    <x v="2"/>
    <s v="United States"/>
    <s v="Cleveland"/>
    <x v="24"/>
    <n v="44105"/>
    <x v="3"/>
    <x v="40"/>
    <x v="2"/>
    <x v="7"/>
    <s v="Panasonic Kx-TS550"/>
    <n v="110.376"/>
    <n v="4"/>
    <n v="0.4"/>
    <n v="-20.235600000000005"/>
  </r>
  <r>
    <n v="6230"/>
    <x v="3103"/>
    <x v="0"/>
    <x v="115"/>
    <d v="2013-01-27T00:00:00"/>
    <s v="Standard Class"/>
    <s v="BT-11530"/>
    <s v="Bradley Talbott"/>
    <x v="2"/>
    <s v="United States"/>
    <s v="Cleveland"/>
    <x v="24"/>
    <n v="44105"/>
    <x v="3"/>
    <x v="43"/>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x v="773"/>
    <x v="1"/>
    <x v="6"/>
    <s v="Staples"/>
    <n v="30.32"/>
    <n v="4"/>
    <n v="0"/>
    <n v="11.8248"/>
  </r>
  <r>
    <n v="6232"/>
    <x v="3105"/>
    <x v="3"/>
    <x v="220"/>
    <d v="2014-09-12T00:00:00"/>
    <s v="Same Day"/>
    <s v="JF-15415"/>
    <s v="Jennifer Ferguson"/>
    <x v="0"/>
    <s v="United States"/>
    <s v="Seattle"/>
    <x v="4"/>
    <n v="98105"/>
    <x v="1"/>
    <x v="637"/>
    <x v="0"/>
    <x v="1"/>
    <s v="Office Star - Contemporary Task Swivel Chair"/>
    <n v="177.56800000000001"/>
    <n v="2"/>
    <n v="0.2"/>
    <n v="8.8783999999999921"/>
  </r>
  <r>
    <n v="6233"/>
    <x v="3105"/>
    <x v="3"/>
    <x v="220"/>
    <d v="2014-09-12T00:00:00"/>
    <s v="Same Day"/>
    <s v="JF-15415"/>
    <s v="Jennifer Ferguson"/>
    <x v="0"/>
    <s v="United States"/>
    <s v="Seattle"/>
    <x v="4"/>
    <n v="98105"/>
    <x v="1"/>
    <x v="510"/>
    <x v="1"/>
    <x v="10"/>
    <s v="Xerox 225"/>
    <n v="19.440000000000001"/>
    <n v="3"/>
    <n v="0"/>
    <n v="9.3312000000000008"/>
  </r>
  <r>
    <n v="6234"/>
    <x v="3105"/>
    <x v="3"/>
    <x v="220"/>
    <d v="2014-09-12T00:00:00"/>
    <s v="Same Day"/>
    <s v="JF-15415"/>
    <s v="Jennifer Ferguson"/>
    <x v="0"/>
    <s v="United States"/>
    <s v="Seattle"/>
    <x v="4"/>
    <n v="98105"/>
    <x v="1"/>
    <x v="511"/>
    <x v="1"/>
    <x v="10"/>
    <s v="Xerox 1894"/>
    <n v="71.28"/>
    <n v="11"/>
    <n v="0"/>
    <n v="34.214400000000005"/>
  </r>
  <r>
    <n v="6235"/>
    <x v="3105"/>
    <x v="3"/>
    <x v="220"/>
    <d v="2014-09-12T00:00:00"/>
    <s v="Same Day"/>
    <s v="JF-15415"/>
    <s v="Jennifer Ferguson"/>
    <x v="0"/>
    <s v="United States"/>
    <s v="Seattle"/>
    <x v="4"/>
    <n v="98105"/>
    <x v="1"/>
    <x v="1498"/>
    <x v="1"/>
    <x v="8"/>
    <s v="Ibico Ibimaster 300 Manual Binding System"/>
    <n v="1471.96"/>
    <n v="5"/>
    <n v="0.2"/>
    <n v="459.98749999999995"/>
  </r>
  <r>
    <n v="6236"/>
    <x v="3105"/>
    <x v="3"/>
    <x v="220"/>
    <d v="2014-09-12T00:00:00"/>
    <s v="Same Day"/>
    <s v="JF-15415"/>
    <s v="Jennifer Ferguson"/>
    <x v="0"/>
    <s v="United States"/>
    <s v="Seattle"/>
    <x v="4"/>
    <n v="98105"/>
    <x v="1"/>
    <x v="1777"/>
    <x v="2"/>
    <x v="7"/>
    <s v="iOttie XL Car Mount"/>
    <n v="79.959999999999994"/>
    <n v="5"/>
    <n v="0.2"/>
    <n v="-17.991000000000003"/>
  </r>
  <r>
    <n v="6237"/>
    <x v="3106"/>
    <x v="0"/>
    <x v="1098"/>
    <d v="2013-02-27T00:00:00"/>
    <s v="Standard Class"/>
    <s v="AC-10420"/>
    <s v="Alyssa Crouse"/>
    <x v="1"/>
    <s v="United States"/>
    <s v="Philadelphia"/>
    <x v="9"/>
    <n v="19120"/>
    <x v="3"/>
    <x v="244"/>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x v="1263"/>
    <x v="1"/>
    <x v="8"/>
    <s v="Wilson Jones data.warehouse D-Ring Binders with DublLock"/>
    <n v="26.336000000000002"/>
    <n v="4"/>
    <n v="0.2"/>
    <n v="9.2176000000000009"/>
  </r>
  <r>
    <n v="6239"/>
    <x v="3108"/>
    <x v="1"/>
    <x v="295"/>
    <d v="2012-12-16T00:00:00"/>
    <s v="Standard Class"/>
    <s v="HA-14905"/>
    <s v="Helen Abelman"/>
    <x v="0"/>
    <s v="United States"/>
    <s v="San Jose"/>
    <x v="1"/>
    <n v="95123"/>
    <x v="1"/>
    <x v="1281"/>
    <x v="0"/>
    <x v="5"/>
    <s v="Eldon Cleatmat Chair Mats for Medium Pile Carpets"/>
    <n v="166.5"/>
    <n v="3"/>
    <n v="0"/>
    <n v="21.64500000000001"/>
  </r>
  <r>
    <n v="6240"/>
    <x v="3108"/>
    <x v="1"/>
    <x v="295"/>
    <d v="2012-12-16T00:00:00"/>
    <s v="Standard Class"/>
    <s v="HA-14905"/>
    <s v="Helen Abelman"/>
    <x v="0"/>
    <s v="United States"/>
    <s v="San Jose"/>
    <x v="1"/>
    <n v="95123"/>
    <x v="1"/>
    <x v="734"/>
    <x v="1"/>
    <x v="4"/>
    <s v="Standard Rollaway File with Lock"/>
    <n v="360.38"/>
    <n v="2"/>
    <n v="0"/>
    <n v="93.698800000000006"/>
  </r>
  <r>
    <n v="6241"/>
    <x v="3109"/>
    <x v="0"/>
    <x v="517"/>
    <d v="2013-11-02T00:00:00"/>
    <s v="Second Class"/>
    <s v="LH-17155"/>
    <s v="Logan Haushalter"/>
    <x v="0"/>
    <s v="United States"/>
    <s v="Los Angeles"/>
    <x v="1"/>
    <n v="90008"/>
    <x v="1"/>
    <x v="908"/>
    <x v="1"/>
    <x v="8"/>
    <s v="XtraLife ClearVue Slant-D Ring Binder, White, 3&quot;"/>
    <n v="11.744"/>
    <n v="1"/>
    <n v="0.2"/>
    <n v="3.8167999999999997"/>
  </r>
  <r>
    <n v="6242"/>
    <x v="3110"/>
    <x v="3"/>
    <x v="39"/>
    <d v="2014-06-01T00:00:00"/>
    <s v="Second Class"/>
    <s v="LO-17170"/>
    <s v="Lori Olson"/>
    <x v="1"/>
    <s v="United States"/>
    <s v="Concord"/>
    <x v="38"/>
    <n v="3301"/>
    <x v="3"/>
    <x v="1435"/>
    <x v="0"/>
    <x v="5"/>
    <s v="Advantus Employee of the Month Certificate Frame, 11 x 13-1/2"/>
    <n v="247.44"/>
    <n v="8"/>
    <n v="0"/>
    <n v="101.4504"/>
  </r>
  <r>
    <n v="6243"/>
    <x v="3111"/>
    <x v="2"/>
    <x v="1059"/>
    <d v="2011-12-28T00:00:00"/>
    <s v="Standard Class"/>
    <s v="DP-13390"/>
    <s v="Dennis Pardue"/>
    <x v="2"/>
    <s v="United States"/>
    <s v="Columbia"/>
    <x v="18"/>
    <n v="38401"/>
    <x v="0"/>
    <x v="999"/>
    <x v="1"/>
    <x v="8"/>
    <s v="Ibico Plastic Spiral Binding Combs"/>
    <n v="18.240000000000002"/>
    <n v="2"/>
    <n v="0.7"/>
    <n v="-14.591999999999999"/>
  </r>
  <r>
    <n v="6244"/>
    <x v="3112"/>
    <x v="0"/>
    <x v="390"/>
    <d v="2013-11-29T00:00:00"/>
    <s v="Standard Class"/>
    <s v="CR-12580"/>
    <s v="Clay Rozendal"/>
    <x v="2"/>
    <s v="United States"/>
    <s v="Bellevue"/>
    <x v="4"/>
    <n v="98006"/>
    <x v="1"/>
    <x v="1566"/>
    <x v="1"/>
    <x v="14"/>
    <s v="Elite 5&quot; Scissors"/>
    <n v="25.349999999999998"/>
    <n v="3"/>
    <n v="0"/>
    <n v="7.6049999999999978"/>
  </r>
  <r>
    <n v="6245"/>
    <x v="3113"/>
    <x v="1"/>
    <x v="312"/>
    <d v="2012-11-25T00:00:00"/>
    <s v="Standard Class"/>
    <s v="KB-16405"/>
    <s v="Katrina Bavinger"/>
    <x v="2"/>
    <s v="United States"/>
    <s v="Seattle"/>
    <x v="4"/>
    <n v="98105"/>
    <x v="1"/>
    <x v="1167"/>
    <x v="1"/>
    <x v="6"/>
    <s v="Newell 334"/>
    <n v="119.03999999999999"/>
    <n v="6"/>
    <n v="0"/>
    <n v="30.950400000000002"/>
  </r>
  <r>
    <n v="6246"/>
    <x v="3113"/>
    <x v="1"/>
    <x v="312"/>
    <d v="2012-11-25T00:00:00"/>
    <s v="Standard Class"/>
    <s v="KB-16405"/>
    <s v="Katrina Bavinger"/>
    <x v="2"/>
    <s v="United States"/>
    <s v="Seattle"/>
    <x v="4"/>
    <n v="98105"/>
    <x v="1"/>
    <x v="1256"/>
    <x v="0"/>
    <x v="5"/>
    <s v="Eldon Expressions Wood Desk Accessories, Oak"/>
    <n v="22.14"/>
    <n v="3"/>
    <n v="0"/>
    <n v="6.4205999999999976"/>
  </r>
  <r>
    <n v="6247"/>
    <x v="3113"/>
    <x v="1"/>
    <x v="312"/>
    <d v="2012-11-25T00:00:00"/>
    <s v="Standard Class"/>
    <s v="KB-16405"/>
    <s v="Katrina Bavinger"/>
    <x v="2"/>
    <s v="United States"/>
    <s v="Seattle"/>
    <x v="4"/>
    <n v="98105"/>
    <x v="1"/>
    <x v="1695"/>
    <x v="2"/>
    <x v="11"/>
    <s v="AmazonBasics 3-Button USB Wired Mouse"/>
    <n v="13.98"/>
    <n v="2"/>
    <n v="0"/>
    <n v="6.011400000000001"/>
  </r>
  <r>
    <n v="6248"/>
    <x v="3114"/>
    <x v="3"/>
    <x v="148"/>
    <d v="2014-06-05T00:00:00"/>
    <s v="Standard Class"/>
    <s v="ML-17410"/>
    <s v="Maris LaWare"/>
    <x v="0"/>
    <s v="United States"/>
    <s v="Columbus"/>
    <x v="14"/>
    <n v="47201"/>
    <x v="2"/>
    <x v="1311"/>
    <x v="1"/>
    <x v="8"/>
    <s v="Satellite Sectional Post Binders"/>
    <n v="43.41"/>
    <n v="1"/>
    <n v="0"/>
    <n v="19.968599999999999"/>
  </r>
  <r>
    <n v="6249"/>
    <x v="3114"/>
    <x v="3"/>
    <x v="148"/>
    <d v="2014-06-05T00:00:00"/>
    <s v="Standard Class"/>
    <s v="ML-17410"/>
    <s v="Maris LaWare"/>
    <x v="0"/>
    <s v="United States"/>
    <s v="Columbus"/>
    <x v="14"/>
    <n v="47201"/>
    <x v="2"/>
    <x v="1035"/>
    <x v="0"/>
    <x v="5"/>
    <s v="Eldon Wave Desk Accessories"/>
    <n v="6.24"/>
    <n v="3"/>
    <n v="0"/>
    <n v="2.6208000000000005"/>
  </r>
  <r>
    <n v="6250"/>
    <x v="3114"/>
    <x v="3"/>
    <x v="148"/>
    <d v="2014-06-05T00:00:00"/>
    <s v="Standard Class"/>
    <s v="ML-17410"/>
    <s v="Maris LaWare"/>
    <x v="0"/>
    <s v="United States"/>
    <s v="Columbus"/>
    <x v="14"/>
    <n v="47201"/>
    <x v="2"/>
    <x v="1778"/>
    <x v="1"/>
    <x v="9"/>
    <s v="Hoover Commercial Lightweight Upright Vacuum with E-Z Empty Dirt Cup"/>
    <n v="465.16"/>
    <n v="2"/>
    <n v="0"/>
    <n v="120.94159999999999"/>
  </r>
  <r>
    <n v="6251"/>
    <x v="3114"/>
    <x v="3"/>
    <x v="148"/>
    <d v="2014-06-05T00:00:00"/>
    <s v="Standard Class"/>
    <s v="ML-17410"/>
    <s v="Maris LaWare"/>
    <x v="0"/>
    <s v="United States"/>
    <s v="Columbus"/>
    <x v="14"/>
    <n v="47201"/>
    <x v="2"/>
    <x v="226"/>
    <x v="1"/>
    <x v="10"/>
    <s v="Adams Telephone Message Book w/Frequently-Called Numbers Space, 400 Messages per Book"/>
    <n v="7.98"/>
    <n v="1"/>
    <n v="0"/>
    <n v="3.99"/>
  </r>
  <r>
    <n v="6252"/>
    <x v="3115"/>
    <x v="2"/>
    <x v="266"/>
    <d v="2011-12-04T00:00:00"/>
    <s v="First Class"/>
    <s v="MC-17575"/>
    <s v="Matt Collins"/>
    <x v="0"/>
    <s v="United States"/>
    <s v="Chicago"/>
    <x v="10"/>
    <n v="60623"/>
    <x v="2"/>
    <x v="360"/>
    <x v="1"/>
    <x v="9"/>
    <s v="Staples"/>
    <n v="2.3939999999999997"/>
    <n v="1"/>
    <n v="0.8"/>
    <n v="-6.344100000000001"/>
  </r>
  <r>
    <n v="6253"/>
    <x v="3116"/>
    <x v="2"/>
    <x v="884"/>
    <d v="2011-04-07T00:00:00"/>
    <s v="Same Day"/>
    <s v="VM-21685"/>
    <s v="Valerie Mitchum"/>
    <x v="2"/>
    <s v="United States"/>
    <s v="Marietta"/>
    <x v="32"/>
    <n v="30062"/>
    <x v="0"/>
    <x v="490"/>
    <x v="1"/>
    <x v="10"/>
    <s v="Xerox 226"/>
    <n v="58.320000000000007"/>
    <n v="9"/>
    <n v="0"/>
    <n v="27.993600000000001"/>
  </r>
  <r>
    <n v="6254"/>
    <x v="3116"/>
    <x v="2"/>
    <x v="884"/>
    <d v="2011-04-07T00:00:00"/>
    <s v="Same Day"/>
    <s v="VM-21685"/>
    <s v="Valerie Mitchum"/>
    <x v="2"/>
    <s v="United States"/>
    <s v="Marietta"/>
    <x v="32"/>
    <n v="30062"/>
    <x v="0"/>
    <x v="1086"/>
    <x v="2"/>
    <x v="7"/>
    <s v="RCA Visys Integrated PBX 8-Line Router"/>
    <n v="200.96999999999997"/>
    <n v="3"/>
    <n v="0"/>
    <n v="50.242500000000007"/>
  </r>
  <r>
    <n v="6255"/>
    <x v="3117"/>
    <x v="1"/>
    <x v="1014"/>
    <d v="2012-09-14T00:00:00"/>
    <s v="Standard Class"/>
    <s v="VW-21775"/>
    <s v="Victoria Wilson"/>
    <x v="1"/>
    <s v="United States"/>
    <s v="Montgomery"/>
    <x v="19"/>
    <n v="36116"/>
    <x v="0"/>
    <x v="1565"/>
    <x v="0"/>
    <x v="5"/>
    <s v="Acrylic Self-Standing Desk Frames"/>
    <n v="21.36"/>
    <n v="8"/>
    <n v="0"/>
    <n v="8.1167999999999996"/>
  </r>
  <r>
    <n v="6256"/>
    <x v="3118"/>
    <x v="3"/>
    <x v="428"/>
    <d v="2014-09-16T00:00:00"/>
    <s v="Standard Class"/>
    <s v="GK-14620"/>
    <s v="Grace Kelly"/>
    <x v="1"/>
    <s v="United States"/>
    <s v="Plano"/>
    <x v="5"/>
    <n v="75023"/>
    <x v="2"/>
    <x v="85"/>
    <x v="1"/>
    <x v="2"/>
    <s v="Avery 511"/>
    <n v="9.8560000000000016"/>
    <n v="4"/>
    <n v="0.2"/>
    <n v="3.4495999999999993"/>
  </r>
  <r>
    <n v="6257"/>
    <x v="3119"/>
    <x v="1"/>
    <x v="684"/>
    <d v="2012-09-08T00:00:00"/>
    <s v="Second Class"/>
    <s v="AT-10435"/>
    <s v="Alyssa Tate"/>
    <x v="2"/>
    <s v="United States"/>
    <s v="Tamarac"/>
    <x v="2"/>
    <n v="33319"/>
    <x v="0"/>
    <x v="1426"/>
    <x v="1"/>
    <x v="8"/>
    <s v="GBC Plasticlear Binding Covers"/>
    <n v="3.4440000000000008"/>
    <n v="1"/>
    <n v="0.7"/>
    <n v="-2.5255999999999998"/>
  </r>
  <r>
    <n v="6258"/>
    <x v="3120"/>
    <x v="3"/>
    <x v="808"/>
    <d v="2014-11-07T00:00:00"/>
    <s v="Second Class"/>
    <s v="AR-10825"/>
    <s v="Anthony Rawles"/>
    <x v="1"/>
    <s v="United States"/>
    <s v="Columbus"/>
    <x v="24"/>
    <n v="43229"/>
    <x v="3"/>
    <x v="262"/>
    <x v="1"/>
    <x v="14"/>
    <s v="Premier Automatic Letter Opener"/>
    <n v="384.59200000000004"/>
    <n v="2"/>
    <n v="0.2"/>
    <n v="-81.725799999999978"/>
  </r>
  <r>
    <n v="6259"/>
    <x v="3121"/>
    <x v="1"/>
    <x v="262"/>
    <d v="2012-03-30T00:00:00"/>
    <s v="Second Class"/>
    <s v="JH-15820"/>
    <s v="John Huston"/>
    <x v="0"/>
    <s v="United States"/>
    <s v="New York City"/>
    <x v="15"/>
    <n v="10009"/>
    <x v="3"/>
    <x v="661"/>
    <x v="1"/>
    <x v="12"/>
    <s v="Security-Tint Envelopes"/>
    <n v="22.919999999999998"/>
    <n v="3"/>
    <n v="0"/>
    <n v="11.230799999999999"/>
  </r>
  <r>
    <n v="6260"/>
    <x v="3122"/>
    <x v="1"/>
    <x v="863"/>
    <d v="2012-08-17T00:00:00"/>
    <s v="Second Class"/>
    <s v="RA-19285"/>
    <s v="Ralph Arnett"/>
    <x v="0"/>
    <s v="United States"/>
    <s v="Richmond"/>
    <x v="14"/>
    <n v="47374"/>
    <x v="2"/>
    <x v="798"/>
    <x v="1"/>
    <x v="8"/>
    <s v="Avery Round Ring Poly Binders"/>
    <n v="11.36"/>
    <n v="4"/>
    <n v="0"/>
    <n v="5.5663999999999998"/>
  </r>
  <r>
    <n v="6261"/>
    <x v="3123"/>
    <x v="1"/>
    <x v="793"/>
    <d v="2012-05-18T00:00:00"/>
    <s v="Standard Class"/>
    <s v="RO-19780"/>
    <s v="Rose O'Brian"/>
    <x v="0"/>
    <s v="United States"/>
    <s v="Seattle"/>
    <x v="4"/>
    <n v="98115"/>
    <x v="1"/>
    <x v="525"/>
    <x v="1"/>
    <x v="8"/>
    <s v="Prestige Round Ring Binders"/>
    <n v="14.592000000000002"/>
    <n v="3"/>
    <n v="0.2"/>
    <n v="4.9247999999999985"/>
  </r>
  <r>
    <n v="6262"/>
    <x v="3124"/>
    <x v="3"/>
    <x v="283"/>
    <d v="2014-07-28T00:00:00"/>
    <s v="Standard Class"/>
    <s v="LR-17035"/>
    <s v="Lisa Ryan"/>
    <x v="1"/>
    <s v="United States"/>
    <s v="Long Beach"/>
    <x v="15"/>
    <n v="11561"/>
    <x v="3"/>
    <x v="322"/>
    <x v="1"/>
    <x v="2"/>
    <s v="Avery Address/Shipping Labels for Typewriters, 4&quot; x 2&quot;"/>
    <n v="41.4"/>
    <n v="4"/>
    <n v="0"/>
    <n v="19.872"/>
  </r>
  <r>
    <n v="6263"/>
    <x v="3125"/>
    <x v="0"/>
    <x v="446"/>
    <d v="2013-09-27T00:00:00"/>
    <s v="First Class"/>
    <s v="MK-17905"/>
    <s v="Michael Kennedy"/>
    <x v="1"/>
    <s v="United States"/>
    <s v="Rockford"/>
    <x v="10"/>
    <n v="61107"/>
    <x v="2"/>
    <x v="382"/>
    <x v="1"/>
    <x v="8"/>
    <s v="GBC ProClick 150 Presentation Binding System"/>
    <n v="442.37199999999996"/>
    <n v="7"/>
    <n v="0.8"/>
    <n v="-729.91380000000004"/>
  </r>
  <r>
    <n v="6264"/>
    <x v="3126"/>
    <x v="3"/>
    <x v="1024"/>
    <d v="2014-05-11T00:00:00"/>
    <s v="Standard Class"/>
    <s v="YS-21880"/>
    <s v="Yana Sorensen"/>
    <x v="1"/>
    <s v="United States"/>
    <s v="Columbus"/>
    <x v="32"/>
    <n v="31907"/>
    <x v="0"/>
    <x v="1023"/>
    <x v="1"/>
    <x v="8"/>
    <s v="Ibico Covers for Plastic or Wire Binding Elements"/>
    <n v="34.5"/>
    <n v="3"/>
    <n v="0"/>
    <n v="15.524999999999999"/>
  </r>
  <r>
    <n v="6265"/>
    <x v="3127"/>
    <x v="0"/>
    <x v="1099"/>
    <d v="2013-10-07T00:00:00"/>
    <s v="Same Day"/>
    <s v="JH-15910"/>
    <s v="Jonathan Howell"/>
    <x v="0"/>
    <s v="United States"/>
    <s v="Tulsa"/>
    <x v="26"/>
    <n v="74133"/>
    <x v="2"/>
    <x v="68"/>
    <x v="1"/>
    <x v="8"/>
    <s v="Avery Binding System Hidden Tab Executive Style Index Sets"/>
    <n v="28.849999999999998"/>
    <n v="5"/>
    <n v="0"/>
    <n v="14.424999999999999"/>
  </r>
  <r>
    <n v="6266"/>
    <x v="3128"/>
    <x v="2"/>
    <x v="935"/>
    <d v="2011-11-08T00:00:00"/>
    <s v="Standard Class"/>
    <s v="AT-10735"/>
    <s v="Annie Thurman"/>
    <x v="0"/>
    <s v="United States"/>
    <s v="Nashville"/>
    <x v="18"/>
    <n v="37211"/>
    <x v="0"/>
    <x v="834"/>
    <x v="1"/>
    <x v="10"/>
    <s v="Ampad Evidence Wirebond Steno Books, 6&quot; x 9&quot;"/>
    <n v="3.4880000000000004"/>
    <n v="2"/>
    <n v="0.2"/>
    <n v="1.1771999999999998"/>
  </r>
  <r>
    <n v="6267"/>
    <x v="3128"/>
    <x v="2"/>
    <x v="935"/>
    <d v="2011-11-08T00:00:00"/>
    <s v="Standard Class"/>
    <s v="AT-10735"/>
    <s v="Annie Thurman"/>
    <x v="0"/>
    <s v="United States"/>
    <s v="Nashville"/>
    <x v="18"/>
    <n v="37211"/>
    <x v="0"/>
    <x v="681"/>
    <x v="1"/>
    <x v="10"/>
    <s v="Xerox 1884"/>
    <n v="143.85600000000002"/>
    <n v="9"/>
    <n v="0.2"/>
    <n v="48.551399999999994"/>
  </r>
  <r>
    <n v="6268"/>
    <x v="3129"/>
    <x v="1"/>
    <x v="486"/>
    <d v="2012-10-04T00:00:00"/>
    <s v="Second Class"/>
    <s v="RM-19675"/>
    <s v="Robert Marley"/>
    <x v="2"/>
    <s v="United States"/>
    <s v="Cambridge"/>
    <x v="31"/>
    <n v="2138"/>
    <x v="3"/>
    <x v="495"/>
    <x v="2"/>
    <x v="7"/>
    <s v="Cisco SPA301"/>
    <n v="311.98"/>
    <n v="2"/>
    <n v="0"/>
    <n v="93.593999999999994"/>
  </r>
  <r>
    <n v="6269"/>
    <x v="3129"/>
    <x v="1"/>
    <x v="486"/>
    <d v="2012-10-04T00:00:00"/>
    <s v="Second Class"/>
    <s v="RM-19675"/>
    <s v="Robert Marley"/>
    <x v="2"/>
    <s v="United States"/>
    <s v="Cambridge"/>
    <x v="31"/>
    <n v="2138"/>
    <x v="3"/>
    <x v="1366"/>
    <x v="1"/>
    <x v="8"/>
    <s v="Avery Non-Stick Binders"/>
    <n v="22.450000000000003"/>
    <n v="5"/>
    <n v="0"/>
    <n v="10.327"/>
  </r>
  <r>
    <n v="6270"/>
    <x v="3130"/>
    <x v="3"/>
    <x v="574"/>
    <d v="2014-12-07T00:00:00"/>
    <s v="Standard Class"/>
    <s v="BB-11545"/>
    <s v="Brenda Bowman"/>
    <x v="1"/>
    <s v="United States"/>
    <s v="Oakland"/>
    <x v="1"/>
    <n v="94601"/>
    <x v="1"/>
    <x v="140"/>
    <x v="2"/>
    <x v="7"/>
    <s v="Anker Astro 15000mAh USB Portable Charger"/>
    <n v="39.992000000000004"/>
    <n v="1"/>
    <n v="0.2"/>
    <n v="-7.9984000000000073"/>
  </r>
  <r>
    <n v="6271"/>
    <x v="3130"/>
    <x v="3"/>
    <x v="574"/>
    <d v="2014-12-07T00:00:00"/>
    <s v="Standard Class"/>
    <s v="BB-11545"/>
    <s v="Brenda Bowman"/>
    <x v="1"/>
    <s v="United States"/>
    <s v="Oakland"/>
    <x v="1"/>
    <n v="94601"/>
    <x v="1"/>
    <x v="1578"/>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x v="915"/>
    <x v="1"/>
    <x v="6"/>
    <s v="Panasonic KP-380BK Classic Electric Pencil Sharpener"/>
    <n v="179.89999999999998"/>
    <n v="5"/>
    <n v="0"/>
    <n v="44.974999999999987"/>
  </r>
  <r>
    <n v="6273"/>
    <x v="3131"/>
    <x v="3"/>
    <x v="157"/>
    <d v="2014-12-13T00:00:00"/>
    <s v="First Class"/>
    <s v="AS-10285"/>
    <s v="Alejandro Savely"/>
    <x v="1"/>
    <s v="United States"/>
    <s v="Palatine"/>
    <x v="10"/>
    <n v="60067"/>
    <x v="2"/>
    <x v="1196"/>
    <x v="2"/>
    <x v="11"/>
    <s v="Enermax Briskie RF Wireless Keyboard and Mouse Combo"/>
    <n v="116.312"/>
    <n v="7"/>
    <n v="0.2"/>
    <n v="23.262400000000003"/>
  </r>
  <r>
    <n v="6274"/>
    <x v="3132"/>
    <x v="0"/>
    <x v="19"/>
    <d v="2013-07-23T00:00:00"/>
    <s v="Second Class"/>
    <s v="DK-13375"/>
    <s v="Dennis Kane"/>
    <x v="0"/>
    <s v="United States"/>
    <s v="Seattle"/>
    <x v="4"/>
    <n v="98105"/>
    <x v="1"/>
    <x v="1379"/>
    <x v="0"/>
    <x v="5"/>
    <s v="Eldon Image Series Black Desk Accessories"/>
    <n v="12.419999999999998"/>
    <n v="3"/>
    <n v="0"/>
    <n v="4.4711999999999996"/>
  </r>
  <r>
    <n v="6275"/>
    <x v="3132"/>
    <x v="0"/>
    <x v="19"/>
    <d v="2013-07-23T00:00:00"/>
    <s v="Second Class"/>
    <s v="DK-13375"/>
    <s v="Dennis Kane"/>
    <x v="0"/>
    <s v="United States"/>
    <s v="Seattle"/>
    <x v="4"/>
    <n v="98105"/>
    <x v="1"/>
    <x v="1779"/>
    <x v="2"/>
    <x v="11"/>
    <s v="First Data TMFD35 PIN Pad"/>
    <n v="428.40000000000003"/>
    <n v="3"/>
    <n v="0"/>
    <n v="89.963999999999999"/>
  </r>
  <r>
    <n v="6276"/>
    <x v="3132"/>
    <x v="0"/>
    <x v="19"/>
    <d v="2013-07-23T00:00:00"/>
    <s v="Second Class"/>
    <s v="DK-13375"/>
    <s v="Dennis Kane"/>
    <x v="0"/>
    <s v="United States"/>
    <s v="Seattle"/>
    <x v="4"/>
    <n v="98105"/>
    <x v="1"/>
    <x v="1592"/>
    <x v="0"/>
    <x v="5"/>
    <s v="Eldon 300 Class Desk Accessories, Black"/>
    <n v="24.75"/>
    <n v="5"/>
    <n v="0"/>
    <n v="10.890000000000002"/>
  </r>
  <r>
    <n v="6277"/>
    <x v="3132"/>
    <x v="0"/>
    <x v="19"/>
    <d v="2013-07-23T00:00:00"/>
    <s v="Second Class"/>
    <s v="DK-13375"/>
    <s v="Dennis Kane"/>
    <x v="0"/>
    <s v="United States"/>
    <s v="Seattle"/>
    <x v="4"/>
    <n v="98105"/>
    <x v="1"/>
    <x v="300"/>
    <x v="1"/>
    <x v="2"/>
    <s v="Round Specialty Laser Printer Labels"/>
    <n v="87.71"/>
    <n v="7"/>
    <n v="0"/>
    <n v="41.223699999999994"/>
  </r>
  <r>
    <n v="6278"/>
    <x v="3132"/>
    <x v="0"/>
    <x v="19"/>
    <d v="2013-07-23T00:00:00"/>
    <s v="Second Class"/>
    <s v="DK-13375"/>
    <s v="Dennis Kane"/>
    <x v="0"/>
    <s v="United States"/>
    <s v="Seattle"/>
    <x v="4"/>
    <n v="98105"/>
    <x v="1"/>
    <x v="54"/>
    <x v="1"/>
    <x v="4"/>
    <s v="Home/Office Personal File Carts"/>
    <n v="69.52"/>
    <n v="2"/>
    <n v="0"/>
    <n v="17.379999999999995"/>
  </r>
  <r>
    <n v="6279"/>
    <x v="3132"/>
    <x v="0"/>
    <x v="19"/>
    <d v="2013-07-23T00:00:00"/>
    <s v="Second Class"/>
    <s v="DK-13375"/>
    <s v="Dennis Kane"/>
    <x v="0"/>
    <s v="United States"/>
    <s v="Seattle"/>
    <x v="4"/>
    <n v="98105"/>
    <x v="1"/>
    <x v="780"/>
    <x v="2"/>
    <x v="7"/>
    <s v="Cyber Acoustics AC-202b Speech Recognition Stereo Headset"/>
    <n v="20.784000000000002"/>
    <n v="2"/>
    <n v="0.2"/>
    <n v="-4.6764000000000001"/>
  </r>
  <r>
    <n v="6280"/>
    <x v="3132"/>
    <x v="0"/>
    <x v="19"/>
    <d v="2013-07-23T00:00:00"/>
    <s v="Second Class"/>
    <s v="DK-13375"/>
    <s v="Dennis Kane"/>
    <x v="0"/>
    <s v="United States"/>
    <s v="Seattle"/>
    <x v="4"/>
    <n v="98105"/>
    <x v="1"/>
    <x v="961"/>
    <x v="1"/>
    <x v="8"/>
    <s v="Pressboard Data Binder, Crimson, 12&quot; X 8 1/2&quot;"/>
    <n v="12.816000000000001"/>
    <n v="3"/>
    <n v="0.2"/>
    <n v="4.1651999999999987"/>
  </r>
  <r>
    <n v="6281"/>
    <x v="3133"/>
    <x v="3"/>
    <x v="605"/>
    <d v="2014-05-17T00:00:00"/>
    <s v="Standard Class"/>
    <s v="JH-15910"/>
    <s v="Jonathan Howell"/>
    <x v="0"/>
    <s v="United States"/>
    <s v="Cincinnati"/>
    <x v="24"/>
    <n v="45231"/>
    <x v="3"/>
    <x v="1139"/>
    <x v="1"/>
    <x v="2"/>
    <s v="Avery 501"/>
    <n v="5.9039999999999999"/>
    <n v="2"/>
    <n v="0.2"/>
    <n v="1.9925999999999999"/>
  </r>
  <r>
    <n v="6282"/>
    <x v="3134"/>
    <x v="1"/>
    <x v="312"/>
    <d v="2012-11-26T00:00:00"/>
    <s v="Standard Class"/>
    <s v="JK-15205"/>
    <s v="Jamie Kunitz"/>
    <x v="0"/>
    <s v="United States"/>
    <s v="Marion"/>
    <x v="24"/>
    <n v="43302"/>
    <x v="3"/>
    <x v="1780"/>
    <x v="0"/>
    <x v="5"/>
    <s v="Ultra Commercial Grade Dual Valve Door Closer"/>
    <n v="63.824000000000005"/>
    <n v="2"/>
    <n v="0.2"/>
    <n v="9.5735999999999937"/>
  </r>
  <r>
    <n v="6283"/>
    <x v="3134"/>
    <x v="1"/>
    <x v="312"/>
    <d v="2012-11-26T00:00:00"/>
    <s v="Standard Class"/>
    <s v="JK-15205"/>
    <s v="Jamie Kunitz"/>
    <x v="0"/>
    <s v="United States"/>
    <s v="Marion"/>
    <x v="24"/>
    <n v="43302"/>
    <x v="3"/>
    <x v="1755"/>
    <x v="1"/>
    <x v="4"/>
    <s v="Belkin 19&quot; Center-Weighted Shelf, Gray"/>
    <n v="141.55199999999999"/>
    <n v="3"/>
    <n v="0.2"/>
    <n v="-26.541000000000004"/>
  </r>
  <r>
    <n v="6284"/>
    <x v="3135"/>
    <x v="0"/>
    <x v="446"/>
    <d v="2013-09-29T00:00:00"/>
    <s v="Standard Class"/>
    <s v="EH-13765"/>
    <s v="Edward Hooks"/>
    <x v="1"/>
    <s v="United States"/>
    <s v="Los Angeles"/>
    <x v="1"/>
    <n v="90049"/>
    <x v="1"/>
    <x v="1697"/>
    <x v="1"/>
    <x v="12"/>
    <s v="Tyvek Interoffice Envelopes, 9 1/2&quot; x 12 1/2&quot;, 100/Box"/>
    <n v="304.89999999999998"/>
    <n v="5"/>
    <n v="0"/>
    <n v="143.30299999999997"/>
  </r>
  <r>
    <n v="6285"/>
    <x v="3135"/>
    <x v="0"/>
    <x v="446"/>
    <d v="2013-09-29T00:00:00"/>
    <s v="Standard Class"/>
    <s v="EH-13765"/>
    <s v="Edward Hooks"/>
    <x v="1"/>
    <s v="United States"/>
    <s v="Los Angeles"/>
    <x v="1"/>
    <n v="90049"/>
    <x v="1"/>
    <x v="1153"/>
    <x v="0"/>
    <x v="1"/>
    <s v="Hon Olson Stacker Stools"/>
    <n v="563.24"/>
    <n v="5"/>
    <n v="0.2"/>
    <n v="56.324000000000012"/>
  </r>
  <r>
    <n v="6286"/>
    <x v="3136"/>
    <x v="0"/>
    <x v="147"/>
    <d v="2013-10-27T00:00:00"/>
    <s v="Standard Class"/>
    <s v="VW-21775"/>
    <s v="Victoria Wilson"/>
    <x v="1"/>
    <s v="United States"/>
    <s v="Lakewood"/>
    <x v="24"/>
    <n v="44107"/>
    <x v="3"/>
    <x v="125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x v="835"/>
    <x v="2"/>
    <x v="7"/>
    <s v="Apple iPhone 5C"/>
    <n v="239.976"/>
    <n v="3"/>
    <n v="0.2"/>
    <n v="17.998199999999997"/>
  </r>
  <r>
    <n v="6288"/>
    <x v="3138"/>
    <x v="2"/>
    <x v="1001"/>
    <d v="2011-07-12T00:00:00"/>
    <s v="Standard Class"/>
    <s v="EB-13705"/>
    <s v="Ed Braxton"/>
    <x v="1"/>
    <s v="United States"/>
    <s v="San Francisco"/>
    <x v="1"/>
    <n v="94122"/>
    <x v="1"/>
    <x v="1021"/>
    <x v="0"/>
    <x v="3"/>
    <s v="Hon 2111 Invitation Series Corner Table"/>
    <n v="502.48800000000006"/>
    <n v="3"/>
    <n v="0.2"/>
    <n v="-87.935400000000044"/>
  </r>
  <r>
    <n v="6289"/>
    <x v="3138"/>
    <x v="2"/>
    <x v="1001"/>
    <d v="2011-07-12T00:00:00"/>
    <s v="Standard Class"/>
    <s v="EB-13705"/>
    <s v="Ed Braxton"/>
    <x v="1"/>
    <s v="United States"/>
    <s v="San Francisco"/>
    <x v="1"/>
    <n v="94122"/>
    <x v="1"/>
    <x v="800"/>
    <x v="1"/>
    <x v="8"/>
    <s v="Wilson Jones Ledger-Size, Piano-Hinge Binder, 2&quot;, Blue"/>
    <n v="196.70400000000001"/>
    <n v="6"/>
    <n v="0.2"/>
    <n v="68.846399999999974"/>
  </r>
  <r>
    <n v="6290"/>
    <x v="3139"/>
    <x v="1"/>
    <x v="649"/>
    <d v="2012-03-18T00:00:00"/>
    <s v="Second Class"/>
    <s v="NF-18595"/>
    <s v="Nicole Fjeld"/>
    <x v="2"/>
    <s v="United States"/>
    <s v="Chico"/>
    <x v="1"/>
    <n v="95928"/>
    <x v="1"/>
    <x v="120"/>
    <x v="0"/>
    <x v="1"/>
    <s v="Global Deluxe High-Back Manager's Chair"/>
    <n v="915.13600000000008"/>
    <n v="4"/>
    <n v="0.2"/>
    <n v="102.95279999999988"/>
  </r>
  <r>
    <n v="6291"/>
    <x v="3139"/>
    <x v="1"/>
    <x v="649"/>
    <d v="2012-03-18T00:00:00"/>
    <s v="Second Class"/>
    <s v="NF-18595"/>
    <s v="Nicole Fjeld"/>
    <x v="2"/>
    <s v="United States"/>
    <s v="Chico"/>
    <x v="1"/>
    <n v="95928"/>
    <x v="1"/>
    <x v="514"/>
    <x v="0"/>
    <x v="5"/>
    <s v="Dana Halogen Swing-Arm Architect Lamp"/>
    <n v="327.76"/>
    <n v="8"/>
    <n v="0"/>
    <n v="91.772800000000018"/>
  </r>
  <r>
    <n v="6292"/>
    <x v="3140"/>
    <x v="3"/>
    <x v="574"/>
    <d v="2014-12-06T00:00:00"/>
    <s v="First Class"/>
    <s v="ME-17725"/>
    <s v="Max Engle"/>
    <x v="0"/>
    <s v="United States"/>
    <s v="Salem"/>
    <x v="17"/>
    <n v="24153"/>
    <x v="0"/>
    <x v="1131"/>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x v="687"/>
    <x v="2"/>
    <x v="7"/>
    <s v="Logitech B530 USB Headset - headset - Full size, Binaural"/>
    <n v="88.77600000000001"/>
    <n v="3"/>
    <n v="0.2"/>
    <n v="7.7679000000000009"/>
  </r>
  <r>
    <n v="6294"/>
    <x v="3141"/>
    <x v="1"/>
    <x v="1100"/>
    <d v="2012-04-26T00:00:00"/>
    <s v="Standard Class"/>
    <s v="AZ-10750"/>
    <s v="Annie Zypern"/>
    <x v="0"/>
    <s v="United States"/>
    <s v="Los Angeles"/>
    <x v="1"/>
    <n v="90008"/>
    <x v="1"/>
    <x v="1394"/>
    <x v="1"/>
    <x v="6"/>
    <s v="Boston 1730 StandUp Electric Pencil Sharpener"/>
    <n v="64.14"/>
    <n v="3"/>
    <n v="0"/>
    <n v="16.676400000000001"/>
  </r>
  <r>
    <n v="6295"/>
    <x v="3142"/>
    <x v="2"/>
    <x v="1101"/>
    <d v="2011-09-19T00:00:00"/>
    <s v="First Class"/>
    <s v="RF-19345"/>
    <s v="Randy Ferguson"/>
    <x v="1"/>
    <s v="United States"/>
    <s v="New York City"/>
    <x v="15"/>
    <n v="10024"/>
    <x v="3"/>
    <x v="735"/>
    <x v="1"/>
    <x v="8"/>
    <s v="Avery Trapezoid Extra Heavy Duty 4&quot; Binders"/>
    <n v="33.552"/>
    <n v="1"/>
    <n v="0.2"/>
    <n v="12.581999999999999"/>
  </r>
  <r>
    <n v="6296"/>
    <x v="3143"/>
    <x v="2"/>
    <x v="129"/>
    <d v="2012-01-01T00:00:00"/>
    <s v="Standard Class"/>
    <s v="AJ-10780"/>
    <s v="Anthony Jacobs"/>
    <x v="1"/>
    <s v="United States"/>
    <s v="Beverly"/>
    <x v="31"/>
    <n v="1915"/>
    <x v="3"/>
    <x v="1364"/>
    <x v="1"/>
    <x v="9"/>
    <s v="Hoover Upright Vacuum With Dirt Cup"/>
    <n v="1737.1799999999998"/>
    <n v="6"/>
    <n v="0"/>
    <n v="503.78219999999976"/>
  </r>
  <r>
    <n v="6297"/>
    <x v="3143"/>
    <x v="2"/>
    <x v="129"/>
    <d v="2012-01-01T00:00:00"/>
    <s v="Standard Class"/>
    <s v="AJ-10780"/>
    <s v="Anthony Jacobs"/>
    <x v="1"/>
    <s v="United States"/>
    <s v="Beverly"/>
    <x v="31"/>
    <n v="1915"/>
    <x v="3"/>
    <x v="426"/>
    <x v="1"/>
    <x v="4"/>
    <s v="Fellowes Strictly Business Drawer File, Letter/Legal Size"/>
    <n v="704.25"/>
    <n v="5"/>
    <n v="0"/>
    <n v="84.51"/>
  </r>
  <r>
    <n v="6298"/>
    <x v="3143"/>
    <x v="2"/>
    <x v="129"/>
    <d v="2012-01-01T00:00:00"/>
    <s v="Standard Class"/>
    <s v="AJ-10780"/>
    <s v="Anthony Jacobs"/>
    <x v="1"/>
    <s v="United States"/>
    <s v="Beverly"/>
    <x v="31"/>
    <n v="1915"/>
    <x v="3"/>
    <x v="1733"/>
    <x v="1"/>
    <x v="10"/>
    <s v="Xerox 1906"/>
    <n v="141.76"/>
    <n v="4"/>
    <n v="0"/>
    <n v="66.627199999999988"/>
  </r>
  <r>
    <n v="6299"/>
    <x v="3144"/>
    <x v="2"/>
    <x v="618"/>
    <d v="2011-10-26T00:00:00"/>
    <s v="Standard Class"/>
    <s v="SF-20965"/>
    <s v="Sylvia Foulston"/>
    <x v="1"/>
    <s v="United States"/>
    <s v="San Diego"/>
    <x v="1"/>
    <n v="92024"/>
    <x v="1"/>
    <x v="58"/>
    <x v="1"/>
    <x v="8"/>
    <s v="Plastic Binding Combs"/>
    <n v="36.36"/>
    <n v="3"/>
    <n v="0.2"/>
    <n v="12.2715"/>
  </r>
  <r>
    <n v="6300"/>
    <x v="3145"/>
    <x v="3"/>
    <x v="329"/>
    <d v="2014-12-04T00:00:00"/>
    <s v="First Class"/>
    <s v="MZ-17335"/>
    <s v="Maria Zettner"/>
    <x v="2"/>
    <s v="United States"/>
    <s v="San Francisco"/>
    <x v="1"/>
    <n v="94109"/>
    <x v="1"/>
    <x v="1781"/>
    <x v="0"/>
    <x v="5"/>
    <s v="Contemporary Borderless Frame"/>
    <n v="25.83"/>
    <n v="3"/>
    <n v="0"/>
    <n v="9.5570999999999984"/>
  </r>
  <r>
    <n v="6301"/>
    <x v="3146"/>
    <x v="2"/>
    <x v="571"/>
    <d v="2011-06-12T00:00:00"/>
    <s v="Standard Class"/>
    <s v="SB-20170"/>
    <s v="Sarah Bern"/>
    <x v="0"/>
    <s v="United States"/>
    <s v="Chicago"/>
    <x v="10"/>
    <n v="60623"/>
    <x v="2"/>
    <x v="102"/>
    <x v="1"/>
    <x v="8"/>
    <s v="Avery Trapezoid Ring Binder, 3&quot; Capacity, Black, 1040 sheets"/>
    <n v="24.587999999999994"/>
    <n v="3"/>
    <n v="0.8"/>
    <n v="-38.11140000000001"/>
  </r>
  <r>
    <n v="6302"/>
    <x v="3146"/>
    <x v="2"/>
    <x v="571"/>
    <d v="2011-06-12T00:00:00"/>
    <s v="Standard Class"/>
    <s v="SB-20170"/>
    <s v="Sarah Bern"/>
    <x v="0"/>
    <s v="United States"/>
    <s v="Chicago"/>
    <x v="10"/>
    <n v="60623"/>
    <x v="2"/>
    <x v="755"/>
    <x v="1"/>
    <x v="12"/>
    <s v="#10- 4 1/8&quot; x 9 1/2&quot; Recycled Envelopes"/>
    <n v="13.984000000000002"/>
    <n v="2"/>
    <n v="0.2"/>
    <n v="4.7195999999999998"/>
  </r>
  <r>
    <n v="6303"/>
    <x v="3147"/>
    <x v="3"/>
    <x v="51"/>
    <d v="2014-11-28T00:00:00"/>
    <s v="Standard Class"/>
    <s v="AH-10210"/>
    <s v="Alan Hwang"/>
    <x v="0"/>
    <s v="United States"/>
    <s v="Dallas"/>
    <x v="5"/>
    <n v="75220"/>
    <x v="2"/>
    <x v="1692"/>
    <x v="2"/>
    <x v="7"/>
    <s v="Panasonic KX TS208W Corded phone"/>
    <n v="195.96000000000004"/>
    <n v="5"/>
    <n v="0.2"/>
    <n v="19.596000000000018"/>
  </r>
  <r>
    <n v="6304"/>
    <x v="3148"/>
    <x v="3"/>
    <x v="978"/>
    <d v="2014-06-21T00:00:00"/>
    <s v="Second Class"/>
    <s v="NK-18490"/>
    <s v="Neil Knudson"/>
    <x v="2"/>
    <s v="United States"/>
    <s v="Corpus Christi"/>
    <x v="5"/>
    <n v="78415"/>
    <x v="2"/>
    <x v="1090"/>
    <x v="1"/>
    <x v="10"/>
    <s v="Xerox 1925"/>
    <n v="74.352000000000004"/>
    <n v="3"/>
    <n v="0.2"/>
    <n v="23.234999999999992"/>
  </r>
  <r>
    <n v="6305"/>
    <x v="3149"/>
    <x v="3"/>
    <x v="1024"/>
    <d v="2014-05-06T00:00:00"/>
    <s v="Same Day"/>
    <s v="AI-10855"/>
    <s v="Arianne Irving"/>
    <x v="0"/>
    <s v="United States"/>
    <s v="New York City"/>
    <x v="15"/>
    <n v="10035"/>
    <x v="3"/>
    <x v="711"/>
    <x v="1"/>
    <x v="10"/>
    <s v="Xerox 1923"/>
    <n v="6.68"/>
    <n v="1"/>
    <n v="0"/>
    <n v="3.2063999999999999"/>
  </r>
  <r>
    <n v="6306"/>
    <x v="3150"/>
    <x v="0"/>
    <x v="254"/>
    <d v="2013-11-07T00:00:00"/>
    <s v="Second Class"/>
    <s v="TP-21565"/>
    <s v="Tracy Poddar"/>
    <x v="1"/>
    <s v="United States"/>
    <s v="Eugene"/>
    <x v="21"/>
    <n v="97405"/>
    <x v="1"/>
    <x v="1590"/>
    <x v="1"/>
    <x v="14"/>
    <s v="Serrated Blade or Curved Handle Hand Letter Openers"/>
    <n v="17.584000000000003"/>
    <n v="7"/>
    <n v="0.2"/>
    <n v="-4.1761999999999997"/>
  </r>
  <r>
    <n v="6307"/>
    <x v="3150"/>
    <x v="0"/>
    <x v="254"/>
    <d v="2013-11-07T00:00:00"/>
    <s v="Second Class"/>
    <s v="TP-21565"/>
    <s v="Tracy Poddar"/>
    <x v="1"/>
    <s v="United States"/>
    <s v="Eugene"/>
    <x v="21"/>
    <n v="97405"/>
    <x v="1"/>
    <x v="1585"/>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x v="1673"/>
    <x v="1"/>
    <x v="10"/>
    <s v="Southworth 25% Cotton Premium Laser Paper and Envelopes"/>
    <n v="47.952000000000005"/>
    <n v="3"/>
    <n v="0.2"/>
    <n v="16.783200000000001"/>
  </r>
  <r>
    <n v="6309"/>
    <x v="3150"/>
    <x v="0"/>
    <x v="254"/>
    <d v="2013-11-07T00:00:00"/>
    <s v="Second Class"/>
    <s v="TP-21565"/>
    <s v="Tracy Poddar"/>
    <x v="1"/>
    <s v="United States"/>
    <s v="Eugene"/>
    <x v="21"/>
    <n v="97405"/>
    <x v="1"/>
    <x v="1631"/>
    <x v="0"/>
    <x v="1"/>
    <s v="Global Enterprise Series Seating High-Back Swivel/Tilt Chairs"/>
    <n v="650.35200000000009"/>
    <n v="3"/>
    <n v="0.2"/>
    <n v="-97.552800000000076"/>
  </r>
  <r>
    <n v="6310"/>
    <x v="3150"/>
    <x v="0"/>
    <x v="254"/>
    <d v="2013-11-07T00:00:00"/>
    <s v="Second Class"/>
    <s v="TP-21565"/>
    <s v="Tracy Poddar"/>
    <x v="1"/>
    <s v="United States"/>
    <s v="Eugene"/>
    <x v="21"/>
    <n v="97405"/>
    <x v="1"/>
    <x v="508"/>
    <x v="1"/>
    <x v="2"/>
    <s v="Dot Matrix Printer Tape Reel Labels, White, 5000/Box"/>
    <n v="629.18400000000008"/>
    <n v="8"/>
    <n v="0.2"/>
    <n v="228.07919999999999"/>
  </r>
  <r>
    <n v="6311"/>
    <x v="3150"/>
    <x v="0"/>
    <x v="254"/>
    <d v="2013-11-07T00:00:00"/>
    <s v="Second Class"/>
    <s v="TP-21565"/>
    <s v="Tracy Poddar"/>
    <x v="1"/>
    <s v="United States"/>
    <s v="Eugene"/>
    <x v="21"/>
    <n v="97405"/>
    <x v="1"/>
    <x v="640"/>
    <x v="1"/>
    <x v="10"/>
    <s v="Xerox 1887"/>
    <n v="15.176"/>
    <n v="1"/>
    <n v="0.2"/>
    <n v="5.3115999999999985"/>
  </r>
  <r>
    <n v="6312"/>
    <x v="3151"/>
    <x v="2"/>
    <x v="1102"/>
    <d v="2011-09-16T00:00:00"/>
    <s v="Standard Class"/>
    <s v="LW-17125"/>
    <s v="Liz Willingham"/>
    <x v="0"/>
    <s v="United States"/>
    <s v="Oxnard"/>
    <x v="1"/>
    <n v="93030"/>
    <x v="1"/>
    <x v="101"/>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x v="1662"/>
    <x v="1"/>
    <x v="4"/>
    <s v="Fellowes Staxonsteel Drawer Files"/>
    <n v="579.51"/>
    <n v="3"/>
    <n v="0"/>
    <n v="81.131400000000014"/>
  </r>
  <r>
    <n v="6314"/>
    <x v="3152"/>
    <x v="3"/>
    <x v="911"/>
    <d v="2014-02-22T00:00:00"/>
    <s v="Standard Class"/>
    <s v="NG-18355"/>
    <s v="Nat Gilpin"/>
    <x v="1"/>
    <s v="United States"/>
    <s v="Fairfield"/>
    <x v="29"/>
    <n v="6824"/>
    <x v="3"/>
    <x v="1250"/>
    <x v="2"/>
    <x v="7"/>
    <s v="Belkin SportFit Armband For iPhone 5s/5c, Fuchsia"/>
    <n v="14.99"/>
    <n v="1"/>
    <n v="0"/>
    <n v="7.3451000000000004"/>
  </r>
  <r>
    <n v="6315"/>
    <x v="3153"/>
    <x v="2"/>
    <x v="156"/>
    <d v="2011-11-29T00:00:00"/>
    <s v="Standard Class"/>
    <s v="NG-18355"/>
    <s v="Nat Gilpin"/>
    <x v="1"/>
    <s v="United States"/>
    <s v="Jackson"/>
    <x v="12"/>
    <n v="49201"/>
    <x v="2"/>
    <x v="108"/>
    <x v="1"/>
    <x v="6"/>
    <s v="Hunt PowerHouse Electric Pencil Sharpener, Blue"/>
    <n v="151.91999999999999"/>
    <n v="4"/>
    <n v="0"/>
    <n v="45.575999999999979"/>
  </r>
  <r>
    <n v="6316"/>
    <x v="3153"/>
    <x v="2"/>
    <x v="156"/>
    <d v="2011-11-29T00:00:00"/>
    <s v="Standard Class"/>
    <s v="NG-18355"/>
    <s v="Nat Gilpin"/>
    <x v="1"/>
    <s v="United States"/>
    <s v="Jackson"/>
    <x v="12"/>
    <n v="49201"/>
    <x v="2"/>
    <x v="508"/>
    <x v="1"/>
    <x v="2"/>
    <s v="Dot Matrix Printer Tape Reel Labels, White, 5000/Box"/>
    <n v="196.62"/>
    <n v="2"/>
    <n v="0"/>
    <n v="96.343800000000002"/>
  </r>
  <r>
    <n v="6317"/>
    <x v="3153"/>
    <x v="2"/>
    <x v="156"/>
    <d v="2011-11-29T00:00:00"/>
    <s v="Standard Class"/>
    <s v="NG-18355"/>
    <s v="Nat Gilpin"/>
    <x v="1"/>
    <s v="United States"/>
    <s v="Jackson"/>
    <x v="12"/>
    <n v="49201"/>
    <x v="2"/>
    <x v="1415"/>
    <x v="1"/>
    <x v="10"/>
    <s v="Xerox 1885"/>
    <n v="144.12"/>
    <n v="3"/>
    <n v="0"/>
    <n v="69.177599999999984"/>
  </r>
  <r>
    <n v="6318"/>
    <x v="3153"/>
    <x v="2"/>
    <x v="156"/>
    <d v="2011-11-29T00:00:00"/>
    <s v="Standard Class"/>
    <s v="NG-18355"/>
    <s v="Nat Gilpin"/>
    <x v="1"/>
    <s v="United States"/>
    <s v="Jackson"/>
    <x v="12"/>
    <n v="49201"/>
    <x v="2"/>
    <x v="226"/>
    <x v="1"/>
    <x v="10"/>
    <s v="Adams Telephone Message Book w/Frequently-Called Numbers Space, 400 Messages per Book"/>
    <n v="15.96"/>
    <n v="2"/>
    <n v="0"/>
    <n v="7.98"/>
  </r>
  <r>
    <n v="6319"/>
    <x v="3154"/>
    <x v="3"/>
    <x v="920"/>
    <d v="2014-11-30T00:00:00"/>
    <s v="Second Class"/>
    <s v="EB-13750"/>
    <s v="Edward Becker"/>
    <x v="1"/>
    <s v="United States"/>
    <s v="Laguna Niguel"/>
    <x v="1"/>
    <n v="92677"/>
    <x v="1"/>
    <x v="1557"/>
    <x v="2"/>
    <x v="7"/>
    <s v="PayAnywhere Card Reader"/>
    <n v="39.960000000000008"/>
    <n v="5"/>
    <n v="0.2"/>
    <n v="3.4964999999999993"/>
  </r>
  <r>
    <n v="6320"/>
    <x v="3154"/>
    <x v="3"/>
    <x v="920"/>
    <d v="2014-11-30T00:00:00"/>
    <s v="Second Class"/>
    <s v="EB-13750"/>
    <s v="Edward Becker"/>
    <x v="1"/>
    <s v="United States"/>
    <s v="Laguna Niguel"/>
    <x v="1"/>
    <n v="92677"/>
    <x v="1"/>
    <x v="126"/>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x v="585"/>
    <x v="1"/>
    <x v="10"/>
    <s v="Xerox 220"/>
    <n v="10.368000000000002"/>
    <n v="2"/>
    <n v="0.2"/>
    <n v="3.6288"/>
  </r>
  <r>
    <n v="6322"/>
    <x v="3156"/>
    <x v="2"/>
    <x v="303"/>
    <d v="2011-10-17T00:00:00"/>
    <s v="Standard Class"/>
    <s v="SP-20545"/>
    <s v="Sibella Parks"/>
    <x v="1"/>
    <s v="United States"/>
    <s v="Mount Vernon"/>
    <x v="15"/>
    <n v="10550"/>
    <x v="3"/>
    <x v="507"/>
    <x v="1"/>
    <x v="8"/>
    <s v="Recycled Pressboard Report Cover with Reinforced Top Hinge"/>
    <n v="7.7520000000000007"/>
    <n v="3"/>
    <n v="0.2"/>
    <n v="2.8100999999999998"/>
  </r>
  <r>
    <n v="6323"/>
    <x v="3157"/>
    <x v="2"/>
    <x v="561"/>
    <d v="2011-06-07T00:00:00"/>
    <s v="Second Class"/>
    <s v="RB-19795"/>
    <s v="Ross Baird"/>
    <x v="2"/>
    <s v="United States"/>
    <s v="Midland"/>
    <x v="12"/>
    <n v="48640"/>
    <x v="2"/>
    <x v="661"/>
    <x v="1"/>
    <x v="12"/>
    <s v="Security-Tint Envelopes"/>
    <n v="15.28"/>
    <n v="2"/>
    <n v="0"/>
    <n v="7.4871999999999996"/>
  </r>
  <r>
    <n v="6324"/>
    <x v="3158"/>
    <x v="2"/>
    <x v="1103"/>
    <d v="2011-06-23T00:00:00"/>
    <s v="Standard Class"/>
    <s v="DB-13660"/>
    <s v="Duane Benoit"/>
    <x v="0"/>
    <s v="United States"/>
    <s v="Newark"/>
    <x v="13"/>
    <n v="19711"/>
    <x v="3"/>
    <x v="1734"/>
    <x v="2"/>
    <x v="15"/>
    <s v="Texas Instruments TI-34 Scientific Calculator"/>
    <n v="65.97"/>
    <n v="3"/>
    <n v="0"/>
    <n v="31.005899999999997"/>
  </r>
  <r>
    <n v="6325"/>
    <x v="3159"/>
    <x v="1"/>
    <x v="1104"/>
    <d v="2012-11-02T00:00:00"/>
    <s v="Standard Class"/>
    <s v="NB-18655"/>
    <s v="Nona Balk"/>
    <x v="1"/>
    <s v="United States"/>
    <s v="San Francisco"/>
    <x v="1"/>
    <n v="94109"/>
    <x v="1"/>
    <x v="481"/>
    <x v="1"/>
    <x v="10"/>
    <s v="Xerox 1898"/>
    <n v="33.4"/>
    <n v="5"/>
    <n v="0"/>
    <n v="16.032"/>
  </r>
  <r>
    <n v="6326"/>
    <x v="3159"/>
    <x v="1"/>
    <x v="1104"/>
    <d v="2012-11-02T00:00:00"/>
    <s v="Standard Class"/>
    <s v="NB-18655"/>
    <s v="Nona Balk"/>
    <x v="1"/>
    <s v="United States"/>
    <s v="San Francisco"/>
    <x v="1"/>
    <n v="94109"/>
    <x v="1"/>
    <x v="439"/>
    <x v="1"/>
    <x v="12"/>
    <s v="Strathmore #10 Envelopes, Ultimate White"/>
    <n v="210.84"/>
    <n v="4"/>
    <n v="0"/>
    <n v="103.3116"/>
  </r>
  <r>
    <n v="6327"/>
    <x v="3160"/>
    <x v="2"/>
    <x v="407"/>
    <d v="2011-01-27T00:00:00"/>
    <s v="Standard Class"/>
    <s v="XP-21865"/>
    <s v="Xylona Preis"/>
    <x v="0"/>
    <s v="United States"/>
    <s v="Westland"/>
    <x v="12"/>
    <n v="48185"/>
    <x v="2"/>
    <x v="4"/>
    <x v="1"/>
    <x v="4"/>
    <s v="Eldon Fold 'N Roll Cart System"/>
    <n v="13.98"/>
    <n v="1"/>
    <n v="0"/>
    <n v="4.0541999999999998"/>
  </r>
  <r>
    <n v="6328"/>
    <x v="3160"/>
    <x v="2"/>
    <x v="407"/>
    <d v="2011-01-27T00:00:00"/>
    <s v="Standard Class"/>
    <s v="XP-21865"/>
    <s v="Xylona Preis"/>
    <x v="0"/>
    <s v="United States"/>
    <s v="Westland"/>
    <x v="12"/>
    <n v="48185"/>
    <x v="2"/>
    <x v="269"/>
    <x v="0"/>
    <x v="5"/>
    <s v="Eldon ClusterMat Chair Mat with Cordless Antistatic Protection"/>
    <n v="272.94"/>
    <n v="3"/>
    <n v="0"/>
    <n v="30.023400000000009"/>
  </r>
  <r>
    <n v="6329"/>
    <x v="3160"/>
    <x v="2"/>
    <x v="407"/>
    <d v="2011-01-27T00:00:00"/>
    <s v="Standard Class"/>
    <s v="XP-21865"/>
    <s v="Xylona Preis"/>
    <x v="0"/>
    <s v="United States"/>
    <s v="Westland"/>
    <x v="12"/>
    <n v="48185"/>
    <x v="2"/>
    <x v="536"/>
    <x v="1"/>
    <x v="8"/>
    <s v="Acco Pressboard Covers with Storage Hooks, 9 1/2&quot; x 11&quot;, Executive Red"/>
    <n v="19.05"/>
    <n v="5"/>
    <n v="0"/>
    <n v="8.9534999999999982"/>
  </r>
  <r>
    <n v="6330"/>
    <x v="3160"/>
    <x v="2"/>
    <x v="407"/>
    <d v="2011-01-27T00:00:00"/>
    <s v="Standard Class"/>
    <s v="XP-21865"/>
    <s v="Xylona Preis"/>
    <x v="0"/>
    <s v="United States"/>
    <s v="Westland"/>
    <x v="12"/>
    <n v="48185"/>
    <x v="2"/>
    <x v="14"/>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x v="1291"/>
    <x v="1"/>
    <x v="4"/>
    <s v="Fellowes Bases and Tops For Staxonsteel/High-Stak Systems"/>
    <n v="66.58"/>
    <n v="2"/>
    <n v="0"/>
    <n v="15.979199999999999"/>
  </r>
  <r>
    <n v="6332"/>
    <x v="3160"/>
    <x v="2"/>
    <x v="407"/>
    <d v="2011-01-27T00:00:00"/>
    <s v="Standard Class"/>
    <s v="XP-21865"/>
    <s v="Xylona Preis"/>
    <x v="0"/>
    <s v="United States"/>
    <s v="Westland"/>
    <x v="12"/>
    <n v="48185"/>
    <x v="2"/>
    <x v="1064"/>
    <x v="1"/>
    <x v="6"/>
    <s v="Panasonic KP-4ABK Battery-Operated Pencil Sharpener"/>
    <n v="43.92"/>
    <n v="3"/>
    <n v="0"/>
    <n v="12.736799999999999"/>
  </r>
  <r>
    <n v="6333"/>
    <x v="3160"/>
    <x v="2"/>
    <x v="407"/>
    <d v="2011-01-27T00:00:00"/>
    <s v="Standard Class"/>
    <s v="XP-21865"/>
    <s v="Xylona Preis"/>
    <x v="0"/>
    <s v="United States"/>
    <s v="Westland"/>
    <x v="12"/>
    <n v="48185"/>
    <x v="2"/>
    <x v="875"/>
    <x v="0"/>
    <x v="5"/>
    <s v="Ultra Door Push Plate"/>
    <n v="14.73"/>
    <n v="3"/>
    <n v="0"/>
    <n v="4.8608999999999991"/>
  </r>
  <r>
    <n v="6334"/>
    <x v="3160"/>
    <x v="2"/>
    <x v="407"/>
    <d v="2011-01-27T00:00:00"/>
    <s v="Standard Class"/>
    <s v="XP-21865"/>
    <s v="Xylona Preis"/>
    <x v="0"/>
    <s v="United States"/>
    <s v="Westland"/>
    <x v="12"/>
    <n v="48185"/>
    <x v="2"/>
    <x v="990"/>
    <x v="1"/>
    <x v="8"/>
    <s v="Storex Dura Pro Binders"/>
    <n v="29.700000000000003"/>
    <n v="5"/>
    <n v="0"/>
    <n v="13.365"/>
  </r>
  <r>
    <n v="6335"/>
    <x v="3161"/>
    <x v="2"/>
    <x v="384"/>
    <d v="2011-07-15T00:00:00"/>
    <s v="Standard Class"/>
    <s v="MH-17455"/>
    <s v="Mark Hamilton"/>
    <x v="0"/>
    <s v="United States"/>
    <s v="New York City"/>
    <x v="15"/>
    <n v="10011"/>
    <x v="3"/>
    <x v="314"/>
    <x v="1"/>
    <x v="10"/>
    <s v="Xerox 1881"/>
    <n v="49.12"/>
    <n v="4"/>
    <n v="0"/>
    <n v="23.086399999999998"/>
  </r>
  <r>
    <n v="6336"/>
    <x v="3161"/>
    <x v="2"/>
    <x v="384"/>
    <d v="2011-07-15T00:00:00"/>
    <s v="Standard Class"/>
    <s v="MH-17455"/>
    <s v="Mark Hamilton"/>
    <x v="0"/>
    <s v="United States"/>
    <s v="New York City"/>
    <x v="15"/>
    <n v="10011"/>
    <x v="3"/>
    <x v="1203"/>
    <x v="1"/>
    <x v="8"/>
    <s v="Newell 3-Hole Punched Plastic Slotted Magazine Holders for Binders"/>
    <n v="18.28"/>
    <n v="5"/>
    <n v="0.2"/>
    <n v="6.3979999999999997"/>
  </r>
  <r>
    <n v="6337"/>
    <x v="3162"/>
    <x v="0"/>
    <x v="133"/>
    <d v="2013-09-07T00:00:00"/>
    <s v="Standard Class"/>
    <s v="BG-11740"/>
    <s v="Bruce Geld"/>
    <x v="0"/>
    <s v="United States"/>
    <s v="Los Angeles"/>
    <x v="1"/>
    <n v="90008"/>
    <x v="1"/>
    <x v="1530"/>
    <x v="0"/>
    <x v="5"/>
    <s v="Executive Impressions 10&quot; Spectator Wall Clock"/>
    <n v="47.04"/>
    <n v="4"/>
    <n v="0"/>
    <n v="15.993599999999997"/>
  </r>
  <r>
    <n v="6338"/>
    <x v="3162"/>
    <x v="0"/>
    <x v="133"/>
    <d v="2013-09-07T00:00:00"/>
    <s v="Standard Class"/>
    <s v="BG-11740"/>
    <s v="Bruce Geld"/>
    <x v="0"/>
    <s v="United States"/>
    <s v="Los Angeles"/>
    <x v="1"/>
    <n v="90008"/>
    <x v="1"/>
    <x v="1495"/>
    <x v="2"/>
    <x v="7"/>
    <s v="Panasonic KX TS3282W Corded phone"/>
    <n v="339.96000000000004"/>
    <n v="5"/>
    <n v="0.2"/>
    <n v="42.494999999999948"/>
  </r>
  <r>
    <n v="6339"/>
    <x v="3163"/>
    <x v="3"/>
    <x v="361"/>
    <d v="2014-10-10T00:00:00"/>
    <s v="Standard Class"/>
    <s v="TS-21370"/>
    <s v="Todd Sumrall"/>
    <x v="1"/>
    <s v="United States"/>
    <s v="New York City"/>
    <x v="15"/>
    <n v="10035"/>
    <x v="3"/>
    <x v="1513"/>
    <x v="2"/>
    <x v="7"/>
    <s v="Samsung HM1900 Bluetooth Headset"/>
    <n v="87.8"/>
    <n v="4"/>
    <n v="0"/>
    <n v="43.9"/>
  </r>
  <r>
    <n v="6340"/>
    <x v="3163"/>
    <x v="3"/>
    <x v="361"/>
    <d v="2014-10-10T00:00:00"/>
    <s v="Standard Class"/>
    <s v="TS-21370"/>
    <s v="Todd Sumrall"/>
    <x v="1"/>
    <s v="United States"/>
    <s v="New York City"/>
    <x v="15"/>
    <n v="10035"/>
    <x v="3"/>
    <x v="812"/>
    <x v="0"/>
    <x v="1"/>
    <s v="Global High-Back Leather Tilter, Burgundy"/>
    <n v="221.38200000000001"/>
    <n v="2"/>
    <n v="0.1"/>
    <n v="2.4597999999999871"/>
  </r>
  <r>
    <n v="6341"/>
    <x v="3163"/>
    <x v="3"/>
    <x v="361"/>
    <d v="2014-10-10T00:00:00"/>
    <s v="Standard Class"/>
    <s v="TS-21370"/>
    <s v="Todd Sumrall"/>
    <x v="1"/>
    <s v="United States"/>
    <s v="New York City"/>
    <x v="15"/>
    <n v="10035"/>
    <x v="3"/>
    <x v="1646"/>
    <x v="2"/>
    <x v="15"/>
    <s v="3D Systems Cube Printer, 2nd Generation, Magenta"/>
    <n v="5199.96"/>
    <n v="4"/>
    <n v="0"/>
    <n v="1351.9895999999999"/>
  </r>
  <r>
    <n v="6342"/>
    <x v="3164"/>
    <x v="3"/>
    <x v="413"/>
    <d v="2014-01-03T00:00:00"/>
    <s v="First Class"/>
    <s v="DB-13660"/>
    <s v="Duane Benoit"/>
    <x v="0"/>
    <s v="United States"/>
    <s v="Lancaster"/>
    <x v="24"/>
    <n v="43130"/>
    <x v="3"/>
    <x v="1166"/>
    <x v="1"/>
    <x v="4"/>
    <s v="Tennsco Industrial Shelving"/>
    <n v="156.512"/>
    <n v="4"/>
    <n v="0.2"/>
    <n v="-35.215199999999996"/>
  </r>
  <r>
    <n v="6343"/>
    <x v="3165"/>
    <x v="1"/>
    <x v="1105"/>
    <d v="2012-03-10T00:00:00"/>
    <s v="First Class"/>
    <s v="EM-14140"/>
    <s v="Eugene Moren"/>
    <x v="2"/>
    <s v="United States"/>
    <s v="Newark"/>
    <x v="13"/>
    <n v="19711"/>
    <x v="3"/>
    <x v="240"/>
    <x v="2"/>
    <x v="11"/>
    <s v="Microsoft Sculpt Comfort Mouse"/>
    <n v="119.85000000000001"/>
    <n v="3"/>
    <n v="0"/>
    <n v="52.734000000000009"/>
  </r>
  <r>
    <n v="6344"/>
    <x v="3165"/>
    <x v="1"/>
    <x v="1105"/>
    <d v="2012-03-10T00:00:00"/>
    <s v="First Class"/>
    <s v="EM-14140"/>
    <s v="Eugene Moren"/>
    <x v="2"/>
    <s v="United States"/>
    <s v="Newark"/>
    <x v="13"/>
    <n v="19711"/>
    <x v="3"/>
    <x v="338"/>
    <x v="1"/>
    <x v="8"/>
    <s v="GBC Twin Loop Wire Binding Elements, 9/16&quot; Spine, Black"/>
    <n v="30.44"/>
    <n v="2"/>
    <n v="0"/>
    <n v="14.9156"/>
  </r>
  <r>
    <n v="6345"/>
    <x v="3165"/>
    <x v="1"/>
    <x v="1105"/>
    <d v="2012-03-10T00:00:00"/>
    <s v="First Class"/>
    <s v="EM-14140"/>
    <s v="Eugene Moren"/>
    <x v="2"/>
    <s v="United States"/>
    <s v="Newark"/>
    <x v="13"/>
    <n v="19711"/>
    <x v="3"/>
    <x v="1002"/>
    <x v="1"/>
    <x v="8"/>
    <s v="Wilson Jones Heavy-Duty Casebound Ring Binders with Metal Hinges"/>
    <n v="69.28"/>
    <n v="2"/>
    <n v="0"/>
    <n v="33.254399999999997"/>
  </r>
  <r>
    <n v="6346"/>
    <x v="3165"/>
    <x v="1"/>
    <x v="1105"/>
    <d v="2012-03-10T00:00:00"/>
    <s v="First Class"/>
    <s v="EM-14140"/>
    <s v="Eugene Moren"/>
    <x v="2"/>
    <s v="United States"/>
    <s v="Newark"/>
    <x v="13"/>
    <n v="19711"/>
    <x v="3"/>
    <x v="1602"/>
    <x v="2"/>
    <x v="7"/>
    <s v="LG G3"/>
    <n v="587.97"/>
    <n v="3"/>
    <n v="0"/>
    <n v="170.51129999999998"/>
  </r>
  <r>
    <n v="6347"/>
    <x v="3166"/>
    <x v="3"/>
    <x v="179"/>
    <d v="2014-10-21T00:00:00"/>
    <s v="Same Day"/>
    <s v="RB-19465"/>
    <s v="Rick Bensley"/>
    <x v="2"/>
    <s v="United States"/>
    <s v="New York City"/>
    <x v="15"/>
    <n v="10024"/>
    <x v="3"/>
    <x v="1123"/>
    <x v="1"/>
    <x v="2"/>
    <s v="Avery 478"/>
    <n v="24.55"/>
    <n v="5"/>
    <n v="0"/>
    <n v="12.029499999999999"/>
  </r>
  <r>
    <n v="6348"/>
    <x v="3167"/>
    <x v="1"/>
    <x v="489"/>
    <d v="2012-05-06T00:00:00"/>
    <s v="Standard Class"/>
    <s v="PO-18850"/>
    <s v="Patrick O'Brill"/>
    <x v="0"/>
    <s v="United States"/>
    <s v="San Francisco"/>
    <x v="1"/>
    <n v="94109"/>
    <x v="1"/>
    <x v="338"/>
    <x v="1"/>
    <x v="8"/>
    <s v="GBC Twin Loop Wire Binding Elements, 9/16&quot; Spine, Black"/>
    <n v="12.176000000000002"/>
    <n v="1"/>
    <n v="0.2"/>
    <n v="4.4137999999999993"/>
  </r>
  <r>
    <n v="6349"/>
    <x v="3167"/>
    <x v="1"/>
    <x v="489"/>
    <d v="2012-05-06T00:00:00"/>
    <s v="Standard Class"/>
    <s v="PO-18850"/>
    <s v="Patrick O'Brill"/>
    <x v="0"/>
    <s v="United States"/>
    <s v="San Francisco"/>
    <x v="1"/>
    <n v="94109"/>
    <x v="1"/>
    <x v="253"/>
    <x v="1"/>
    <x v="4"/>
    <s v="Eldon Simplefile Box Office"/>
    <n v="37.32"/>
    <n v="3"/>
    <n v="0"/>
    <n v="10.4496"/>
  </r>
  <r>
    <n v="6350"/>
    <x v="3167"/>
    <x v="1"/>
    <x v="489"/>
    <d v="2012-05-06T00:00:00"/>
    <s v="Standard Class"/>
    <s v="PO-18850"/>
    <s v="Patrick O'Brill"/>
    <x v="0"/>
    <s v="United States"/>
    <s v="San Francisco"/>
    <x v="1"/>
    <n v="94109"/>
    <x v="1"/>
    <x v="354"/>
    <x v="1"/>
    <x v="14"/>
    <s v="Acme 10&quot; Easy Grip Assistive Scissors"/>
    <n v="35.06"/>
    <n v="2"/>
    <n v="0"/>
    <n v="10.517999999999997"/>
  </r>
  <r>
    <n v="6351"/>
    <x v="3168"/>
    <x v="3"/>
    <x v="213"/>
    <d v="2014-09-09T00:00:00"/>
    <s v="Standard Class"/>
    <s v="AG-10900"/>
    <s v="Arthur Gainer"/>
    <x v="0"/>
    <s v="United States"/>
    <s v="Dallas"/>
    <x v="5"/>
    <n v="75217"/>
    <x v="2"/>
    <x v="797"/>
    <x v="0"/>
    <x v="5"/>
    <s v="Eldon Advantage Foldable Chair Mats for Low Pile Carpets"/>
    <n v="108.40000000000002"/>
    <n v="5"/>
    <n v="0.6"/>
    <n v="-105.69000000000003"/>
  </r>
  <r>
    <n v="6352"/>
    <x v="3169"/>
    <x v="3"/>
    <x v="132"/>
    <d v="2014-11-09T00:00:00"/>
    <s v="Standard Class"/>
    <s v="BF-11275"/>
    <s v="Beth Fritzler"/>
    <x v="1"/>
    <s v="United States"/>
    <s v="Miami"/>
    <x v="2"/>
    <n v="33178"/>
    <x v="0"/>
    <x v="944"/>
    <x v="2"/>
    <x v="7"/>
    <s v="Polycom SoundPoint IP 450 VoIP phone"/>
    <n v="361.37600000000003"/>
    <n v="2"/>
    <n v="0.2"/>
    <n v="27.103200000000001"/>
  </r>
  <r>
    <n v="6353"/>
    <x v="3170"/>
    <x v="1"/>
    <x v="1023"/>
    <d v="2012-09-19T00:00:00"/>
    <s v="Standard Class"/>
    <s v="HG-14845"/>
    <s v="Harry Greene"/>
    <x v="0"/>
    <s v="United States"/>
    <s v="Philadelphia"/>
    <x v="9"/>
    <n v="19120"/>
    <x v="3"/>
    <x v="1232"/>
    <x v="1"/>
    <x v="8"/>
    <s v="Fellowes Twister Kit, Gray/Clear, 3/pkg"/>
    <n v="2.4119999999999999"/>
    <n v="1"/>
    <n v="0.7"/>
    <n v="-2.0099999999999998"/>
  </r>
  <r>
    <n v="6354"/>
    <x v="3171"/>
    <x v="1"/>
    <x v="684"/>
    <d v="2012-09-12T00:00:00"/>
    <s v="Standard Class"/>
    <s v="BS-11590"/>
    <s v="Brendan Sweed"/>
    <x v="1"/>
    <s v="United States"/>
    <s v="New York City"/>
    <x v="15"/>
    <n v="10011"/>
    <x v="3"/>
    <x v="161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x v="981"/>
    <x v="2"/>
    <x v="7"/>
    <s v="ShoreTel ShorePhone IP 230 VoIP phone"/>
    <n v="337.98"/>
    <n v="2"/>
    <n v="0"/>
    <n v="101.39399999999998"/>
  </r>
  <r>
    <n v="6356"/>
    <x v="3172"/>
    <x v="2"/>
    <x v="191"/>
    <d v="2011-10-13T00:00:00"/>
    <s v="Standard Class"/>
    <s v="JD-16015"/>
    <s v="Joy Daniels"/>
    <x v="0"/>
    <s v="United States"/>
    <s v="Philadelphia"/>
    <x v="9"/>
    <n v="19120"/>
    <x v="3"/>
    <x v="193"/>
    <x v="1"/>
    <x v="4"/>
    <s v="Tennsco Lockers, Gray"/>
    <n v="83.920000000000016"/>
    <n v="5"/>
    <n v="0.2"/>
    <n v="-13.637000000000011"/>
  </r>
  <r>
    <n v="6357"/>
    <x v="3173"/>
    <x v="3"/>
    <x v="205"/>
    <d v="2014-01-29T00:00:00"/>
    <s v="Standard Class"/>
    <s v="CS-12250"/>
    <s v="Chris Selesnick"/>
    <x v="1"/>
    <s v="United States"/>
    <s v="Seattle"/>
    <x v="4"/>
    <n v="98103"/>
    <x v="1"/>
    <x v="1181"/>
    <x v="1"/>
    <x v="8"/>
    <s v="Pressboard Hanging Data Binders for Unburst Sheets"/>
    <n v="19.68"/>
    <n v="5"/>
    <n v="0.2"/>
    <n v="6.8879999999999981"/>
  </r>
  <r>
    <n v="6358"/>
    <x v="3173"/>
    <x v="3"/>
    <x v="205"/>
    <d v="2014-01-29T00:00:00"/>
    <s v="Standard Class"/>
    <s v="CS-12250"/>
    <s v="Chris Selesnick"/>
    <x v="1"/>
    <s v="United States"/>
    <s v="Seattle"/>
    <x v="4"/>
    <n v="98103"/>
    <x v="1"/>
    <x v="747"/>
    <x v="1"/>
    <x v="10"/>
    <s v="Xerox 212"/>
    <n v="25.92"/>
    <n v="4"/>
    <n v="0"/>
    <n v="12.441600000000001"/>
  </r>
  <r>
    <n v="6359"/>
    <x v="3173"/>
    <x v="3"/>
    <x v="205"/>
    <d v="2014-01-29T00:00:00"/>
    <s v="Standard Class"/>
    <s v="CS-12250"/>
    <s v="Chris Selesnick"/>
    <x v="1"/>
    <s v="United States"/>
    <s v="Seattle"/>
    <x v="4"/>
    <n v="98103"/>
    <x v="1"/>
    <x v="1009"/>
    <x v="1"/>
    <x v="10"/>
    <s v="Xerox 192"/>
    <n v="6.48"/>
    <n v="1"/>
    <n v="0"/>
    <n v="3.1104000000000003"/>
  </r>
  <r>
    <n v="6360"/>
    <x v="3173"/>
    <x v="3"/>
    <x v="205"/>
    <d v="2014-01-29T00:00:00"/>
    <s v="Standard Class"/>
    <s v="CS-12250"/>
    <s v="Chris Selesnick"/>
    <x v="1"/>
    <s v="United States"/>
    <s v="Seattle"/>
    <x v="4"/>
    <n v="98103"/>
    <x v="1"/>
    <x v="1763"/>
    <x v="2"/>
    <x v="7"/>
    <s v="Griffin GC17055 Auxiliary Audio Cable"/>
    <n v="86.352000000000004"/>
    <n v="6"/>
    <n v="0.2"/>
    <n v="8.6352000000000011"/>
  </r>
  <r>
    <n v="6361"/>
    <x v="3174"/>
    <x v="1"/>
    <x v="895"/>
    <d v="2012-12-15T00:00:00"/>
    <s v="Standard Class"/>
    <s v="FC-14245"/>
    <s v="Frank Carlisle"/>
    <x v="2"/>
    <s v="United States"/>
    <s v="Los Angeles"/>
    <x v="1"/>
    <n v="90032"/>
    <x v="1"/>
    <x v="1473"/>
    <x v="1"/>
    <x v="6"/>
    <s v="Boston Electric Pencil Sharpener, Model 1818, Charcoal Black"/>
    <n v="56.3"/>
    <n v="2"/>
    <n v="0"/>
    <n v="15.764000000000003"/>
  </r>
  <r>
    <n v="6362"/>
    <x v="3175"/>
    <x v="2"/>
    <x v="641"/>
    <d v="2011-11-30T00:00:00"/>
    <s v="Standard Class"/>
    <s v="SE-20110"/>
    <s v="Sanjit Engle"/>
    <x v="0"/>
    <s v="United States"/>
    <s v="Springfield"/>
    <x v="21"/>
    <n v="97477"/>
    <x v="1"/>
    <x v="1583"/>
    <x v="1"/>
    <x v="6"/>
    <s v="Dixon Ticonderoga Core-Lock Colored Pencils"/>
    <n v="51.016000000000005"/>
    <n v="7"/>
    <n v="0.2"/>
    <n v="8.2900999999999954"/>
  </r>
  <r>
    <n v="6363"/>
    <x v="3176"/>
    <x v="3"/>
    <x v="610"/>
    <d v="2014-11-26T00:00:00"/>
    <s v="Standard Class"/>
    <s v="CK-12205"/>
    <s v="Chloris Kastensmidt"/>
    <x v="0"/>
    <s v="United States"/>
    <s v="Renton"/>
    <x v="4"/>
    <n v="98059"/>
    <x v="1"/>
    <x v="443"/>
    <x v="1"/>
    <x v="8"/>
    <s v="Vinyl Sectional Post Binders"/>
    <n v="150.80000000000001"/>
    <n v="5"/>
    <n v="0.2"/>
    <n v="56.55"/>
  </r>
  <r>
    <n v="6364"/>
    <x v="3176"/>
    <x v="3"/>
    <x v="610"/>
    <d v="2014-11-26T00:00:00"/>
    <s v="Standard Class"/>
    <s v="CK-12205"/>
    <s v="Chloris Kastensmidt"/>
    <x v="0"/>
    <s v="United States"/>
    <s v="Renton"/>
    <x v="4"/>
    <n v="98059"/>
    <x v="1"/>
    <x v="1782"/>
    <x v="2"/>
    <x v="15"/>
    <s v="3D Systems Cube Printer, 2nd Generation, White"/>
    <n v="1039.992"/>
    <n v="1"/>
    <n v="0.2"/>
    <n v="103.99920000000003"/>
  </r>
  <r>
    <n v="6365"/>
    <x v="3176"/>
    <x v="3"/>
    <x v="610"/>
    <d v="2014-11-26T00:00:00"/>
    <s v="Standard Class"/>
    <s v="CK-12205"/>
    <s v="Chloris Kastensmidt"/>
    <x v="0"/>
    <s v="United States"/>
    <s v="Renton"/>
    <x v="4"/>
    <n v="98059"/>
    <x v="1"/>
    <x v="1723"/>
    <x v="1"/>
    <x v="10"/>
    <s v="Xerox 209"/>
    <n v="51.84"/>
    <n v="8"/>
    <n v="0"/>
    <n v="24.883200000000002"/>
  </r>
  <r>
    <n v="6366"/>
    <x v="3177"/>
    <x v="3"/>
    <x v="1095"/>
    <d v="2014-04-06T00:00:00"/>
    <s v="First Class"/>
    <s v="DS-13030"/>
    <s v="Darrin Sayre"/>
    <x v="2"/>
    <s v="United States"/>
    <s v="New York City"/>
    <x v="15"/>
    <n v="10009"/>
    <x v="3"/>
    <x v="1783"/>
    <x v="2"/>
    <x v="7"/>
    <s v="Panasonic KX - TS880B Telephone"/>
    <n v="41.22"/>
    <n v="1"/>
    <n v="0"/>
    <n v="11.1294"/>
  </r>
  <r>
    <n v="6367"/>
    <x v="3177"/>
    <x v="3"/>
    <x v="1095"/>
    <d v="2014-04-06T00:00:00"/>
    <s v="First Class"/>
    <s v="DS-13030"/>
    <s v="Darrin Sayre"/>
    <x v="2"/>
    <s v="United States"/>
    <s v="New York City"/>
    <x v="15"/>
    <n v="10009"/>
    <x v="3"/>
    <x v="262"/>
    <x v="1"/>
    <x v="14"/>
    <s v="Premier Automatic Letter Opener"/>
    <n v="240.37"/>
    <n v="1"/>
    <n v="0"/>
    <n v="7.2111000000000161"/>
  </r>
  <r>
    <n v="6368"/>
    <x v="3177"/>
    <x v="3"/>
    <x v="1095"/>
    <d v="2014-04-06T00:00:00"/>
    <s v="First Class"/>
    <s v="DS-13030"/>
    <s v="Darrin Sayre"/>
    <x v="2"/>
    <s v="United States"/>
    <s v="New York City"/>
    <x v="15"/>
    <n v="10009"/>
    <x v="3"/>
    <x v="476"/>
    <x v="2"/>
    <x v="7"/>
    <s v="LG Electronics Tone+ HBS-730 Bluetooth Headset"/>
    <n v="119.02"/>
    <n v="2"/>
    <n v="0"/>
    <n v="33.325600000000009"/>
  </r>
  <r>
    <n v="6369"/>
    <x v="3178"/>
    <x v="3"/>
    <x v="240"/>
    <d v="2014-05-25T00:00:00"/>
    <s v="Standard Class"/>
    <s v="SA-20830"/>
    <s v="Sue Ann Reed"/>
    <x v="0"/>
    <s v="United States"/>
    <s v="San Jose"/>
    <x v="1"/>
    <n v="95123"/>
    <x v="1"/>
    <x v="1197"/>
    <x v="1"/>
    <x v="8"/>
    <s v="GBC Twin Loop Wire Binding Elements"/>
    <n v="133.12"/>
    <n v="5"/>
    <n v="0.2"/>
    <n v="49.92"/>
  </r>
  <r>
    <n v="6370"/>
    <x v="3179"/>
    <x v="0"/>
    <x v="339"/>
    <d v="2013-10-08T00:00:00"/>
    <s v="Standard Class"/>
    <s v="TP-21565"/>
    <s v="Tracy Poddar"/>
    <x v="1"/>
    <s v="United States"/>
    <s v="Grand Prairie"/>
    <x v="5"/>
    <n v="75051"/>
    <x v="2"/>
    <x v="285"/>
    <x v="0"/>
    <x v="5"/>
    <s v="Eldon Expressions Desk Accessory, Wood Photo Frame, Mahogany"/>
    <n v="38.08"/>
    <n v="5"/>
    <n v="0.6"/>
    <n v="-29.512000000000008"/>
  </r>
  <r>
    <n v="6371"/>
    <x v="3180"/>
    <x v="0"/>
    <x v="831"/>
    <d v="2013-11-22T00:00:00"/>
    <s v="Same Day"/>
    <s v="JK-16120"/>
    <s v="Julie Kriz"/>
    <x v="2"/>
    <s v="United States"/>
    <s v="New York City"/>
    <x v="15"/>
    <n v="10009"/>
    <x v="3"/>
    <x v="1531"/>
    <x v="0"/>
    <x v="0"/>
    <s v="Hon Metal Bookcases, Putty"/>
    <n v="113.56800000000001"/>
    <n v="2"/>
    <n v="0.2"/>
    <n v="12.776399999999988"/>
  </r>
  <r>
    <n v="6372"/>
    <x v="3181"/>
    <x v="3"/>
    <x v="621"/>
    <d v="2014-10-06T00:00:00"/>
    <s v="Second Class"/>
    <s v="CC-12430"/>
    <s v="Chuck Clark"/>
    <x v="2"/>
    <s v="United States"/>
    <s v="New York City"/>
    <x v="15"/>
    <n v="10009"/>
    <x v="3"/>
    <x v="107"/>
    <x v="0"/>
    <x v="5"/>
    <s v="Magnifier Swing Arm Lamp"/>
    <n v="83.92"/>
    <n v="4"/>
    <n v="0"/>
    <n v="21.819200000000002"/>
  </r>
  <r>
    <n v="6373"/>
    <x v="3181"/>
    <x v="3"/>
    <x v="621"/>
    <d v="2014-10-06T00:00:00"/>
    <s v="Second Class"/>
    <s v="CC-12430"/>
    <s v="Chuck Clark"/>
    <x v="2"/>
    <s v="United States"/>
    <s v="New York City"/>
    <x v="15"/>
    <n v="10009"/>
    <x v="3"/>
    <x v="790"/>
    <x v="1"/>
    <x v="6"/>
    <s v="Quartet Alpha White Chalk, 12/Pack"/>
    <n v="6.63"/>
    <n v="3"/>
    <n v="0"/>
    <n v="3.1160999999999999"/>
  </r>
  <r>
    <n v="6374"/>
    <x v="3181"/>
    <x v="3"/>
    <x v="621"/>
    <d v="2014-10-06T00:00:00"/>
    <s v="Second Class"/>
    <s v="CC-12430"/>
    <s v="Chuck Clark"/>
    <x v="2"/>
    <s v="United States"/>
    <s v="New York City"/>
    <x v="15"/>
    <n v="10009"/>
    <x v="3"/>
    <x v="695"/>
    <x v="2"/>
    <x v="11"/>
    <s v="Logitech G19 Programmable Gaming Keyboard"/>
    <n v="371.96999999999997"/>
    <n v="3"/>
    <n v="0"/>
    <n v="66.954599999999971"/>
  </r>
  <r>
    <n v="6375"/>
    <x v="3182"/>
    <x v="2"/>
    <x v="333"/>
    <d v="2011-05-03T00:00:00"/>
    <s v="Standard Class"/>
    <s v="LA-16780"/>
    <s v="Laura Armstrong"/>
    <x v="1"/>
    <s v="United States"/>
    <s v="Memphis"/>
    <x v="18"/>
    <n v="38109"/>
    <x v="0"/>
    <x v="654"/>
    <x v="0"/>
    <x v="1"/>
    <s v="Global Leather Executive Chair"/>
    <n v="561.58400000000006"/>
    <n v="2"/>
    <n v="0.2"/>
    <n v="70.197999999999922"/>
  </r>
  <r>
    <n v="6376"/>
    <x v="3182"/>
    <x v="2"/>
    <x v="333"/>
    <d v="2011-05-03T00:00:00"/>
    <s v="Standard Class"/>
    <s v="LA-16780"/>
    <s v="Laura Armstrong"/>
    <x v="1"/>
    <s v="United States"/>
    <s v="Memphis"/>
    <x v="18"/>
    <n v="38109"/>
    <x v="0"/>
    <x v="352"/>
    <x v="1"/>
    <x v="4"/>
    <s v="2300 Heavy-Duty Transfer File Systems by Perma"/>
    <n v="99.920000000000016"/>
    <n v="5"/>
    <n v="0.2"/>
    <n v="-1.249000000000013"/>
  </r>
  <r>
    <n v="6377"/>
    <x v="3183"/>
    <x v="0"/>
    <x v="877"/>
    <d v="2013-10-11T00:00:00"/>
    <s v="First Class"/>
    <s v="AW-10930"/>
    <s v="Arthur Wiediger"/>
    <x v="2"/>
    <s v="United States"/>
    <s v="Philadelphia"/>
    <x v="9"/>
    <n v="19143"/>
    <x v="3"/>
    <x v="85"/>
    <x v="1"/>
    <x v="2"/>
    <s v="Avery 511"/>
    <n v="4.9280000000000008"/>
    <n v="2"/>
    <n v="0.2"/>
    <n v="1.7247999999999997"/>
  </r>
  <r>
    <n v="6378"/>
    <x v="3184"/>
    <x v="0"/>
    <x v="272"/>
    <d v="2013-12-23T00:00:00"/>
    <s v="Standard Class"/>
    <s v="BP-11230"/>
    <s v="Benjamin Patterson"/>
    <x v="0"/>
    <s v="United States"/>
    <s v="Los Angeles"/>
    <x v="1"/>
    <n v="90004"/>
    <x v="1"/>
    <x v="1256"/>
    <x v="0"/>
    <x v="5"/>
    <s v="Eldon Expressions Wood Desk Accessories, Oak"/>
    <n v="14.76"/>
    <n v="2"/>
    <n v="0"/>
    <n v="4.2803999999999984"/>
  </r>
  <r>
    <n v="6379"/>
    <x v="3185"/>
    <x v="3"/>
    <x v="318"/>
    <d v="2014-04-15T00:00:00"/>
    <s v="Standard Class"/>
    <s v="DB-13360"/>
    <s v="Dennis Bolton"/>
    <x v="2"/>
    <s v="United States"/>
    <s v="Waterbury"/>
    <x v="29"/>
    <n v="6708"/>
    <x v="3"/>
    <x v="409"/>
    <x v="2"/>
    <x v="11"/>
    <s v="Logitech G700s Rechargeable Gaming Mouse"/>
    <n v="99.99"/>
    <n v="1"/>
    <n v="0"/>
    <n v="41.995800000000003"/>
  </r>
  <r>
    <n v="6380"/>
    <x v="3185"/>
    <x v="3"/>
    <x v="318"/>
    <d v="2014-04-15T00:00:00"/>
    <s v="Standard Class"/>
    <s v="DB-13360"/>
    <s v="Dennis Bolton"/>
    <x v="2"/>
    <s v="United States"/>
    <s v="Waterbury"/>
    <x v="29"/>
    <n v="6708"/>
    <x v="3"/>
    <x v="1277"/>
    <x v="1"/>
    <x v="4"/>
    <s v="Recycled Steel Personal File for Hanging File Folders"/>
    <n v="286.14999999999998"/>
    <n v="5"/>
    <n v="0"/>
    <n v="71.537499999999994"/>
  </r>
  <r>
    <n v="6381"/>
    <x v="3186"/>
    <x v="2"/>
    <x v="918"/>
    <d v="2011-04-13T00:00:00"/>
    <s v="Standard Class"/>
    <s v="PC-19000"/>
    <s v="Pauline Chand"/>
    <x v="2"/>
    <s v="United States"/>
    <s v="Chandler"/>
    <x v="16"/>
    <n v="85224"/>
    <x v="1"/>
    <x v="1506"/>
    <x v="1"/>
    <x v="13"/>
    <s v="Alliance Super-Size Bands, Assorted Sizes"/>
    <n v="49.792000000000002"/>
    <n v="8"/>
    <n v="0.2"/>
    <n v="-11.825600000000001"/>
  </r>
  <r>
    <n v="6382"/>
    <x v="3187"/>
    <x v="0"/>
    <x v="892"/>
    <d v="2013-04-03T00:00:00"/>
    <s v="Standard Class"/>
    <s v="TB-21595"/>
    <s v="Troy Blackwell"/>
    <x v="0"/>
    <s v="United States"/>
    <s v="Springfield"/>
    <x v="24"/>
    <n v="45503"/>
    <x v="3"/>
    <x v="574"/>
    <x v="0"/>
    <x v="0"/>
    <s v="Bush Andora Bookcase, Maple/Graphite Gray Finish"/>
    <n v="299.97499999999997"/>
    <n v="5"/>
    <n v="0.5"/>
    <n v="-167.98600000000002"/>
  </r>
  <r>
    <n v="6383"/>
    <x v="3187"/>
    <x v="0"/>
    <x v="892"/>
    <d v="2013-04-03T00:00:00"/>
    <s v="Standard Class"/>
    <s v="TB-21595"/>
    <s v="Troy Blackwell"/>
    <x v="0"/>
    <s v="United States"/>
    <s v="Springfield"/>
    <x v="24"/>
    <n v="45503"/>
    <x v="3"/>
    <x v="1326"/>
    <x v="2"/>
    <x v="7"/>
    <s v="Clearsounds A400"/>
    <n v="158.37599999999998"/>
    <n v="4"/>
    <n v="0.4"/>
    <n v="-36.954399999999993"/>
  </r>
  <r>
    <n v="6384"/>
    <x v="3188"/>
    <x v="3"/>
    <x v="787"/>
    <d v="2014-01-19T00:00:00"/>
    <s v="First Class"/>
    <s v="TB-21250"/>
    <s v="Tim Brockman"/>
    <x v="0"/>
    <s v="United States"/>
    <s v="Austin"/>
    <x v="5"/>
    <n v="78745"/>
    <x v="2"/>
    <x v="800"/>
    <x v="1"/>
    <x v="8"/>
    <s v="Wilson Jones Ledger-Size, Piano-Hinge Binder, 2&quot;, Blue"/>
    <n v="32.783999999999992"/>
    <n v="4"/>
    <n v="0.8"/>
    <n v="-52.454400000000007"/>
  </r>
  <r>
    <n v="6385"/>
    <x v="3188"/>
    <x v="3"/>
    <x v="787"/>
    <d v="2014-01-19T00:00:00"/>
    <s v="First Class"/>
    <s v="TB-21250"/>
    <s v="Tim Brockman"/>
    <x v="0"/>
    <s v="United States"/>
    <s v="Austin"/>
    <x v="5"/>
    <n v="78745"/>
    <x v="2"/>
    <x v="246"/>
    <x v="2"/>
    <x v="11"/>
    <s v="Logitech 910-002974 M325 Wireless Mouse for Web Scrolling"/>
    <n v="47.984000000000002"/>
    <n v="2"/>
    <n v="0.2"/>
    <n v="14.395200000000004"/>
  </r>
  <r>
    <n v="6386"/>
    <x v="3188"/>
    <x v="3"/>
    <x v="787"/>
    <d v="2014-01-19T00:00:00"/>
    <s v="First Class"/>
    <s v="TB-21250"/>
    <s v="Tim Brockman"/>
    <x v="0"/>
    <s v="United States"/>
    <s v="Austin"/>
    <x v="5"/>
    <n v="78745"/>
    <x v="2"/>
    <x v="1599"/>
    <x v="2"/>
    <x v="11"/>
    <s v="Maxell 74 Minute CDR, 10/Pack"/>
    <n v="62.591999999999999"/>
    <n v="8"/>
    <n v="0.2"/>
    <n v="13.300799999999999"/>
  </r>
  <r>
    <n v="6387"/>
    <x v="3188"/>
    <x v="3"/>
    <x v="787"/>
    <d v="2014-01-19T00:00:00"/>
    <s v="First Class"/>
    <s v="TB-21250"/>
    <s v="Tim Brockman"/>
    <x v="0"/>
    <s v="United States"/>
    <s v="Austin"/>
    <x v="5"/>
    <n v="78745"/>
    <x v="2"/>
    <x v="410"/>
    <x v="1"/>
    <x v="8"/>
    <s v="Acco D-Ring Binder w/DublLock"/>
    <n v="4.2759999999999989"/>
    <n v="1"/>
    <n v="0.8"/>
    <n v="-6.6278000000000006"/>
  </r>
  <r>
    <n v="6388"/>
    <x v="3189"/>
    <x v="2"/>
    <x v="1106"/>
    <d v="2011-02-05T00:00:00"/>
    <s v="Standard Class"/>
    <s v="MV-18190"/>
    <s v="Mike Vittorini"/>
    <x v="0"/>
    <s v="United States"/>
    <s v="Detroit"/>
    <x v="12"/>
    <n v="48234"/>
    <x v="2"/>
    <x v="523"/>
    <x v="1"/>
    <x v="10"/>
    <s v="Xerox 1972"/>
    <n v="10.56"/>
    <n v="2"/>
    <n v="0"/>
    <n v="4.7519999999999998"/>
  </r>
  <r>
    <n v="6389"/>
    <x v="3189"/>
    <x v="2"/>
    <x v="1106"/>
    <d v="2011-02-05T00:00:00"/>
    <s v="Standard Class"/>
    <s v="MV-18190"/>
    <s v="Mike Vittorini"/>
    <x v="0"/>
    <s v="United States"/>
    <s v="Detroit"/>
    <x v="12"/>
    <n v="48234"/>
    <x v="2"/>
    <x v="156"/>
    <x v="1"/>
    <x v="4"/>
    <s v="Space Solutions HD Industrial Steel Shelving."/>
    <n v="229.94"/>
    <n v="2"/>
    <n v="0"/>
    <n v="6.8982000000000028"/>
  </r>
  <r>
    <n v="6390"/>
    <x v="3190"/>
    <x v="1"/>
    <x v="1107"/>
    <d v="2012-02-11T00:00:00"/>
    <s v="Standard Class"/>
    <s v="DK-12835"/>
    <s v="Damala Kotsonis"/>
    <x v="1"/>
    <s v="United States"/>
    <s v="Springfield"/>
    <x v="17"/>
    <n v="22153"/>
    <x v="0"/>
    <x v="633"/>
    <x v="1"/>
    <x v="12"/>
    <s v="Cameo Buff Policy Envelopes"/>
    <n v="311.14999999999998"/>
    <n v="5"/>
    <n v="0"/>
    <n v="146.24049999999997"/>
  </r>
  <r>
    <n v="6391"/>
    <x v="3190"/>
    <x v="1"/>
    <x v="1107"/>
    <d v="2012-02-11T00:00:00"/>
    <s v="Standard Class"/>
    <s v="DK-12835"/>
    <s v="Damala Kotsonis"/>
    <x v="1"/>
    <s v="United States"/>
    <s v="Springfield"/>
    <x v="17"/>
    <n v="22153"/>
    <x v="0"/>
    <x v="219"/>
    <x v="1"/>
    <x v="10"/>
    <s v="Xerox 1957"/>
    <n v="12.96"/>
    <n v="2"/>
    <n v="0"/>
    <n v="6.3504000000000005"/>
  </r>
  <r>
    <n v="6392"/>
    <x v="3191"/>
    <x v="0"/>
    <x v="882"/>
    <d v="2013-12-20T00:00:00"/>
    <s v="Standard Class"/>
    <s v="PK-19075"/>
    <s v="Pete Kriz"/>
    <x v="0"/>
    <s v="United States"/>
    <s v="New York City"/>
    <x v="15"/>
    <n v="10011"/>
    <x v="3"/>
    <x v="1490"/>
    <x v="1"/>
    <x v="10"/>
    <s v="Strathmore Photo Frame Cards"/>
    <n v="14.62"/>
    <n v="2"/>
    <n v="0"/>
    <n v="6.7251999999999992"/>
  </r>
  <r>
    <n v="6393"/>
    <x v="3191"/>
    <x v="0"/>
    <x v="882"/>
    <d v="2013-12-20T00:00:00"/>
    <s v="Standard Class"/>
    <s v="PK-19075"/>
    <s v="Pete Kriz"/>
    <x v="0"/>
    <s v="United States"/>
    <s v="New York City"/>
    <x v="15"/>
    <n v="10011"/>
    <x v="3"/>
    <x v="1186"/>
    <x v="1"/>
    <x v="2"/>
    <s v="Avery 474"/>
    <n v="5.76"/>
    <n v="2"/>
    <n v="0"/>
    <n v="2.8224"/>
  </r>
  <r>
    <n v="6394"/>
    <x v="3191"/>
    <x v="0"/>
    <x v="882"/>
    <d v="2013-12-20T00:00:00"/>
    <s v="Standard Class"/>
    <s v="PK-19075"/>
    <s v="Pete Kriz"/>
    <x v="0"/>
    <s v="United States"/>
    <s v="New York City"/>
    <x v="15"/>
    <n v="10011"/>
    <x v="3"/>
    <x v="110"/>
    <x v="1"/>
    <x v="13"/>
    <s v="OIC Colored Binder Clips, Assorted Sizes"/>
    <n v="21.48"/>
    <n v="6"/>
    <n v="0"/>
    <n v="10.5252"/>
  </r>
  <r>
    <n v="6395"/>
    <x v="3191"/>
    <x v="0"/>
    <x v="882"/>
    <d v="2013-12-20T00:00:00"/>
    <s v="Standard Class"/>
    <s v="PK-19075"/>
    <s v="Pete Kriz"/>
    <x v="0"/>
    <s v="United States"/>
    <s v="New York City"/>
    <x v="15"/>
    <n v="10011"/>
    <x v="3"/>
    <x v="1071"/>
    <x v="0"/>
    <x v="5"/>
    <s v="GE 48&quot; Fluorescent Tube, Cool White Energy Saver, 34 Watts, 30/Box"/>
    <n v="396.92"/>
    <n v="4"/>
    <n v="0"/>
    <n v="198.46"/>
  </r>
  <r>
    <n v="6396"/>
    <x v="3191"/>
    <x v="0"/>
    <x v="882"/>
    <d v="2013-12-20T00:00:00"/>
    <s v="Standard Class"/>
    <s v="PK-19075"/>
    <s v="Pete Kriz"/>
    <x v="0"/>
    <s v="United States"/>
    <s v="New York City"/>
    <x v="15"/>
    <n v="10011"/>
    <x v="3"/>
    <x v="456"/>
    <x v="1"/>
    <x v="4"/>
    <s v="Advantus Rolling Storage Box"/>
    <n v="17.149999999999999"/>
    <n v="1"/>
    <n v="0"/>
    <n v="4.6304999999999996"/>
  </r>
  <r>
    <n v="6397"/>
    <x v="3191"/>
    <x v="0"/>
    <x v="882"/>
    <d v="2013-12-20T00:00:00"/>
    <s v="Standard Class"/>
    <s v="PK-19075"/>
    <s v="Pete Kriz"/>
    <x v="0"/>
    <s v="United States"/>
    <s v="New York City"/>
    <x v="15"/>
    <n v="10011"/>
    <x v="3"/>
    <x v="1784"/>
    <x v="1"/>
    <x v="8"/>
    <s v="Acco Recycled 2&quot; Capacity Laser Printer Hanging Data Binders"/>
    <n v="23.12"/>
    <n v="2"/>
    <n v="0.2"/>
    <n v="7.8029999999999982"/>
  </r>
  <r>
    <n v="6398"/>
    <x v="3192"/>
    <x v="3"/>
    <x v="1108"/>
    <d v="2014-11-05T00:00:00"/>
    <s v="Standard Class"/>
    <s v="AH-10120"/>
    <s v="Adrian Hane"/>
    <x v="2"/>
    <s v="United States"/>
    <s v="Dallas"/>
    <x v="5"/>
    <n v="75217"/>
    <x v="2"/>
    <x v="279"/>
    <x v="1"/>
    <x v="6"/>
    <s v="Newell 350"/>
    <n v="5.2480000000000002"/>
    <n v="2"/>
    <n v="0.2"/>
    <n v="0.59039999999999915"/>
  </r>
  <r>
    <n v="6399"/>
    <x v="3193"/>
    <x v="3"/>
    <x v="634"/>
    <d v="2014-08-13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x v="1038"/>
    <x v="1"/>
    <x v="2"/>
    <s v="Avery 481"/>
    <n v="24.64"/>
    <n v="8"/>
    <n v="0"/>
    <n v="11.827199999999999"/>
  </r>
  <r>
    <n v="6401"/>
    <x v="3193"/>
    <x v="3"/>
    <x v="634"/>
    <d v="2014-08-13T00:00:00"/>
    <s v="Standard Class"/>
    <s v="GM-14455"/>
    <s v="Gary Mitchum"/>
    <x v="2"/>
    <s v="United States"/>
    <s v="Concord"/>
    <x v="38"/>
    <n v="3301"/>
    <x v="3"/>
    <x v="108"/>
    <x v="1"/>
    <x v="6"/>
    <s v="Hunt PowerHouse Electric Pencil Sharpener, Blue"/>
    <n v="227.88"/>
    <n v="6"/>
    <n v="0"/>
    <n v="68.363999999999976"/>
  </r>
  <r>
    <n v="6402"/>
    <x v="3194"/>
    <x v="3"/>
    <x v="1109"/>
    <d v="2014-06-01T00:00:00"/>
    <s v="First Class"/>
    <s v="BD-11725"/>
    <s v="Bruce Degenhardt"/>
    <x v="0"/>
    <s v="United States"/>
    <s v="Lafayette"/>
    <x v="28"/>
    <n v="70506"/>
    <x v="0"/>
    <x v="1119"/>
    <x v="0"/>
    <x v="0"/>
    <s v="Sauder Camden County Barrister Bookcase, Planked Cherry Finish"/>
    <n v="241.96"/>
    <n v="2"/>
    <n v="0"/>
    <n v="33.874400000000009"/>
  </r>
  <r>
    <n v="6403"/>
    <x v="3194"/>
    <x v="3"/>
    <x v="1109"/>
    <d v="2014-06-01T00:00:00"/>
    <s v="First Class"/>
    <s v="BD-11725"/>
    <s v="Bruce Degenhardt"/>
    <x v="0"/>
    <s v="United States"/>
    <s v="Lafayette"/>
    <x v="28"/>
    <n v="70506"/>
    <x v="0"/>
    <x v="1065"/>
    <x v="1"/>
    <x v="8"/>
    <s v="Avery Binder Labels"/>
    <n v="3.89"/>
    <n v="1"/>
    <n v="0"/>
    <n v="1.8672"/>
  </r>
  <r>
    <n v="6404"/>
    <x v="3194"/>
    <x v="3"/>
    <x v="1109"/>
    <d v="2014-06-01T00:00:00"/>
    <s v="First Class"/>
    <s v="BD-11725"/>
    <s v="Bruce Degenhardt"/>
    <x v="0"/>
    <s v="United States"/>
    <s v="Lafayette"/>
    <x v="28"/>
    <n v="70506"/>
    <x v="0"/>
    <x v="1565"/>
    <x v="0"/>
    <x v="5"/>
    <s v="Acrylic Self-Standing Desk Frames"/>
    <n v="8.01"/>
    <n v="3"/>
    <n v="0"/>
    <n v="3.0438000000000001"/>
  </r>
  <r>
    <n v="6405"/>
    <x v="3195"/>
    <x v="1"/>
    <x v="672"/>
    <d v="2012-12-05T00:00:00"/>
    <s v="Standard Class"/>
    <s v="RM-19375"/>
    <s v="Raymond Messe"/>
    <x v="0"/>
    <s v="United States"/>
    <s v="Raleigh"/>
    <x v="3"/>
    <n v="27604"/>
    <x v="0"/>
    <x v="1192"/>
    <x v="2"/>
    <x v="7"/>
    <s v="Avaya 4621SW VoIP phone"/>
    <n v="177.48000000000002"/>
    <n v="3"/>
    <n v="0.2"/>
    <n v="19.966499999999982"/>
  </r>
  <r>
    <n v="6406"/>
    <x v="3196"/>
    <x v="3"/>
    <x v="515"/>
    <d v="2014-09-03T00:00:00"/>
    <s v="Second Class"/>
    <s v="BW-11110"/>
    <s v="Bart Watters"/>
    <x v="1"/>
    <s v="United States"/>
    <s v="Spokane"/>
    <x v="4"/>
    <n v="99207"/>
    <x v="1"/>
    <x v="406"/>
    <x v="0"/>
    <x v="1"/>
    <s v="Hon 4700 Series Mobuis Mid-Back Task Chairs with Adjustable Arms"/>
    <n v="569.5680000000001"/>
    <n v="2"/>
    <n v="0.2"/>
    <n v="7.119599999999906"/>
  </r>
  <r>
    <n v="6407"/>
    <x v="3196"/>
    <x v="3"/>
    <x v="515"/>
    <d v="2014-09-03T00:00:00"/>
    <s v="Second Class"/>
    <s v="BW-11110"/>
    <s v="Bart Watters"/>
    <x v="1"/>
    <s v="United States"/>
    <s v="Spokane"/>
    <x v="4"/>
    <n v="99207"/>
    <x v="1"/>
    <x v="80"/>
    <x v="1"/>
    <x v="4"/>
    <s v="Sortfiler Multipurpose Personal File Organizer, Black"/>
    <n v="149.73000000000002"/>
    <n v="7"/>
    <n v="0"/>
    <n v="43.421699999999994"/>
  </r>
  <r>
    <n v="6408"/>
    <x v="3197"/>
    <x v="3"/>
    <x v="304"/>
    <d v="2014-05-16T00:00:00"/>
    <s v="First Class"/>
    <s v="GT-14710"/>
    <s v="Greg Tran"/>
    <x v="0"/>
    <s v="United States"/>
    <s v="Houston"/>
    <x v="5"/>
    <n v="77041"/>
    <x v="2"/>
    <x v="1189"/>
    <x v="0"/>
    <x v="1"/>
    <s v="Global Commerce Series Low-Back Swivel/Tilt Chairs"/>
    <n v="899.43"/>
    <n v="5"/>
    <n v="0.3"/>
    <n v="-12.84900000000016"/>
  </r>
  <r>
    <n v="6409"/>
    <x v="3197"/>
    <x v="3"/>
    <x v="304"/>
    <d v="2014-05-16T00:00:00"/>
    <s v="First Class"/>
    <s v="GT-14710"/>
    <s v="Greg Tran"/>
    <x v="0"/>
    <s v="United States"/>
    <s v="Houston"/>
    <x v="5"/>
    <n v="77041"/>
    <x v="2"/>
    <x v="1175"/>
    <x v="1"/>
    <x v="6"/>
    <s v="Newell 309"/>
    <n v="46.2"/>
    <n v="5"/>
    <n v="0.2"/>
    <n v="5.7749999999999986"/>
  </r>
  <r>
    <n v="6410"/>
    <x v="3197"/>
    <x v="3"/>
    <x v="304"/>
    <d v="2014-05-16T00:00:00"/>
    <s v="First Class"/>
    <s v="GT-14710"/>
    <s v="Greg Tran"/>
    <x v="0"/>
    <s v="United States"/>
    <s v="Houston"/>
    <x v="5"/>
    <n v="77041"/>
    <x v="2"/>
    <x v="1785"/>
    <x v="1"/>
    <x v="10"/>
    <s v="Xerox 1936"/>
    <n v="47.952000000000005"/>
    <n v="3"/>
    <n v="0.2"/>
    <n v="16.183799999999998"/>
  </r>
  <r>
    <n v="6411"/>
    <x v="3197"/>
    <x v="3"/>
    <x v="304"/>
    <d v="2014-05-16T00:00:00"/>
    <s v="First Class"/>
    <s v="GT-14710"/>
    <s v="Greg Tran"/>
    <x v="0"/>
    <s v="United States"/>
    <s v="Houston"/>
    <x v="5"/>
    <n v="77041"/>
    <x v="2"/>
    <x v="1557"/>
    <x v="2"/>
    <x v="7"/>
    <s v="PayAnywhere Card Reader"/>
    <n v="7.9920000000000009"/>
    <n v="1"/>
    <n v="0.2"/>
    <n v="0.69930000000000003"/>
  </r>
  <r>
    <n v="6412"/>
    <x v="3197"/>
    <x v="3"/>
    <x v="304"/>
    <d v="2014-05-16T00:00:00"/>
    <s v="First Class"/>
    <s v="GT-14710"/>
    <s v="Greg Tran"/>
    <x v="0"/>
    <s v="United States"/>
    <s v="Houston"/>
    <x v="5"/>
    <n v="77041"/>
    <x v="2"/>
    <x v="1684"/>
    <x v="1"/>
    <x v="10"/>
    <s v="Xerox 1937"/>
    <n v="76.864000000000004"/>
    <n v="2"/>
    <n v="0.2"/>
    <n v="26.902399999999993"/>
  </r>
  <r>
    <n v="6413"/>
    <x v="3198"/>
    <x v="3"/>
    <x v="629"/>
    <d v="2014-08-24T00:00:00"/>
    <s v="Standard Class"/>
    <s v="AH-10120"/>
    <s v="Adrian Hane"/>
    <x v="2"/>
    <s v="United States"/>
    <s v="Louisville"/>
    <x v="0"/>
    <n v="40214"/>
    <x v="0"/>
    <x v="141"/>
    <x v="1"/>
    <x v="8"/>
    <s v="GBC Prestige Therm-A-Bind Covers"/>
    <n v="102.93"/>
    <n v="3"/>
    <n v="0"/>
    <n v="48.377100000000006"/>
  </r>
  <r>
    <n v="6414"/>
    <x v="3198"/>
    <x v="3"/>
    <x v="629"/>
    <d v="2014-08-24T00:00:00"/>
    <s v="Standard Class"/>
    <s v="AH-10120"/>
    <s v="Adrian Hane"/>
    <x v="2"/>
    <s v="United States"/>
    <s v="Louisville"/>
    <x v="0"/>
    <n v="40214"/>
    <x v="0"/>
    <x v="960"/>
    <x v="2"/>
    <x v="11"/>
    <s v="Logitech Desktop MK120 Mouse and keyboard Combo"/>
    <n v="98.16"/>
    <n v="6"/>
    <n v="0"/>
    <n v="9.8159999999999954"/>
  </r>
  <r>
    <n v="6415"/>
    <x v="3199"/>
    <x v="3"/>
    <x v="468"/>
    <d v="2014-11-15T00:00:00"/>
    <s v="Second Class"/>
    <s v="DR-12940"/>
    <s v="Daniel Raglin"/>
    <x v="2"/>
    <s v="United States"/>
    <s v="Hollywood"/>
    <x v="2"/>
    <n v="33021"/>
    <x v="0"/>
    <x v="1736"/>
    <x v="1"/>
    <x v="8"/>
    <s v="GBC VeloBinder Strips"/>
    <n v="11.520000000000001"/>
    <n v="5"/>
    <n v="0.7"/>
    <n v="-7.6799999999999962"/>
  </r>
  <r>
    <n v="6416"/>
    <x v="3200"/>
    <x v="3"/>
    <x v="170"/>
    <d v="2014-08-22T00:00:00"/>
    <s v="Same Day"/>
    <s v="DL-13495"/>
    <s v="Dionis Lloyd"/>
    <x v="1"/>
    <s v="United States"/>
    <s v="Chandler"/>
    <x v="16"/>
    <n v="85224"/>
    <x v="1"/>
    <x v="656"/>
    <x v="1"/>
    <x v="10"/>
    <s v="Xerox 1941"/>
    <n v="83.88"/>
    <n v="1"/>
    <n v="0.2"/>
    <n v="29.357999999999997"/>
  </r>
  <r>
    <n v="6417"/>
    <x v="3201"/>
    <x v="0"/>
    <x v="387"/>
    <d v="2013-03-13T00:00:00"/>
    <s v="Standard Class"/>
    <s v="BD-11620"/>
    <s v="Brian DeCherney"/>
    <x v="0"/>
    <s v="United States"/>
    <s v="Philadelphia"/>
    <x v="9"/>
    <n v="19120"/>
    <x v="3"/>
    <x v="1409"/>
    <x v="2"/>
    <x v="7"/>
    <s v="AT&amp;T 17929 Lendline Telephone"/>
    <n v="108.57600000000001"/>
    <n v="4"/>
    <n v="0.4"/>
    <n v="-25.334400000000002"/>
  </r>
  <r>
    <n v="6418"/>
    <x v="3201"/>
    <x v="0"/>
    <x v="387"/>
    <d v="2013-03-13T00:00:00"/>
    <s v="Standard Class"/>
    <s v="BD-11620"/>
    <s v="Brian DeCherney"/>
    <x v="0"/>
    <s v="United States"/>
    <s v="Philadelphia"/>
    <x v="9"/>
    <n v="19120"/>
    <x v="3"/>
    <x v="1028"/>
    <x v="1"/>
    <x v="13"/>
    <s v="Rubber Band Ball"/>
    <n v="5.9840000000000009"/>
    <n v="2"/>
    <n v="0.2"/>
    <n v="-1.3463999999999998"/>
  </r>
  <r>
    <n v="6419"/>
    <x v="3202"/>
    <x v="0"/>
    <x v="731"/>
    <d v="2013-11-06T00:00:00"/>
    <s v="Standard Class"/>
    <s v="HW-14935"/>
    <s v="Helen Wasserman"/>
    <x v="1"/>
    <s v="United States"/>
    <s v="Tulsa"/>
    <x v="26"/>
    <n v="74133"/>
    <x v="2"/>
    <x v="133"/>
    <x v="1"/>
    <x v="14"/>
    <s v="Fiskars Softgrip Scissors"/>
    <n v="21.96"/>
    <n v="2"/>
    <n v="0"/>
    <n v="6.1488000000000014"/>
  </r>
  <r>
    <n v="6420"/>
    <x v="3202"/>
    <x v="0"/>
    <x v="731"/>
    <d v="2013-11-06T00:00:00"/>
    <s v="Standard Class"/>
    <s v="HW-14935"/>
    <s v="Helen Wasserman"/>
    <x v="1"/>
    <s v="United States"/>
    <s v="Tulsa"/>
    <x v="26"/>
    <n v="74133"/>
    <x v="2"/>
    <x v="1265"/>
    <x v="0"/>
    <x v="1"/>
    <s v="Hon Mobius Operator's Chair"/>
    <n v="368.96999999999997"/>
    <n v="3"/>
    <n v="0"/>
    <n v="81.173400000000001"/>
  </r>
  <r>
    <n v="6421"/>
    <x v="3202"/>
    <x v="0"/>
    <x v="731"/>
    <d v="2013-11-06T00:00:00"/>
    <s v="Standard Class"/>
    <s v="HW-14935"/>
    <s v="Helen Wasserman"/>
    <x v="1"/>
    <s v="United States"/>
    <s v="Tulsa"/>
    <x v="26"/>
    <n v="74133"/>
    <x v="2"/>
    <x v="1560"/>
    <x v="1"/>
    <x v="6"/>
    <s v="Newell 31"/>
    <n v="12.39"/>
    <n v="3"/>
    <n v="0"/>
    <n v="3.4692000000000003"/>
  </r>
  <r>
    <n v="6422"/>
    <x v="3202"/>
    <x v="0"/>
    <x v="731"/>
    <d v="2013-11-06T00:00:00"/>
    <s v="Standard Class"/>
    <s v="HW-14935"/>
    <s v="Helen Wasserman"/>
    <x v="1"/>
    <s v="United States"/>
    <s v="Tulsa"/>
    <x v="26"/>
    <n v="74133"/>
    <x v="2"/>
    <x v="1439"/>
    <x v="1"/>
    <x v="4"/>
    <s v="Carina Mini System Audio Rack, Model AR050B"/>
    <n v="332.94"/>
    <n v="3"/>
    <n v="0"/>
    <n v="9.9882000000000204"/>
  </r>
  <r>
    <n v="6423"/>
    <x v="3203"/>
    <x v="2"/>
    <x v="711"/>
    <d v="2011-08-01T00:00:00"/>
    <s v="Standard Class"/>
    <s v="JO-15145"/>
    <s v="Jack O'Briant"/>
    <x v="1"/>
    <s v="United States"/>
    <s v="Draper"/>
    <x v="7"/>
    <n v="84020"/>
    <x v="1"/>
    <x v="1097"/>
    <x v="2"/>
    <x v="11"/>
    <s v="Memorex Micro Travel Drive 16 GB"/>
    <n v="111.93"/>
    <n v="7"/>
    <n v="0"/>
    <n v="34.698299999999996"/>
  </r>
  <r>
    <n v="6424"/>
    <x v="3204"/>
    <x v="1"/>
    <x v="1040"/>
    <d v="2012-10-27T00:00:00"/>
    <s v="First Class"/>
    <s v="RD-19660"/>
    <s v="Robert Dilbeck"/>
    <x v="2"/>
    <s v="United States"/>
    <s v="Oakland"/>
    <x v="1"/>
    <n v="94601"/>
    <x v="1"/>
    <x v="367"/>
    <x v="0"/>
    <x v="1"/>
    <s v="Novimex High-Tech Fabric Mesh Task Chair"/>
    <n v="454.27200000000005"/>
    <n v="8"/>
    <n v="0.2"/>
    <n v="-73.819200000000052"/>
  </r>
  <r>
    <n v="6425"/>
    <x v="3205"/>
    <x v="3"/>
    <x v="971"/>
    <d v="2014-08-25T00:00:00"/>
    <s v="Standard Class"/>
    <s v="DO-13645"/>
    <s v="Doug O'Connell"/>
    <x v="0"/>
    <s v="United States"/>
    <s v="Lawrence"/>
    <x v="31"/>
    <n v="1841"/>
    <x v="3"/>
    <x v="1553"/>
    <x v="1"/>
    <x v="10"/>
    <s v="Xerox 200"/>
    <n v="19.440000000000001"/>
    <n v="3"/>
    <n v="0"/>
    <n v="9.3312000000000008"/>
  </r>
  <r>
    <n v="6426"/>
    <x v="3206"/>
    <x v="0"/>
    <x v="454"/>
    <d v="2013-05-28T00:00:00"/>
    <s v="Standard Class"/>
    <s v="CC-12370"/>
    <s v="Christopher Conant"/>
    <x v="0"/>
    <s v="United States"/>
    <s v="Philadelphia"/>
    <x v="9"/>
    <n v="19120"/>
    <x v="3"/>
    <x v="1388"/>
    <x v="2"/>
    <x v="16"/>
    <s v="Canon imageCLASS 2200 Advanced Copier"/>
    <n v="8399.9759999999987"/>
    <n v="4"/>
    <n v="0.4"/>
    <n v="1119.996799999999"/>
  </r>
  <r>
    <n v="6427"/>
    <x v="3206"/>
    <x v="0"/>
    <x v="454"/>
    <d v="2013-05-28T00:00:00"/>
    <s v="Standard Class"/>
    <s v="CC-12370"/>
    <s v="Christopher Conant"/>
    <x v="0"/>
    <s v="United States"/>
    <s v="Philadelphia"/>
    <x v="9"/>
    <n v="19120"/>
    <x v="3"/>
    <x v="1786"/>
    <x v="1"/>
    <x v="8"/>
    <s v="Avery Legal 4-Ring Binder"/>
    <n v="6.2940000000000014"/>
    <n v="1"/>
    <n v="0.7"/>
    <n v="-4.1959999999999997"/>
  </r>
  <r>
    <n v="6428"/>
    <x v="3206"/>
    <x v="0"/>
    <x v="454"/>
    <d v="2013-05-28T00:00:00"/>
    <s v="Standard Class"/>
    <s v="CC-12370"/>
    <s v="Christopher Conant"/>
    <x v="0"/>
    <s v="United States"/>
    <s v="Philadelphia"/>
    <x v="9"/>
    <n v="19120"/>
    <x v="3"/>
    <x v="815"/>
    <x v="1"/>
    <x v="10"/>
    <s v="Xerox 224"/>
    <n v="10.368000000000002"/>
    <n v="2"/>
    <n v="0.2"/>
    <n v="3.6288"/>
  </r>
  <r>
    <n v="6429"/>
    <x v="3206"/>
    <x v="0"/>
    <x v="454"/>
    <d v="2013-05-28T00:00:00"/>
    <s v="Standard Class"/>
    <s v="CC-12370"/>
    <s v="Christopher Conant"/>
    <x v="0"/>
    <s v="United States"/>
    <s v="Philadelphia"/>
    <x v="9"/>
    <n v="19120"/>
    <x v="3"/>
    <x v="1787"/>
    <x v="2"/>
    <x v="7"/>
    <s v="Avaya 5410 Digital phone"/>
    <n v="122.38199999999999"/>
    <n v="3"/>
    <n v="0.4"/>
    <n v="-24.476399999999998"/>
  </r>
  <r>
    <n v="6430"/>
    <x v="3207"/>
    <x v="2"/>
    <x v="935"/>
    <d v="2011-11-07T00:00:00"/>
    <s v="Standard Class"/>
    <s v="SH-20395"/>
    <s v="Shahid Hopkins"/>
    <x v="0"/>
    <s v="United States"/>
    <s v="Jacksonville"/>
    <x v="3"/>
    <n v="28540"/>
    <x v="0"/>
    <x v="720"/>
    <x v="1"/>
    <x v="4"/>
    <s v="Acco Perma 4000 Stacking Storage Drawers"/>
    <n v="25.983999999999998"/>
    <n v="2"/>
    <n v="0.2"/>
    <n v="-1.6239999999999997"/>
  </r>
  <r>
    <n v="6431"/>
    <x v="3207"/>
    <x v="2"/>
    <x v="935"/>
    <d v="2011-11-07T00:00:00"/>
    <s v="Standard Class"/>
    <s v="SH-20395"/>
    <s v="Shahid Hopkins"/>
    <x v="0"/>
    <s v="United States"/>
    <s v="Jacksonville"/>
    <x v="3"/>
    <n v="28540"/>
    <x v="0"/>
    <x v="114"/>
    <x v="0"/>
    <x v="3"/>
    <s v="Hon Racetrack Conference Tables"/>
    <n v="945.03600000000006"/>
    <n v="6"/>
    <n v="0.4"/>
    <n v="-299.26140000000009"/>
  </r>
  <r>
    <n v="6432"/>
    <x v="3207"/>
    <x v="2"/>
    <x v="935"/>
    <d v="2011-11-07T00:00:00"/>
    <s v="Standard Class"/>
    <s v="SH-20395"/>
    <s v="Shahid Hopkins"/>
    <x v="0"/>
    <s v="United States"/>
    <s v="Jacksonville"/>
    <x v="3"/>
    <n v="28540"/>
    <x v="0"/>
    <x v="1282"/>
    <x v="1"/>
    <x v="8"/>
    <s v="Avery Self-Adhesive Photo Pockets for Polaroid Photos"/>
    <n v="14.301000000000002"/>
    <n v="7"/>
    <n v="0.7"/>
    <n v="-10.487400000000001"/>
  </r>
  <r>
    <n v="6433"/>
    <x v="3207"/>
    <x v="2"/>
    <x v="935"/>
    <d v="2011-11-07T00:00:00"/>
    <s v="Standard Class"/>
    <s v="SH-20395"/>
    <s v="Shahid Hopkins"/>
    <x v="0"/>
    <s v="United States"/>
    <s v="Jacksonville"/>
    <x v="3"/>
    <n v="28540"/>
    <x v="0"/>
    <x v="1304"/>
    <x v="0"/>
    <x v="5"/>
    <s v="Tenex Antistatic Computer Chair Mats"/>
    <n v="410.35199999999998"/>
    <n v="3"/>
    <n v="0.2"/>
    <n v="-51.29400000000004"/>
  </r>
  <r>
    <n v="6434"/>
    <x v="3208"/>
    <x v="1"/>
    <x v="1110"/>
    <d v="2012-04-04T00:00:00"/>
    <s v="Standard Class"/>
    <s v="FC-14335"/>
    <s v="Fred Chung"/>
    <x v="1"/>
    <s v="United States"/>
    <s v="Chicago"/>
    <x v="10"/>
    <n v="60610"/>
    <x v="2"/>
    <x v="1017"/>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x v="1409"/>
    <x v="2"/>
    <x v="7"/>
    <s v="AT&amp;T 17929 Lendline Telephone"/>
    <n v="180.96"/>
    <n v="5"/>
    <n v="0.2"/>
    <n v="13.571999999999996"/>
  </r>
  <r>
    <n v="6436"/>
    <x v="3209"/>
    <x v="3"/>
    <x v="837"/>
    <d v="2014-05-30T00:00:00"/>
    <s v="First Class"/>
    <s v="JG-15160"/>
    <s v="James Galang"/>
    <x v="0"/>
    <s v="United States"/>
    <s v="Pocatello"/>
    <x v="45"/>
    <n v="83201"/>
    <x v="1"/>
    <x v="1457"/>
    <x v="0"/>
    <x v="5"/>
    <s v="Eldon 400 Class Desk Accessories, Black Carbon"/>
    <n v="35"/>
    <n v="4"/>
    <n v="0"/>
    <n v="14.700000000000003"/>
  </r>
  <r>
    <n v="6437"/>
    <x v="3209"/>
    <x v="3"/>
    <x v="837"/>
    <d v="2014-05-30T00:00:00"/>
    <s v="First Class"/>
    <s v="JG-15160"/>
    <s v="James Galang"/>
    <x v="0"/>
    <s v="United States"/>
    <s v="Pocatello"/>
    <x v="45"/>
    <n v="83201"/>
    <x v="1"/>
    <x v="621"/>
    <x v="1"/>
    <x v="4"/>
    <s v="Fellowes Stor/Drawer Steel Plus Storage Drawers"/>
    <n v="477.15000000000003"/>
    <n v="5"/>
    <n v="0"/>
    <n v="28.628999999999962"/>
  </r>
  <r>
    <n v="6438"/>
    <x v="3209"/>
    <x v="3"/>
    <x v="837"/>
    <d v="2014-05-30T00:00:00"/>
    <s v="First Class"/>
    <s v="JG-15160"/>
    <s v="James Galang"/>
    <x v="0"/>
    <s v="United States"/>
    <s v="Pocatello"/>
    <x v="45"/>
    <n v="83201"/>
    <x v="1"/>
    <x v="1443"/>
    <x v="2"/>
    <x v="7"/>
    <s v="Nokia Lumia 925"/>
    <n v="302.37599999999998"/>
    <n v="3"/>
    <n v="0.2"/>
    <n v="22.678200000000018"/>
  </r>
  <r>
    <n v="6439"/>
    <x v="3210"/>
    <x v="3"/>
    <x v="817"/>
    <d v="2014-12-20T00:00:00"/>
    <s v="Standard Class"/>
    <s v="LC-16885"/>
    <s v="Lena Creighton"/>
    <x v="0"/>
    <s v="United States"/>
    <s v="Plano"/>
    <x v="5"/>
    <n v="75023"/>
    <x v="2"/>
    <x v="3"/>
    <x v="0"/>
    <x v="3"/>
    <s v="Bretford CR4500 Series Slim Rectangular Table"/>
    <n v="974.98799999999983"/>
    <n v="4"/>
    <n v="0.3"/>
    <n v="-97.49879999999996"/>
  </r>
  <r>
    <n v="6440"/>
    <x v="3211"/>
    <x v="2"/>
    <x v="777"/>
    <d v="2011-10-06T00:00:00"/>
    <s v="First Class"/>
    <s v="CC-12220"/>
    <s v="Chris Cortes"/>
    <x v="0"/>
    <s v="United States"/>
    <s v="New York City"/>
    <x v="15"/>
    <n v="10024"/>
    <x v="3"/>
    <x v="1585"/>
    <x v="0"/>
    <x v="1"/>
    <s v="Office Star - Contemporary Task Swivel chair with Loop Arms, Charcoal"/>
    <n v="589.41"/>
    <n v="5"/>
    <n v="0.1"/>
    <n v="-6.5490000000000492"/>
  </r>
  <r>
    <n v="6441"/>
    <x v="3212"/>
    <x v="0"/>
    <x v="63"/>
    <d v="2013-10-21T00:00:00"/>
    <s v="Standard Class"/>
    <s v="BW-11110"/>
    <s v="Bart Watters"/>
    <x v="1"/>
    <s v="United States"/>
    <s v="New York City"/>
    <x v="15"/>
    <n v="10024"/>
    <x v="3"/>
    <x v="924"/>
    <x v="1"/>
    <x v="6"/>
    <s v="BIC Liqua Brite Liner"/>
    <n v="34.700000000000003"/>
    <n v="5"/>
    <n v="0"/>
    <n v="12.492000000000001"/>
  </r>
  <r>
    <n v="6442"/>
    <x v="3212"/>
    <x v="0"/>
    <x v="63"/>
    <d v="2013-10-21T00:00:00"/>
    <s v="Standard Class"/>
    <s v="BW-11110"/>
    <s v="Bart Watters"/>
    <x v="1"/>
    <s v="United States"/>
    <s v="New York City"/>
    <x v="15"/>
    <n v="10024"/>
    <x v="3"/>
    <x v="1291"/>
    <x v="1"/>
    <x v="4"/>
    <s v="Fellowes Bases and Tops For Staxonsteel/High-Stak Systems"/>
    <n v="99.87"/>
    <n v="3"/>
    <n v="0"/>
    <n v="23.968799999999998"/>
  </r>
  <r>
    <n v="6443"/>
    <x v="3212"/>
    <x v="0"/>
    <x v="63"/>
    <d v="2013-10-21T00:00:00"/>
    <s v="Standard Class"/>
    <s v="BW-11110"/>
    <s v="Bart Watters"/>
    <x v="1"/>
    <s v="United States"/>
    <s v="New York City"/>
    <x v="15"/>
    <n v="10024"/>
    <x v="3"/>
    <x v="1237"/>
    <x v="1"/>
    <x v="10"/>
    <s v="Computer Printout Paper with Letter-Trim Perforations"/>
    <n v="37.94"/>
    <n v="2"/>
    <n v="0"/>
    <n v="18.211199999999998"/>
  </r>
  <r>
    <n v="6444"/>
    <x v="3212"/>
    <x v="0"/>
    <x v="63"/>
    <d v="2013-10-21T00:00:00"/>
    <s v="Standard Class"/>
    <s v="BW-11110"/>
    <s v="Bart Watters"/>
    <x v="1"/>
    <s v="United States"/>
    <s v="New York City"/>
    <x v="15"/>
    <n v="10024"/>
    <x v="3"/>
    <x v="1508"/>
    <x v="1"/>
    <x v="2"/>
    <s v="Avery White Multi-Purpose Labels"/>
    <n v="24.900000000000002"/>
    <n v="5"/>
    <n v="0"/>
    <n v="11.454000000000001"/>
  </r>
  <r>
    <n v="6445"/>
    <x v="3212"/>
    <x v="0"/>
    <x v="63"/>
    <d v="2013-10-21T00:00:00"/>
    <s v="Standard Class"/>
    <s v="BW-11110"/>
    <s v="Bart Watters"/>
    <x v="1"/>
    <s v="United States"/>
    <s v="New York City"/>
    <x v="15"/>
    <n v="10024"/>
    <x v="3"/>
    <x v="905"/>
    <x v="0"/>
    <x v="5"/>
    <s v="Howard Miller Distant Time Traveler Alarm Clock"/>
    <n v="82.26"/>
    <n v="3"/>
    <n v="0"/>
    <n v="33.726600000000005"/>
  </r>
  <r>
    <n v="6446"/>
    <x v="3213"/>
    <x v="1"/>
    <x v="616"/>
    <d v="2012-03-10T00:00:00"/>
    <s v="Standard Class"/>
    <s v="JJ-15445"/>
    <s v="Jennifer Jackson"/>
    <x v="0"/>
    <s v="United States"/>
    <s v="Chicago"/>
    <x v="10"/>
    <n v="60623"/>
    <x v="2"/>
    <x v="1084"/>
    <x v="1"/>
    <x v="13"/>
    <s v="Binder Clips by OIC"/>
    <n v="7.1039999999999992"/>
    <n v="6"/>
    <n v="0.2"/>
    <n v="2.4863999999999997"/>
  </r>
  <r>
    <n v="6447"/>
    <x v="3214"/>
    <x v="3"/>
    <x v="168"/>
    <d v="2014-03-07T00:00:00"/>
    <s v="Second Class"/>
    <s v="TT-21460"/>
    <s v="Tonja Turnell"/>
    <x v="2"/>
    <s v="United States"/>
    <s v="Houston"/>
    <x v="5"/>
    <n v="77095"/>
    <x v="2"/>
    <x v="28"/>
    <x v="0"/>
    <x v="5"/>
    <s v="Howard Miller 13-3/4&quot; Diameter Brushed Chrome Round Wall Clock"/>
    <n v="103.50000000000001"/>
    <n v="5"/>
    <n v="0.6"/>
    <n v="-77.625"/>
  </r>
  <r>
    <n v="6448"/>
    <x v="3214"/>
    <x v="3"/>
    <x v="168"/>
    <d v="2014-03-07T00:00:00"/>
    <s v="Second Class"/>
    <s v="TT-21460"/>
    <s v="Tonja Turnell"/>
    <x v="2"/>
    <s v="United States"/>
    <s v="Houston"/>
    <x v="5"/>
    <n v="77095"/>
    <x v="2"/>
    <x v="1098"/>
    <x v="1"/>
    <x v="2"/>
    <s v="Avery 497"/>
    <n v="2.4640000000000004"/>
    <n v="1"/>
    <n v="0.2"/>
    <n v="0.86239999999999983"/>
  </r>
  <r>
    <n v="6449"/>
    <x v="3214"/>
    <x v="3"/>
    <x v="168"/>
    <d v="2014-03-07T00:00:00"/>
    <s v="Second Class"/>
    <s v="TT-21460"/>
    <s v="Tonja Turnell"/>
    <x v="2"/>
    <s v="United States"/>
    <s v="Houston"/>
    <x v="5"/>
    <n v="77095"/>
    <x v="2"/>
    <x v="376"/>
    <x v="1"/>
    <x v="4"/>
    <s v="Crate-A-Files"/>
    <n v="8.7200000000000006"/>
    <n v="1"/>
    <n v="0.2"/>
    <n v="0.65399999999999947"/>
  </r>
  <r>
    <n v="6450"/>
    <x v="3215"/>
    <x v="1"/>
    <x v="12"/>
    <d v="2012-09-29T00:00:00"/>
    <s v="Standard Class"/>
    <s v="EH-13990"/>
    <s v="Erica Hackney"/>
    <x v="0"/>
    <s v="United States"/>
    <s v="Meriden"/>
    <x v="29"/>
    <n v="6450"/>
    <x v="3"/>
    <x v="973"/>
    <x v="1"/>
    <x v="8"/>
    <s v="Acco PRESSTEX Data Binder with Storage Hooks, Light Blue, 9 1/2&quot; X 11&quot;"/>
    <n v="10.76"/>
    <n v="2"/>
    <n v="0"/>
    <n v="5.1647999999999996"/>
  </r>
  <r>
    <n v="6451"/>
    <x v="3215"/>
    <x v="1"/>
    <x v="12"/>
    <d v="2012-09-29T00:00:00"/>
    <s v="Standard Class"/>
    <s v="EH-13990"/>
    <s v="Erica Hackney"/>
    <x v="0"/>
    <s v="United States"/>
    <s v="Meriden"/>
    <x v="29"/>
    <n v="6450"/>
    <x v="3"/>
    <x v="393"/>
    <x v="1"/>
    <x v="10"/>
    <s v="Xerox Color Copier Paper, 11&quot; x 17&quot;, Ream"/>
    <n v="45.68"/>
    <n v="2"/>
    <n v="0"/>
    <n v="21.012799999999999"/>
  </r>
  <r>
    <n v="6452"/>
    <x v="3215"/>
    <x v="1"/>
    <x v="12"/>
    <d v="2012-09-29T00:00:00"/>
    <s v="Standard Class"/>
    <s v="EH-13990"/>
    <s v="Erica Hackney"/>
    <x v="0"/>
    <s v="United States"/>
    <s v="Meriden"/>
    <x v="29"/>
    <n v="6450"/>
    <x v="3"/>
    <x v="87"/>
    <x v="1"/>
    <x v="6"/>
    <s v="Turquoise Lead Holder with Pocket Clip"/>
    <n v="6.7"/>
    <n v="1"/>
    <n v="0"/>
    <n v="2.2109999999999994"/>
  </r>
  <r>
    <n v="6453"/>
    <x v="3216"/>
    <x v="1"/>
    <x v="546"/>
    <d v="2012-12-23T00:00:00"/>
    <s v="Second Class"/>
    <s v="PR-18880"/>
    <s v="Patrick Ryan"/>
    <x v="0"/>
    <s v="United States"/>
    <s v="Glenview"/>
    <x v="10"/>
    <n v="60025"/>
    <x v="2"/>
    <x v="984"/>
    <x v="2"/>
    <x v="7"/>
    <s v="Samsung Rugby III"/>
    <n v="158.376"/>
    <n v="3"/>
    <n v="0.2"/>
    <n v="13.857900000000008"/>
  </r>
  <r>
    <n v="6454"/>
    <x v="3217"/>
    <x v="1"/>
    <x v="1049"/>
    <d v="2012-10-13T00:00:00"/>
    <s v="Standard Class"/>
    <s v="BT-11680"/>
    <s v="Brian Thompson"/>
    <x v="0"/>
    <s v="United States"/>
    <s v="Houston"/>
    <x v="5"/>
    <n v="77036"/>
    <x v="2"/>
    <x v="1539"/>
    <x v="1"/>
    <x v="6"/>
    <s v="Binney &amp; Smith inkTank Desk Highlighter, Chisel Tip, Yellow, 12/Box"/>
    <n v="3.44"/>
    <n v="2"/>
    <n v="0.2"/>
    <n v="0.55899999999999961"/>
  </r>
  <r>
    <n v="6455"/>
    <x v="3218"/>
    <x v="3"/>
    <x v="689"/>
    <d v="2014-08-04T00:00:00"/>
    <s v="First Class"/>
    <s v="EC-14050"/>
    <s v="Erin Creighton"/>
    <x v="0"/>
    <s v="United States"/>
    <s v="San Francisco"/>
    <x v="1"/>
    <n v="94110"/>
    <x v="1"/>
    <x v="86"/>
    <x v="1"/>
    <x v="4"/>
    <s v="Eldon Portable Mobile Manager"/>
    <n v="56.56"/>
    <n v="2"/>
    <n v="0"/>
    <n v="15.2712"/>
  </r>
  <r>
    <n v="6456"/>
    <x v="3218"/>
    <x v="3"/>
    <x v="689"/>
    <d v="2014-08-04T00:00:00"/>
    <s v="First Class"/>
    <s v="EC-14050"/>
    <s v="Erin Creighton"/>
    <x v="0"/>
    <s v="United States"/>
    <s v="San Francisco"/>
    <x v="1"/>
    <n v="94110"/>
    <x v="1"/>
    <x v="1226"/>
    <x v="0"/>
    <x v="5"/>
    <s v="Master Big Foot Doorstop, Beige"/>
    <n v="36.96"/>
    <n v="7"/>
    <n v="0"/>
    <n v="11.457599999999998"/>
  </r>
  <r>
    <n v="6457"/>
    <x v="3219"/>
    <x v="2"/>
    <x v="79"/>
    <d v="2011-08-11T00:00:00"/>
    <s v="Standard Class"/>
    <s v="SP-20650"/>
    <s v="Stephanie Phelps"/>
    <x v="1"/>
    <s v="United States"/>
    <s v="New York City"/>
    <x v="15"/>
    <n v="10009"/>
    <x v="3"/>
    <x v="1236"/>
    <x v="2"/>
    <x v="7"/>
    <s v="Plantronics CS 50-USB - headset - Convertible, Monaural"/>
    <n v="135.99"/>
    <n v="1"/>
    <n v="0"/>
    <n v="36.717300000000009"/>
  </r>
  <r>
    <n v="6458"/>
    <x v="3219"/>
    <x v="2"/>
    <x v="79"/>
    <d v="2011-08-11T00:00:00"/>
    <s v="Standard Class"/>
    <s v="SP-20650"/>
    <s v="Stephanie Phelps"/>
    <x v="1"/>
    <s v="United States"/>
    <s v="New York City"/>
    <x v="15"/>
    <n v="10009"/>
    <x v="3"/>
    <x v="160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x v="868"/>
    <x v="1"/>
    <x v="6"/>
    <s v="OIC #2 Pencils, Medium Soft"/>
    <n v="3.76"/>
    <n v="2"/>
    <n v="0"/>
    <n v="1.0903999999999998"/>
  </r>
  <r>
    <n v="6460"/>
    <x v="3220"/>
    <x v="3"/>
    <x v="304"/>
    <d v="2014-05-18T00:00:00"/>
    <s v="First Class"/>
    <s v="AJ-10780"/>
    <s v="Anthony Jacobs"/>
    <x v="1"/>
    <s v="United States"/>
    <s v="Baltimore"/>
    <x v="39"/>
    <n v="21215"/>
    <x v="3"/>
    <x v="425"/>
    <x v="1"/>
    <x v="6"/>
    <s v="Prang Colored Pencils"/>
    <n v="14.7"/>
    <n v="5"/>
    <n v="0"/>
    <n v="6.6150000000000002"/>
  </r>
  <r>
    <n v="6461"/>
    <x v="3220"/>
    <x v="3"/>
    <x v="304"/>
    <d v="2014-05-18T00:00:00"/>
    <s v="First Class"/>
    <s v="AJ-10780"/>
    <s v="Anthony Jacobs"/>
    <x v="1"/>
    <s v="United States"/>
    <s v="Baltimore"/>
    <x v="39"/>
    <n v="21215"/>
    <x v="3"/>
    <x v="1453"/>
    <x v="1"/>
    <x v="6"/>
    <s v="Eberhard Faber 3 1/2&quot; Golf Pencils"/>
    <n v="37.200000000000003"/>
    <n v="5"/>
    <n v="0"/>
    <n v="9.3000000000000007"/>
  </r>
  <r>
    <n v="6462"/>
    <x v="3220"/>
    <x v="3"/>
    <x v="304"/>
    <d v="2014-05-18T00:00:00"/>
    <s v="First Class"/>
    <s v="AJ-10780"/>
    <s v="Anthony Jacobs"/>
    <x v="1"/>
    <s v="United States"/>
    <s v="Baltimore"/>
    <x v="39"/>
    <n v="21215"/>
    <x v="3"/>
    <x v="1048"/>
    <x v="2"/>
    <x v="11"/>
    <s v="Belkin F8E887 USB Wired Ergonomic Keyboard"/>
    <n v="89.97"/>
    <n v="3"/>
    <n v="0"/>
    <n v="18.893699999999995"/>
  </r>
  <r>
    <n v="6463"/>
    <x v="3220"/>
    <x v="3"/>
    <x v="304"/>
    <d v="2014-05-18T00:00:00"/>
    <s v="First Class"/>
    <s v="AJ-10780"/>
    <s v="Anthony Jacobs"/>
    <x v="1"/>
    <s v="United States"/>
    <s v="Baltimore"/>
    <x v="39"/>
    <n v="21215"/>
    <x v="3"/>
    <x v="1585"/>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x v="198"/>
    <x v="1"/>
    <x v="2"/>
    <s v="Avery 505"/>
    <n v="74"/>
    <n v="5"/>
    <n v="0"/>
    <n v="37"/>
  </r>
  <r>
    <n v="6465"/>
    <x v="3221"/>
    <x v="0"/>
    <x v="897"/>
    <d v="2013-09-29T00:00:00"/>
    <s v="Standard Class"/>
    <s v="AS-10630"/>
    <s v="Ann Steele"/>
    <x v="2"/>
    <s v="United States"/>
    <s v="Louisville"/>
    <x v="0"/>
    <n v="40214"/>
    <x v="0"/>
    <x v="1494"/>
    <x v="0"/>
    <x v="5"/>
    <s v="G.E. Longer-Life Indoor Recessed Floodlight Bulbs"/>
    <n v="13.28"/>
    <n v="2"/>
    <n v="0"/>
    <n v="6.3743999999999996"/>
  </r>
  <r>
    <n v="6466"/>
    <x v="3222"/>
    <x v="1"/>
    <x v="50"/>
    <d v="2012-11-17T00:00:00"/>
    <s v="Standard Class"/>
    <s v="AA-10375"/>
    <s v="Allen Armold"/>
    <x v="0"/>
    <s v="United States"/>
    <s v="Lebanon"/>
    <x v="18"/>
    <n v="37087"/>
    <x v="0"/>
    <x v="1754"/>
    <x v="1"/>
    <x v="4"/>
    <s v="Portfile Personal File Boxes"/>
    <n v="84.960000000000008"/>
    <n v="6"/>
    <n v="0.2"/>
    <n v="6.3719999999999999"/>
  </r>
  <r>
    <n v="6467"/>
    <x v="3223"/>
    <x v="3"/>
    <x v="1053"/>
    <d v="2014-05-26T00:00:00"/>
    <s v="Second Class"/>
    <s v="EH-13945"/>
    <s v="Eric Hoffmann"/>
    <x v="0"/>
    <s v="United States"/>
    <s v="Los Angeles"/>
    <x v="1"/>
    <n v="90008"/>
    <x v="1"/>
    <x v="1599"/>
    <x v="2"/>
    <x v="11"/>
    <s v="Maxell 74 Minute CDR, 10/Pack"/>
    <n v="68.459999999999994"/>
    <n v="7"/>
    <n v="0"/>
    <n v="25.330199999999998"/>
  </r>
  <r>
    <n v="6468"/>
    <x v="3224"/>
    <x v="0"/>
    <x v="499"/>
    <d v="2013-12-09T00:00:00"/>
    <s v="Standard Class"/>
    <s v="DB-13270"/>
    <s v="Deborah Brumfield"/>
    <x v="2"/>
    <s v="United States"/>
    <s v="Providence"/>
    <x v="34"/>
    <n v="2908"/>
    <x v="3"/>
    <x v="403"/>
    <x v="1"/>
    <x v="4"/>
    <s v="Deluxe Rollaway Locking File with Drawer"/>
    <n v="2079.4"/>
    <n v="5"/>
    <n v="0"/>
    <n v="582.23199999999997"/>
  </r>
  <r>
    <n v="6469"/>
    <x v="3224"/>
    <x v="0"/>
    <x v="499"/>
    <d v="2013-12-09T00:00:00"/>
    <s v="Standard Class"/>
    <s v="DB-13270"/>
    <s v="Deborah Brumfield"/>
    <x v="2"/>
    <s v="United States"/>
    <s v="Providence"/>
    <x v="34"/>
    <n v="2908"/>
    <x v="3"/>
    <x v="1066"/>
    <x v="2"/>
    <x v="7"/>
    <s v="VTech DS6151"/>
    <n v="629.94999999999993"/>
    <n v="5"/>
    <n v="0"/>
    <n v="176.38600000000002"/>
  </r>
  <r>
    <n v="6470"/>
    <x v="3224"/>
    <x v="0"/>
    <x v="499"/>
    <d v="2013-12-09T00:00:00"/>
    <s v="Standard Class"/>
    <s v="DB-13270"/>
    <s v="Deborah Brumfield"/>
    <x v="2"/>
    <s v="United States"/>
    <s v="Providence"/>
    <x v="34"/>
    <n v="2908"/>
    <x v="3"/>
    <x v="441"/>
    <x v="0"/>
    <x v="5"/>
    <s v="Eldon 500 Class Desk Accessories"/>
    <n v="72.42"/>
    <n v="6"/>
    <n v="0"/>
    <n v="23.898600000000002"/>
  </r>
  <r>
    <n v="6471"/>
    <x v="3225"/>
    <x v="1"/>
    <x v="1111"/>
    <d v="2012-09-02T00:00:00"/>
    <s v="Standard Class"/>
    <s v="CC-12100"/>
    <s v="Chad Cunningham"/>
    <x v="2"/>
    <s v="United States"/>
    <s v="Detroit"/>
    <x v="12"/>
    <n v="48234"/>
    <x v="2"/>
    <x v="984"/>
    <x v="2"/>
    <x v="7"/>
    <s v="Samsung Rugby III"/>
    <n v="131.97999999999999"/>
    <n v="2"/>
    <n v="0"/>
    <n v="35.634600000000006"/>
  </r>
  <r>
    <n v="6472"/>
    <x v="3225"/>
    <x v="1"/>
    <x v="1111"/>
    <d v="2012-09-02T00:00:00"/>
    <s v="Standard Class"/>
    <s v="CC-12100"/>
    <s v="Chad Cunningham"/>
    <x v="2"/>
    <s v="United States"/>
    <s v="Detroit"/>
    <x v="12"/>
    <n v="48234"/>
    <x v="2"/>
    <x v="960"/>
    <x v="2"/>
    <x v="11"/>
    <s v="Logitech Desktop MK120 Mouse and keyboard Combo"/>
    <n v="114.52"/>
    <n v="7"/>
    <n v="0"/>
    <n v="11.451999999999995"/>
  </r>
  <r>
    <n v="6473"/>
    <x v="3226"/>
    <x v="2"/>
    <x v="571"/>
    <d v="2011-06-10T00:00:00"/>
    <s v="Standard Class"/>
    <s v="VT-21700"/>
    <s v="Valerie Takahito"/>
    <x v="2"/>
    <s v="United States"/>
    <s v="Houston"/>
    <x v="5"/>
    <n v="77070"/>
    <x v="2"/>
    <x v="300"/>
    <x v="1"/>
    <x v="2"/>
    <s v="Round Specialty Laser Printer Labels"/>
    <n v="100.24000000000001"/>
    <n v="10"/>
    <n v="0.2"/>
    <n v="33.830999999999989"/>
  </r>
  <r>
    <n v="6474"/>
    <x v="3227"/>
    <x v="0"/>
    <x v="196"/>
    <d v="2013-03-21T00:00:00"/>
    <s v="Second Class"/>
    <s v="DB-13060"/>
    <s v="Dave Brooks"/>
    <x v="0"/>
    <s v="United States"/>
    <s v="Columbia"/>
    <x v="18"/>
    <n v="38401"/>
    <x v="0"/>
    <x v="963"/>
    <x v="1"/>
    <x v="9"/>
    <s v="Hoover WindTunnel Plus Canister Vacuum"/>
    <n v="871.80000000000007"/>
    <n v="3"/>
    <n v="0.2"/>
    <n v="87.180000000000092"/>
  </r>
  <r>
    <n v="6475"/>
    <x v="3228"/>
    <x v="2"/>
    <x v="1112"/>
    <d v="2011-01-16T00:00:00"/>
    <s v="First Class"/>
    <s v="BS-11590"/>
    <s v="Brendan Sweed"/>
    <x v="1"/>
    <s v="United States"/>
    <s v="Philadelphia"/>
    <x v="9"/>
    <n v="19140"/>
    <x v="3"/>
    <x v="927"/>
    <x v="0"/>
    <x v="0"/>
    <s v="Sauder Cornerstone Collection Library"/>
    <n v="61.96"/>
    <n v="4"/>
    <n v="0.5"/>
    <n v="-53.285600000000009"/>
  </r>
  <r>
    <n v="6476"/>
    <x v="3229"/>
    <x v="3"/>
    <x v="95"/>
    <d v="2014-06-11T00:00:00"/>
    <s v="Standard Class"/>
    <s v="NR-18550"/>
    <s v="Nick Radford"/>
    <x v="0"/>
    <s v="United States"/>
    <s v="Pembroke Pines"/>
    <x v="2"/>
    <n v="33024"/>
    <x v="0"/>
    <x v="881"/>
    <x v="1"/>
    <x v="8"/>
    <s v="Wilson Jones Standard D-Ring Binders"/>
    <n v="4.5540000000000003"/>
    <n v="3"/>
    <n v="0.7"/>
    <n v="-3.4913999999999987"/>
  </r>
  <r>
    <n v="6477"/>
    <x v="3229"/>
    <x v="3"/>
    <x v="95"/>
    <d v="2014-06-11T00:00:00"/>
    <s v="Standard Class"/>
    <s v="NR-18550"/>
    <s v="Nick Radford"/>
    <x v="0"/>
    <s v="United States"/>
    <s v="Pembroke Pines"/>
    <x v="2"/>
    <n v="33024"/>
    <x v="0"/>
    <x v="189"/>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x v="217"/>
    <x v="2"/>
    <x v="11"/>
    <s v="Logitech P710e Mobile Speakerphone"/>
    <n v="205.99200000000002"/>
    <n v="1"/>
    <n v="0.2"/>
    <n v="-2.5749000000000279"/>
  </r>
  <r>
    <n v="6479"/>
    <x v="3229"/>
    <x v="3"/>
    <x v="95"/>
    <d v="2014-06-11T00:00:00"/>
    <s v="Standard Class"/>
    <s v="NR-18550"/>
    <s v="Nick Radford"/>
    <x v="0"/>
    <s v="United States"/>
    <s v="Pembroke Pines"/>
    <x v="2"/>
    <n v="33024"/>
    <x v="0"/>
    <x v="1145"/>
    <x v="1"/>
    <x v="10"/>
    <s v="Xerox 206"/>
    <n v="15.552000000000003"/>
    <n v="3"/>
    <n v="0.2"/>
    <n v="5.4432"/>
  </r>
  <r>
    <n v="6480"/>
    <x v="3229"/>
    <x v="3"/>
    <x v="95"/>
    <d v="2014-06-11T00:00:00"/>
    <s v="Standard Class"/>
    <s v="NR-18550"/>
    <s v="Nick Radford"/>
    <x v="0"/>
    <s v="United States"/>
    <s v="Pembroke Pines"/>
    <x v="2"/>
    <n v="33024"/>
    <x v="0"/>
    <x v="1066"/>
    <x v="2"/>
    <x v="7"/>
    <s v="VTech DS6151"/>
    <n v="503.96000000000004"/>
    <n v="5"/>
    <n v="0.2"/>
    <n v="50.396000000000015"/>
  </r>
  <r>
    <n v="6481"/>
    <x v="3229"/>
    <x v="3"/>
    <x v="95"/>
    <d v="2014-06-11T00:00:00"/>
    <s v="Standard Class"/>
    <s v="NR-18550"/>
    <s v="Nick Radford"/>
    <x v="0"/>
    <s v="United States"/>
    <s v="Pembroke Pines"/>
    <x v="2"/>
    <n v="33024"/>
    <x v="0"/>
    <x v="1298"/>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x v="415"/>
    <x v="0"/>
    <x v="0"/>
    <s v="Bush Mission Pointe Library"/>
    <n v="241.56799999999998"/>
    <n v="2"/>
    <n v="0.2"/>
    <n v="0"/>
  </r>
  <r>
    <n v="6483"/>
    <x v="3229"/>
    <x v="3"/>
    <x v="95"/>
    <d v="2014-06-11T00:00:00"/>
    <s v="Standard Class"/>
    <s v="NR-18550"/>
    <s v="Nick Radford"/>
    <x v="0"/>
    <s v="United States"/>
    <s v="Pembroke Pines"/>
    <x v="2"/>
    <n v="33024"/>
    <x v="0"/>
    <x v="1615"/>
    <x v="2"/>
    <x v="11"/>
    <s v="WD My Passport Ultra 1TB Portable External Hard Drive"/>
    <n v="110.4"/>
    <n v="2"/>
    <n v="0.2"/>
    <n v="-4.1400000000000077"/>
  </r>
  <r>
    <n v="6484"/>
    <x v="3230"/>
    <x v="3"/>
    <x v="95"/>
    <d v="2014-06-10T00:00:00"/>
    <s v="Standard Class"/>
    <s v="KN-16390"/>
    <s v="Katherine Nockton"/>
    <x v="1"/>
    <s v="United States"/>
    <s v="New York City"/>
    <x v="15"/>
    <n v="10011"/>
    <x v="3"/>
    <x v="855"/>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x v="1728"/>
    <x v="2"/>
    <x v="15"/>
    <s v="Hewlett-Packard 300S Scientific Calculator"/>
    <n v="78.66"/>
    <n v="6"/>
    <n v="0"/>
    <n v="36.183599999999991"/>
  </r>
  <r>
    <n v="6486"/>
    <x v="3230"/>
    <x v="3"/>
    <x v="95"/>
    <d v="2014-06-10T00:00:00"/>
    <s v="Standard Class"/>
    <s v="KN-16390"/>
    <s v="Katherine Nockton"/>
    <x v="1"/>
    <s v="United States"/>
    <s v="New York City"/>
    <x v="15"/>
    <n v="10011"/>
    <x v="3"/>
    <x v="752"/>
    <x v="1"/>
    <x v="10"/>
    <s v="Xerox 188"/>
    <n v="45.36"/>
    <n v="4"/>
    <n v="0"/>
    <n v="22.226399999999998"/>
  </r>
  <r>
    <n v="6487"/>
    <x v="3231"/>
    <x v="1"/>
    <x v="1113"/>
    <d v="2012-03-26T00:00:00"/>
    <s v="Standard Class"/>
    <s v="JW-16075"/>
    <s v="Julia West"/>
    <x v="0"/>
    <s v="United States"/>
    <s v="Jacksonville"/>
    <x v="3"/>
    <n v="28540"/>
    <x v="0"/>
    <x v="227"/>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x v="1395"/>
    <x v="1"/>
    <x v="8"/>
    <s v="GBC Laser Imprintable Binding System Covers, Desert Sand"/>
    <n v="12.843000000000002"/>
    <n v="3"/>
    <n v="0.7"/>
    <n v="-9.8462999999999994"/>
  </r>
  <r>
    <n v="6489"/>
    <x v="3231"/>
    <x v="1"/>
    <x v="1113"/>
    <d v="2012-03-26T00:00:00"/>
    <s v="Standard Class"/>
    <s v="JW-16075"/>
    <s v="Julia West"/>
    <x v="0"/>
    <s v="United States"/>
    <s v="Jacksonville"/>
    <x v="3"/>
    <n v="28540"/>
    <x v="0"/>
    <x v="145"/>
    <x v="1"/>
    <x v="10"/>
    <s v="Xerox 1883"/>
    <n v="295.45600000000002"/>
    <n v="14"/>
    <n v="0.2"/>
    <n v="96.023199999999974"/>
  </r>
  <r>
    <n v="6490"/>
    <x v="3232"/>
    <x v="3"/>
    <x v="20"/>
    <d v="2014-09-25T00:00:00"/>
    <s v="Standard Class"/>
    <s v="JM-15535"/>
    <s v="Jessica Myrick"/>
    <x v="0"/>
    <s v="United States"/>
    <s v="New York City"/>
    <x v="15"/>
    <n v="10011"/>
    <x v="3"/>
    <x v="1434"/>
    <x v="1"/>
    <x v="10"/>
    <s v="Xerox 228"/>
    <n v="32.400000000000006"/>
    <n v="5"/>
    <n v="0"/>
    <n v="15.552000000000001"/>
  </r>
  <r>
    <n v="6491"/>
    <x v="3233"/>
    <x v="2"/>
    <x v="1114"/>
    <d v="2011-09-19T00:00:00"/>
    <s v="Standard Class"/>
    <s v="MF-18250"/>
    <s v="Monica Federle"/>
    <x v="1"/>
    <s v="United States"/>
    <s v="Philadelphia"/>
    <x v="9"/>
    <n v="19120"/>
    <x v="3"/>
    <x v="596"/>
    <x v="0"/>
    <x v="5"/>
    <s v="Seth Thomas 16&quot; Steel Case Clock"/>
    <n v="103.93599999999999"/>
    <n v="4"/>
    <n v="0.2"/>
    <n v="16.889599999999998"/>
  </r>
  <r>
    <n v="6492"/>
    <x v="3234"/>
    <x v="0"/>
    <x v="73"/>
    <d v="2013-11-26T00:00:00"/>
    <s v="Standard Class"/>
    <s v="FA-14230"/>
    <s v="Frank Atkinson"/>
    <x v="1"/>
    <s v="United States"/>
    <s v="Orlando"/>
    <x v="2"/>
    <n v="32839"/>
    <x v="0"/>
    <x v="199"/>
    <x v="0"/>
    <x v="0"/>
    <s v="O'Sullivan 2-Door Barrister Bookcase in Odessa Pine"/>
    <n v="289.56799999999998"/>
    <n v="2"/>
    <n v="0.2"/>
    <n v="10.858799999999974"/>
  </r>
  <r>
    <n v="6493"/>
    <x v="3234"/>
    <x v="0"/>
    <x v="73"/>
    <d v="2013-11-26T00:00:00"/>
    <s v="Standard Class"/>
    <s v="FA-14230"/>
    <s v="Frank Atkinson"/>
    <x v="1"/>
    <s v="United States"/>
    <s v="Orlando"/>
    <x v="2"/>
    <n v="32839"/>
    <x v="0"/>
    <x v="337"/>
    <x v="1"/>
    <x v="4"/>
    <s v="Akro-Mils 12-Gallon Tote"/>
    <n v="39.72"/>
    <n v="5"/>
    <n v="0.2"/>
    <n v="4.4684999999999953"/>
  </r>
  <r>
    <n v="6494"/>
    <x v="3234"/>
    <x v="0"/>
    <x v="73"/>
    <d v="2013-11-26T00:00:00"/>
    <s v="Standard Class"/>
    <s v="FA-14230"/>
    <s v="Frank Atkinson"/>
    <x v="1"/>
    <s v="United States"/>
    <s v="Orlando"/>
    <x v="2"/>
    <n v="32839"/>
    <x v="0"/>
    <x v="1081"/>
    <x v="2"/>
    <x v="7"/>
    <s v="Grandstream GXP2100 Mainstream Business Phone"/>
    <n v="244.768"/>
    <n v="4"/>
    <n v="0.2"/>
    <n v="24.476800000000004"/>
  </r>
  <r>
    <n v="6495"/>
    <x v="3235"/>
    <x v="3"/>
    <x v="960"/>
    <d v="2014-11-02T00:00:00"/>
    <s v="Second Class"/>
    <s v="KH-16510"/>
    <s v="Keith Herrera"/>
    <x v="0"/>
    <s v="United States"/>
    <s v="Houston"/>
    <x v="5"/>
    <n v="77095"/>
    <x v="2"/>
    <x v="46"/>
    <x v="2"/>
    <x v="11"/>
    <s v="Imation 8gb Micro Traveldrive Usb 2.0 Flash Drive"/>
    <n v="24"/>
    <n v="2"/>
    <n v="0.2"/>
    <n v="-2.6999999999999993"/>
  </r>
  <r>
    <n v="6496"/>
    <x v="3235"/>
    <x v="3"/>
    <x v="960"/>
    <d v="2014-11-02T00:00:00"/>
    <s v="Second Class"/>
    <s v="KH-16510"/>
    <s v="Keith Herrera"/>
    <x v="0"/>
    <s v="United States"/>
    <s v="Houston"/>
    <x v="5"/>
    <n v="77095"/>
    <x v="2"/>
    <x v="289"/>
    <x v="1"/>
    <x v="10"/>
    <s v="Xerox 21"/>
    <n v="15.552000000000003"/>
    <n v="3"/>
    <n v="0.2"/>
    <n v="5.4432"/>
  </r>
  <r>
    <n v="6497"/>
    <x v="3235"/>
    <x v="3"/>
    <x v="960"/>
    <d v="2014-11-02T00:00:00"/>
    <s v="Second Class"/>
    <s v="KH-16510"/>
    <s v="Keith Herrera"/>
    <x v="0"/>
    <s v="United States"/>
    <s v="Houston"/>
    <x v="5"/>
    <n v="77095"/>
    <x v="2"/>
    <x v="960"/>
    <x v="2"/>
    <x v="11"/>
    <s v="Logitech Desktop MK120 Mouse and keyboard Combo"/>
    <n v="26.176000000000002"/>
    <n v="2"/>
    <n v="0.2"/>
    <n v="-3.272000000000002"/>
  </r>
  <r>
    <n v="6498"/>
    <x v="3236"/>
    <x v="1"/>
    <x v="1115"/>
    <d v="2012-07-28T00:00:00"/>
    <s v="Standard Class"/>
    <s v="SS-20515"/>
    <s v="Shirley Schmidt"/>
    <x v="2"/>
    <s v="United States"/>
    <s v="Louisville"/>
    <x v="0"/>
    <n v="40214"/>
    <x v="0"/>
    <x v="5"/>
    <x v="0"/>
    <x v="5"/>
    <s v="Eldon Expressions Wood and Plastic Desk Accessories, Cherry Wood"/>
    <n v="20.94"/>
    <n v="3"/>
    <n v="0"/>
    <n v="6.0725999999999987"/>
  </r>
  <r>
    <n v="6499"/>
    <x v="3236"/>
    <x v="1"/>
    <x v="1115"/>
    <d v="2012-07-28T00:00:00"/>
    <s v="Standard Class"/>
    <s v="SS-20515"/>
    <s v="Shirley Schmidt"/>
    <x v="2"/>
    <s v="United States"/>
    <s v="Louisville"/>
    <x v="0"/>
    <n v="40214"/>
    <x v="0"/>
    <x v="491"/>
    <x v="1"/>
    <x v="8"/>
    <s v="GBC Prepunched Paper, 19-Hole, for Binding Systems, 24-lb"/>
    <n v="135.09"/>
    <n v="9"/>
    <n v="0"/>
    <n v="62.14139999999999"/>
  </r>
  <r>
    <n v="6500"/>
    <x v="3236"/>
    <x v="1"/>
    <x v="1115"/>
    <d v="2012-07-28T00:00:00"/>
    <s v="Standard Class"/>
    <s v="SS-20515"/>
    <s v="Shirley Schmidt"/>
    <x v="2"/>
    <s v="United States"/>
    <s v="Louisville"/>
    <x v="0"/>
    <n v="40214"/>
    <x v="0"/>
    <x v="1235"/>
    <x v="2"/>
    <x v="11"/>
    <s v="Anker Ultra-Slim Mini Bluetooth 3.0 Wireless Keyboard"/>
    <n v="279.85999999999996"/>
    <n v="14"/>
    <n v="0"/>
    <n v="64.367799999999988"/>
  </r>
  <r>
    <n v="6501"/>
    <x v="3236"/>
    <x v="1"/>
    <x v="1115"/>
    <d v="2012-07-28T00:00:00"/>
    <s v="Standard Class"/>
    <s v="SS-20515"/>
    <s v="Shirley Schmidt"/>
    <x v="2"/>
    <s v="United States"/>
    <s v="Louisville"/>
    <x v="0"/>
    <n v="40214"/>
    <x v="0"/>
    <x v="491"/>
    <x v="1"/>
    <x v="8"/>
    <s v="GBC Prepunched Paper, 19-Hole, for Binding Systems, 24-lb"/>
    <n v="90.06"/>
    <n v="6"/>
    <n v="0"/>
    <n v="41.427599999999991"/>
  </r>
  <r>
    <n v="6502"/>
    <x v="3237"/>
    <x v="2"/>
    <x v="981"/>
    <d v="2011-11-06T00:00:00"/>
    <s v="Standard Class"/>
    <s v="LC-17050"/>
    <s v="Liz Carlisle"/>
    <x v="0"/>
    <s v="United States"/>
    <s v="Medina"/>
    <x v="24"/>
    <n v="44256"/>
    <x v="3"/>
    <x v="1501"/>
    <x v="2"/>
    <x v="7"/>
    <s v="Polycom CX300 Desktop Phone USB VoIP phone"/>
    <n v="539.96399999999994"/>
    <n v="6"/>
    <n v="0.4"/>
    <n v="-107.99280000000002"/>
  </r>
  <r>
    <n v="6503"/>
    <x v="3237"/>
    <x v="2"/>
    <x v="981"/>
    <d v="2011-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x v="410"/>
    <x v="1"/>
    <x v="8"/>
    <s v="Acco D-Ring Binder w/DublLock"/>
    <n v="19.242000000000001"/>
    <n v="3"/>
    <n v="0.7"/>
    <n v="-13.4694"/>
  </r>
  <r>
    <n v="6505"/>
    <x v="3238"/>
    <x v="3"/>
    <x v="701"/>
    <d v="2014-11-23T00:00:00"/>
    <s v="Second Class"/>
    <s v="VW-21775"/>
    <s v="Victoria Wilson"/>
    <x v="1"/>
    <s v="United States"/>
    <s v="New York City"/>
    <x v="15"/>
    <n v="10011"/>
    <x v="3"/>
    <x v="403"/>
    <x v="1"/>
    <x v="4"/>
    <s v="Deluxe Rollaway Locking File with Drawer"/>
    <n v="1247.6399999999999"/>
    <n v="3"/>
    <n v="0"/>
    <n v="349.33919999999995"/>
  </r>
  <r>
    <n v="6506"/>
    <x v="3239"/>
    <x v="0"/>
    <x v="190"/>
    <d v="2013-07-01T00:00:00"/>
    <s v="Standard Class"/>
    <s v="LD-16855"/>
    <s v="Lela Donovan"/>
    <x v="1"/>
    <s v="United States"/>
    <s v="Chicago"/>
    <x v="10"/>
    <n v="60653"/>
    <x v="2"/>
    <x v="147"/>
    <x v="1"/>
    <x v="6"/>
    <s v="Newell 311"/>
    <n v="5.3040000000000003"/>
    <n v="3"/>
    <n v="0.2"/>
    <n v="0.46409999999999996"/>
  </r>
  <r>
    <n v="6507"/>
    <x v="3240"/>
    <x v="0"/>
    <x v="790"/>
    <d v="2013-10-12T00:00:00"/>
    <s v="Second Class"/>
    <s v="SP-20545"/>
    <s v="Sibella Parks"/>
    <x v="1"/>
    <s v="United States"/>
    <s v="Philadelphia"/>
    <x v="9"/>
    <n v="19143"/>
    <x v="3"/>
    <x v="1774"/>
    <x v="1"/>
    <x v="10"/>
    <s v="Xerox 1947"/>
    <n v="19.136000000000003"/>
    <n v="4"/>
    <n v="0.2"/>
    <n v="5.9799999999999986"/>
  </r>
  <r>
    <n v="6508"/>
    <x v="3240"/>
    <x v="0"/>
    <x v="790"/>
    <d v="2013-10-12T00:00:00"/>
    <s v="Second Class"/>
    <s v="SP-20545"/>
    <s v="Sibella Parks"/>
    <x v="1"/>
    <s v="United States"/>
    <s v="Philadelphia"/>
    <x v="9"/>
    <n v="19143"/>
    <x v="3"/>
    <x v="575"/>
    <x v="0"/>
    <x v="5"/>
    <s v="Luxo Professional Magnifying Clamp-On Fluorescent Lamps"/>
    <n v="332.83200000000005"/>
    <n v="4"/>
    <n v="0.2"/>
    <n v="-24.962399999999988"/>
  </r>
  <r>
    <n v="6509"/>
    <x v="3241"/>
    <x v="3"/>
    <x v="698"/>
    <d v="2014-12-27T00:00:00"/>
    <s v="Standard Class"/>
    <s v="DK-13150"/>
    <s v="David Kendrick"/>
    <x v="1"/>
    <s v="United States"/>
    <s v="New York City"/>
    <x v="15"/>
    <n v="10009"/>
    <x v="3"/>
    <x v="314"/>
    <x v="1"/>
    <x v="10"/>
    <s v="Xerox 1908"/>
    <n v="279.89999999999998"/>
    <n v="5"/>
    <n v="0"/>
    <n v="137.15100000000001"/>
  </r>
  <r>
    <n v="6510"/>
    <x v="3241"/>
    <x v="3"/>
    <x v="698"/>
    <d v="2014-12-27T00:00:00"/>
    <s v="Standard Class"/>
    <s v="DK-13150"/>
    <s v="David Kendrick"/>
    <x v="1"/>
    <s v="United States"/>
    <s v="New York City"/>
    <x v="15"/>
    <n v="10009"/>
    <x v="3"/>
    <x v="301"/>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x v="752"/>
    <x v="1"/>
    <x v="10"/>
    <s v="Xerox 188"/>
    <n v="34.019999999999996"/>
    <n v="3"/>
    <n v="0"/>
    <n v="16.669799999999999"/>
  </r>
  <r>
    <n v="6512"/>
    <x v="3242"/>
    <x v="3"/>
    <x v="904"/>
    <d v="2014-03-11T00:00:00"/>
    <s v="Standard Class"/>
    <s v="FC-14245"/>
    <s v="Frank Carlisle"/>
    <x v="2"/>
    <s v="United States"/>
    <s v="San Francisco"/>
    <x v="1"/>
    <n v="94109"/>
    <x v="1"/>
    <x v="703"/>
    <x v="1"/>
    <x v="6"/>
    <s v="Fluorescent Highlighters by Dixon"/>
    <n v="23.88"/>
    <n v="6"/>
    <n v="0"/>
    <n v="8.1191999999999993"/>
  </r>
  <r>
    <n v="6513"/>
    <x v="3242"/>
    <x v="3"/>
    <x v="904"/>
    <d v="2014-03-11T00:00:00"/>
    <s v="Standard Class"/>
    <s v="FC-14245"/>
    <s v="Frank Carlisle"/>
    <x v="2"/>
    <s v="United States"/>
    <s v="San Francisco"/>
    <x v="1"/>
    <n v="94109"/>
    <x v="1"/>
    <x v="1363"/>
    <x v="1"/>
    <x v="2"/>
    <s v="Avery 49"/>
    <n v="11.52"/>
    <n v="4"/>
    <n v="0"/>
    <n v="5.6448"/>
  </r>
  <r>
    <n v="6514"/>
    <x v="3242"/>
    <x v="3"/>
    <x v="904"/>
    <d v="2014-03-11T00:00:00"/>
    <s v="Standard Class"/>
    <s v="FC-14245"/>
    <s v="Frank Carlisle"/>
    <x v="2"/>
    <s v="United States"/>
    <s v="San Francisco"/>
    <x v="1"/>
    <n v="94109"/>
    <x v="1"/>
    <x v="1522"/>
    <x v="1"/>
    <x v="10"/>
    <s v="Xerox 1893"/>
    <n v="286.93"/>
    <n v="7"/>
    <n v="0"/>
    <n v="140.59569999999999"/>
  </r>
  <r>
    <n v="6515"/>
    <x v="3242"/>
    <x v="3"/>
    <x v="904"/>
    <d v="2014-03-11T00:00:00"/>
    <s v="Standard Class"/>
    <s v="FC-14245"/>
    <s v="Frank Carlisle"/>
    <x v="2"/>
    <s v="United States"/>
    <s v="San Francisco"/>
    <x v="1"/>
    <n v="94109"/>
    <x v="1"/>
    <x v="957"/>
    <x v="2"/>
    <x v="7"/>
    <s v="Digium D40 VoIP phone"/>
    <n v="206.38400000000001"/>
    <n v="2"/>
    <n v="0.2"/>
    <n v="23.218199999999996"/>
  </r>
  <r>
    <n v="6516"/>
    <x v="3243"/>
    <x v="3"/>
    <x v="175"/>
    <d v="2014-09-20T00:00:00"/>
    <s v="Standard Class"/>
    <s v="RD-19480"/>
    <s v="Rick Duston"/>
    <x v="0"/>
    <s v="United States"/>
    <s v="San Francisco"/>
    <x v="1"/>
    <n v="94122"/>
    <x v="1"/>
    <x v="955"/>
    <x v="0"/>
    <x v="1"/>
    <s v="Leather Task Chair, Black"/>
    <n v="218.35200000000003"/>
    <n v="3"/>
    <n v="0.2"/>
    <n v="0"/>
  </r>
  <r>
    <n v="6517"/>
    <x v="3243"/>
    <x v="3"/>
    <x v="175"/>
    <d v="2014-09-20T00:00:00"/>
    <s v="Standard Class"/>
    <s v="RD-19480"/>
    <s v="Rick Duston"/>
    <x v="0"/>
    <s v="United States"/>
    <s v="San Francisco"/>
    <x v="1"/>
    <n v="94122"/>
    <x v="1"/>
    <x v="1060"/>
    <x v="0"/>
    <x v="5"/>
    <s v="Tenex 46&quot; x 60&quot; Computer Anti-Static Chairmat, Rectangular Shaped"/>
    <n v="529.9"/>
    <n v="5"/>
    <n v="0"/>
    <n v="105.97999999999999"/>
  </r>
  <r>
    <n v="6518"/>
    <x v="3243"/>
    <x v="3"/>
    <x v="175"/>
    <d v="2014-09-20T00:00:00"/>
    <s v="Standard Class"/>
    <s v="RD-19480"/>
    <s v="Rick Duston"/>
    <x v="0"/>
    <s v="United States"/>
    <s v="San Francisco"/>
    <x v="1"/>
    <n v="94122"/>
    <x v="1"/>
    <x v="1068"/>
    <x v="1"/>
    <x v="6"/>
    <s v="Peel-Off China Markers"/>
    <n v="99.3"/>
    <n v="10"/>
    <n v="0"/>
    <n v="41.706000000000003"/>
  </r>
  <r>
    <n v="6519"/>
    <x v="3243"/>
    <x v="3"/>
    <x v="175"/>
    <d v="2014-09-20T00:00:00"/>
    <s v="Standard Class"/>
    <s v="RD-19480"/>
    <s v="Rick Duston"/>
    <x v="0"/>
    <s v="United States"/>
    <s v="San Francisco"/>
    <x v="1"/>
    <n v="94122"/>
    <x v="1"/>
    <x v="1309"/>
    <x v="1"/>
    <x v="9"/>
    <s v="Belkin 5 Outlet SurgeMaster Power Centers"/>
    <n v="108.96"/>
    <n v="2"/>
    <n v="0"/>
    <n v="30.508800000000008"/>
  </r>
  <r>
    <n v="6520"/>
    <x v="3243"/>
    <x v="3"/>
    <x v="175"/>
    <d v="2014-09-20T00:00:00"/>
    <s v="Standard Class"/>
    <s v="RD-19480"/>
    <s v="Rick Duston"/>
    <x v="0"/>
    <s v="United States"/>
    <s v="San Francisco"/>
    <x v="1"/>
    <n v="94122"/>
    <x v="1"/>
    <x v="472"/>
    <x v="1"/>
    <x v="8"/>
    <s v="Cardinal Poly Pocket Divider Pockets for Ring Binders"/>
    <n v="2.6880000000000002"/>
    <n v="1"/>
    <n v="0.2"/>
    <n v="0.83999999999999975"/>
  </r>
  <r>
    <n v="6521"/>
    <x v="3244"/>
    <x v="3"/>
    <x v="1034"/>
    <d v="2014-01-19T00:00:00"/>
    <s v="Second Class"/>
    <s v="AR-10540"/>
    <s v="Andy Reiter"/>
    <x v="0"/>
    <s v="United States"/>
    <s v="Jackson"/>
    <x v="12"/>
    <n v="49201"/>
    <x v="2"/>
    <x v="316"/>
    <x v="1"/>
    <x v="8"/>
    <s v="GBC DocuBind P400 Electric Binding System"/>
    <n v="5443.96"/>
    <n v="4"/>
    <n v="0"/>
    <n v="2504.2215999999999"/>
  </r>
  <r>
    <n v="6522"/>
    <x v="3244"/>
    <x v="3"/>
    <x v="1034"/>
    <d v="2014-01-19T00:00:00"/>
    <s v="Second Class"/>
    <s v="AR-10540"/>
    <s v="Andy Reiter"/>
    <x v="0"/>
    <s v="United States"/>
    <s v="Jackson"/>
    <x v="12"/>
    <n v="49201"/>
    <x v="2"/>
    <x v="1719"/>
    <x v="0"/>
    <x v="1"/>
    <s v="Office Star Flex Back Scooter Chair with Aluminum Finish Frame"/>
    <n v="302.67"/>
    <n v="3"/>
    <n v="0"/>
    <n v="72.640799999999999"/>
  </r>
  <r>
    <n v="6523"/>
    <x v="3244"/>
    <x v="3"/>
    <x v="1034"/>
    <d v="2014-01-19T00:00:00"/>
    <s v="Second Class"/>
    <s v="AR-10540"/>
    <s v="Andy Reiter"/>
    <x v="0"/>
    <s v="United States"/>
    <s v="Jackson"/>
    <x v="12"/>
    <n v="49201"/>
    <x v="2"/>
    <x v="1788"/>
    <x v="1"/>
    <x v="10"/>
    <s v="TOPS Money Receipt Book, Consecutively Numbered in Red,"/>
    <n v="56.07"/>
    <n v="7"/>
    <n v="0"/>
    <n v="25.231499999999997"/>
  </r>
  <r>
    <n v="6524"/>
    <x v="3245"/>
    <x v="0"/>
    <x v="274"/>
    <d v="2013-07-14T00:00:00"/>
    <s v="Standard Class"/>
    <s v="CC-12100"/>
    <s v="Chad Cunningham"/>
    <x v="2"/>
    <s v="United States"/>
    <s v="Philadelphia"/>
    <x v="9"/>
    <n v="19120"/>
    <x v="3"/>
    <x v="1621"/>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x v="966"/>
    <x v="2"/>
    <x v="7"/>
    <s v="Panasonic KX T7731-B Digital phone"/>
    <n v="59.993999999999993"/>
    <n v="1"/>
    <n v="0.4"/>
    <n v="-12.998700000000007"/>
  </r>
  <r>
    <n v="6526"/>
    <x v="3245"/>
    <x v="0"/>
    <x v="274"/>
    <d v="2013-07-14T00:00:00"/>
    <s v="Standard Class"/>
    <s v="CC-12100"/>
    <s v="Chad Cunningham"/>
    <x v="2"/>
    <s v="United States"/>
    <s v="Philadelphia"/>
    <x v="9"/>
    <n v="19120"/>
    <x v="3"/>
    <x v="31"/>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x v="1375"/>
    <x v="1"/>
    <x v="8"/>
    <s v="GBC Standard Plastic Binding Systems' Combs"/>
    <n v="9.4200000000000017"/>
    <n v="5"/>
    <n v="0.7"/>
    <n v="-7.8500000000000014"/>
  </r>
  <r>
    <n v="6528"/>
    <x v="3246"/>
    <x v="0"/>
    <x v="443"/>
    <d v="2013-12-29T00:00:00"/>
    <s v="Second Class"/>
    <s v="CA-11965"/>
    <s v="Carol Adams"/>
    <x v="1"/>
    <s v="United States"/>
    <s v="Warwick"/>
    <x v="34"/>
    <n v="2886"/>
    <x v="3"/>
    <x v="615"/>
    <x v="2"/>
    <x v="16"/>
    <s v="Hewlett Packard 610 Color Digital Copier / Printer"/>
    <n v="1999.96"/>
    <n v="4"/>
    <n v="0"/>
    <n v="899.98199999999997"/>
  </r>
  <r>
    <n v="6529"/>
    <x v="3247"/>
    <x v="2"/>
    <x v="1091"/>
    <d v="2011-12-26T00:00:00"/>
    <s v="Standard Class"/>
    <s v="BT-11530"/>
    <s v="Bradley Talbott"/>
    <x v="2"/>
    <s v="United States"/>
    <s v="New York City"/>
    <x v="15"/>
    <n v="10024"/>
    <x v="3"/>
    <x v="1789"/>
    <x v="1"/>
    <x v="4"/>
    <s v="Desktop 3-Pocket Hot File"/>
    <n v="216.4"/>
    <n v="4"/>
    <n v="0"/>
    <n v="56.26400000000001"/>
  </r>
  <r>
    <n v="6530"/>
    <x v="3248"/>
    <x v="2"/>
    <x v="1116"/>
    <d v="2011-02-28T00:00:00"/>
    <s v="Standard Class"/>
    <s v="MG-17875"/>
    <s v="Michael Grace"/>
    <x v="2"/>
    <s v="United States"/>
    <s v="El Paso"/>
    <x v="5"/>
    <n v="79907"/>
    <x v="2"/>
    <x v="865"/>
    <x v="1"/>
    <x v="2"/>
    <s v="Staples"/>
    <n v="6.9360000000000008"/>
    <n v="3"/>
    <n v="0.2"/>
    <n v="2.3409000000000004"/>
  </r>
  <r>
    <n v="6531"/>
    <x v="3248"/>
    <x v="2"/>
    <x v="1116"/>
    <d v="2011-02-28T00:00:00"/>
    <s v="Standard Class"/>
    <s v="MG-17875"/>
    <s v="Michael Grace"/>
    <x v="2"/>
    <s v="United States"/>
    <s v="El Paso"/>
    <x v="5"/>
    <n v="79907"/>
    <x v="2"/>
    <x v="777"/>
    <x v="1"/>
    <x v="8"/>
    <s v="GBC Plastic Binding Combs"/>
    <n v="4.427999999999999"/>
    <n v="3"/>
    <n v="0.8"/>
    <n v="-6.8633999999999986"/>
  </r>
  <r>
    <n v="6532"/>
    <x v="3249"/>
    <x v="3"/>
    <x v="769"/>
    <d v="2014-12-09T00:00:00"/>
    <s v="Standard Class"/>
    <s v="TP-21130"/>
    <s v="Theone Pippenger"/>
    <x v="0"/>
    <s v="United States"/>
    <s v="Rochester"/>
    <x v="11"/>
    <n v="55901"/>
    <x v="2"/>
    <x v="1039"/>
    <x v="1"/>
    <x v="6"/>
    <s v="Newell 310"/>
    <n v="8.8000000000000007"/>
    <n v="5"/>
    <n v="0"/>
    <n v="2.5519999999999996"/>
  </r>
  <r>
    <n v="6533"/>
    <x v="3249"/>
    <x v="3"/>
    <x v="769"/>
    <d v="2014-12-09T00:00:00"/>
    <s v="Standard Class"/>
    <s v="TP-21130"/>
    <s v="Theone Pippenger"/>
    <x v="0"/>
    <s v="United States"/>
    <s v="Rochester"/>
    <x v="11"/>
    <n v="55901"/>
    <x v="2"/>
    <x v="1779"/>
    <x v="2"/>
    <x v="11"/>
    <s v="First Data TMFD35 PIN Pad"/>
    <n v="142.80000000000001"/>
    <n v="1"/>
    <n v="0"/>
    <n v="29.988"/>
  </r>
  <r>
    <n v="6534"/>
    <x v="3249"/>
    <x v="3"/>
    <x v="769"/>
    <d v="2014-12-09T00:00:00"/>
    <s v="Standard Class"/>
    <s v="TP-21130"/>
    <s v="Theone Pippenger"/>
    <x v="0"/>
    <s v="United States"/>
    <s v="Rochester"/>
    <x v="11"/>
    <n v="55901"/>
    <x v="2"/>
    <x v="1593"/>
    <x v="2"/>
    <x v="11"/>
    <s v="Logitech G430 Surround Sound Gaming Headset with Dolby 7.1 Technology"/>
    <n v="399.95"/>
    <n v="5"/>
    <n v="0"/>
    <n v="143.982"/>
  </r>
  <r>
    <n v="6535"/>
    <x v="3250"/>
    <x v="2"/>
    <x v="664"/>
    <d v="2011-11-22T00:00:00"/>
    <s v="Standard Class"/>
    <s v="GT-14710"/>
    <s v="Greg Tran"/>
    <x v="0"/>
    <s v="United States"/>
    <s v="Buffalo"/>
    <x v="15"/>
    <n v="14215"/>
    <x v="3"/>
    <x v="1176"/>
    <x v="1"/>
    <x v="8"/>
    <s v="GBC DocuBind TL300 Electric Binding System"/>
    <n v="2152.7760000000003"/>
    <n v="3"/>
    <n v="0.2"/>
    <n v="726.56189999999981"/>
  </r>
  <r>
    <n v="6536"/>
    <x v="3250"/>
    <x v="2"/>
    <x v="664"/>
    <d v="2011-11-22T00:00:00"/>
    <s v="Standard Class"/>
    <s v="GT-14710"/>
    <s v="Greg Tran"/>
    <x v="0"/>
    <s v="United States"/>
    <s v="Buffalo"/>
    <x v="15"/>
    <n v="14215"/>
    <x v="3"/>
    <x v="1248"/>
    <x v="0"/>
    <x v="0"/>
    <s v="DMI Eclipse Executive Suite Bookcases"/>
    <n v="4007.8400000000006"/>
    <n v="10"/>
    <n v="0.2"/>
    <n v="-50.098000000000297"/>
  </r>
  <r>
    <n v="6537"/>
    <x v="3251"/>
    <x v="2"/>
    <x v="22"/>
    <d v="2011-10-23T00:00:00"/>
    <s v="First Class"/>
    <s v="FH-14365"/>
    <s v="Fred Hopkins"/>
    <x v="1"/>
    <s v="United States"/>
    <s v="Knoxville"/>
    <x v="18"/>
    <n v="37918"/>
    <x v="0"/>
    <x v="962"/>
    <x v="0"/>
    <x v="3"/>
    <s v="Lesro Round Back Collection Coffee Table, End Table"/>
    <n v="328.59000000000003"/>
    <n v="3"/>
    <n v="0.4"/>
    <n v="-147.8655"/>
  </r>
  <r>
    <n v="6538"/>
    <x v="3251"/>
    <x v="2"/>
    <x v="22"/>
    <d v="2011-10-23T00:00:00"/>
    <s v="First Class"/>
    <s v="FH-14365"/>
    <s v="Fred Hopkins"/>
    <x v="1"/>
    <s v="United States"/>
    <s v="Knoxville"/>
    <x v="18"/>
    <n v="37918"/>
    <x v="0"/>
    <x v="356"/>
    <x v="1"/>
    <x v="4"/>
    <s v="Contico 72&quot;H Heavy-Duty Storage System"/>
    <n v="98.352000000000004"/>
    <n v="3"/>
    <n v="0.2"/>
    <n v="-24.588000000000001"/>
  </r>
  <r>
    <n v="6539"/>
    <x v="3252"/>
    <x v="1"/>
    <x v="969"/>
    <d v="2012-10-30T00:00:00"/>
    <s v="Standard Class"/>
    <s v="HK-14890"/>
    <s v="Heather Kirkland"/>
    <x v="1"/>
    <s v="United States"/>
    <s v="Newark"/>
    <x v="13"/>
    <n v="19711"/>
    <x v="3"/>
    <x v="559"/>
    <x v="2"/>
    <x v="7"/>
    <s v="ClearOne Communications CHAT 70 OC Speaker Phone"/>
    <n v="158.99"/>
    <n v="1"/>
    <n v="0"/>
    <n v="41.337400000000002"/>
  </r>
  <r>
    <n v="6540"/>
    <x v="3252"/>
    <x v="1"/>
    <x v="969"/>
    <d v="2012-10-30T00:00:00"/>
    <s v="Standard Class"/>
    <s v="HK-14890"/>
    <s v="Heather Kirkland"/>
    <x v="1"/>
    <s v="United States"/>
    <s v="Newark"/>
    <x v="13"/>
    <n v="19711"/>
    <x v="3"/>
    <x v="1340"/>
    <x v="0"/>
    <x v="1"/>
    <s v="Iceberg Nesting Folding Chair, 19w x 6d x 43h"/>
    <n v="291.10000000000002"/>
    <n v="5"/>
    <n v="0"/>
    <n v="75.686000000000007"/>
  </r>
  <r>
    <n v="6541"/>
    <x v="3253"/>
    <x v="3"/>
    <x v="673"/>
    <d v="2014-11-20T00:00:00"/>
    <s v="First Class"/>
    <s v="CC-12220"/>
    <s v="Chris Cortes"/>
    <x v="0"/>
    <s v="United States"/>
    <s v="Seattle"/>
    <x v="4"/>
    <n v="98103"/>
    <x v="1"/>
    <x v="1635"/>
    <x v="1"/>
    <x v="10"/>
    <s v="Xerox 1933"/>
    <n v="73.679999999999993"/>
    <n v="6"/>
    <n v="0"/>
    <n v="34.629599999999996"/>
  </r>
  <r>
    <n v="6542"/>
    <x v="3253"/>
    <x v="3"/>
    <x v="673"/>
    <d v="2014-11-20T00:00:00"/>
    <s v="First Class"/>
    <s v="CC-12220"/>
    <s v="Chris Cortes"/>
    <x v="0"/>
    <s v="United States"/>
    <s v="Seattle"/>
    <x v="4"/>
    <n v="98103"/>
    <x v="1"/>
    <x v="583"/>
    <x v="0"/>
    <x v="5"/>
    <s v="Tenex &quot;The Solids&quot; Textured Chair Mats"/>
    <n v="139.91999999999999"/>
    <n v="2"/>
    <n v="0"/>
    <n v="23.786399999999986"/>
  </r>
  <r>
    <n v="6543"/>
    <x v="3253"/>
    <x v="3"/>
    <x v="673"/>
    <d v="2014-11-20T00:00:00"/>
    <s v="First Class"/>
    <s v="CC-12220"/>
    <s v="Chris Cortes"/>
    <x v="0"/>
    <s v="United States"/>
    <s v="Seattle"/>
    <x v="4"/>
    <n v="98103"/>
    <x v="1"/>
    <x v="1517"/>
    <x v="2"/>
    <x v="7"/>
    <s v="Plantronics Encore H101 Dual Earpieces Headset"/>
    <n v="107.88"/>
    <n v="3"/>
    <n v="0.2"/>
    <n v="10.787999999999997"/>
  </r>
  <r>
    <n v="6544"/>
    <x v="3253"/>
    <x v="3"/>
    <x v="673"/>
    <d v="2014-11-20T00:00:00"/>
    <s v="First Class"/>
    <s v="CC-12220"/>
    <s v="Chris Cortes"/>
    <x v="0"/>
    <s v="United States"/>
    <s v="Seattle"/>
    <x v="4"/>
    <n v="98103"/>
    <x v="1"/>
    <x v="1291"/>
    <x v="1"/>
    <x v="4"/>
    <s v="Fellowes Bases and Tops For Staxonsteel/High-Stak Systems"/>
    <n v="33.29"/>
    <n v="1"/>
    <n v="0"/>
    <n v="7.9895999999999994"/>
  </r>
  <r>
    <n v="6545"/>
    <x v="3254"/>
    <x v="3"/>
    <x v="304"/>
    <d v="2014-05-19T00:00:00"/>
    <s v="Standard Class"/>
    <s v="DP-13000"/>
    <s v="Darren Powers"/>
    <x v="0"/>
    <s v="United States"/>
    <s v="Cleveland"/>
    <x v="24"/>
    <n v="44105"/>
    <x v="3"/>
    <x v="1561"/>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x v="840"/>
    <x v="1"/>
    <x v="2"/>
    <s v="Avery 502"/>
    <n v="5.04"/>
    <n v="2"/>
    <n v="0.2"/>
    <n v="1.764"/>
  </r>
  <r>
    <n v="6547"/>
    <x v="3254"/>
    <x v="3"/>
    <x v="304"/>
    <d v="2014-05-19T00:00:00"/>
    <s v="Standard Class"/>
    <s v="DP-13000"/>
    <s v="Darren Powers"/>
    <x v="0"/>
    <s v="United States"/>
    <s v="Cleveland"/>
    <x v="24"/>
    <n v="44105"/>
    <x v="3"/>
    <x v="1693"/>
    <x v="1"/>
    <x v="10"/>
    <s v="Xerox 19"/>
    <n v="24.784000000000002"/>
    <n v="1"/>
    <n v="0.2"/>
    <n v="7.7449999999999983"/>
  </r>
  <r>
    <n v="6548"/>
    <x v="3255"/>
    <x v="2"/>
    <x v="72"/>
    <d v="2011-03-05T00:00:00"/>
    <s v="Standard Class"/>
    <s v="VF-21715"/>
    <s v="Vicky Freymann"/>
    <x v="2"/>
    <s v="United States"/>
    <s v="Elmhurst"/>
    <x v="10"/>
    <n v="60126"/>
    <x v="2"/>
    <x v="83"/>
    <x v="0"/>
    <x v="1"/>
    <s v="Novimex Swivel Fabric Task Chair"/>
    <n v="634.11599999999999"/>
    <n v="6"/>
    <n v="0.3"/>
    <n v="-172.11720000000003"/>
  </r>
  <r>
    <n v="6549"/>
    <x v="3255"/>
    <x v="2"/>
    <x v="72"/>
    <d v="2011-03-05T00:00:00"/>
    <s v="Standard Class"/>
    <s v="VF-21715"/>
    <s v="Vicky Freymann"/>
    <x v="2"/>
    <s v="United States"/>
    <s v="Elmhurst"/>
    <x v="10"/>
    <n v="60126"/>
    <x v="2"/>
    <x v="1749"/>
    <x v="1"/>
    <x v="10"/>
    <s v="Black Print Carbonless 8 1/2&quot; x 8 1/4&quot; Rapid Memo Book"/>
    <n v="17.472000000000001"/>
    <n v="3"/>
    <n v="0.2"/>
    <n v="5.6783999999999981"/>
  </r>
  <r>
    <n v="6550"/>
    <x v="3256"/>
    <x v="1"/>
    <x v="117"/>
    <d v="2012-08-01T00:00:00"/>
    <s v="First Class"/>
    <s v="GH-14410"/>
    <s v="Gary Hansen"/>
    <x v="2"/>
    <s v="United States"/>
    <s v="Lakeville"/>
    <x v="11"/>
    <n v="55044"/>
    <x v="2"/>
    <x v="792"/>
    <x v="0"/>
    <x v="1"/>
    <s v="Global Stack Chair without Arms, Black"/>
    <n v="155.88"/>
    <n v="6"/>
    <n v="0"/>
    <n v="38.970000000000006"/>
  </r>
  <r>
    <n v="6551"/>
    <x v="3257"/>
    <x v="1"/>
    <x v="549"/>
    <d v="2012-11-03T00:00:00"/>
    <s v="Second Class"/>
    <s v="JH-16180"/>
    <s v="Justin Hirsh"/>
    <x v="0"/>
    <s v="United States"/>
    <s v="New York City"/>
    <x v="15"/>
    <n v="10035"/>
    <x v="3"/>
    <x v="1455"/>
    <x v="0"/>
    <x v="1"/>
    <s v="Global Highback Leather Tilter in Burgundy"/>
    <n v="327.56399999999996"/>
    <n v="4"/>
    <n v="0.1"/>
    <n v="21.837600000000023"/>
  </r>
  <r>
    <n v="6552"/>
    <x v="3258"/>
    <x v="3"/>
    <x v="819"/>
    <d v="2014-12-22T00:00:00"/>
    <s v="Second Class"/>
    <s v="RB-19465"/>
    <s v="Rick Bensley"/>
    <x v="2"/>
    <s v="United States"/>
    <s v="Los Angeles"/>
    <x v="1"/>
    <n v="90036"/>
    <x v="1"/>
    <x v="481"/>
    <x v="1"/>
    <x v="10"/>
    <s v="Xerox 1898"/>
    <n v="13.36"/>
    <n v="2"/>
    <n v="0"/>
    <n v="6.4127999999999998"/>
  </r>
  <r>
    <n v="6553"/>
    <x v="3258"/>
    <x v="3"/>
    <x v="819"/>
    <d v="2014-12-22T00:00:00"/>
    <s v="Second Class"/>
    <s v="RB-19465"/>
    <s v="Rick Bensley"/>
    <x v="2"/>
    <s v="United States"/>
    <s v="Los Angeles"/>
    <x v="1"/>
    <n v="90036"/>
    <x v="1"/>
    <x v="967"/>
    <x v="1"/>
    <x v="4"/>
    <s v="Safco Wire Cube Shelving System, For Use as 4 or 5 14&quot; Cubes, Black"/>
    <n v="158.9"/>
    <n v="5"/>
    <n v="0"/>
    <n v="7.9449999999999932"/>
  </r>
  <r>
    <n v="6554"/>
    <x v="3259"/>
    <x v="2"/>
    <x v="22"/>
    <d v="2011-10-22T00:00:00"/>
    <s v="Second Class"/>
    <s v="LS-16975"/>
    <s v="Lindsay Shagiari"/>
    <x v="2"/>
    <s v="United States"/>
    <s v="Chicago"/>
    <x v="10"/>
    <n v="60653"/>
    <x v="2"/>
    <x v="590"/>
    <x v="2"/>
    <x v="11"/>
    <s v="Logitech Wireless Performance Mouse MX for PC and Mac"/>
    <n v="319.96800000000002"/>
    <n v="4"/>
    <n v="0.2"/>
    <n v="71.992800000000003"/>
  </r>
  <r>
    <n v="6555"/>
    <x v="3259"/>
    <x v="2"/>
    <x v="22"/>
    <d v="2011-10-22T00:00:00"/>
    <s v="Second Class"/>
    <s v="LS-16975"/>
    <s v="Lindsay Shagiari"/>
    <x v="2"/>
    <s v="United States"/>
    <s v="Chicago"/>
    <x v="10"/>
    <n v="60653"/>
    <x v="2"/>
    <x v="1672"/>
    <x v="1"/>
    <x v="4"/>
    <s v="24 Capacity Maxi Data Binder Racks, Pearl"/>
    <n v="505.32000000000005"/>
    <n v="3"/>
    <n v="0.2"/>
    <n v="31.582499999999953"/>
  </r>
  <r>
    <n v="6556"/>
    <x v="3259"/>
    <x v="2"/>
    <x v="22"/>
    <d v="2011-10-22T00:00:00"/>
    <s v="Second Class"/>
    <s v="LS-16975"/>
    <s v="Lindsay Shagiari"/>
    <x v="2"/>
    <s v="United States"/>
    <s v="Chicago"/>
    <x v="10"/>
    <n v="60653"/>
    <x v="2"/>
    <x v="1790"/>
    <x v="1"/>
    <x v="10"/>
    <s v="Wirebound Voice Message Log Book"/>
    <n v="3.8079999999999998"/>
    <n v="1"/>
    <n v="0.2"/>
    <n v="1.2375999999999996"/>
  </r>
  <r>
    <n v="6557"/>
    <x v="3259"/>
    <x v="2"/>
    <x v="22"/>
    <d v="2011-10-22T00:00:00"/>
    <s v="Second Class"/>
    <s v="LS-16975"/>
    <s v="Lindsay Shagiari"/>
    <x v="2"/>
    <s v="United States"/>
    <s v="Chicago"/>
    <x v="10"/>
    <n v="60653"/>
    <x v="2"/>
    <x v="1311"/>
    <x v="1"/>
    <x v="8"/>
    <s v="Satellite Sectional Post Binders"/>
    <n v="8.6819999999999968"/>
    <n v="1"/>
    <n v="0.8"/>
    <n v="-14.759400000000003"/>
  </r>
  <r>
    <n v="6558"/>
    <x v="3259"/>
    <x v="2"/>
    <x v="22"/>
    <d v="2011-10-22T00:00:00"/>
    <s v="Second Class"/>
    <s v="LS-16975"/>
    <s v="Lindsay Shagiari"/>
    <x v="2"/>
    <s v="United States"/>
    <s v="Chicago"/>
    <x v="10"/>
    <n v="60653"/>
    <x v="2"/>
    <x v="58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x v="499"/>
    <x v="0"/>
    <x v="1"/>
    <s v="Hon Every-Day Series Multi-Task Chairs"/>
    <n v="1522.6379999999999"/>
    <n v="9"/>
    <n v="0.1"/>
    <n v="169.18200000000004"/>
  </r>
  <r>
    <n v="6560"/>
    <x v="3261"/>
    <x v="0"/>
    <x v="658"/>
    <d v="2013-07-27T00:00:00"/>
    <s v="Standard Class"/>
    <s v="DK-12835"/>
    <s v="Damala Kotsonis"/>
    <x v="1"/>
    <s v="United States"/>
    <s v="Roseville"/>
    <x v="1"/>
    <n v="95661"/>
    <x v="1"/>
    <x v="970"/>
    <x v="1"/>
    <x v="12"/>
    <s v="Ames Color-File Green Diamond Border X-ray Mailers"/>
    <n v="419.90000000000003"/>
    <n v="5"/>
    <n v="0"/>
    <n v="197.35299999999998"/>
  </r>
  <r>
    <n v="6561"/>
    <x v="3261"/>
    <x v="0"/>
    <x v="658"/>
    <d v="2013-07-27T00:00:00"/>
    <s v="Standard Class"/>
    <s v="DK-12835"/>
    <s v="Damala Kotsonis"/>
    <x v="1"/>
    <s v="United States"/>
    <s v="Roseville"/>
    <x v="1"/>
    <n v="95661"/>
    <x v="1"/>
    <x v="365"/>
    <x v="1"/>
    <x v="2"/>
    <s v="Self-Adhesive Removable Labels"/>
    <n v="3.15"/>
    <n v="1"/>
    <n v="0"/>
    <n v="1.512"/>
  </r>
  <r>
    <n v="6562"/>
    <x v="3262"/>
    <x v="3"/>
    <x v="185"/>
    <d v="2014-04-03T00:00:00"/>
    <s v="First Class"/>
    <s v="SC-20260"/>
    <s v="Scott Cohen"/>
    <x v="1"/>
    <s v="United States"/>
    <s v="Arlington"/>
    <x v="5"/>
    <n v="76017"/>
    <x v="2"/>
    <x v="731"/>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x v="61"/>
    <x v="1"/>
    <x v="8"/>
    <s v="Acco PRESSTEX Data Binder with Storage Hooks, Dark Blue, 14 7/8&quot; X 11&quot;"/>
    <n v="16.14"/>
    <n v="3"/>
    <n v="0"/>
    <n v="7.9085999999999999"/>
  </r>
  <r>
    <n v="6564"/>
    <x v="3263"/>
    <x v="2"/>
    <x v="1118"/>
    <d v="2011-05-12T00:00:00"/>
    <s v="Standard Class"/>
    <s v="CT-11995"/>
    <s v="Carol Triggs"/>
    <x v="0"/>
    <s v="United States"/>
    <s v="Lawrence"/>
    <x v="31"/>
    <n v="1841"/>
    <x v="3"/>
    <x v="1582"/>
    <x v="0"/>
    <x v="3"/>
    <s v="Balt Split Level Computer Training Table"/>
    <n v="194.25"/>
    <n v="2"/>
    <n v="0.3"/>
    <n v="-38.849999999999994"/>
  </r>
  <r>
    <n v="6565"/>
    <x v="3263"/>
    <x v="2"/>
    <x v="1118"/>
    <d v="2011-05-12T00:00:00"/>
    <s v="Standard Class"/>
    <s v="CT-11995"/>
    <s v="Carol Triggs"/>
    <x v="0"/>
    <s v="United States"/>
    <s v="Lawrence"/>
    <x v="31"/>
    <n v="1841"/>
    <x v="3"/>
    <x v="671"/>
    <x v="1"/>
    <x v="6"/>
    <s v="Newell 335"/>
    <n v="8.64"/>
    <n v="3"/>
    <n v="0"/>
    <n v="2.5055999999999998"/>
  </r>
  <r>
    <n v="6566"/>
    <x v="3263"/>
    <x v="2"/>
    <x v="1118"/>
    <d v="2011-05-12T00:00:00"/>
    <s v="Standard Class"/>
    <s v="CT-11995"/>
    <s v="Carol Triggs"/>
    <x v="0"/>
    <s v="United States"/>
    <s v="Lawrence"/>
    <x v="31"/>
    <n v="1841"/>
    <x v="3"/>
    <x v="635"/>
    <x v="0"/>
    <x v="1"/>
    <s v="Lifetime Advantage Folding Chairs, 4/Carton"/>
    <n v="872.32"/>
    <n v="4"/>
    <n v="0"/>
    <n v="244.24959999999999"/>
  </r>
  <r>
    <n v="6567"/>
    <x v="3264"/>
    <x v="3"/>
    <x v="1119"/>
    <d v="2014-02-09T00:00:00"/>
    <s v="Second Class"/>
    <s v="CB-12025"/>
    <s v="Cassandra Brandow"/>
    <x v="0"/>
    <s v="United States"/>
    <s v="Waco"/>
    <x v="5"/>
    <n v="76706"/>
    <x v="2"/>
    <x v="569"/>
    <x v="1"/>
    <x v="8"/>
    <s v="Ibico Hi-Tech Manual Binding System"/>
    <n v="243.99199999999996"/>
    <n v="4"/>
    <n v="0.8"/>
    <n v="-426.9860000000001"/>
  </r>
  <r>
    <n v="6568"/>
    <x v="3264"/>
    <x v="3"/>
    <x v="1119"/>
    <d v="2014-02-09T00:00:00"/>
    <s v="Second Class"/>
    <s v="CB-12025"/>
    <s v="Cassandra Brandow"/>
    <x v="0"/>
    <s v="United States"/>
    <s v="Waco"/>
    <x v="5"/>
    <n v="76706"/>
    <x v="2"/>
    <x v="1325"/>
    <x v="1"/>
    <x v="6"/>
    <s v="Staples"/>
    <n v="7.120000000000001"/>
    <n v="5"/>
    <n v="0.2"/>
    <n v="0.71199999999999974"/>
  </r>
  <r>
    <n v="6569"/>
    <x v="3265"/>
    <x v="2"/>
    <x v="891"/>
    <d v="2011-04-22T00:00:00"/>
    <s v="Standard Class"/>
    <s v="KM-16720"/>
    <s v="Kunst Miller"/>
    <x v="0"/>
    <s v="United States"/>
    <s v="Houston"/>
    <x v="5"/>
    <n v="77095"/>
    <x v="2"/>
    <x v="59"/>
    <x v="1"/>
    <x v="6"/>
    <s v="Prang Dustless Chalk Sticks"/>
    <n v="2.6880000000000002"/>
    <n v="2"/>
    <n v="0.2"/>
    <n v="1.008"/>
  </r>
  <r>
    <n v="6570"/>
    <x v="3265"/>
    <x v="2"/>
    <x v="891"/>
    <d v="2011-04-22T00:00:00"/>
    <s v="Standard Class"/>
    <s v="KM-16720"/>
    <s v="Kunst Miller"/>
    <x v="0"/>
    <s v="United States"/>
    <s v="Houston"/>
    <x v="5"/>
    <n v="77095"/>
    <x v="2"/>
    <x v="291"/>
    <x v="0"/>
    <x v="1"/>
    <s v="DMI Arturo Collection Mission-style Design Wood Chair"/>
    <n v="317.05799999999999"/>
    <n v="3"/>
    <n v="0.3"/>
    <n v="-18.117599999999996"/>
  </r>
  <r>
    <n v="6571"/>
    <x v="3265"/>
    <x v="2"/>
    <x v="891"/>
    <d v="2011-04-22T00:00:00"/>
    <s v="Standard Class"/>
    <s v="KM-16720"/>
    <s v="Kunst Miller"/>
    <x v="0"/>
    <s v="United States"/>
    <s v="Houston"/>
    <x v="5"/>
    <n v="77095"/>
    <x v="2"/>
    <x v="633"/>
    <x v="1"/>
    <x v="12"/>
    <s v="Cameo Buff Policy Envelopes"/>
    <n v="149.352"/>
    <n v="3"/>
    <n v="0.2"/>
    <n v="50.40629999999998"/>
  </r>
  <r>
    <n v="6572"/>
    <x v="3265"/>
    <x v="2"/>
    <x v="891"/>
    <d v="2011-04-22T00:00:00"/>
    <s v="Standard Class"/>
    <s v="KM-16720"/>
    <s v="Kunst Miller"/>
    <x v="0"/>
    <s v="United States"/>
    <s v="Houston"/>
    <x v="5"/>
    <n v="77095"/>
    <x v="2"/>
    <x v="1523"/>
    <x v="2"/>
    <x v="11"/>
    <s v="Kensington Expert Mouse Optical USB Trackball for PC or Mac"/>
    <n v="227.976"/>
    <n v="3"/>
    <n v="0.2"/>
    <n v="28.496999999999957"/>
  </r>
  <r>
    <n v="6573"/>
    <x v="3266"/>
    <x v="0"/>
    <x v="1120"/>
    <d v="2013-05-17T00:00:00"/>
    <s v="Standard Class"/>
    <s v="RD-19720"/>
    <s v="Roger Demir"/>
    <x v="0"/>
    <s v="United States"/>
    <s v="Seattle"/>
    <x v="4"/>
    <n v="98105"/>
    <x v="1"/>
    <x v="1296"/>
    <x v="1"/>
    <x v="10"/>
    <s v="Xerox 1965"/>
    <n v="11.96"/>
    <n v="2"/>
    <n v="0"/>
    <n v="5.8604000000000003"/>
  </r>
  <r>
    <n v="6574"/>
    <x v="3267"/>
    <x v="0"/>
    <x v="881"/>
    <d v="2013-12-01T00:00:00"/>
    <s v="Standard Class"/>
    <s v="BP-11050"/>
    <s v="Barry Pond"/>
    <x v="1"/>
    <s v="United States"/>
    <s v="Plainfield"/>
    <x v="30"/>
    <n v="7060"/>
    <x v="3"/>
    <x v="426"/>
    <x v="1"/>
    <x v="4"/>
    <s v="Fellowes Strictly Business Drawer File, Letter/Legal Size"/>
    <n v="563.4"/>
    <n v="4"/>
    <n v="0"/>
    <n v="67.608000000000004"/>
  </r>
  <r>
    <n v="6575"/>
    <x v="3267"/>
    <x v="0"/>
    <x v="881"/>
    <d v="2013-12-01T00:00:00"/>
    <s v="Standard Class"/>
    <s v="BP-11050"/>
    <s v="Barry Pond"/>
    <x v="1"/>
    <s v="United States"/>
    <s v="Plainfield"/>
    <x v="30"/>
    <n v="7060"/>
    <x v="3"/>
    <x v="1791"/>
    <x v="2"/>
    <x v="15"/>
    <s v="Konica Minolta magicolor 1690MF Multifunction Printer"/>
    <n v="319.92"/>
    <n v="8"/>
    <n v="0"/>
    <n v="118.37040000000002"/>
  </r>
  <r>
    <n v="6576"/>
    <x v="3268"/>
    <x v="3"/>
    <x v="448"/>
    <d v="2014-03-09T00:00:00"/>
    <s v="Standard Class"/>
    <s v="EJ-13720"/>
    <s v="Ed Jacobs"/>
    <x v="0"/>
    <s v="United States"/>
    <s v="Los Angeles"/>
    <x v="1"/>
    <n v="90008"/>
    <x v="1"/>
    <x v="1543"/>
    <x v="2"/>
    <x v="11"/>
    <s v="Imation Bio 2GB USB Flash Drive Imation Corp"/>
    <n v="1049.44"/>
    <n v="8"/>
    <n v="0"/>
    <n v="440.76480000000004"/>
  </r>
  <r>
    <n v="6577"/>
    <x v="3268"/>
    <x v="3"/>
    <x v="448"/>
    <d v="2014-03-09T00:00:00"/>
    <s v="Standard Class"/>
    <s v="EJ-13720"/>
    <s v="Ed Jacobs"/>
    <x v="0"/>
    <s v="United States"/>
    <s v="Los Angeles"/>
    <x v="1"/>
    <n v="90008"/>
    <x v="1"/>
    <x v="56"/>
    <x v="0"/>
    <x v="1"/>
    <s v="Novimex Turbo Task Chair"/>
    <n v="170.35200000000003"/>
    <n v="3"/>
    <n v="0.2"/>
    <n v="-17.035200000000003"/>
  </r>
  <r>
    <n v="6578"/>
    <x v="3269"/>
    <x v="1"/>
    <x v="401"/>
    <d v="2012-12-11T00:00:00"/>
    <s v="Second Class"/>
    <s v="RO-19780"/>
    <s v="Rose O'Brian"/>
    <x v="0"/>
    <s v="United States"/>
    <s v="Arlington"/>
    <x v="17"/>
    <n v="22204"/>
    <x v="0"/>
    <x v="1129"/>
    <x v="2"/>
    <x v="7"/>
    <s v="AT&amp;T CL82213"/>
    <n v="173.94"/>
    <n v="6"/>
    <n v="0"/>
    <n v="50.442599999999977"/>
  </r>
  <r>
    <n v="6579"/>
    <x v="3270"/>
    <x v="2"/>
    <x v="55"/>
    <d v="2011-08-30T00:00:00"/>
    <s v="Standard Class"/>
    <s v="MW-18220"/>
    <s v="Mitch Webber"/>
    <x v="0"/>
    <s v="United States"/>
    <s v="Seattle"/>
    <x v="4"/>
    <n v="98103"/>
    <x v="1"/>
    <x v="1149"/>
    <x v="2"/>
    <x v="7"/>
    <s v="Polycom VVX 310 VoIP phone"/>
    <n v="1007.9440000000002"/>
    <n v="7"/>
    <n v="0.2"/>
    <n v="75.595799999999997"/>
  </r>
  <r>
    <n v="6580"/>
    <x v="3271"/>
    <x v="0"/>
    <x v="332"/>
    <d v="2013-10-23T00:00:00"/>
    <s v="Same Day"/>
    <s v="MS-17530"/>
    <s v="MaryBeth Skach"/>
    <x v="0"/>
    <s v="United States"/>
    <s v="Seattle"/>
    <x v="4"/>
    <n v="98105"/>
    <x v="1"/>
    <x v="1083"/>
    <x v="1"/>
    <x v="10"/>
    <s v="Xerox 1986"/>
    <n v="6.68"/>
    <n v="1"/>
    <n v="0"/>
    <n v="3.2063999999999999"/>
  </r>
  <r>
    <n v="6581"/>
    <x v="3271"/>
    <x v="0"/>
    <x v="332"/>
    <d v="2013-10-23T00:00:00"/>
    <s v="Same Day"/>
    <s v="MS-17530"/>
    <s v="MaryBeth Skach"/>
    <x v="0"/>
    <s v="United States"/>
    <s v="Seattle"/>
    <x v="4"/>
    <n v="98105"/>
    <x v="1"/>
    <x v="1622"/>
    <x v="1"/>
    <x v="6"/>
    <s v="Prang Drawing Pencil Set"/>
    <n v="8.34"/>
    <n v="3"/>
    <n v="0"/>
    <n v="2.2517999999999998"/>
  </r>
  <r>
    <n v="6582"/>
    <x v="3271"/>
    <x v="0"/>
    <x v="332"/>
    <d v="2013-10-23T00:00:00"/>
    <s v="Same Day"/>
    <s v="MS-17530"/>
    <s v="MaryBeth Skach"/>
    <x v="0"/>
    <s v="United States"/>
    <s v="Seattle"/>
    <x v="4"/>
    <n v="98105"/>
    <x v="1"/>
    <x v="1792"/>
    <x v="0"/>
    <x v="5"/>
    <s v="Linden 12&quot; Wall Clock With Oak Frame"/>
    <n v="101.94"/>
    <n v="3"/>
    <n v="0"/>
    <n v="30.581999999999987"/>
  </r>
  <r>
    <n v="6583"/>
    <x v="3272"/>
    <x v="0"/>
    <x v="1121"/>
    <d v="2013-08-12T00:00:00"/>
    <s v="Standard Class"/>
    <s v="DW-13585"/>
    <s v="Dorothy Wardle"/>
    <x v="1"/>
    <s v="United States"/>
    <s v="Edmonds"/>
    <x v="4"/>
    <n v="98026"/>
    <x v="1"/>
    <x v="603"/>
    <x v="2"/>
    <x v="11"/>
    <s v="Logitech Illuminated - Keyboard"/>
    <n v="179.97"/>
    <n v="3"/>
    <n v="0"/>
    <n v="86.385600000000011"/>
  </r>
  <r>
    <n v="6584"/>
    <x v="3273"/>
    <x v="3"/>
    <x v="246"/>
    <d v="2014-07-28T00:00:00"/>
    <s v="Standard Class"/>
    <s v="AM-10705"/>
    <s v="Anne McFarland"/>
    <x v="0"/>
    <s v="United States"/>
    <s v="Salem"/>
    <x v="17"/>
    <n v="24153"/>
    <x v="0"/>
    <x v="1385"/>
    <x v="1"/>
    <x v="6"/>
    <s v="Berol Giant Pencil Sharpener"/>
    <n v="101.94"/>
    <n v="6"/>
    <n v="0"/>
    <n v="29.562599999999986"/>
  </r>
  <r>
    <n v="6585"/>
    <x v="3273"/>
    <x v="3"/>
    <x v="246"/>
    <d v="2014-07-28T00:00:00"/>
    <s v="Standard Class"/>
    <s v="AM-10705"/>
    <s v="Anne McFarland"/>
    <x v="0"/>
    <s v="United States"/>
    <s v="Salem"/>
    <x v="17"/>
    <n v="24153"/>
    <x v="0"/>
    <x v="704"/>
    <x v="2"/>
    <x v="7"/>
    <s v="Nortel Networks T7316 E Nt8 B27"/>
    <n v="271.95999999999998"/>
    <n v="4"/>
    <n v="0"/>
    <n v="67.990000000000009"/>
  </r>
  <r>
    <n v="6586"/>
    <x v="3273"/>
    <x v="3"/>
    <x v="246"/>
    <d v="2014-07-28T00:00:00"/>
    <s v="Standard Class"/>
    <s v="AM-10705"/>
    <s v="Anne McFarland"/>
    <x v="0"/>
    <s v="United States"/>
    <s v="Salem"/>
    <x v="17"/>
    <n v="24153"/>
    <x v="0"/>
    <x v="247"/>
    <x v="0"/>
    <x v="5"/>
    <s v="Regeneration Desk Collection"/>
    <n v="8.8000000000000007"/>
    <n v="5"/>
    <n v="0"/>
    <n v="3.8720000000000003"/>
  </r>
  <r>
    <n v="6587"/>
    <x v="3273"/>
    <x v="3"/>
    <x v="246"/>
    <d v="2014-07-28T00:00:00"/>
    <s v="Standard Class"/>
    <s v="AM-10705"/>
    <s v="Anne McFarland"/>
    <x v="0"/>
    <s v="United States"/>
    <s v="Salem"/>
    <x v="17"/>
    <n v="24153"/>
    <x v="0"/>
    <x v="950"/>
    <x v="1"/>
    <x v="6"/>
    <s v="Newell 35"/>
    <n v="19.68"/>
    <n v="6"/>
    <n v="0"/>
    <n v="5.7071999999999976"/>
  </r>
  <r>
    <n v="6588"/>
    <x v="3273"/>
    <x v="3"/>
    <x v="246"/>
    <d v="2014-07-28T00:00:00"/>
    <s v="Standard Class"/>
    <s v="AM-10705"/>
    <s v="Anne McFarland"/>
    <x v="0"/>
    <s v="United States"/>
    <s v="Salem"/>
    <x v="17"/>
    <n v="24153"/>
    <x v="0"/>
    <x v="713"/>
    <x v="0"/>
    <x v="0"/>
    <s v="Bush Westfield Collection Bookcases, Fully Assembled"/>
    <n v="302.94"/>
    <n v="3"/>
    <n v="0"/>
    <n v="69.67619999999998"/>
  </r>
  <r>
    <n v="6589"/>
    <x v="3273"/>
    <x v="3"/>
    <x v="246"/>
    <d v="2014-07-28T00:00:00"/>
    <s v="Standard Class"/>
    <s v="AM-10705"/>
    <s v="Anne McFarland"/>
    <x v="0"/>
    <s v="United States"/>
    <s v="Salem"/>
    <x v="17"/>
    <n v="24153"/>
    <x v="0"/>
    <x v="591"/>
    <x v="1"/>
    <x v="8"/>
    <s v="Cardinal Holdit Business Card Pockets"/>
    <n v="14.940000000000001"/>
    <n v="3"/>
    <n v="0"/>
    <n v="7.1712000000000007"/>
  </r>
  <r>
    <n v="6590"/>
    <x v="3273"/>
    <x v="3"/>
    <x v="246"/>
    <d v="2014-07-28T00:00:00"/>
    <s v="Standard Class"/>
    <s v="AM-10705"/>
    <s v="Anne McFarland"/>
    <x v="0"/>
    <s v="United States"/>
    <s v="Salem"/>
    <x v="17"/>
    <n v="24153"/>
    <x v="0"/>
    <x v="413"/>
    <x v="1"/>
    <x v="14"/>
    <s v="Premier Electric Letter Opener"/>
    <n v="231.72"/>
    <n v="2"/>
    <n v="0"/>
    <n v="11.585999999999984"/>
  </r>
  <r>
    <n v="6591"/>
    <x v="3274"/>
    <x v="2"/>
    <x v="893"/>
    <d v="2011-03-26T00:00:00"/>
    <s v="First Class"/>
    <s v="BG-11740"/>
    <s v="Bruce Geld"/>
    <x v="0"/>
    <s v="United States"/>
    <s v="Delray Beach"/>
    <x v="2"/>
    <n v="33445"/>
    <x v="0"/>
    <x v="617"/>
    <x v="1"/>
    <x v="2"/>
    <s v="Avery 476"/>
    <n v="9.9120000000000008"/>
    <n v="3"/>
    <n v="0.2"/>
    <n v="3.2213999999999996"/>
  </r>
  <r>
    <n v="6592"/>
    <x v="3275"/>
    <x v="1"/>
    <x v="28"/>
    <d v="2012-05-06T00:00:00"/>
    <s v="Standard Class"/>
    <s v="KB-16585"/>
    <s v="Ken Black"/>
    <x v="1"/>
    <s v="United States"/>
    <s v="San Francisco"/>
    <x v="1"/>
    <n v="94110"/>
    <x v="1"/>
    <x v="332"/>
    <x v="1"/>
    <x v="6"/>
    <s v="Newell 324"/>
    <n v="34.650000000000006"/>
    <n v="3"/>
    <n v="0"/>
    <n v="9.702"/>
  </r>
  <r>
    <n v="6593"/>
    <x v="3275"/>
    <x v="1"/>
    <x v="28"/>
    <d v="2012-05-06T00:00:00"/>
    <s v="Standard Class"/>
    <s v="KB-16585"/>
    <s v="Ken Black"/>
    <x v="1"/>
    <s v="United States"/>
    <s v="San Francisco"/>
    <x v="1"/>
    <n v="94110"/>
    <x v="1"/>
    <x v="500"/>
    <x v="2"/>
    <x v="7"/>
    <s v="Cush Cases Heavy Duty Rugged Cover Case for Samsung Galaxy S5 - Purple"/>
    <n v="19.8"/>
    <n v="5"/>
    <n v="0.2"/>
    <n v="1.7324999999999999"/>
  </r>
  <r>
    <n v="6594"/>
    <x v="3276"/>
    <x v="0"/>
    <x v="900"/>
    <d v="2013-06-17T00:00:00"/>
    <s v="Second Class"/>
    <s v="GT-14710"/>
    <s v="Greg Tran"/>
    <x v="0"/>
    <s v="United States"/>
    <s v="New York City"/>
    <x v="15"/>
    <n v="10024"/>
    <x v="3"/>
    <x v="542"/>
    <x v="1"/>
    <x v="8"/>
    <s v="Premium Transparent Presentation Covers by GBC"/>
    <n v="33.568000000000005"/>
    <n v="2"/>
    <n v="0.2"/>
    <n v="11.748799999999997"/>
  </r>
  <r>
    <n v="6595"/>
    <x v="3277"/>
    <x v="1"/>
    <x v="124"/>
    <d v="2012-05-11T00:00:00"/>
    <s v="Standard Class"/>
    <s v="SV-20815"/>
    <s v="Stuart Van"/>
    <x v="1"/>
    <s v="United States"/>
    <s v="Indianapolis"/>
    <x v="14"/>
    <n v="46203"/>
    <x v="2"/>
    <x v="646"/>
    <x v="1"/>
    <x v="6"/>
    <s v="Model L Table or Wall-Mount Pencil Sharpener"/>
    <n v="125.92999999999999"/>
    <n v="7"/>
    <n v="0"/>
    <n v="35.260400000000004"/>
  </r>
  <r>
    <n v="6596"/>
    <x v="3278"/>
    <x v="3"/>
    <x v="756"/>
    <d v="2014-04-27T00:00:00"/>
    <s v="First Class"/>
    <s v="GG-14650"/>
    <s v="Greg Guthrie"/>
    <x v="1"/>
    <s v="United States"/>
    <s v="Columbus"/>
    <x v="24"/>
    <n v="43229"/>
    <x v="3"/>
    <x v="460"/>
    <x v="1"/>
    <x v="8"/>
    <s v="XtraLife ClearVue Slant-D Ring Binders by Cardinal"/>
    <n v="11.760000000000002"/>
    <n v="5"/>
    <n v="0.7"/>
    <n v="-7.8399999999999963"/>
  </r>
  <r>
    <n v="6597"/>
    <x v="3278"/>
    <x v="3"/>
    <x v="756"/>
    <d v="2014-04-27T00:00:00"/>
    <s v="First Class"/>
    <s v="GG-14650"/>
    <s v="Greg Guthrie"/>
    <x v="1"/>
    <s v="United States"/>
    <s v="Columbus"/>
    <x v="24"/>
    <n v="43229"/>
    <x v="3"/>
    <x v="128"/>
    <x v="1"/>
    <x v="10"/>
    <s v="Xerox 195"/>
    <n v="5.3440000000000003"/>
    <n v="1"/>
    <n v="0.2"/>
    <n v="1.8703999999999998"/>
  </r>
  <r>
    <n v="6598"/>
    <x v="3279"/>
    <x v="2"/>
    <x v="571"/>
    <d v="2011-06-12T00:00:00"/>
    <s v="Standard Class"/>
    <s v="SV-20785"/>
    <s v="Stewart Visinsky"/>
    <x v="0"/>
    <s v="United States"/>
    <s v="Jacksonville"/>
    <x v="2"/>
    <n v="32216"/>
    <x v="0"/>
    <x v="248"/>
    <x v="1"/>
    <x v="8"/>
    <s v="Presstex Flexible Ring Binders"/>
    <n v="1.3650000000000002"/>
    <n v="1"/>
    <n v="0.7"/>
    <n v="-0.9099999999999997"/>
  </r>
  <r>
    <n v="6599"/>
    <x v="3279"/>
    <x v="2"/>
    <x v="571"/>
    <d v="2011-06-12T00:00:00"/>
    <s v="Standard Class"/>
    <s v="SV-20785"/>
    <s v="Stewart Visinsky"/>
    <x v="0"/>
    <s v="United States"/>
    <s v="Jacksonville"/>
    <x v="2"/>
    <n v="32216"/>
    <x v="0"/>
    <x v="1413"/>
    <x v="1"/>
    <x v="10"/>
    <s v="Xerox 1944"/>
    <n v="62.015999999999998"/>
    <n v="2"/>
    <n v="0.2"/>
    <n v="22.480800000000002"/>
  </r>
  <r>
    <n v="6600"/>
    <x v="3280"/>
    <x v="2"/>
    <x v="266"/>
    <d v="2011-12-07T00:00:00"/>
    <s v="Standard Class"/>
    <s v="ON-18715"/>
    <s v="Odella Nelson"/>
    <x v="1"/>
    <s v="United States"/>
    <s v="Clinton"/>
    <x v="39"/>
    <n v="20735"/>
    <x v="3"/>
    <x v="526"/>
    <x v="0"/>
    <x v="5"/>
    <s v="DAX Metal Frame, Desktop, Stepped-Edge"/>
    <n v="60.72"/>
    <n v="3"/>
    <n v="0"/>
    <n v="23.680799999999998"/>
  </r>
  <r>
    <n v="6601"/>
    <x v="3280"/>
    <x v="2"/>
    <x v="266"/>
    <d v="2011-12-07T00:00:00"/>
    <s v="Standard Class"/>
    <s v="ON-18715"/>
    <s v="Odella Nelson"/>
    <x v="1"/>
    <s v="United States"/>
    <s v="Clinton"/>
    <x v="39"/>
    <n v="20735"/>
    <x v="3"/>
    <x v="1438"/>
    <x v="1"/>
    <x v="10"/>
    <s v="Xerox 1942"/>
    <n v="146.82"/>
    <n v="3"/>
    <n v="0"/>
    <n v="73.41"/>
  </r>
  <r>
    <n v="6602"/>
    <x v="3280"/>
    <x v="2"/>
    <x v="266"/>
    <d v="2011-12-07T00:00:00"/>
    <s v="Standard Class"/>
    <s v="ON-18715"/>
    <s v="Odella Nelson"/>
    <x v="1"/>
    <s v="United States"/>
    <s v="Clinton"/>
    <x v="39"/>
    <n v="20735"/>
    <x v="3"/>
    <x v="1144"/>
    <x v="0"/>
    <x v="1"/>
    <s v="Global Stack Chair with Arms, Black"/>
    <n v="239.84"/>
    <n v="8"/>
    <n v="0"/>
    <n v="64.756799999999998"/>
  </r>
  <r>
    <n v="6603"/>
    <x v="3280"/>
    <x v="2"/>
    <x v="266"/>
    <d v="2011-12-07T00:00:00"/>
    <s v="Standard Class"/>
    <s v="ON-18715"/>
    <s v="Odella Nelson"/>
    <x v="1"/>
    <s v="United States"/>
    <s v="Clinton"/>
    <x v="39"/>
    <n v="20735"/>
    <x v="3"/>
    <x v="286"/>
    <x v="1"/>
    <x v="2"/>
    <s v="Avery 509"/>
    <n v="15.66"/>
    <n v="6"/>
    <n v="0"/>
    <n v="7.2035999999999998"/>
  </r>
  <r>
    <n v="6604"/>
    <x v="3281"/>
    <x v="3"/>
    <x v="46"/>
    <d v="2014-06-21T00:00:00"/>
    <s v="First Class"/>
    <s v="RA-19945"/>
    <s v="Ryan Akin"/>
    <x v="0"/>
    <s v="United States"/>
    <s v="Commerce City"/>
    <x v="22"/>
    <n v="80022"/>
    <x v="1"/>
    <x v="886"/>
    <x v="1"/>
    <x v="4"/>
    <s v="Carina Media Storage Towers in Natural &amp; Black"/>
    <n v="146.352"/>
    <n v="3"/>
    <n v="0.2"/>
    <n v="-32.929200000000002"/>
  </r>
  <r>
    <n v="6605"/>
    <x v="3282"/>
    <x v="0"/>
    <x v="439"/>
    <d v="2013-06-01T00:00:00"/>
    <s v="Standard Class"/>
    <s v="SV-20785"/>
    <s v="Stewart Visinsky"/>
    <x v="0"/>
    <s v="United States"/>
    <s v="Santa Ana"/>
    <x v="1"/>
    <n v="92704"/>
    <x v="1"/>
    <x v="494"/>
    <x v="1"/>
    <x v="13"/>
    <s v="Alliance Big Bands Rubber Bands, 12/Pack"/>
    <n v="5.9399999999999995"/>
    <n v="3"/>
    <n v="0"/>
    <n v="0"/>
  </r>
  <r>
    <n v="6606"/>
    <x v="3282"/>
    <x v="0"/>
    <x v="439"/>
    <d v="2013-06-01T00:00:00"/>
    <s v="Standard Class"/>
    <s v="SV-20785"/>
    <s v="Stewart Visinsky"/>
    <x v="0"/>
    <s v="United States"/>
    <s v="Santa Ana"/>
    <x v="1"/>
    <n v="92704"/>
    <x v="1"/>
    <x v="1004"/>
    <x v="1"/>
    <x v="10"/>
    <s v="Xerox 1946"/>
    <n v="45.36"/>
    <n v="7"/>
    <n v="0"/>
    <n v="21.772800000000004"/>
  </r>
  <r>
    <n v="6607"/>
    <x v="3282"/>
    <x v="0"/>
    <x v="439"/>
    <d v="2013-06-01T00:00:00"/>
    <s v="Standard Class"/>
    <s v="SV-20785"/>
    <s v="Stewart Visinsky"/>
    <x v="0"/>
    <s v="United States"/>
    <s v="Santa Ana"/>
    <x v="1"/>
    <n v="92704"/>
    <x v="1"/>
    <x v="781"/>
    <x v="2"/>
    <x v="7"/>
    <s v="Cisco SPA508G"/>
    <n v="211.16800000000001"/>
    <n v="4"/>
    <n v="0.2"/>
    <n v="23.756399999999985"/>
  </r>
  <r>
    <n v="6608"/>
    <x v="3282"/>
    <x v="0"/>
    <x v="439"/>
    <d v="2013-06-01T00:00:00"/>
    <s v="Standard Class"/>
    <s v="SV-20785"/>
    <s v="Stewart Visinsky"/>
    <x v="0"/>
    <s v="United States"/>
    <s v="Santa Ana"/>
    <x v="1"/>
    <n v="92704"/>
    <x v="1"/>
    <x v="211"/>
    <x v="0"/>
    <x v="1"/>
    <s v="Global Low Back Tilter Chair"/>
    <n v="484.70400000000006"/>
    <n v="6"/>
    <n v="0.2"/>
    <n v="-84.823200000000071"/>
  </r>
  <r>
    <n v="6609"/>
    <x v="3282"/>
    <x v="0"/>
    <x v="439"/>
    <d v="2013-06-01T00:00:00"/>
    <s v="Standard Class"/>
    <s v="SV-20785"/>
    <s v="Stewart Visinsky"/>
    <x v="0"/>
    <s v="United States"/>
    <s v="Santa Ana"/>
    <x v="1"/>
    <n v="92704"/>
    <x v="1"/>
    <x v="1520"/>
    <x v="2"/>
    <x v="15"/>
    <s v="Fellowes Powershred HS-440 4-Sheet High Security Shredder"/>
    <n v="371.97600000000006"/>
    <n v="3"/>
    <n v="0.2"/>
    <n v="116.24249999999996"/>
  </r>
  <r>
    <n v="6610"/>
    <x v="3283"/>
    <x v="1"/>
    <x v="366"/>
    <d v="2012-03-10T00:00:00"/>
    <s v="Same Day"/>
    <s v="KB-16585"/>
    <s v="Ken Black"/>
    <x v="1"/>
    <s v="United States"/>
    <s v="Clinton"/>
    <x v="39"/>
    <n v="20735"/>
    <x v="3"/>
    <x v="328"/>
    <x v="1"/>
    <x v="4"/>
    <s v="Pizazz Global Quick File"/>
    <n v="89.820000000000007"/>
    <n v="6"/>
    <n v="0"/>
    <n v="25.149600000000007"/>
  </r>
  <r>
    <n v="6611"/>
    <x v="3284"/>
    <x v="0"/>
    <x v="201"/>
    <d v="2013-10-23T00:00:00"/>
    <s v="First Class"/>
    <s v="AG-10495"/>
    <s v="Andrew Gjertsen"/>
    <x v="1"/>
    <s v="United States"/>
    <s v="Los Angeles"/>
    <x v="1"/>
    <n v="90049"/>
    <x v="1"/>
    <x v="1232"/>
    <x v="1"/>
    <x v="8"/>
    <s v="Fellowes Twister Kit, Gray/Clear, 3/pkg"/>
    <n v="19.295999999999999"/>
    <n v="3"/>
    <n v="0.2"/>
    <n v="6.0299999999999994"/>
  </r>
  <r>
    <n v="6612"/>
    <x v="3285"/>
    <x v="1"/>
    <x v="1122"/>
    <d v="2012-04-28T00:00:00"/>
    <s v="Standard Class"/>
    <s v="JK-16090"/>
    <s v="Juliana Krohn"/>
    <x v="0"/>
    <s v="United States"/>
    <s v="Louisville"/>
    <x v="0"/>
    <n v="40214"/>
    <x v="0"/>
    <x v="268"/>
    <x v="0"/>
    <x v="1"/>
    <s v="Global Deluxe Office Fabric Chairs"/>
    <n v="191.96"/>
    <n v="2"/>
    <n v="0"/>
    <n v="51.829200000000014"/>
  </r>
  <r>
    <n v="6613"/>
    <x v="3285"/>
    <x v="1"/>
    <x v="1122"/>
    <d v="2012-04-28T00:00:00"/>
    <s v="Standard Class"/>
    <s v="JK-16090"/>
    <s v="Juliana Krohn"/>
    <x v="0"/>
    <s v="United States"/>
    <s v="Louisville"/>
    <x v="0"/>
    <n v="40214"/>
    <x v="0"/>
    <x v="20"/>
    <x v="1"/>
    <x v="8"/>
    <s v="Wilson Jones Hanging View Binder, White, 1&quot;"/>
    <n v="21.299999999999997"/>
    <n v="3"/>
    <n v="0"/>
    <n v="9.7979999999999983"/>
  </r>
  <r>
    <n v="6614"/>
    <x v="3285"/>
    <x v="1"/>
    <x v="1122"/>
    <d v="2012-04-28T00:00:00"/>
    <s v="Standard Class"/>
    <s v="JK-16090"/>
    <s v="Juliana Krohn"/>
    <x v="0"/>
    <s v="United States"/>
    <s v="Louisville"/>
    <x v="0"/>
    <n v="40214"/>
    <x v="0"/>
    <x v="539"/>
    <x v="2"/>
    <x v="7"/>
    <s v="Jabra SPEAK 410"/>
    <n v="469.95"/>
    <n v="5"/>
    <n v="0"/>
    <n v="131.58600000000001"/>
  </r>
  <r>
    <n v="6615"/>
    <x v="3285"/>
    <x v="1"/>
    <x v="1122"/>
    <d v="2012-04-28T00:00:00"/>
    <s v="Standard Class"/>
    <s v="JK-16090"/>
    <s v="Juliana Krohn"/>
    <x v="0"/>
    <s v="United States"/>
    <s v="Louisville"/>
    <x v="0"/>
    <n v="40214"/>
    <x v="0"/>
    <x v="583"/>
    <x v="0"/>
    <x v="5"/>
    <s v="Tenex &quot;The Solids&quot; Textured Chair Mats"/>
    <n v="209.88"/>
    <n v="3"/>
    <n v="0"/>
    <n v="35.679599999999979"/>
  </r>
  <r>
    <n v="6616"/>
    <x v="3286"/>
    <x v="0"/>
    <x v="26"/>
    <d v="2013-06-20T00:00:00"/>
    <s v="First Class"/>
    <s v="MV-18190"/>
    <s v="Mike Vittorini"/>
    <x v="0"/>
    <s v="United States"/>
    <s v="Los Angeles"/>
    <x v="1"/>
    <n v="90045"/>
    <x v="1"/>
    <x v="1601"/>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x v="1345"/>
    <x v="1"/>
    <x v="2"/>
    <s v="Avery 496"/>
    <n v="22.5"/>
    <n v="6"/>
    <n v="0"/>
    <n v="10.799999999999999"/>
  </r>
  <r>
    <n v="6618"/>
    <x v="3286"/>
    <x v="0"/>
    <x v="26"/>
    <d v="2013-06-20T00:00:00"/>
    <s v="First Class"/>
    <s v="MV-18190"/>
    <s v="Mike Vittorini"/>
    <x v="0"/>
    <s v="United States"/>
    <s v="Los Angeles"/>
    <x v="1"/>
    <n v="90045"/>
    <x v="1"/>
    <x v="1766"/>
    <x v="1"/>
    <x v="10"/>
    <s v="Xerox 1914"/>
    <n v="219.84"/>
    <n v="4"/>
    <n v="0"/>
    <n v="107.7216"/>
  </r>
  <r>
    <n v="6619"/>
    <x v="3287"/>
    <x v="3"/>
    <x v="1123"/>
    <d v="2014-01-19T00:00:00"/>
    <s v="Second Class"/>
    <s v="CP-12085"/>
    <s v="Cathy Prescott"/>
    <x v="1"/>
    <s v="United States"/>
    <s v="Springfield"/>
    <x v="25"/>
    <n v="65807"/>
    <x v="2"/>
    <x v="1347"/>
    <x v="1"/>
    <x v="10"/>
    <s v="Xerox 23"/>
    <n v="32.400000000000006"/>
    <n v="5"/>
    <n v="0"/>
    <n v="15.552000000000001"/>
  </r>
  <r>
    <n v="6620"/>
    <x v="3287"/>
    <x v="3"/>
    <x v="1123"/>
    <d v="2014-01-19T00:00:00"/>
    <s v="Second Class"/>
    <s v="CP-12085"/>
    <s v="Cathy Prescott"/>
    <x v="1"/>
    <s v="United States"/>
    <s v="Springfield"/>
    <x v="25"/>
    <n v="65807"/>
    <x v="2"/>
    <x v="1753"/>
    <x v="1"/>
    <x v="6"/>
    <s v="Hunt Boston Vacuum Mount KS Pencil Sharpener"/>
    <n v="209.94"/>
    <n v="6"/>
    <n v="0"/>
    <n v="54.584400000000002"/>
  </r>
  <r>
    <n v="6621"/>
    <x v="3287"/>
    <x v="3"/>
    <x v="1123"/>
    <d v="2014-01-19T00:00:00"/>
    <s v="Second Class"/>
    <s v="CP-12085"/>
    <s v="Cathy Prescott"/>
    <x v="1"/>
    <s v="United States"/>
    <s v="Springfield"/>
    <x v="25"/>
    <n v="65807"/>
    <x v="2"/>
    <x v="465"/>
    <x v="1"/>
    <x v="14"/>
    <s v="Martin Yale Chadless Opener Electric Letter Opener"/>
    <n v="4164.0499999999993"/>
    <n v="5"/>
    <n v="0"/>
    <n v="83.281000000000063"/>
  </r>
  <r>
    <n v="6622"/>
    <x v="3287"/>
    <x v="3"/>
    <x v="1123"/>
    <d v="2014-01-19T00:00:00"/>
    <s v="Second Class"/>
    <s v="CP-12085"/>
    <s v="Cathy Prescott"/>
    <x v="1"/>
    <s v="United States"/>
    <s v="Springfield"/>
    <x v="25"/>
    <n v="65807"/>
    <x v="2"/>
    <x v="1544"/>
    <x v="0"/>
    <x v="0"/>
    <s v="Hon Metal Bookcases, Black"/>
    <n v="212.94"/>
    <n v="3"/>
    <n v="0"/>
    <n v="53.235000000000014"/>
  </r>
  <r>
    <n v="6623"/>
    <x v="3288"/>
    <x v="2"/>
    <x v="1124"/>
    <d v="2011-09-09T00:00:00"/>
    <s v="First Class"/>
    <s v="VP-21760"/>
    <s v="Victoria Pisteka"/>
    <x v="1"/>
    <s v="United States"/>
    <s v="San Francisco"/>
    <x v="1"/>
    <n v="94109"/>
    <x v="1"/>
    <x v="5"/>
    <x v="0"/>
    <x v="5"/>
    <s v="Eldon Expressions Wood and Plastic Desk Accessories, Cherry Wood"/>
    <n v="41.88"/>
    <n v="6"/>
    <n v="0"/>
    <n v="12.145199999999997"/>
  </r>
  <r>
    <n v="6624"/>
    <x v="3288"/>
    <x v="2"/>
    <x v="1124"/>
    <d v="2011-09-09T00:00:00"/>
    <s v="First Class"/>
    <s v="VP-21760"/>
    <s v="Victoria Pisteka"/>
    <x v="1"/>
    <s v="United States"/>
    <s v="San Francisco"/>
    <x v="1"/>
    <n v="94109"/>
    <x v="1"/>
    <x v="573"/>
    <x v="1"/>
    <x v="2"/>
    <s v="Avery 516"/>
    <n v="58.48"/>
    <n v="8"/>
    <n v="0"/>
    <n v="27.485599999999998"/>
  </r>
  <r>
    <n v="6625"/>
    <x v="3289"/>
    <x v="1"/>
    <x v="1125"/>
    <d v="2012-01-23T00:00:00"/>
    <s v="Standard Class"/>
    <s v="PM-18940"/>
    <s v="Paul MacIntyre"/>
    <x v="0"/>
    <s v="United States"/>
    <s v="Texas City"/>
    <x v="5"/>
    <n v="77590"/>
    <x v="2"/>
    <x v="1213"/>
    <x v="0"/>
    <x v="3"/>
    <s v="Bevis Round Conference Table Top &amp; Single Column Base"/>
    <n v="102.438"/>
    <n v="1"/>
    <n v="0.3"/>
    <n v="-13.170600000000007"/>
  </r>
  <r>
    <n v="6626"/>
    <x v="3289"/>
    <x v="1"/>
    <x v="1125"/>
    <d v="2012-01-23T00:00:00"/>
    <s v="Standard Class"/>
    <s v="PM-18940"/>
    <s v="Paul MacIntyre"/>
    <x v="0"/>
    <s v="United States"/>
    <s v="Texas City"/>
    <x v="5"/>
    <n v="77590"/>
    <x v="2"/>
    <x v="1459"/>
    <x v="0"/>
    <x v="1"/>
    <s v="Harbour Creations 67200 Series Stacking Chairs"/>
    <n v="199.304"/>
    <n v="4"/>
    <n v="0.3"/>
    <n v="-8.5416000000000025"/>
  </r>
  <r>
    <n v="6627"/>
    <x v="3290"/>
    <x v="2"/>
    <x v="637"/>
    <d v="2011-12-21T00:00:00"/>
    <s v="Standard Class"/>
    <s v="TB-21400"/>
    <s v="Tom Boeckenhauer"/>
    <x v="0"/>
    <s v="United States"/>
    <s v="New York City"/>
    <x v="15"/>
    <n v="10024"/>
    <x v="3"/>
    <x v="1629"/>
    <x v="2"/>
    <x v="15"/>
    <s v="HP Designjet T520 Inkjet Large Format Printer - 24&quot; Color"/>
    <n v="6999.96"/>
    <n v="4"/>
    <n v="0"/>
    <n v="2239.9871999999996"/>
  </r>
  <r>
    <n v="6628"/>
    <x v="3291"/>
    <x v="2"/>
    <x v="235"/>
    <d v="2011-05-27T00:00:00"/>
    <s v="Standard Class"/>
    <s v="EH-13990"/>
    <s v="Erica Hackney"/>
    <x v="0"/>
    <s v="United States"/>
    <s v="Bellevue"/>
    <x v="4"/>
    <n v="98006"/>
    <x v="1"/>
    <x v="89"/>
    <x v="1"/>
    <x v="10"/>
    <s v="Xerox 1999"/>
    <n v="12.96"/>
    <n v="2"/>
    <n v="0"/>
    <n v="6.2208000000000006"/>
  </r>
  <r>
    <n v="6629"/>
    <x v="3292"/>
    <x v="1"/>
    <x v="444"/>
    <d v="2012-09-22T00:00:00"/>
    <s v="Second Class"/>
    <s v="GW-14605"/>
    <s v="Giulietta Weimer"/>
    <x v="0"/>
    <s v="United States"/>
    <s v="New York City"/>
    <x v="15"/>
    <n v="10024"/>
    <x v="3"/>
    <x v="222"/>
    <x v="2"/>
    <x v="7"/>
    <s v="PureGear Roll-On Screen Protector"/>
    <n v="279.85999999999996"/>
    <n v="14"/>
    <n v="0"/>
    <n v="134.33279999999996"/>
  </r>
  <r>
    <n v="6630"/>
    <x v="3293"/>
    <x v="1"/>
    <x v="653"/>
    <d v="2012-10-06T00:00:00"/>
    <s v="Standard Class"/>
    <s v="NP-18685"/>
    <s v="Nora Pelletier"/>
    <x v="2"/>
    <s v="United States"/>
    <s v="Wilson"/>
    <x v="3"/>
    <n v="27893"/>
    <x v="0"/>
    <x v="1181"/>
    <x v="1"/>
    <x v="8"/>
    <s v="Pressboard Hanging Data Binders for Unburst Sheets"/>
    <n v="7.3800000000000008"/>
    <n v="5"/>
    <n v="0.7"/>
    <n v="-5.4120000000000008"/>
  </r>
  <r>
    <n v="6631"/>
    <x v="3294"/>
    <x v="0"/>
    <x v="591"/>
    <d v="2013-12-31T00:00:00"/>
    <s v="Standard Class"/>
    <s v="JE-15715"/>
    <s v="Joe Elijah"/>
    <x v="0"/>
    <s v="United States"/>
    <s v="Seattle"/>
    <x v="4"/>
    <n v="98115"/>
    <x v="1"/>
    <x v="1003"/>
    <x v="0"/>
    <x v="1"/>
    <s v="Global Executive Mid-Back Manager's Chair"/>
    <n v="698.35200000000009"/>
    <n v="3"/>
    <n v="0.2"/>
    <n v="52.376399999999961"/>
  </r>
  <r>
    <n v="6632"/>
    <x v="3294"/>
    <x v="0"/>
    <x v="591"/>
    <d v="2013-12-31T00:00:00"/>
    <s v="Standard Class"/>
    <s v="JE-15715"/>
    <s v="Joe Elijah"/>
    <x v="0"/>
    <s v="United States"/>
    <s v="Seattle"/>
    <x v="4"/>
    <n v="98115"/>
    <x v="1"/>
    <x v="1110"/>
    <x v="0"/>
    <x v="3"/>
    <s v="SAFCO PlanMaster Heigh-Adjustable Drafting Table Base, 43w x 30d x 30-37h, Black"/>
    <n v="1747.25"/>
    <n v="5"/>
    <n v="0"/>
    <n v="629.01"/>
  </r>
  <r>
    <n v="6633"/>
    <x v="3295"/>
    <x v="0"/>
    <x v="715"/>
    <d v="2013-05-09T00:00:00"/>
    <s v="Second Class"/>
    <s v="BE-11455"/>
    <s v="Brad Eason"/>
    <x v="2"/>
    <s v="United States"/>
    <s v="Springfield"/>
    <x v="25"/>
    <n v="65807"/>
    <x v="2"/>
    <x v="1309"/>
    <x v="1"/>
    <x v="9"/>
    <s v="Belkin 5 Outlet SurgeMaster Power Centers"/>
    <n v="54.48"/>
    <n v="1"/>
    <n v="0"/>
    <n v="15.254400000000004"/>
  </r>
  <r>
    <n v="6634"/>
    <x v="3296"/>
    <x v="0"/>
    <x v="1057"/>
    <d v="2013-10-25T00:00:00"/>
    <s v="Same Day"/>
    <s v="SS-20590"/>
    <s v="Sonia Sunley"/>
    <x v="0"/>
    <s v="United States"/>
    <s v="San Francisco"/>
    <x v="1"/>
    <n v="94109"/>
    <x v="1"/>
    <x v="651"/>
    <x v="2"/>
    <x v="11"/>
    <s v="Razer Tiamat Over Ear 7.1 Surround Sound PC Gaming Headset"/>
    <n v="199.99"/>
    <n v="1"/>
    <n v="0"/>
    <n v="85.995700000000014"/>
  </r>
  <r>
    <n v="6635"/>
    <x v="3297"/>
    <x v="3"/>
    <x v="636"/>
    <d v="2014-05-07T00:00:00"/>
    <s v="Same Day"/>
    <s v="MB-18085"/>
    <s v="Mick Brown"/>
    <x v="0"/>
    <s v="United States"/>
    <s v="Charlotte"/>
    <x v="3"/>
    <n v="28205"/>
    <x v="0"/>
    <x v="350"/>
    <x v="1"/>
    <x v="8"/>
    <s v="Wilson Jones Century Plastic Molded Ring Binders"/>
    <n v="68.541000000000011"/>
    <n v="11"/>
    <n v="0.7"/>
    <n v="-52.548099999999991"/>
  </r>
  <r>
    <n v="6636"/>
    <x v="3297"/>
    <x v="3"/>
    <x v="636"/>
    <d v="2014-05-07T00:00:00"/>
    <s v="Same Day"/>
    <s v="MB-18085"/>
    <s v="Mick Brown"/>
    <x v="0"/>
    <s v="United States"/>
    <s v="Charlotte"/>
    <x v="3"/>
    <n v="28205"/>
    <x v="0"/>
    <x v="34"/>
    <x v="2"/>
    <x v="7"/>
    <s v="GE 30524EE4"/>
    <n v="627.16800000000012"/>
    <n v="4"/>
    <n v="0.2"/>
    <n v="70.55639999999994"/>
  </r>
  <r>
    <n v="6637"/>
    <x v="3297"/>
    <x v="3"/>
    <x v="636"/>
    <d v="2014-05-07T00:00:00"/>
    <s v="Same Day"/>
    <s v="MB-18085"/>
    <s v="Mick Brown"/>
    <x v="0"/>
    <s v="United States"/>
    <s v="Charlotte"/>
    <x v="3"/>
    <n v="28205"/>
    <x v="0"/>
    <x v="58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x v="372"/>
    <x v="1"/>
    <x v="6"/>
    <s v="American Pencil"/>
    <n v="6.99"/>
    <n v="3"/>
    <n v="0"/>
    <n v="2.027099999999999"/>
  </r>
  <r>
    <n v="6639"/>
    <x v="3298"/>
    <x v="3"/>
    <x v="344"/>
    <d v="2014-12-01T00:00:00"/>
    <s v="Second Class"/>
    <s v="RP-19390"/>
    <s v="Resi Pölking"/>
    <x v="0"/>
    <s v="United States"/>
    <s v="New York City"/>
    <x v="15"/>
    <n v="10011"/>
    <x v="3"/>
    <x v="1403"/>
    <x v="1"/>
    <x v="8"/>
    <s v="Avery Flip-Chart Easel Binder, Black"/>
    <n v="107.42400000000001"/>
    <n v="6"/>
    <n v="0.2"/>
    <n v="36.255599999999994"/>
  </r>
  <r>
    <n v="6640"/>
    <x v="3299"/>
    <x v="2"/>
    <x v="656"/>
    <d v="2011-11-02T00:00:00"/>
    <s v="Second Class"/>
    <s v="AJ-10780"/>
    <s v="Anthony Jacobs"/>
    <x v="1"/>
    <s v="United States"/>
    <s v="Lorain"/>
    <x v="24"/>
    <n v="44052"/>
    <x v="3"/>
    <x v="1234"/>
    <x v="0"/>
    <x v="3"/>
    <s v="Hon 94000 Series Round Tables"/>
    <n v="1421.664"/>
    <n v="8"/>
    <n v="0.4"/>
    <n v="-734.52639999999997"/>
  </r>
  <r>
    <n v="6641"/>
    <x v="3300"/>
    <x v="3"/>
    <x v="485"/>
    <d v="2014-08-10T00:00:00"/>
    <s v="Standard Class"/>
    <s v="PO-18865"/>
    <s v="Patrick O'Donnell"/>
    <x v="0"/>
    <s v="United States"/>
    <s v="Indianapolis"/>
    <x v="14"/>
    <n v="46203"/>
    <x v="2"/>
    <x v="542"/>
    <x v="1"/>
    <x v="8"/>
    <s v="Premium Transparent Presentation Covers by GBC"/>
    <n v="125.88"/>
    <n v="6"/>
    <n v="0"/>
    <n v="60.422399999999996"/>
  </r>
  <r>
    <n v="6642"/>
    <x v="3300"/>
    <x v="3"/>
    <x v="485"/>
    <d v="2014-08-10T00:00:00"/>
    <s v="Standard Class"/>
    <s v="PO-18865"/>
    <s v="Patrick O'Donnell"/>
    <x v="0"/>
    <s v="United States"/>
    <s v="Indianapolis"/>
    <x v="14"/>
    <n v="46203"/>
    <x v="2"/>
    <x v="685"/>
    <x v="2"/>
    <x v="11"/>
    <s v="Logitech MX Performance Wireless Mouse"/>
    <n v="79.78"/>
    <n v="2"/>
    <n v="0"/>
    <n v="29.518599999999999"/>
  </r>
  <r>
    <n v="6643"/>
    <x v="3300"/>
    <x v="3"/>
    <x v="485"/>
    <d v="2014-08-10T00:00:00"/>
    <s v="Standard Class"/>
    <s v="PO-18865"/>
    <s v="Patrick O'Donnell"/>
    <x v="0"/>
    <s v="United States"/>
    <s v="Indianapolis"/>
    <x v="14"/>
    <n v="46203"/>
    <x v="2"/>
    <x v="1760"/>
    <x v="1"/>
    <x v="2"/>
    <s v="Avery 475"/>
    <n v="133.20000000000002"/>
    <n v="9"/>
    <n v="0"/>
    <n v="66.600000000000009"/>
  </r>
  <r>
    <n v="6644"/>
    <x v="3301"/>
    <x v="1"/>
    <x v="544"/>
    <d v="2012-08-16T00:00:00"/>
    <s v="Standard Class"/>
    <s v="WB-21850"/>
    <s v="William Brown"/>
    <x v="0"/>
    <s v="United States"/>
    <s v="Redmond"/>
    <x v="21"/>
    <n v="97756"/>
    <x v="1"/>
    <x v="819"/>
    <x v="2"/>
    <x v="7"/>
    <s v="AT&amp;T 1080 Corded phone"/>
    <n v="438.36800000000005"/>
    <n v="4"/>
    <n v="0.2"/>
    <n v="38.357200000000006"/>
  </r>
  <r>
    <n v="6645"/>
    <x v="3301"/>
    <x v="1"/>
    <x v="544"/>
    <d v="2012-08-16T00:00:00"/>
    <s v="Standard Class"/>
    <s v="WB-21850"/>
    <s v="William Brown"/>
    <x v="0"/>
    <s v="United States"/>
    <s v="Redmond"/>
    <x v="21"/>
    <n v="97756"/>
    <x v="1"/>
    <x v="771"/>
    <x v="2"/>
    <x v="7"/>
    <s v="OtterBox Commuter Series Case - Samsung Galaxy S4"/>
    <n v="139.94400000000002"/>
    <n v="7"/>
    <n v="0.2"/>
    <n v="-31.487400000000001"/>
  </r>
  <r>
    <n v="6646"/>
    <x v="3301"/>
    <x v="1"/>
    <x v="544"/>
    <d v="2012-08-16T00:00:00"/>
    <s v="Standard Class"/>
    <s v="WB-21850"/>
    <s v="William Brown"/>
    <x v="0"/>
    <s v="United States"/>
    <s v="Redmond"/>
    <x v="21"/>
    <n v="97756"/>
    <x v="1"/>
    <x v="586"/>
    <x v="1"/>
    <x v="9"/>
    <s v="Fellowes 8 Outlet Superior Workstation Surge Protector"/>
    <n v="133.47200000000001"/>
    <n v="4"/>
    <n v="0.2"/>
    <n v="15.015599999999985"/>
  </r>
  <r>
    <n v="6647"/>
    <x v="3302"/>
    <x v="0"/>
    <x v="272"/>
    <d v="2013-12-22T00:00:00"/>
    <s v="Standard Class"/>
    <s v="MP-18175"/>
    <s v="Mike Pelletier"/>
    <x v="2"/>
    <s v="United States"/>
    <s v="Springfield"/>
    <x v="21"/>
    <n v="97477"/>
    <x v="1"/>
    <x v="215"/>
    <x v="0"/>
    <x v="3"/>
    <s v="Bretford Rectangular Conference Table Tops"/>
    <n v="564.19499999999994"/>
    <n v="3"/>
    <n v="0.5"/>
    <n v="-304.66529999999989"/>
  </r>
  <r>
    <n v="6648"/>
    <x v="3302"/>
    <x v="0"/>
    <x v="272"/>
    <d v="2013-12-22T00:00:00"/>
    <s v="Standard Class"/>
    <s v="MP-18175"/>
    <s v="Mike Pelletier"/>
    <x v="2"/>
    <s v="United States"/>
    <s v="Springfield"/>
    <x v="21"/>
    <n v="97477"/>
    <x v="1"/>
    <x v="1309"/>
    <x v="1"/>
    <x v="9"/>
    <s v="Belkin 5 Outlet SurgeMaster Power Centers"/>
    <n v="87.168000000000006"/>
    <n v="2"/>
    <n v="0.2"/>
    <n v="8.7168000000000063"/>
  </r>
  <r>
    <n v="6649"/>
    <x v="3303"/>
    <x v="3"/>
    <x v="565"/>
    <d v="2014-09-12T00:00:00"/>
    <s v="First Class"/>
    <s v="BF-11020"/>
    <s v="Barry Französisch"/>
    <x v="1"/>
    <s v="United States"/>
    <s v="Arlington"/>
    <x v="5"/>
    <n v="76017"/>
    <x v="2"/>
    <x v="471"/>
    <x v="1"/>
    <x v="8"/>
    <s v="Premier Elliptical Ring Binder, Black"/>
    <n v="42.615999999999993"/>
    <n v="7"/>
    <n v="0.8"/>
    <n v="-68.185600000000022"/>
  </r>
  <r>
    <n v="6650"/>
    <x v="3303"/>
    <x v="3"/>
    <x v="565"/>
    <d v="2014-09-12T00:00:00"/>
    <s v="First Class"/>
    <s v="BF-11020"/>
    <s v="Barry Französisch"/>
    <x v="1"/>
    <s v="United States"/>
    <s v="Arlington"/>
    <x v="5"/>
    <n v="76017"/>
    <x v="2"/>
    <x v="1687"/>
    <x v="2"/>
    <x v="16"/>
    <s v="Canon PC-428 Personal Copier"/>
    <n v="319.98400000000004"/>
    <n v="2"/>
    <n v="0.2"/>
    <n v="107.99459999999999"/>
  </r>
  <r>
    <n v="6651"/>
    <x v="3303"/>
    <x v="3"/>
    <x v="565"/>
    <d v="2014-09-12T00:00:00"/>
    <s v="First Class"/>
    <s v="BF-11020"/>
    <s v="Barry Französisch"/>
    <x v="1"/>
    <s v="United States"/>
    <s v="Arlington"/>
    <x v="5"/>
    <n v="76017"/>
    <x v="2"/>
    <x v="271"/>
    <x v="1"/>
    <x v="13"/>
    <s v="Vinyl Coated Wire Paper Clips in Organizer Box, 800/Box"/>
    <n v="45.92"/>
    <n v="5"/>
    <n v="0.2"/>
    <n v="15.498000000000001"/>
  </r>
  <r>
    <n v="6652"/>
    <x v="3303"/>
    <x v="3"/>
    <x v="565"/>
    <d v="2014-09-12T00:00:00"/>
    <s v="First Class"/>
    <s v="BF-11020"/>
    <s v="Barry Französisch"/>
    <x v="1"/>
    <s v="United States"/>
    <s v="Arlington"/>
    <x v="5"/>
    <n v="76017"/>
    <x v="2"/>
    <x v="750"/>
    <x v="0"/>
    <x v="5"/>
    <s v="DAX Black Cherry Wood-Tone Poster Frame"/>
    <n v="21.184000000000001"/>
    <n v="2"/>
    <n v="0.6"/>
    <n v="-11.651199999999999"/>
  </r>
  <r>
    <n v="6653"/>
    <x v="3303"/>
    <x v="3"/>
    <x v="565"/>
    <d v="2014-09-12T00:00:00"/>
    <s v="First Class"/>
    <s v="BF-11020"/>
    <s v="Barry Französisch"/>
    <x v="1"/>
    <s v="United States"/>
    <s v="Arlington"/>
    <x v="5"/>
    <n v="76017"/>
    <x v="2"/>
    <x v="180"/>
    <x v="1"/>
    <x v="10"/>
    <s v="Xerox 205"/>
    <n v="20.736000000000004"/>
    <n v="4"/>
    <n v="0.2"/>
    <n v="7.2576000000000001"/>
  </r>
  <r>
    <n v="6654"/>
    <x v="3303"/>
    <x v="3"/>
    <x v="565"/>
    <d v="2014-09-12T00:00:00"/>
    <s v="First Class"/>
    <s v="BF-11020"/>
    <s v="Barry Französisch"/>
    <x v="1"/>
    <s v="United States"/>
    <s v="Arlington"/>
    <x v="5"/>
    <n v="76017"/>
    <x v="2"/>
    <x v="1534"/>
    <x v="0"/>
    <x v="1"/>
    <s v="Global Armless Task Chair, Royal Blue"/>
    <n v="213.42999999999995"/>
    <n v="5"/>
    <n v="0.3"/>
    <n v="-39.636999999999993"/>
  </r>
  <r>
    <n v="6655"/>
    <x v="3304"/>
    <x v="3"/>
    <x v="297"/>
    <d v="2014-02-28T00:00:00"/>
    <s v="Standard Class"/>
    <s v="KM-16375"/>
    <s v="Katherine Murray"/>
    <x v="2"/>
    <s v="United States"/>
    <s v="Gilbert"/>
    <x v="16"/>
    <n v="85234"/>
    <x v="1"/>
    <x v="872"/>
    <x v="2"/>
    <x v="7"/>
    <s v="Toshiba IPT2010-SD IP Telephone"/>
    <n v="333.57600000000002"/>
    <n v="3"/>
    <n v="0.2"/>
    <n v="25.018199999999993"/>
  </r>
  <r>
    <n v="6656"/>
    <x v="3304"/>
    <x v="3"/>
    <x v="297"/>
    <d v="2014-02-28T00:00:00"/>
    <s v="Standard Class"/>
    <s v="KM-16375"/>
    <s v="Katherine Murray"/>
    <x v="2"/>
    <s v="United States"/>
    <s v="Gilbert"/>
    <x v="16"/>
    <n v="85234"/>
    <x v="1"/>
    <x v="1227"/>
    <x v="2"/>
    <x v="11"/>
    <s v="Microsoft Wireless Mobile Mouse 4000"/>
    <n v="31.992000000000004"/>
    <n v="1"/>
    <n v="0.2"/>
    <n v="4.7987999999999964"/>
  </r>
  <r>
    <n v="6657"/>
    <x v="3304"/>
    <x v="3"/>
    <x v="297"/>
    <d v="2014-02-28T00:00:00"/>
    <s v="Standard Class"/>
    <s v="KM-16375"/>
    <s v="Katherine Murray"/>
    <x v="2"/>
    <s v="United States"/>
    <s v="Gilbert"/>
    <x v="16"/>
    <n v="85234"/>
    <x v="1"/>
    <x v="911"/>
    <x v="1"/>
    <x v="4"/>
    <s v="Fellowes Bankers Box Stor/Drawer Steel Plus"/>
    <n v="51.168000000000006"/>
    <n v="2"/>
    <n v="0.2"/>
    <n v="-6.3960000000000008"/>
  </r>
  <r>
    <n v="6658"/>
    <x v="3304"/>
    <x v="3"/>
    <x v="297"/>
    <d v="2014-02-28T00:00:00"/>
    <s v="Standard Class"/>
    <s v="KM-16375"/>
    <s v="Katherine Murray"/>
    <x v="2"/>
    <s v="United States"/>
    <s v="Gilbert"/>
    <x v="16"/>
    <n v="85234"/>
    <x v="1"/>
    <x v="1510"/>
    <x v="1"/>
    <x v="12"/>
    <s v="Letter or Legal Size Expandable Poly String Tie Envelopes"/>
    <n v="10.64"/>
    <n v="5"/>
    <n v="0.2"/>
    <n v="3.8570000000000002"/>
  </r>
  <r>
    <n v="6659"/>
    <x v="3304"/>
    <x v="3"/>
    <x v="297"/>
    <d v="2014-02-28T00:00:00"/>
    <s v="Standard Class"/>
    <s v="KM-16375"/>
    <s v="Katherine Murray"/>
    <x v="2"/>
    <s v="United States"/>
    <s v="Gilbert"/>
    <x v="16"/>
    <n v="85234"/>
    <x v="1"/>
    <x v="592"/>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x v="977"/>
    <x v="0"/>
    <x v="3"/>
    <s v="KI Adjustable-Height Table"/>
    <n v="386.91"/>
    <n v="9"/>
    <n v="0.5"/>
    <n v="-185.71679999999998"/>
  </r>
  <r>
    <n v="6661"/>
    <x v="3305"/>
    <x v="1"/>
    <x v="816"/>
    <d v="2012-08-10T00:00:00"/>
    <s v="Second Class"/>
    <s v="DB-13405"/>
    <s v="Denny Blanton"/>
    <x v="0"/>
    <s v="United States"/>
    <s v="Lawrence"/>
    <x v="31"/>
    <n v="1841"/>
    <x v="3"/>
    <x v="1643"/>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x v="1051"/>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x v="1242"/>
    <x v="1"/>
    <x v="8"/>
    <s v="GBC DocuBind P50 Personal Binding Machine"/>
    <n v="447.85999999999996"/>
    <n v="7"/>
    <n v="0"/>
    <n v="210.49419999999998"/>
  </r>
  <r>
    <n v="6664"/>
    <x v="3306"/>
    <x v="3"/>
    <x v="40"/>
    <d v="2014-11-02T00:00:00"/>
    <s v="Standard Class"/>
    <s v="OT-18730"/>
    <s v="Olvera Toch"/>
    <x v="0"/>
    <s v="United States"/>
    <s v="Virginia Beach"/>
    <x v="17"/>
    <n v="23464"/>
    <x v="0"/>
    <x v="719"/>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x v="842"/>
    <x v="1"/>
    <x v="12"/>
    <s v="Tyvek  Top-Opening Peel &amp; Seel  Envelopes, Gray"/>
    <n v="251.57999999999998"/>
    <n v="7"/>
    <n v="0"/>
    <n v="113.21099999999998"/>
  </r>
  <r>
    <n v="6666"/>
    <x v="3307"/>
    <x v="0"/>
    <x v="216"/>
    <d v="2013-07-19T00:00:00"/>
    <s v="Second Class"/>
    <s v="JS-15880"/>
    <s v="John Stevenson"/>
    <x v="0"/>
    <s v="United States"/>
    <s v="Irving"/>
    <x v="5"/>
    <n v="75061"/>
    <x v="2"/>
    <x v="1766"/>
    <x v="1"/>
    <x v="10"/>
    <s v="Xerox 1914"/>
    <n v="219.84000000000003"/>
    <n v="5"/>
    <n v="0.2"/>
    <n v="79.691999999999979"/>
  </r>
  <r>
    <n v="6667"/>
    <x v="3308"/>
    <x v="3"/>
    <x v="605"/>
    <d v="2014-05-15T00:00:00"/>
    <s v="Second Class"/>
    <s v="CA-12775"/>
    <s v="Cynthia Arntzen"/>
    <x v="0"/>
    <s v="United States"/>
    <s v="Vineland"/>
    <x v="30"/>
    <n v="8360"/>
    <x v="3"/>
    <x v="1685"/>
    <x v="0"/>
    <x v="5"/>
    <s v="DAX Cubicle Frames, 8-1/2 x 11"/>
    <n v="42.85"/>
    <n v="5"/>
    <n v="0"/>
    <n v="15.426000000000002"/>
  </r>
  <r>
    <n v="6668"/>
    <x v="3308"/>
    <x v="3"/>
    <x v="605"/>
    <d v="2014-05-15T00:00:00"/>
    <s v="Second Class"/>
    <s v="CA-12775"/>
    <s v="Cynthia Arntzen"/>
    <x v="0"/>
    <s v="United States"/>
    <s v="Vineland"/>
    <x v="30"/>
    <n v="8360"/>
    <x v="3"/>
    <x v="641"/>
    <x v="1"/>
    <x v="2"/>
    <s v="Smead Alpha-Z Color-Coded Second Alphabetical Labels and Starter Set"/>
    <n v="6.16"/>
    <n v="2"/>
    <n v="0"/>
    <n v="2.9567999999999999"/>
  </r>
  <r>
    <n v="6669"/>
    <x v="3308"/>
    <x v="3"/>
    <x v="605"/>
    <d v="2014-05-15T00:00:00"/>
    <s v="Second Class"/>
    <s v="CA-12775"/>
    <s v="Cynthia Arntzen"/>
    <x v="0"/>
    <s v="United States"/>
    <s v="Vineland"/>
    <x v="30"/>
    <n v="8360"/>
    <x v="3"/>
    <x v="1768"/>
    <x v="1"/>
    <x v="14"/>
    <s v="Acme Titanium Bonded Scissors"/>
    <n v="17"/>
    <n v="2"/>
    <n v="0"/>
    <n v="4.42"/>
  </r>
  <r>
    <n v="6670"/>
    <x v="3308"/>
    <x v="3"/>
    <x v="605"/>
    <d v="2014-05-15T00:00:00"/>
    <s v="Second Class"/>
    <s v="CA-12775"/>
    <s v="Cynthia Arntzen"/>
    <x v="0"/>
    <s v="United States"/>
    <s v="Vineland"/>
    <x v="30"/>
    <n v="8360"/>
    <x v="3"/>
    <x v="1563"/>
    <x v="2"/>
    <x v="11"/>
    <s v="Maxell Pro 80 Minute CD-R, 10/Pack"/>
    <n v="87.4"/>
    <n v="5"/>
    <n v="0"/>
    <n v="34.960000000000008"/>
  </r>
  <r>
    <n v="6671"/>
    <x v="3309"/>
    <x v="3"/>
    <x v="1126"/>
    <d v="2014-05-30T00:00:00"/>
    <s v="Standard Class"/>
    <s v="MH-18115"/>
    <s v="Mick Hernandez"/>
    <x v="2"/>
    <s v="United States"/>
    <s v="Columbus"/>
    <x v="32"/>
    <n v="31907"/>
    <x v="0"/>
    <x v="528"/>
    <x v="1"/>
    <x v="8"/>
    <s v="Recycled Easel Ring Binders"/>
    <n v="29.84"/>
    <n v="2"/>
    <n v="0"/>
    <n v="13.427999999999997"/>
  </r>
  <r>
    <n v="6672"/>
    <x v="3310"/>
    <x v="2"/>
    <x v="709"/>
    <d v="2011-08-27T00:00:00"/>
    <s v="Second Class"/>
    <s v="RB-19645"/>
    <s v="Robert Barroso"/>
    <x v="1"/>
    <s v="United States"/>
    <s v="Los Angeles"/>
    <x v="1"/>
    <n v="90032"/>
    <x v="1"/>
    <x v="582"/>
    <x v="1"/>
    <x v="8"/>
    <s v="GBC Linen Binding Covers"/>
    <n v="49.568000000000005"/>
    <n v="2"/>
    <n v="0.2"/>
    <n v="17.348799999999997"/>
  </r>
  <r>
    <n v="6673"/>
    <x v="3311"/>
    <x v="1"/>
    <x v="861"/>
    <d v="2012-09-16T00:00:00"/>
    <s v="Standard Class"/>
    <s v="SB-20290"/>
    <s v="Sean Braxton"/>
    <x v="1"/>
    <s v="United States"/>
    <s v="San Diego"/>
    <x v="1"/>
    <n v="92024"/>
    <x v="1"/>
    <x v="108"/>
    <x v="1"/>
    <x v="6"/>
    <s v="Hunt PowerHouse Electric Pencil Sharpener, Blue"/>
    <n v="265.85999999999996"/>
    <n v="7"/>
    <n v="0"/>
    <n v="79.757999999999967"/>
  </r>
  <r>
    <n v="6674"/>
    <x v="3312"/>
    <x v="1"/>
    <x v="577"/>
    <d v="2012-09-12T00:00:00"/>
    <s v="Standard Class"/>
    <s v="TW-21025"/>
    <s v="Tamara Willingham"/>
    <x v="2"/>
    <s v="United States"/>
    <s v="Charlottesville"/>
    <x v="17"/>
    <n v="22901"/>
    <x v="0"/>
    <x v="1793"/>
    <x v="0"/>
    <x v="5"/>
    <s v="Tensor Brushed Steel Torchiere Floor Lamp"/>
    <n v="67.959999999999994"/>
    <n v="4"/>
    <n v="0"/>
    <n v="12.232799999999997"/>
  </r>
  <r>
    <n v="6675"/>
    <x v="3313"/>
    <x v="1"/>
    <x v="82"/>
    <d v="2012-11-23T00:00:00"/>
    <s v="Second Class"/>
    <s v="DL-13330"/>
    <s v="Denise Leinenbach"/>
    <x v="0"/>
    <s v="United States"/>
    <s v="Lawrence"/>
    <x v="14"/>
    <n v="46226"/>
    <x v="2"/>
    <x v="853"/>
    <x v="1"/>
    <x v="6"/>
    <s v="Crayola Anti Dust Chalk, 12/Pack"/>
    <n v="10.92"/>
    <n v="6"/>
    <n v="0"/>
    <n v="4.9139999999999997"/>
  </r>
  <r>
    <n v="6676"/>
    <x v="3313"/>
    <x v="1"/>
    <x v="82"/>
    <d v="2012-11-23T00:00:00"/>
    <s v="Second Class"/>
    <s v="DL-13330"/>
    <s v="Denise Leinenbach"/>
    <x v="0"/>
    <s v="United States"/>
    <s v="Lawrence"/>
    <x v="14"/>
    <n v="46226"/>
    <x v="2"/>
    <x v="1794"/>
    <x v="2"/>
    <x v="15"/>
    <s v="Ricoh - Ink Collector Unit for GX3000 Series Printers"/>
    <n v="83.9"/>
    <n v="2"/>
    <n v="0"/>
    <n v="22.653000000000006"/>
  </r>
  <r>
    <n v="6677"/>
    <x v="3313"/>
    <x v="1"/>
    <x v="82"/>
    <d v="2012-11-23T00:00:00"/>
    <s v="Second Class"/>
    <s v="DL-13330"/>
    <s v="Denise Leinenbach"/>
    <x v="0"/>
    <s v="United States"/>
    <s v="Lawrence"/>
    <x v="14"/>
    <n v="46226"/>
    <x v="2"/>
    <x v="1683"/>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x v="1543"/>
    <x v="2"/>
    <x v="11"/>
    <s v="Imation Bio 2GB USB Flash Drive Imation Corp"/>
    <n v="393.54"/>
    <n v="3"/>
    <n v="0"/>
    <n v="165.28680000000003"/>
  </r>
  <r>
    <n v="6679"/>
    <x v="3314"/>
    <x v="2"/>
    <x v="982"/>
    <d v="2011-10-14T00:00:00"/>
    <s v="Standard Class"/>
    <s v="SD-20485"/>
    <s v="Shirley Daniels"/>
    <x v="2"/>
    <s v="United States"/>
    <s v="Phoenix"/>
    <x v="16"/>
    <n v="85023"/>
    <x v="1"/>
    <x v="904"/>
    <x v="0"/>
    <x v="5"/>
    <s v="Westinghouse Clip-On Gooseneck Lamps"/>
    <n v="46.872"/>
    <n v="7"/>
    <n v="0.2"/>
    <n v="3.5153999999999979"/>
  </r>
  <r>
    <n v="6680"/>
    <x v="3315"/>
    <x v="3"/>
    <x v="264"/>
    <d v="2014-09-08T00:00:00"/>
    <s v="Second Class"/>
    <s v="TB-21055"/>
    <s v="Ted Butterfield"/>
    <x v="0"/>
    <s v="United States"/>
    <s v="Meriden"/>
    <x v="29"/>
    <n v="6450"/>
    <x v="3"/>
    <x v="376"/>
    <x v="1"/>
    <x v="4"/>
    <s v="Crate-A-Files"/>
    <n v="10.9"/>
    <n v="1"/>
    <n v="0"/>
    <n v="2.8339999999999996"/>
  </r>
  <r>
    <n v="6681"/>
    <x v="3315"/>
    <x v="3"/>
    <x v="264"/>
    <d v="2014-09-08T00:00:00"/>
    <s v="Second Class"/>
    <s v="TB-21055"/>
    <s v="Ted Butterfield"/>
    <x v="0"/>
    <s v="United States"/>
    <s v="Meriden"/>
    <x v="29"/>
    <n v="6450"/>
    <x v="3"/>
    <x v="368"/>
    <x v="1"/>
    <x v="10"/>
    <s v="Xerox 191"/>
    <n v="79.92"/>
    <n v="4"/>
    <n v="0"/>
    <n v="37.562399999999997"/>
  </r>
  <r>
    <n v="6682"/>
    <x v="3315"/>
    <x v="3"/>
    <x v="264"/>
    <d v="2014-09-08T00:00:00"/>
    <s v="Second Class"/>
    <s v="TB-21055"/>
    <s v="Ted Butterfield"/>
    <x v="0"/>
    <s v="United States"/>
    <s v="Meriden"/>
    <x v="29"/>
    <n v="6450"/>
    <x v="3"/>
    <x v="1619"/>
    <x v="1"/>
    <x v="10"/>
    <s v="Xerox 1890"/>
    <n v="146.82"/>
    <n v="3"/>
    <n v="0"/>
    <n v="73.41"/>
  </r>
  <r>
    <n v="6683"/>
    <x v="3316"/>
    <x v="3"/>
    <x v="314"/>
    <d v="2014-01-03T00:00:00"/>
    <s v="First Class"/>
    <s v="DP-13390"/>
    <s v="Dennis Pardue"/>
    <x v="2"/>
    <s v="United States"/>
    <s v="Franklin"/>
    <x v="6"/>
    <n v="53132"/>
    <x v="2"/>
    <x v="751"/>
    <x v="1"/>
    <x v="8"/>
    <s v="Wilson Jones Easy Flow II Sheet Lifters"/>
    <n v="3.6"/>
    <n v="2"/>
    <n v="0"/>
    <n v="1.728"/>
  </r>
  <r>
    <n v="6684"/>
    <x v="3317"/>
    <x v="2"/>
    <x v="1127"/>
    <d v="2011-11-10T00:00:00"/>
    <s v="Standard Class"/>
    <s v="DE-13255"/>
    <s v="Deanra Eno"/>
    <x v="2"/>
    <s v="United States"/>
    <s v="Los Angeles"/>
    <x v="1"/>
    <n v="90008"/>
    <x v="1"/>
    <x v="1533"/>
    <x v="0"/>
    <x v="5"/>
    <s v="OIC Stacking Trays"/>
    <n v="20.04"/>
    <n v="6"/>
    <n v="0"/>
    <n v="8.8176000000000023"/>
  </r>
  <r>
    <n v="6685"/>
    <x v="3318"/>
    <x v="1"/>
    <x v="997"/>
    <d v="2012-12-22T00:00:00"/>
    <s v="Standard Class"/>
    <s v="MC-18100"/>
    <s v="Mick Crebagga"/>
    <x v="0"/>
    <s v="United States"/>
    <s v="Bloomington"/>
    <x v="10"/>
    <n v="61701"/>
    <x v="2"/>
    <x v="906"/>
    <x v="1"/>
    <x v="4"/>
    <s v="Tennsco Double-Tier Lockers"/>
    <n v="180.01600000000002"/>
    <n v="1"/>
    <n v="0.2"/>
    <n v="-15.751400000000004"/>
  </r>
  <r>
    <n v="6686"/>
    <x v="3318"/>
    <x v="1"/>
    <x v="997"/>
    <d v="2012-12-22T00:00:00"/>
    <s v="Standard Class"/>
    <s v="MC-18100"/>
    <s v="Mick Crebagga"/>
    <x v="0"/>
    <s v="United States"/>
    <s v="Bloomington"/>
    <x v="10"/>
    <n v="61701"/>
    <x v="2"/>
    <x v="689"/>
    <x v="0"/>
    <x v="5"/>
    <s v="Howard Miller 11-1/2&quot; Diameter Ridgewood Wall Clock"/>
    <n v="41.552"/>
    <n v="2"/>
    <n v="0.6"/>
    <n v="-19.737199999999994"/>
  </r>
  <r>
    <n v="6687"/>
    <x v="3318"/>
    <x v="1"/>
    <x v="997"/>
    <d v="2012-12-22T00:00:00"/>
    <s v="Standard Class"/>
    <s v="MC-18100"/>
    <s v="Mick Crebagga"/>
    <x v="0"/>
    <s v="United States"/>
    <s v="Bloomington"/>
    <x v="10"/>
    <n v="61701"/>
    <x v="2"/>
    <x v="950"/>
    <x v="1"/>
    <x v="6"/>
    <s v="Newell 35"/>
    <n v="13.120000000000001"/>
    <n v="5"/>
    <n v="0.2"/>
    <n v="1.4759999999999982"/>
  </r>
  <r>
    <n v="6688"/>
    <x v="3319"/>
    <x v="1"/>
    <x v="263"/>
    <d v="2012-05-21T00:00:00"/>
    <s v="Standard Class"/>
    <s v="HG-15025"/>
    <s v="Hunter Glantz"/>
    <x v="0"/>
    <s v="United States"/>
    <s v="Los Angeles"/>
    <x v="1"/>
    <n v="90032"/>
    <x v="1"/>
    <x v="1362"/>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x v="1130"/>
    <x v="2"/>
    <x v="11"/>
    <s v="Maxell LTO Ultrium - 800 GB"/>
    <n v="111.96"/>
    <n v="4"/>
    <n v="0"/>
    <n v="21.27239999999999"/>
  </r>
  <r>
    <n v="6690"/>
    <x v="3321"/>
    <x v="3"/>
    <x v="574"/>
    <d v="2014-12-10T00:00:00"/>
    <s v="Standard Class"/>
    <s v="RP-19855"/>
    <s v="Roy Phan"/>
    <x v="1"/>
    <s v="United States"/>
    <s v="Houston"/>
    <x v="5"/>
    <n v="77095"/>
    <x v="2"/>
    <x v="1279"/>
    <x v="1"/>
    <x v="6"/>
    <s v="Manco Dry-Lighter Erasable Highlighter"/>
    <n v="12.160000000000002"/>
    <n v="5"/>
    <n v="0.2"/>
    <n v="2.1279999999999988"/>
  </r>
  <r>
    <n v="6691"/>
    <x v="3322"/>
    <x v="3"/>
    <x v="689"/>
    <d v="2014-08-06T00:00:00"/>
    <s v="Standard Class"/>
    <s v="LS-17200"/>
    <s v="Luke Schmidt"/>
    <x v="1"/>
    <s v="United States"/>
    <s v="Milwaukee"/>
    <x v="6"/>
    <n v="53209"/>
    <x v="2"/>
    <x v="236"/>
    <x v="1"/>
    <x v="8"/>
    <s v="Acco 3-Hole Punch"/>
    <n v="17.52"/>
    <n v="4"/>
    <n v="0"/>
    <n v="8.4095999999999993"/>
  </r>
  <r>
    <n v="6692"/>
    <x v="3322"/>
    <x v="3"/>
    <x v="689"/>
    <d v="2014-08-06T00:00:00"/>
    <s v="Standard Class"/>
    <s v="LS-17200"/>
    <s v="Luke Schmidt"/>
    <x v="1"/>
    <s v="United States"/>
    <s v="Milwaukee"/>
    <x v="6"/>
    <n v="53209"/>
    <x v="2"/>
    <x v="408"/>
    <x v="1"/>
    <x v="9"/>
    <s v="3M Office Air Cleaner"/>
    <n v="155.88"/>
    <n v="6"/>
    <n v="0"/>
    <n v="54.558"/>
  </r>
  <r>
    <n v="6693"/>
    <x v="3323"/>
    <x v="3"/>
    <x v="938"/>
    <d v="2014-08-14T00:00:00"/>
    <s v="Second Class"/>
    <s v="DR-12940"/>
    <s v="Daniel Raglin"/>
    <x v="2"/>
    <s v="United States"/>
    <s v="Lake Charles"/>
    <x v="28"/>
    <n v="70601"/>
    <x v="0"/>
    <x v="1311"/>
    <x v="1"/>
    <x v="8"/>
    <s v="Satellite Sectional Post Binders"/>
    <n v="477.51"/>
    <n v="11"/>
    <n v="0"/>
    <n v="219.65459999999999"/>
  </r>
  <r>
    <n v="6694"/>
    <x v="3324"/>
    <x v="3"/>
    <x v="1033"/>
    <d v="2014-10-03T00:00:00"/>
    <s v="Second Class"/>
    <s v="CC-12475"/>
    <s v="Cindy Chapman"/>
    <x v="0"/>
    <s v="United States"/>
    <s v="Baltimore"/>
    <x v="39"/>
    <n v="21215"/>
    <x v="3"/>
    <x v="1397"/>
    <x v="1"/>
    <x v="10"/>
    <s v="Green Bar Computer Printout Paper"/>
    <n v="164.88"/>
    <n v="3"/>
    <n v="0"/>
    <n v="80.791200000000003"/>
  </r>
  <r>
    <n v="6695"/>
    <x v="3325"/>
    <x v="0"/>
    <x v="370"/>
    <d v="2013-08-31T00:00:00"/>
    <s v="Standard Class"/>
    <s v="SS-20515"/>
    <s v="Shirley Schmidt"/>
    <x v="2"/>
    <s v="United States"/>
    <s v="Franklin"/>
    <x v="6"/>
    <n v="53132"/>
    <x v="2"/>
    <x v="1097"/>
    <x v="2"/>
    <x v="11"/>
    <s v="Memorex Micro Travel Drive 16 GB"/>
    <n v="47.97"/>
    <n v="3"/>
    <n v="0"/>
    <n v="14.870699999999998"/>
  </r>
  <r>
    <n v="6696"/>
    <x v="3326"/>
    <x v="0"/>
    <x v="499"/>
    <d v="2013-12-08T00:00:00"/>
    <s v="Standard Class"/>
    <s v="JF-15190"/>
    <s v="Jamie Frazer"/>
    <x v="0"/>
    <s v="United States"/>
    <s v="New York City"/>
    <x v="15"/>
    <n v="10024"/>
    <x v="3"/>
    <x v="1591"/>
    <x v="1"/>
    <x v="8"/>
    <s v="Ibico EB-19 Dual Function Manual Binding System"/>
    <n v="415.17600000000004"/>
    <n v="3"/>
    <n v="0.2"/>
    <n v="134.93219999999999"/>
  </r>
  <r>
    <n v="6697"/>
    <x v="3326"/>
    <x v="0"/>
    <x v="499"/>
    <d v="2013-12-08T00:00:00"/>
    <s v="Standard Class"/>
    <s v="JF-15190"/>
    <s v="Jamie Frazer"/>
    <x v="0"/>
    <s v="United States"/>
    <s v="New York City"/>
    <x v="15"/>
    <n v="10024"/>
    <x v="3"/>
    <x v="908"/>
    <x v="1"/>
    <x v="8"/>
    <s v="XtraLife ClearVue Slant-D Ring Binder, White, 3&quot;"/>
    <n v="35.231999999999999"/>
    <n v="3"/>
    <n v="0.2"/>
    <n v="11.450399999999998"/>
  </r>
  <r>
    <n v="6698"/>
    <x v="3326"/>
    <x v="0"/>
    <x v="499"/>
    <d v="2013-12-08T00:00:00"/>
    <s v="Standard Class"/>
    <s v="JF-15190"/>
    <s v="Jamie Frazer"/>
    <x v="0"/>
    <s v="United States"/>
    <s v="New York City"/>
    <x v="15"/>
    <n v="10024"/>
    <x v="3"/>
    <x v="1397"/>
    <x v="1"/>
    <x v="10"/>
    <s v="Green Bar Computer Printout Paper"/>
    <n v="54.96"/>
    <n v="1"/>
    <n v="0"/>
    <n v="26.930399999999999"/>
  </r>
  <r>
    <n v="6699"/>
    <x v="3327"/>
    <x v="3"/>
    <x v="246"/>
    <d v="2014-07-26T00:00:00"/>
    <s v="Standard Class"/>
    <s v="SW-20455"/>
    <s v="Shaun Weien"/>
    <x v="0"/>
    <s v="United States"/>
    <s v="San Diego"/>
    <x v="1"/>
    <n v="92024"/>
    <x v="1"/>
    <x v="1795"/>
    <x v="1"/>
    <x v="10"/>
    <s v="Wirebound Message Forms, Four 2 3/4 x 5 Forms per Page, Pink Paper"/>
    <n v="16.34"/>
    <n v="2"/>
    <n v="0"/>
    <n v="7.6798000000000002"/>
  </r>
  <r>
    <n v="6700"/>
    <x v="3327"/>
    <x v="3"/>
    <x v="246"/>
    <d v="2014-07-26T00:00:00"/>
    <s v="Standard Class"/>
    <s v="SW-20455"/>
    <s v="Shaun Weien"/>
    <x v="0"/>
    <s v="United States"/>
    <s v="San Diego"/>
    <x v="1"/>
    <n v="92024"/>
    <x v="1"/>
    <x v="1153"/>
    <x v="0"/>
    <x v="1"/>
    <s v="Hon Olson Stacker Stools"/>
    <n v="225.29600000000002"/>
    <n v="2"/>
    <n v="0.2"/>
    <n v="22.529599999999995"/>
  </r>
  <r>
    <n v="6701"/>
    <x v="3327"/>
    <x v="3"/>
    <x v="246"/>
    <d v="2014-07-26T00:00:00"/>
    <s v="Standard Class"/>
    <s v="SW-20455"/>
    <s v="Shaun Weien"/>
    <x v="0"/>
    <s v="United States"/>
    <s v="San Diego"/>
    <x v="1"/>
    <n v="92024"/>
    <x v="1"/>
    <x v="301"/>
    <x v="1"/>
    <x v="8"/>
    <s v="GBC Premium Transparent Covers with Diagonal Lined Pattern"/>
    <n v="50.352000000000004"/>
    <n v="3"/>
    <n v="0.2"/>
    <n v="17.623199999999997"/>
  </r>
  <r>
    <n v="6702"/>
    <x v="3328"/>
    <x v="1"/>
    <x v="1128"/>
    <d v="2012-05-24T00:00:00"/>
    <s v="Standard Class"/>
    <s v="SG-20470"/>
    <s v="Sheri Gordon"/>
    <x v="0"/>
    <s v="United States"/>
    <s v="Wilson"/>
    <x v="3"/>
    <n v="27893"/>
    <x v="0"/>
    <x v="1154"/>
    <x v="0"/>
    <x v="5"/>
    <s v="Dana Fluorescent Magnifying Lamp, White, 36&quot;"/>
    <n v="163.136"/>
    <n v="4"/>
    <n v="0.2"/>
    <n v="20.391999999999989"/>
  </r>
  <r>
    <n v="6703"/>
    <x v="3328"/>
    <x v="1"/>
    <x v="1128"/>
    <d v="2012-05-24T00:00:00"/>
    <s v="Standard Class"/>
    <s v="SG-20470"/>
    <s v="Sheri Gordon"/>
    <x v="0"/>
    <s v="United States"/>
    <s v="Wilson"/>
    <x v="3"/>
    <n v="27893"/>
    <x v="0"/>
    <x v="880"/>
    <x v="1"/>
    <x v="8"/>
    <s v="Pressboard Data Binders by Wilson Jones"/>
    <n v="6.4080000000000004"/>
    <n v="4"/>
    <n v="0.7"/>
    <n v="-4.9127999999999989"/>
  </r>
  <r>
    <n v="6704"/>
    <x v="3329"/>
    <x v="1"/>
    <x v="537"/>
    <d v="2012-06-28T00:00:00"/>
    <s v="Standard Class"/>
    <s v="CS-12355"/>
    <s v="Christine Sundaresam"/>
    <x v="0"/>
    <s v="United States"/>
    <s v="Long Beach"/>
    <x v="1"/>
    <n v="90805"/>
    <x v="1"/>
    <x v="1236"/>
    <x v="2"/>
    <x v="7"/>
    <s v="Plantronics CS 50-USB - headset - Convertible, Monaural"/>
    <n v="217.58400000000003"/>
    <n v="2"/>
    <n v="0.2"/>
    <n v="19.03860000000001"/>
  </r>
  <r>
    <n v="6705"/>
    <x v="3329"/>
    <x v="1"/>
    <x v="537"/>
    <d v="2012-06-28T00:00:00"/>
    <s v="Standard Class"/>
    <s v="CS-12355"/>
    <s v="Christine Sundaresam"/>
    <x v="0"/>
    <s v="United States"/>
    <s v="Long Beach"/>
    <x v="1"/>
    <n v="90805"/>
    <x v="1"/>
    <x v="804"/>
    <x v="1"/>
    <x v="13"/>
    <s v="Assorted Color Push Pins"/>
    <n v="5.43"/>
    <n v="3"/>
    <n v="0"/>
    <n v="1.7918999999999998"/>
  </r>
  <r>
    <n v="6706"/>
    <x v="3329"/>
    <x v="1"/>
    <x v="537"/>
    <d v="2012-06-28T00:00:00"/>
    <s v="Standard Class"/>
    <s v="CS-12355"/>
    <s v="Christine Sundaresam"/>
    <x v="0"/>
    <s v="United States"/>
    <s v="Long Beach"/>
    <x v="1"/>
    <n v="90805"/>
    <x v="1"/>
    <x v="160"/>
    <x v="2"/>
    <x v="7"/>
    <s v="JBL Micro Wireless Portable Bluetooth Speaker"/>
    <n v="143.976"/>
    <n v="3"/>
    <n v="0.2"/>
    <n v="8.998500000000007"/>
  </r>
  <r>
    <n v="6707"/>
    <x v="3330"/>
    <x v="0"/>
    <x v="545"/>
    <d v="2013-09-16T00:00:00"/>
    <s v="Standard Class"/>
    <s v="SC-20695"/>
    <s v="Steve Chapman"/>
    <x v="1"/>
    <s v="United States"/>
    <s v="Fort Lauderdale"/>
    <x v="2"/>
    <n v="33311"/>
    <x v="0"/>
    <x v="918"/>
    <x v="2"/>
    <x v="7"/>
    <s v="Geemarc AmpliPOWER60"/>
    <n v="519.67999999999995"/>
    <n v="7"/>
    <n v="0.2"/>
    <n v="58.46399999999997"/>
  </r>
  <r>
    <n v="6708"/>
    <x v="3331"/>
    <x v="2"/>
    <x v="138"/>
    <d v="2011-04-18T00:00:00"/>
    <s v="Standard Class"/>
    <s v="BF-11170"/>
    <s v="Ben Ferrer"/>
    <x v="2"/>
    <s v="United States"/>
    <s v="Baltimore"/>
    <x v="39"/>
    <n v="21215"/>
    <x v="3"/>
    <x v="1796"/>
    <x v="1"/>
    <x v="2"/>
    <s v="Avery 479"/>
    <n v="7.83"/>
    <n v="3"/>
    <n v="0"/>
    <n v="3.6017999999999999"/>
  </r>
  <r>
    <n v="6709"/>
    <x v="3332"/>
    <x v="1"/>
    <x v="717"/>
    <d v="2012-11-19T00:00:00"/>
    <s v="Standard Class"/>
    <s v="GZ-14470"/>
    <s v="Gary Zandusky"/>
    <x v="0"/>
    <s v="United States"/>
    <s v="Rio Rancho"/>
    <x v="27"/>
    <n v="87124"/>
    <x v="1"/>
    <x v="157"/>
    <x v="0"/>
    <x v="1"/>
    <s v="SAFCO Arco Folding Chair"/>
    <n v="883.84"/>
    <n v="4"/>
    <n v="0.2"/>
    <n v="99.431999999999931"/>
  </r>
  <r>
    <n v="6710"/>
    <x v="3332"/>
    <x v="1"/>
    <x v="717"/>
    <d v="2012-11-19T00:00:00"/>
    <s v="Standard Class"/>
    <s v="GZ-14470"/>
    <s v="Gary Zandusky"/>
    <x v="0"/>
    <s v="United States"/>
    <s v="Rio Rancho"/>
    <x v="27"/>
    <n v="87124"/>
    <x v="1"/>
    <x v="268"/>
    <x v="0"/>
    <x v="1"/>
    <s v="Global Deluxe Office Fabric Chairs"/>
    <n v="230.35200000000003"/>
    <n v="3"/>
    <n v="0.2"/>
    <n v="20.155800000000013"/>
  </r>
  <r>
    <n v="6711"/>
    <x v="3333"/>
    <x v="0"/>
    <x v="10"/>
    <d v="2013-12-13T00:00:00"/>
    <s v="First Class"/>
    <s v="SP-20650"/>
    <s v="Stephanie Phelps"/>
    <x v="1"/>
    <s v="United States"/>
    <s v="Stockton"/>
    <x v="1"/>
    <n v="95207"/>
    <x v="1"/>
    <x v="1160"/>
    <x v="1"/>
    <x v="8"/>
    <s v="Wilson Jones Elliptical Ring 3 1/2&quot; Capacity Binders, 800 sheets"/>
    <n v="273.92"/>
    <n v="8"/>
    <n v="0.2"/>
    <n v="99.295999999999978"/>
  </r>
  <r>
    <n v="6712"/>
    <x v="3334"/>
    <x v="3"/>
    <x v="238"/>
    <d v="2014-08-22T00:00:00"/>
    <s v="Second Class"/>
    <s v="PJ-19015"/>
    <s v="Pauline Johnson"/>
    <x v="0"/>
    <s v="United States"/>
    <s v="Columbus"/>
    <x v="24"/>
    <n v="43229"/>
    <x v="3"/>
    <x v="1024"/>
    <x v="1"/>
    <x v="6"/>
    <s v="Newell 325"/>
    <n v="9.9120000000000008"/>
    <n v="3"/>
    <n v="0.2"/>
    <n v="1.2389999999999994"/>
  </r>
  <r>
    <n v="6713"/>
    <x v="3335"/>
    <x v="3"/>
    <x v="817"/>
    <d v="2014-12-15T00:00:00"/>
    <s v="Same Day"/>
    <s v="DB-13060"/>
    <s v="Dave Brooks"/>
    <x v="0"/>
    <s v="United States"/>
    <s v="Skokie"/>
    <x v="10"/>
    <n v="60076"/>
    <x v="2"/>
    <x v="1319"/>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x v="267"/>
    <x v="0"/>
    <x v="5"/>
    <s v="Howard Miller 13&quot; Diameter Goldtone Round Wall Clock"/>
    <n v="56.328000000000003"/>
    <n v="3"/>
    <n v="0.6"/>
    <n v="-26.755799999999994"/>
  </r>
  <r>
    <n v="6715"/>
    <x v="3335"/>
    <x v="3"/>
    <x v="817"/>
    <d v="2014-12-15T00:00:00"/>
    <s v="Same Day"/>
    <s v="DB-13060"/>
    <s v="Dave Brooks"/>
    <x v="0"/>
    <s v="United States"/>
    <s v="Skokie"/>
    <x v="10"/>
    <n v="60076"/>
    <x v="2"/>
    <x v="960"/>
    <x v="2"/>
    <x v="11"/>
    <s v="Logitech Desktop MK120 Mouse and keyboard Combo"/>
    <n v="39.264000000000003"/>
    <n v="3"/>
    <n v="0.2"/>
    <n v="-4.908000000000003"/>
  </r>
  <r>
    <n v="6716"/>
    <x v="3335"/>
    <x v="3"/>
    <x v="817"/>
    <d v="2014-12-15T00:00:00"/>
    <s v="Same Day"/>
    <s v="DB-13060"/>
    <s v="Dave Brooks"/>
    <x v="0"/>
    <s v="United States"/>
    <s v="Skokie"/>
    <x v="10"/>
    <n v="60076"/>
    <x v="2"/>
    <x v="1571"/>
    <x v="1"/>
    <x v="6"/>
    <s v="Prismacolor Color Pencil Set"/>
    <n v="95.231999999999999"/>
    <n v="6"/>
    <n v="0.2"/>
    <n v="24.998400000000011"/>
  </r>
  <r>
    <n v="6717"/>
    <x v="3336"/>
    <x v="0"/>
    <x v="143"/>
    <d v="2013-04-16T00:00:00"/>
    <s v="Standard Class"/>
    <s v="CK-12325"/>
    <s v="Christine Kargatis"/>
    <x v="2"/>
    <s v="United States"/>
    <s v="Hot Springs"/>
    <x v="36"/>
    <n v="71901"/>
    <x v="0"/>
    <x v="659"/>
    <x v="1"/>
    <x v="13"/>
    <s v="Advantus Plastic Paper Clips"/>
    <n v="30"/>
    <n v="6"/>
    <n v="0"/>
    <n v="14.399999999999999"/>
  </r>
  <r>
    <n v="6718"/>
    <x v="3336"/>
    <x v="0"/>
    <x v="143"/>
    <d v="2013-04-16T00:00:00"/>
    <s v="Standard Class"/>
    <s v="CK-12325"/>
    <s v="Christine Kargatis"/>
    <x v="2"/>
    <s v="United States"/>
    <s v="Hot Springs"/>
    <x v="36"/>
    <n v="71901"/>
    <x v="0"/>
    <x v="548"/>
    <x v="1"/>
    <x v="10"/>
    <s v="Xerox 1993"/>
    <n v="25.92"/>
    <n v="4"/>
    <n v="0"/>
    <n v="12.700800000000001"/>
  </r>
  <r>
    <n v="6719"/>
    <x v="3336"/>
    <x v="0"/>
    <x v="143"/>
    <d v="2013-04-16T00:00:00"/>
    <s v="Standard Class"/>
    <s v="CK-12325"/>
    <s v="Christine Kargatis"/>
    <x v="2"/>
    <s v="United States"/>
    <s v="Hot Springs"/>
    <x v="36"/>
    <n v="71901"/>
    <x v="0"/>
    <x v="892"/>
    <x v="0"/>
    <x v="5"/>
    <s v="Eldon Radial Chair Mat for Low to Medium Pile Carpets"/>
    <n v="159.91999999999999"/>
    <n v="4"/>
    <n v="0"/>
    <n v="31.983999999999995"/>
  </r>
  <r>
    <n v="6720"/>
    <x v="3337"/>
    <x v="0"/>
    <x v="186"/>
    <d v="2013-12-20T00:00:00"/>
    <s v="First Class"/>
    <s v="SF-20065"/>
    <s v="Sandra Flanagan"/>
    <x v="0"/>
    <s v="United States"/>
    <s v="Goldsboro"/>
    <x v="3"/>
    <n v="27534"/>
    <x v="0"/>
    <x v="937"/>
    <x v="1"/>
    <x v="9"/>
    <s v="Acco 6 Outlet Guardian Premium Surge Suppressor"/>
    <n v="34.944000000000003"/>
    <n v="3"/>
    <n v="0.2"/>
    <n v="3.0576000000000008"/>
  </r>
  <r>
    <n v="6721"/>
    <x v="3338"/>
    <x v="3"/>
    <x v="20"/>
    <d v="2014-09-25T00:00:00"/>
    <s v="Standard Class"/>
    <s v="DP-13105"/>
    <s v="Dave Poirier"/>
    <x v="1"/>
    <s v="United States"/>
    <s v="Los Angeles"/>
    <x v="1"/>
    <n v="90032"/>
    <x v="1"/>
    <x v="632"/>
    <x v="2"/>
    <x v="11"/>
    <s v="Microsoft Natural Ergonomic Keyboard 4000"/>
    <n v="149.94999999999999"/>
    <n v="5"/>
    <n v="0"/>
    <n v="31.489499999999992"/>
  </r>
  <r>
    <n v="6722"/>
    <x v="3338"/>
    <x v="3"/>
    <x v="20"/>
    <d v="2014-09-25T00:00:00"/>
    <s v="Standard Class"/>
    <s v="DP-13105"/>
    <s v="Dave Poirier"/>
    <x v="1"/>
    <s v="United States"/>
    <s v="Los Angeles"/>
    <x v="1"/>
    <n v="90032"/>
    <x v="1"/>
    <x v="1759"/>
    <x v="1"/>
    <x v="6"/>
    <s v="Boston 16765 Mini Stand Up Battery Pencil Sharpener"/>
    <n v="23.32"/>
    <n v="2"/>
    <n v="0"/>
    <n v="6.0632000000000019"/>
  </r>
  <r>
    <n v="6723"/>
    <x v="3338"/>
    <x v="3"/>
    <x v="20"/>
    <d v="2014-09-25T00:00:00"/>
    <s v="Standard Class"/>
    <s v="DP-13105"/>
    <s v="Dave Poirier"/>
    <x v="1"/>
    <s v="United States"/>
    <s v="Los Angeles"/>
    <x v="1"/>
    <n v="90032"/>
    <x v="1"/>
    <x v="1260"/>
    <x v="1"/>
    <x v="6"/>
    <s v="Newell 33"/>
    <n v="16.740000000000002"/>
    <n v="3"/>
    <n v="0"/>
    <n v="4.8545999999999978"/>
  </r>
  <r>
    <n v="6724"/>
    <x v="3339"/>
    <x v="3"/>
    <x v="507"/>
    <d v="2014-09-07T00:00:00"/>
    <s v="Second Class"/>
    <s v="VM-21835"/>
    <s v="Vivian Mathis"/>
    <x v="0"/>
    <s v="United States"/>
    <s v="Nashua"/>
    <x v="38"/>
    <n v="3060"/>
    <x v="3"/>
    <x v="1099"/>
    <x v="1"/>
    <x v="13"/>
    <s v="Staples"/>
    <n v="14.82"/>
    <n v="6"/>
    <n v="0"/>
    <n v="6.9654000000000007"/>
  </r>
  <r>
    <n v="6725"/>
    <x v="3340"/>
    <x v="0"/>
    <x v="126"/>
    <d v="2013-09-17T00:00:00"/>
    <s v="Standard Class"/>
    <s v="SF-20200"/>
    <s v="Sarah Foster"/>
    <x v="0"/>
    <s v="United States"/>
    <s v="Seattle"/>
    <x v="4"/>
    <n v="98103"/>
    <x v="1"/>
    <x v="203"/>
    <x v="1"/>
    <x v="13"/>
    <s v="OIC Bulk Pack Metal Binder Clips"/>
    <n v="10.47"/>
    <n v="3"/>
    <n v="0"/>
    <n v="4.8162000000000003"/>
  </r>
  <r>
    <n v="6726"/>
    <x v="3340"/>
    <x v="0"/>
    <x v="126"/>
    <d v="2013-09-17T00:00:00"/>
    <s v="Standard Class"/>
    <s v="SF-20200"/>
    <s v="Sarah Foster"/>
    <x v="0"/>
    <s v="United States"/>
    <s v="Seattle"/>
    <x v="4"/>
    <n v="98103"/>
    <x v="1"/>
    <x v="1647"/>
    <x v="1"/>
    <x v="2"/>
    <s v="Avery 487"/>
    <n v="11.07"/>
    <n v="3"/>
    <n v="0"/>
    <n v="5.2028999999999996"/>
  </r>
  <r>
    <n v="6727"/>
    <x v="3340"/>
    <x v="0"/>
    <x v="126"/>
    <d v="2013-09-17T00:00:00"/>
    <s v="Standard Class"/>
    <s v="SF-20200"/>
    <s v="Sarah Foster"/>
    <x v="0"/>
    <s v="United States"/>
    <s v="Seattle"/>
    <x v="4"/>
    <n v="98103"/>
    <x v="1"/>
    <x v="625"/>
    <x v="1"/>
    <x v="8"/>
    <s v="GBC Instant Report Kit"/>
    <n v="20.704000000000001"/>
    <n v="4"/>
    <n v="0.2"/>
    <n v="7.7639999999999993"/>
  </r>
  <r>
    <n v="6728"/>
    <x v="3341"/>
    <x v="3"/>
    <x v="682"/>
    <d v="2014-08-16T00:00:00"/>
    <s v="Second Class"/>
    <s v="SC-20695"/>
    <s v="Steve Chapman"/>
    <x v="1"/>
    <s v="United States"/>
    <s v="Richmond"/>
    <x v="14"/>
    <n v="47374"/>
    <x v="2"/>
    <x v="1733"/>
    <x v="1"/>
    <x v="10"/>
    <s v="Xerox 1906"/>
    <n v="177.2"/>
    <n v="5"/>
    <n v="0"/>
    <n v="83.283999999999992"/>
  </r>
  <r>
    <n v="6729"/>
    <x v="3342"/>
    <x v="0"/>
    <x v="254"/>
    <d v="2013-11-10T00:00:00"/>
    <s v="Standard Class"/>
    <s v="MF-17665"/>
    <s v="Maureen Fritzler"/>
    <x v="1"/>
    <s v="United States"/>
    <s v="Miami"/>
    <x v="2"/>
    <n v="33180"/>
    <x v="0"/>
    <x v="1172"/>
    <x v="0"/>
    <x v="5"/>
    <s v="Ultra Door Pull Handle"/>
    <n v="50.496000000000002"/>
    <n v="6"/>
    <n v="0.2"/>
    <n v="8.2055999999999987"/>
  </r>
  <r>
    <n v="6730"/>
    <x v="3343"/>
    <x v="1"/>
    <x v="652"/>
    <d v="2012-06-20T00:00:00"/>
    <s v="First Class"/>
    <s v="BV-11245"/>
    <s v="Benjamin Venier"/>
    <x v="1"/>
    <s v="United States"/>
    <s v="Smyrna"/>
    <x v="18"/>
    <n v="37167"/>
    <x v="0"/>
    <x v="1282"/>
    <x v="1"/>
    <x v="8"/>
    <s v="Avery Self-Adhesive Photo Pockets for Polaroid Photos"/>
    <n v="6.1290000000000004"/>
    <n v="3"/>
    <n v="0.7"/>
    <n v="-4.4945999999999984"/>
  </r>
  <r>
    <n v="6731"/>
    <x v="3343"/>
    <x v="1"/>
    <x v="652"/>
    <d v="2012-06-20T00:00:00"/>
    <s v="First Class"/>
    <s v="BV-11245"/>
    <s v="Benjamin Venier"/>
    <x v="1"/>
    <s v="United States"/>
    <s v="Smyrna"/>
    <x v="18"/>
    <n v="37167"/>
    <x v="0"/>
    <x v="228"/>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x v="289"/>
    <x v="1"/>
    <x v="10"/>
    <s v="Xerox 21"/>
    <n v="20.736000000000004"/>
    <n v="4"/>
    <n v="0.2"/>
    <n v="7.2576000000000001"/>
  </r>
  <r>
    <n v="6733"/>
    <x v="3344"/>
    <x v="2"/>
    <x v="1129"/>
    <d v="2011-07-07T00:00:00"/>
    <s v="First Class"/>
    <s v="KE-16420"/>
    <s v="Katrina Edelman"/>
    <x v="1"/>
    <s v="United States"/>
    <s v="Aurora"/>
    <x v="22"/>
    <n v="80013"/>
    <x v="1"/>
    <x v="1486"/>
    <x v="1"/>
    <x v="10"/>
    <s v="Xerox 194"/>
    <n v="177.536"/>
    <n v="4"/>
    <n v="0.2"/>
    <n v="62.137599999999992"/>
  </r>
  <r>
    <n v="6734"/>
    <x v="3344"/>
    <x v="2"/>
    <x v="1129"/>
    <d v="2011-07-07T00:00:00"/>
    <s v="First Class"/>
    <s v="KE-16420"/>
    <s v="Katrina Edelman"/>
    <x v="1"/>
    <s v="United States"/>
    <s v="Aurora"/>
    <x v="22"/>
    <n v="80013"/>
    <x v="1"/>
    <x v="1266"/>
    <x v="1"/>
    <x v="9"/>
    <s v="Fellowes Mighty 8 Compact Surge Protector"/>
    <n v="32.432000000000002"/>
    <n v="2"/>
    <n v="0.2"/>
    <n v="3.2432000000000016"/>
  </r>
  <r>
    <n v="6735"/>
    <x v="3345"/>
    <x v="1"/>
    <x v="139"/>
    <d v="2012-12-25T00:00:00"/>
    <s v="Standard Class"/>
    <s v="EM-14200"/>
    <s v="Evan Minnotte"/>
    <x v="2"/>
    <s v="United States"/>
    <s v="Miami"/>
    <x v="2"/>
    <n v="33142"/>
    <x v="0"/>
    <x v="676"/>
    <x v="1"/>
    <x v="2"/>
    <s v="Avery 486"/>
    <n v="11.696"/>
    <n v="2"/>
    <n v="0.2"/>
    <n v="3.9473999999999996"/>
  </r>
  <r>
    <n v="6736"/>
    <x v="3346"/>
    <x v="0"/>
    <x v="342"/>
    <d v="2013-04-18T00:00:00"/>
    <s v="Standard Class"/>
    <s v="BT-11680"/>
    <s v="Brian Thompson"/>
    <x v="0"/>
    <s v="United States"/>
    <s v="San Francisco"/>
    <x v="1"/>
    <n v="94122"/>
    <x v="1"/>
    <x v="983"/>
    <x v="1"/>
    <x v="9"/>
    <s v="3M Replacement Filter for Office Air Cleaner for 20' x 33' Room"/>
    <n v="113.76"/>
    <n v="3"/>
    <n v="0"/>
    <n v="44.366400000000006"/>
  </r>
  <r>
    <n v="6737"/>
    <x v="3346"/>
    <x v="0"/>
    <x v="342"/>
    <d v="2013-04-18T00:00:00"/>
    <s v="Standard Class"/>
    <s v="BT-11680"/>
    <s v="Brian Thompson"/>
    <x v="0"/>
    <s v="United States"/>
    <s v="San Francisco"/>
    <x v="1"/>
    <n v="94122"/>
    <x v="1"/>
    <x v="1662"/>
    <x v="1"/>
    <x v="4"/>
    <s v="Fellowes Staxonsteel Drawer Files"/>
    <n v="579.51"/>
    <n v="3"/>
    <n v="0"/>
    <n v="81.131400000000014"/>
  </r>
  <r>
    <n v="6738"/>
    <x v="3346"/>
    <x v="0"/>
    <x v="342"/>
    <d v="2013-04-18T00:00:00"/>
    <s v="Standard Class"/>
    <s v="BT-11680"/>
    <s v="Brian Thompson"/>
    <x v="0"/>
    <s v="United States"/>
    <s v="San Francisco"/>
    <x v="1"/>
    <n v="94122"/>
    <x v="1"/>
    <x v="1764"/>
    <x v="1"/>
    <x v="4"/>
    <s v="Rogers Profile Extra Capacity Storage Tub"/>
    <n v="150.66"/>
    <n v="9"/>
    <n v="0"/>
    <n v="6.0263999999999918"/>
  </r>
  <r>
    <n v="6739"/>
    <x v="3346"/>
    <x v="0"/>
    <x v="342"/>
    <d v="2013-04-18T00:00:00"/>
    <s v="Standard Class"/>
    <s v="BT-11680"/>
    <s v="Brian Thompson"/>
    <x v="0"/>
    <s v="United States"/>
    <s v="San Francisco"/>
    <x v="1"/>
    <n v="94122"/>
    <x v="1"/>
    <x v="491"/>
    <x v="1"/>
    <x v="8"/>
    <s v="GBC Prepunched Paper, 19-Hole, for Binding Systems, 24-lb"/>
    <n v="48.032000000000004"/>
    <n v="4"/>
    <n v="0.2"/>
    <n v="15.610399999999993"/>
  </r>
  <r>
    <n v="6740"/>
    <x v="3347"/>
    <x v="2"/>
    <x v="542"/>
    <d v="2011-05-31T00:00:00"/>
    <s v="Standard Class"/>
    <s v="MM-18055"/>
    <s v="Michelle Moray"/>
    <x v="0"/>
    <s v="United States"/>
    <s v="Chicago"/>
    <x v="10"/>
    <n v="60623"/>
    <x v="2"/>
    <x v="1354"/>
    <x v="1"/>
    <x v="4"/>
    <s v="SAFCO Mobile Desk Side File, Wire Frame"/>
    <n v="102.624"/>
    <n v="3"/>
    <n v="0.2"/>
    <n v="7.6968000000000032"/>
  </r>
  <r>
    <n v="6741"/>
    <x v="3347"/>
    <x v="2"/>
    <x v="542"/>
    <d v="2011-05-31T00:00:00"/>
    <s v="Standard Class"/>
    <s v="MM-18055"/>
    <s v="Michelle Moray"/>
    <x v="0"/>
    <s v="United States"/>
    <s v="Chicago"/>
    <x v="10"/>
    <n v="60623"/>
    <x v="2"/>
    <x v="1189"/>
    <x v="0"/>
    <x v="1"/>
    <s v="Global Commerce Series Low-Back Swivel/Tilt Chairs"/>
    <n v="359.77199999999999"/>
    <n v="2"/>
    <n v="0.3"/>
    <n v="-5.1396000000000583"/>
  </r>
  <r>
    <n v="6742"/>
    <x v="3347"/>
    <x v="2"/>
    <x v="542"/>
    <d v="2011-05-31T00:00:00"/>
    <s v="Standard Class"/>
    <s v="MM-18055"/>
    <s v="Michelle Moray"/>
    <x v="0"/>
    <s v="United States"/>
    <s v="Chicago"/>
    <x v="10"/>
    <n v="60623"/>
    <x v="2"/>
    <x v="796"/>
    <x v="1"/>
    <x v="6"/>
    <s v="DIXON Ticonderoga Erasable Checking Pencils"/>
    <n v="13.392000000000001"/>
    <n v="3"/>
    <n v="0.2"/>
    <n v="3.1806000000000005"/>
  </r>
  <r>
    <n v="6743"/>
    <x v="3348"/>
    <x v="3"/>
    <x v="91"/>
    <d v="2014-07-12T00:00:00"/>
    <s v="Standard Class"/>
    <s v="PO-18850"/>
    <s v="Patrick O'Brill"/>
    <x v="0"/>
    <s v="United States"/>
    <s v="Los Angeles"/>
    <x v="1"/>
    <n v="90008"/>
    <x v="1"/>
    <x v="64"/>
    <x v="0"/>
    <x v="1"/>
    <s v="Global Task Chair, Black"/>
    <n v="122.13600000000001"/>
    <n v="3"/>
    <n v="0.2"/>
    <n v="-13.740299999999994"/>
  </r>
  <r>
    <n v="6744"/>
    <x v="3349"/>
    <x v="1"/>
    <x v="1130"/>
    <d v="2012-02-20T00:00:00"/>
    <s v="Standard Class"/>
    <s v="SP-20860"/>
    <s v="Sung Pak"/>
    <x v="1"/>
    <s v="United States"/>
    <s v="Dover"/>
    <x v="38"/>
    <n v="3820"/>
    <x v="3"/>
    <x v="150"/>
    <x v="1"/>
    <x v="10"/>
    <s v="Xerox 1920"/>
    <n v="35.880000000000003"/>
    <n v="6"/>
    <n v="0"/>
    <n v="16.146000000000001"/>
  </r>
  <r>
    <n v="6745"/>
    <x v="3350"/>
    <x v="3"/>
    <x v="114"/>
    <d v="2014-06-19T00:00:00"/>
    <s v="Second Class"/>
    <s v="CS-12355"/>
    <s v="Christine Sundaresam"/>
    <x v="0"/>
    <s v="United States"/>
    <s v="Dublin"/>
    <x v="24"/>
    <n v="43017"/>
    <x v="3"/>
    <x v="590"/>
    <x v="2"/>
    <x v="11"/>
    <s v="Logitech Wireless Performance Mouse MX for PC and Mac"/>
    <n v="479.952"/>
    <n v="6"/>
    <n v="0.2"/>
    <n v="107.98920000000001"/>
  </r>
  <r>
    <n v="6746"/>
    <x v="3350"/>
    <x v="3"/>
    <x v="114"/>
    <d v="2014-06-19T00:00:00"/>
    <s v="Second Class"/>
    <s v="CS-12355"/>
    <s v="Christine Sundaresam"/>
    <x v="0"/>
    <s v="United States"/>
    <s v="Dublin"/>
    <x v="24"/>
    <n v="43017"/>
    <x v="3"/>
    <x v="250"/>
    <x v="1"/>
    <x v="6"/>
    <s v="Newell 330"/>
    <n v="23.92"/>
    <n v="5"/>
    <n v="0.2"/>
    <n v="1.7940000000000005"/>
  </r>
  <r>
    <n v="6747"/>
    <x v="3351"/>
    <x v="3"/>
    <x v="38"/>
    <d v="2014-11-17T00:00:00"/>
    <s v="First Class"/>
    <s v="KB-16600"/>
    <s v="Ken Brennan"/>
    <x v="1"/>
    <s v="United States"/>
    <s v="New York City"/>
    <x v="15"/>
    <n v="10009"/>
    <x v="3"/>
    <x v="1443"/>
    <x v="2"/>
    <x v="7"/>
    <s v="Nokia Lumia 925"/>
    <n v="629.94999999999993"/>
    <n v="5"/>
    <n v="0"/>
    <n v="163.78700000000003"/>
  </r>
  <r>
    <n v="6748"/>
    <x v="3352"/>
    <x v="3"/>
    <x v="157"/>
    <d v="2014-12-16T00:00:00"/>
    <s v="Standard Class"/>
    <s v="AA-10375"/>
    <s v="Allen Armold"/>
    <x v="0"/>
    <s v="United States"/>
    <s v="New York City"/>
    <x v="15"/>
    <n v="10035"/>
    <x v="3"/>
    <x v="440"/>
    <x v="1"/>
    <x v="8"/>
    <s v="Clear Mylar Reinforcing Strips"/>
    <n v="14.952000000000002"/>
    <n v="1"/>
    <n v="0.2"/>
    <n v="5.0462999999999996"/>
  </r>
  <r>
    <n v="6749"/>
    <x v="3352"/>
    <x v="3"/>
    <x v="157"/>
    <d v="2014-12-16T00:00:00"/>
    <s v="Standard Class"/>
    <s v="AA-10375"/>
    <s v="Allen Armold"/>
    <x v="0"/>
    <s v="United States"/>
    <s v="New York City"/>
    <x v="15"/>
    <n v="10035"/>
    <x v="3"/>
    <x v="1357"/>
    <x v="1"/>
    <x v="10"/>
    <s v="Xerox 1895"/>
    <n v="17.940000000000001"/>
    <n v="3"/>
    <n v="0"/>
    <n v="8.0730000000000004"/>
  </r>
  <r>
    <n v="6750"/>
    <x v="3352"/>
    <x v="3"/>
    <x v="157"/>
    <d v="2014-12-16T00:00:00"/>
    <s v="Standard Class"/>
    <s v="AA-10375"/>
    <s v="Allen Armold"/>
    <x v="0"/>
    <s v="United States"/>
    <s v="New York City"/>
    <x v="15"/>
    <n v="10035"/>
    <x v="3"/>
    <x v="1717"/>
    <x v="2"/>
    <x v="7"/>
    <s v="Dexim XPower Skin Super-Thin Power Case for iPhone 5 - Black"/>
    <n v="116.98"/>
    <n v="2"/>
    <n v="0"/>
    <n v="29.245000000000005"/>
  </r>
  <r>
    <n v="6751"/>
    <x v="3353"/>
    <x v="0"/>
    <x v="931"/>
    <d v="2013-07-01T00:00:00"/>
    <s v="Second Class"/>
    <s v="BP-11155"/>
    <s v="Becky Pak"/>
    <x v="0"/>
    <s v="United States"/>
    <s v="Paterson"/>
    <x v="30"/>
    <n v="7501"/>
    <x v="3"/>
    <x v="1534"/>
    <x v="0"/>
    <x v="1"/>
    <s v="Global Armless Task Chair, Royal Blue"/>
    <n v="121.96"/>
    <n v="2"/>
    <n v="0"/>
    <n v="20.733199999999997"/>
  </r>
  <r>
    <n v="6752"/>
    <x v="3353"/>
    <x v="0"/>
    <x v="931"/>
    <d v="2013-07-01T00:00:00"/>
    <s v="Second Class"/>
    <s v="BP-11155"/>
    <s v="Becky Pak"/>
    <x v="0"/>
    <s v="United States"/>
    <s v="Paterson"/>
    <x v="30"/>
    <n v="7501"/>
    <x v="3"/>
    <x v="1518"/>
    <x v="1"/>
    <x v="9"/>
    <s v="Disposable Triple-Filter Dust Bags"/>
    <n v="8.74"/>
    <n v="2"/>
    <n v="0"/>
    <n v="2.2724000000000002"/>
  </r>
  <r>
    <n v="6753"/>
    <x v="3353"/>
    <x v="0"/>
    <x v="931"/>
    <d v="2013-07-01T00:00:00"/>
    <s v="Second Class"/>
    <s v="BP-11155"/>
    <s v="Becky Pak"/>
    <x v="0"/>
    <s v="United States"/>
    <s v="Paterson"/>
    <x v="30"/>
    <n v="7501"/>
    <x v="3"/>
    <x v="334"/>
    <x v="1"/>
    <x v="10"/>
    <s v="Xerox 1960"/>
    <n v="61.96"/>
    <n v="2"/>
    <n v="0"/>
    <n v="27.881999999999998"/>
  </r>
  <r>
    <n v="6754"/>
    <x v="3353"/>
    <x v="0"/>
    <x v="931"/>
    <d v="2013-07-01T00:00:00"/>
    <s v="Second Class"/>
    <s v="BP-11155"/>
    <s v="Becky Pak"/>
    <x v="0"/>
    <s v="United States"/>
    <s v="Paterson"/>
    <x v="30"/>
    <n v="7501"/>
    <x v="3"/>
    <x v="1406"/>
    <x v="1"/>
    <x v="8"/>
    <s v="Ibico Presentation Index for Binding Systems"/>
    <n v="7.96"/>
    <n v="2"/>
    <n v="0"/>
    <n v="3.7412000000000001"/>
  </r>
  <r>
    <n v="6755"/>
    <x v="3353"/>
    <x v="0"/>
    <x v="931"/>
    <d v="2013-07-01T00:00:00"/>
    <s v="Second Class"/>
    <s v="BP-11155"/>
    <s v="Becky Pak"/>
    <x v="0"/>
    <s v="United States"/>
    <s v="Paterson"/>
    <x v="30"/>
    <n v="7501"/>
    <x v="3"/>
    <x v="14"/>
    <x v="1"/>
    <x v="9"/>
    <s v="Holmes Replacement Filter for HEPA Air Cleaner, Very Large Room, HEPA Filter"/>
    <n v="275.24"/>
    <n v="4"/>
    <n v="0"/>
    <n v="121.10560000000001"/>
  </r>
  <r>
    <n v="6756"/>
    <x v="3354"/>
    <x v="3"/>
    <x v="175"/>
    <d v="2014-09-20T00:00:00"/>
    <s v="Standard Class"/>
    <s v="TC-21145"/>
    <s v="Theresa Coyne"/>
    <x v="1"/>
    <s v="United States"/>
    <s v="Lakewood"/>
    <x v="30"/>
    <n v="8701"/>
    <x v="3"/>
    <x v="1462"/>
    <x v="0"/>
    <x v="5"/>
    <s v="DAX Two-Tone Rosewood/Black Document Frame, Desktop, 5 x 7"/>
    <n v="47.400000000000006"/>
    <n v="5"/>
    <n v="0"/>
    <n v="18.960000000000004"/>
  </r>
  <r>
    <n v="6757"/>
    <x v="3354"/>
    <x v="3"/>
    <x v="175"/>
    <d v="2014-09-20T00:00:00"/>
    <s v="Standard Class"/>
    <s v="TC-21145"/>
    <s v="Theresa Coyne"/>
    <x v="1"/>
    <s v="United States"/>
    <s v="Lakewood"/>
    <x v="30"/>
    <n v="8701"/>
    <x v="3"/>
    <x v="1584"/>
    <x v="0"/>
    <x v="1"/>
    <s v="SAFCO Folding Chair Trolley"/>
    <n v="512.96"/>
    <n v="4"/>
    <n v="0"/>
    <n v="143.62880000000001"/>
  </r>
  <r>
    <n v="6758"/>
    <x v="3354"/>
    <x v="3"/>
    <x v="175"/>
    <d v="2014-09-20T00:00:00"/>
    <s v="Standard Class"/>
    <s v="TC-21145"/>
    <s v="Theresa Coyne"/>
    <x v="1"/>
    <s v="United States"/>
    <s v="Lakewood"/>
    <x v="30"/>
    <n v="8701"/>
    <x v="3"/>
    <x v="803"/>
    <x v="2"/>
    <x v="7"/>
    <s v="Plantronics 81402"/>
    <n v="395.93999999999994"/>
    <n v="6"/>
    <n v="0"/>
    <n v="102.94440000000002"/>
  </r>
  <r>
    <n v="6759"/>
    <x v="3354"/>
    <x v="3"/>
    <x v="175"/>
    <d v="2014-09-20T00:00:00"/>
    <s v="Standard Class"/>
    <s v="TC-21145"/>
    <s v="Theresa Coyne"/>
    <x v="1"/>
    <s v="United States"/>
    <s v="Lakewood"/>
    <x v="30"/>
    <n v="8701"/>
    <x v="3"/>
    <x v="356"/>
    <x v="1"/>
    <x v="4"/>
    <s v="Contico 72&quot;H Heavy-Duty Storage System"/>
    <n v="81.96"/>
    <n v="2"/>
    <n v="0"/>
    <n v="0"/>
  </r>
  <r>
    <n v="6760"/>
    <x v="3355"/>
    <x v="3"/>
    <x v="574"/>
    <d v="2014-12-09T00:00:00"/>
    <s v="Standard Class"/>
    <s v="BG-11035"/>
    <s v="Barry Gonzalez"/>
    <x v="0"/>
    <s v="United States"/>
    <s v="Greensboro"/>
    <x v="3"/>
    <n v="27405"/>
    <x v="0"/>
    <x v="894"/>
    <x v="1"/>
    <x v="6"/>
    <s v="Sanford 52201 APSCO Electric Pencil Sharpener"/>
    <n v="32.776000000000003"/>
    <n v="1"/>
    <n v="0.2"/>
    <n v="2.4581999999999997"/>
  </r>
  <r>
    <n v="6761"/>
    <x v="3356"/>
    <x v="3"/>
    <x v="335"/>
    <d v="2014-07-01T00:00:00"/>
    <s v="Standard Class"/>
    <s v="DO-13435"/>
    <s v="Denny Ordway"/>
    <x v="0"/>
    <s v="United States"/>
    <s v="New York City"/>
    <x v="15"/>
    <n v="10035"/>
    <x v="3"/>
    <x v="72"/>
    <x v="1"/>
    <x v="4"/>
    <s v="Safco Industrial Wire Shelving System"/>
    <n v="272.94"/>
    <n v="3"/>
    <n v="0"/>
    <n v="0"/>
  </r>
  <r>
    <n v="6762"/>
    <x v="3357"/>
    <x v="0"/>
    <x v="1131"/>
    <d v="2013-07-27T00:00:00"/>
    <s v="Second Class"/>
    <s v="DB-12970"/>
    <s v="Darren Budd"/>
    <x v="1"/>
    <s v="United States"/>
    <s v="New York City"/>
    <x v="15"/>
    <n v="10035"/>
    <x v="3"/>
    <x v="901"/>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x v="2"/>
    <x v="1"/>
    <x v="2"/>
    <s v="Self-Adhesive Address Labels for Typewriters by Universal"/>
    <n v="29.24"/>
    <n v="5"/>
    <n v="0.2"/>
    <n v="9.8685000000000009"/>
  </r>
  <r>
    <n v="6764"/>
    <x v="3358"/>
    <x v="0"/>
    <x v="476"/>
    <d v="2013-09-09T00:00:00"/>
    <s v="Standard Class"/>
    <s v="RL-19615"/>
    <s v="Rob Lucas"/>
    <x v="0"/>
    <s v="United States"/>
    <s v="Chicago"/>
    <x v="10"/>
    <n v="60623"/>
    <x v="2"/>
    <x v="210"/>
    <x v="1"/>
    <x v="4"/>
    <s v="Rogers Deluxe File Chest"/>
    <n v="35.167999999999999"/>
    <n v="2"/>
    <n v="0.2"/>
    <n v="-8.3524000000000012"/>
  </r>
  <r>
    <n v="6765"/>
    <x v="3358"/>
    <x v="0"/>
    <x v="476"/>
    <d v="2013-09-09T00:00:00"/>
    <s v="Standard Class"/>
    <s v="RL-19615"/>
    <s v="Rob Lucas"/>
    <x v="0"/>
    <s v="United States"/>
    <s v="Chicago"/>
    <x v="10"/>
    <n v="60623"/>
    <x v="2"/>
    <x v="1797"/>
    <x v="2"/>
    <x v="15"/>
    <s v="Okidata C610n Printer"/>
    <n v="1362.8999999999999"/>
    <n v="3"/>
    <n v="0.3"/>
    <n v="-19.470000000000141"/>
  </r>
  <r>
    <n v="6766"/>
    <x v="3359"/>
    <x v="3"/>
    <x v="693"/>
    <d v="2014-04-25T00:00:00"/>
    <s v="Standard Class"/>
    <s v="SJ-20215"/>
    <s v="Sarah Jordon"/>
    <x v="0"/>
    <s v="United States"/>
    <s v="Chicago"/>
    <x v="10"/>
    <n v="60653"/>
    <x v="2"/>
    <x v="291"/>
    <x v="0"/>
    <x v="1"/>
    <s v="DMI Arturo Collection Mission-style Design Wood Chair"/>
    <n v="317.05799999999999"/>
    <n v="3"/>
    <n v="0.3"/>
    <n v="-18.117599999999996"/>
  </r>
  <r>
    <n v="6767"/>
    <x v="3359"/>
    <x v="3"/>
    <x v="693"/>
    <d v="2014-04-25T00:00:00"/>
    <s v="Standard Class"/>
    <s v="SJ-20215"/>
    <s v="Sarah Jordon"/>
    <x v="0"/>
    <s v="United States"/>
    <s v="Chicago"/>
    <x v="10"/>
    <n v="60653"/>
    <x v="2"/>
    <x v="32"/>
    <x v="1"/>
    <x v="6"/>
    <s v="Lumber Crayons"/>
    <n v="15.76"/>
    <n v="2"/>
    <n v="0.2"/>
    <n v="3.5460000000000007"/>
  </r>
  <r>
    <n v="6768"/>
    <x v="3359"/>
    <x v="3"/>
    <x v="693"/>
    <d v="2014-04-25T00:00:00"/>
    <s v="Standard Class"/>
    <s v="SJ-20215"/>
    <s v="Sarah Jordon"/>
    <x v="0"/>
    <s v="United States"/>
    <s v="Chicago"/>
    <x v="10"/>
    <n v="60653"/>
    <x v="2"/>
    <x v="1027"/>
    <x v="0"/>
    <x v="5"/>
    <s v="Master Caster Door Stop, Large Neon Orange"/>
    <n v="14.560000000000002"/>
    <n v="5"/>
    <n v="0.6"/>
    <n v="-6.1879999999999988"/>
  </r>
  <r>
    <n v="6769"/>
    <x v="3360"/>
    <x v="2"/>
    <x v="1132"/>
    <d v="2011-08-16T00:00:00"/>
    <s v="Standard Class"/>
    <s v="CS-12175"/>
    <s v="Charles Sheldon"/>
    <x v="1"/>
    <s v="United States"/>
    <s v="Lakewood"/>
    <x v="30"/>
    <n v="8701"/>
    <x v="3"/>
    <x v="912"/>
    <x v="1"/>
    <x v="8"/>
    <s v="Performers Binder/Pad Holder, Black"/>
    <n v="196.21"/>
    <n v="7"/>
    <n v="0"/>
    <n v="98.105000000000004"/>
  </r>
  <r>
    <n v="6770"/>
    <x v="3361"/>
    <x v="3"/>
    <x v="20"/>
    <d v="2014-09-24T00:00:00"/>
    <s v="Standard Class"/>
    <s v="JP-16135"/>
    <s v="Julie Prescott"/>
    <x v="2"/>
    <s v="United States"/>
    <s v="Columbus"/>
    <x v="32"/>
    <n v="31907"/>
    <x v="0"/>
    <x v="1658"/>
    <x v="1"/>
    <x v="6"/>
    <s v="SANFORD Major Accent Highlighters"/>
    <n v="35.4"/>
    <n v="5"/>
    <n v="0"/>
    <n v="13.452000000000002"/>
  </r>
  <r>
    <n v="6771"/>
    <x v="3362"/>
    <x v="3"/>
    <x v="34"/>
    <d v="2014-12-14T00:00:00"/>
    <s v="Standard Class"/>
    <s v="NC-18535"/>
    <s v="Nick Crebassa"/>
    <x v="1"/>
    <s v="United States"/>
    <s v="Phoenix"/>
    <x v="16"/>
    <n v="85023"/>
    <x v="1"/>
    <x v="1078"/>
    <x v="1"/>
    <x v="10"/>
    <s v="Multicolor Computer Printout Paper"/>
    <n v="419.4"/>
    <n v="5"/>
    <n v="0.2"/>
    <n v="146.79"/>
  </r>
  <r>
    <n v="6772"/>
    <x v="3362"/>
    <x v="3"/>
    <x v="34"/>
    <d v="2014-12-14T00:00:00"/>
    <s v="Standard Class"/>
    <s v="NC-18535"/>
    <s v="Nick Crebassa"/>
    <x v="1"/>
    <s v="United States"/>
    <s v="Phoenix"/>
    <x v="16"/>
    <n v="85023"/>
    <x v="1"/>
    <x v="1784"/>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x v="308"/>
    <x v="1"/>
    <x v="8"/>
    <s v="Tuff Stuff Recycled Round Ring Binders"/>
    <n v="7.7120000000000006"/>
    <n v="2"/>
    <n v="0.2"/>
    <n v="2.7956000000000003"/>
  </r>
  <r>
    <n v="6774"/>
    <x v="3363"/>
    <x v="0"/>
    <x v="254"/>
    <d v="2013-11-09T00:00:00"/>
    <s v="Standard Class"/>
    <s v="CW-11905"/>
    <s v="Carl Weiss"/>
    <x v="2"/>
    <s v="United States"/>
    <s v="Los Angeles"/>
    <x v="1"/>
    <n v="90004"/>
    <x v="1"/>
    <x v="1581"/>
    <x v="1"/>
    <x v="8"/>
    <s v="Acco Economy Flexible Poly Round Ring Binder"/>
    <n v="4.1760000000000002"/>
    <n v="1"/>
    <n v="0.2"/>
    <n v="1.3049999999999997"/>
  </r>
  <r>
    <n v="6775"/>
    <x v="3363"/>
    <x v="0"/>
    <x v="254"/>
    <d v="2013-11-09T00:00:00"/>
    <s v="Standard Class"/>
    <s v="CW-11905"/>
    <s v="Carl Weiss"/>
    <x v="2"/>
    <s v="United States"/>
    <s v="Los Angeles"/>
    <x v="1"/>
    <n v="90004"/>
    <x v="1"/>
    <x v="1798"/>
    <x v="1"/>
    <x v="10"/>
    <s v="Xerox 229"/>
    <n v="38.880000000000003"/>
    <n v="6"/>
    <n v="0"/>
    <n v="18.662400000000002"/>
  </r>
  <r>
    <n v="6776"/>
    <x v="3364"/>
    <x v="1"/>
    <x v="368"/>
    <d v="2012-04-04T00:00:00"/>
    <s v="Standard Class"/>
    <s v="CM-12115"/>
    <s v="Chad McGuire"/>
    <x v="0"/>
    <s v="United States"/>
    <s v="New York City"/>
    <x v="15"/>
    <n v="10024"/>
    <x v="3"/>
    <x v="249"/>
    <x v="1"/>
    <x v="10"/>
    <s v="Ampad Gold Fibre Wirebound Steno Books, 6&quot; x 9&quot;, Gregg Ruled"/>
    <n v="17.64"/>
    <n v="4"/>
    <n v="0"/>
    <n v="8.1143999999999998"/>
  </r>
  <r>
    <n v="6777"/>
    <x v="3365"/>
    <x v="0"/>
    <x v="64"/>
    <d v="2013-09-12T00:00:00"/>
    <s v="Standard Class"/>
    <s v="PT-19090"/>
    <s v="Pete Takahito"/>
    <x v="0"/>
    <s v="United States"/>
    <s v="San Antonio"/>
    <x v="5"/>
    <n v="78207"/>
    <x v="2"/>
    <x v="41"/>
    <x v="1"/>
    <x v="4"/>
    <s v="Eldon Base for stackable storage shelf, platinum"/>
    <n v="93.456000000000003"/>
    <n v="3"/>
    <n v="0.2"/>
    <n v="-17.523000000000014"/>
  </r>
  <r>
    <n v="6778"/>
    <x v="3366"/>
    <x v="3"/>
    <x v="480"/>
    <d v="2014-02-02T00:00:00"/>
    <s v="Standard Class"/>
    <s v="CL-12700"/>
    <s v="Craig Leslie"/>
    <x v="2"/>
    <s v="United States"/>
    <s v="New York City"/>
    <x v="15"/>
    <n v="10009"/>
    <x v="3"/>
    <x v="1233"/>
    <x v="2"/>
    <x v="11"/>
    <s v="Plantronics Audio 478 Stereo USB Headset"/>
    <n v="449.91"/>
    <n v="9"/>
    <n v="0"/>
    <n v="157.46849999999998"/>
  </r>
  <r>
    <n v="6779"/>
    <x v="3367"/>
    <x v="0"/>
    <x v="323"/>
    <d v="2013-09-09T00:00:00"/>
    <s v="Second Class"/>
    <s v="HF-14995"/>
    <s v="Herbert Flentye"/>
    <x v="0"/>
    <s v="United States"/>
    <s v="Baltimore"/>
    <x v="39"/>
    <n v="21215"/>
    <x v="3"/>
    <x v="1121"/>
    <x v="0"/>
    <x v="0"/>
    <s v="Sauder Camden County Collection Libraries, Planked Cherry Finish"/>
    <n v="344.94"/>
    <n v="3"/>
    <n v="0"/>
    <n v="31.044599999999974"/>
  </r>
  <r>
    <n v="6780"/>
    <x v="3367"/>
    <x v="0"/>
    <x v="323"/>
    <d v="2013-09-09T00:00:00"/>
    <s v="Second Class"/>
    <s v="HF-14995"/>
    <s v="Herbert Flentye"/>
    <x v="0"/>
    <s v="United States"/>
    <s v="Baltimore"/>
    <x v="39"/>
    <n v="21215"/>
    <x v="3"/>
    <x v="1256"/>
    <x v="0"/>
    <x v="5"/>
    <s v="Eldon Expressions Wood Desk Accessories, Oak"/>
    <n v="14.76"/>
    <n v="2"/>
    <n v="0"/>
    <n v="4.2803999999999984"/>
  </r>
  <r>
    <n v="6781"/>
    <x v="3367"/>
    <x v="0"/>
    <x v="323"/>
    <d v="2013-09-09T00:00:00"/>
    <s v="Second Class"/>
    <s v="HF-14995"/>
    <s v="Herbert Flentye"/>
    <x v="0"/>
    <s v="United States"/>
    <s v="Baltimore"/>
    <x v="39"/>
    <n v="21215"/>
    <x v="3"/>
    <x v="849"/>
    <x v="1"/>
    <x v="8"/>
    <s v="Acco Expandable Hanging Binders"/>
    <n v="12.76"/>
    <n v="2"/>
    <n v="0"/>
    <n v="5.8695999999999993"/>
  </r>
  <r>
    <n v="6782"/>
    <x v="3367"/>
    <x v="0"/>
    <x v="323"/>
    <d v="2013-09-09T00:00:00"/>
    <s v="Second Class"/>
    <s v="HF-14995"/>
    <s v="Herbert Flentye"/>
    <x v="0"/>
    <s v="United States"/>
    <s v="Baltimore"/>
    <x v="39"/>
    <n v="21215"/>
    <x v="3"/>
    <x v="676"/>
    <x v="1"/>
    <x v="2"/>
    <s v="Avery 486"/>
    <n v="58.48"/>
    <n v="8"/>
    <n v="0"/>
    <n v="27.485599999999998"/>
  </r>
  <r>
    <n v="6783"/>
    <x v="3368"/>
    <x v="3"/>
    <x v="800"/>
    <d v="2014-07-29T00:00:00"/>
    <s v="Second Class"/>
    <s v="JC-15775"/>
    <s v="John Castell"/>
    <x v="0"/>
    <s v="United States"/>
    <s v="Philadelphia"/>
    <x v="9"/>
    <n v="19143"/>
    <x v="3"/>
    <x v="545"/>
    <x v="0"/>
    <x v="5"/>
    <s v="Eldon 200 Class Desk Accessories"/>
    <n v="20.096000000000004"/>
    <n v="4"/>
    <n v="0.2"/>
    <n v="3.0143999999999984"/>
  </r>
  <r>
    <n v="6784"/>
    <x v="3368"/>
    <x v="3"/>
    <x v="800"/>
    <d v="2014-07-29T00:00:00"/>
    <s v="Second Class"/>
    <s v="JC-15775"/>
    <s v="John Castell"/>
    <x v="0"/>
    <s v="United States"/>
    <s v="Philadelphia"/>
    <x v="9"/>
    <n v="19143"/>
    <x v="3"/>
    <x v="1799"/>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x v="1744"/>
    <x v="0"/>
    <x v="3"/>
    <s v="Bush Cubix Conference Tables, Fully Assembled"/>
    <n v="138.58799999999999"/>
    <n v="1"/>
    <n v="0.4"/>
    <n v="-34.646999999999991"/>
  </r>
  <r>
    <n v="6786"/>
    <x v="3368"/>
    <x v="3"/>
    <x v="800"/>
    <d v="2014-07-29T00:00:00"/>
    <s v="Second Class"/>
    <s v="JC-15775"/>
    <s v="John Castell"/>
    <x v="0"/>
    <s v="United States"/>
    <s v="Philadelphia"/>
    <x v="9"/>
    <n v="19143"/>
    <x v="3"/>
    <x v="391"/>
    <x v="1"/>
    <x v="4"/>
    <s v="Fellowes Bankers Box Staxonsteel Drawer File/Stacking System"/>
    <n v="259.92000000000007"/>
    <n v="5"/>
    <n v="0.2"/>
    <n v="-25.992000000000004"/>
  </r>
  <r>
    <n v="6787"/>
    <x v="3368"/>
    <x v="3"/>
    <x v="800"/>
    <d v="2014-07-29T00:00:00"/>
    <s v="Second Class"/>
    <s v="JC-15775"/>
    <s v="John Castell"/>
    <x v="0"/>
    <s v="United States"/>
    <s v="Philadelphia"/>
    <x v="9"/>
    <n v="19143"/>
    <x v="3"/>
    <x v="260"/>
    <x v="1"/>
    <x v="10"/>
    <s v="Xerox 216"/>
    <n v="20.736000000000004"/>
    <n v="4"/>
    <n v="0.2"/>
    <n v="7.2576000000000001"/>
  </r>
  <r>
    <n v="6788"/>
    <x v="3369"/>
    <x v="1"/>
    <x v="1023"/>
    <d v="2012-09-20T00:00:00"/>
    <s v="Standard Class"/>
    <s v="JH-15910"/>
    <s v="Jonathan Howell"/>
    <x v="0"/>
    <s v="United States"/>
    <s v="Atlanta"/>
    <x v="32"/>
    <n v="30318"/>
    <x v="0"/>
    <x v="784"/>
    <x v="0"/>
    <x v="5"/>
    <s v="Eldon Advantage Chair Mats for Low to Medium Pile Carpets"/>
    <n v="129.93"/>
    <n v="3"/>
    <n v="0"/>
    <n v="12.992999999999988"/>
  </r>
  <r>
    <n v="6789"/>
    <x v="3369"/>
    <x v="1"/>
    <x v="1023"/>
    <d v="2012-09-20T00:00:00"/>
    <s v="Standard Class"/>
    <s v="JH-15910"/>
    <s v="Jonathan Howell"/>
    <x v="0"/>
    <s v="United States"/>
    <s v="Atlanta"/>
    <x v="32"/>
    <n v="30318"/>
    <x v="0"/>
    <x v="991"/>
    <x v="1"/>
    <x v="10"/>
    <s v="Xerox 1948"/>
    <n v="69.930000000000007"/>
    <n v="7"/>
    <n v="0"/>
    <n v="31.468499999999999"/>
  </r>
  <r>
    <n v="6790"/>
    <x v="3370"/>
    <x v="1"/>
    <x v="67"/>
    <d v="2012-09-09T00:00:00"/>
    <s v="Second Class"/>
    <s v="CC-12610"/>
    <s v="Corey Catlett"/>
    <x v="1"/>
    <s v="United States"/>
    <s v="Durham"/>
    <x v="3"/>
    <n v="27707"/>
    <x v="0"/>
    <x v="399"/>
    <x v="1"/>
    <x v="6"/>
    <s v="Boston 1645 Deluxe Heavier-Duty Electric Pencil Sharpener"/>
    <n v="140.73599999999999"/>
    <n v="4"/>
    <n v="0.2"/>
    <n v="12.314400000000006"/>
  </r>
  <r>
    <n v="6791"/>
    <x v="3371"/>
    <x v="0"/>
    <x v="76"/>
    <d v="2013-11-18T00:00:00"/>
    <s v="First Class"/>
    <s v="IM-15055"/>
    <s v="Ionia McGrath"/>
    <x v="0"/>
    <s v="United States"/>
    <s v="Roseville"/>
    <x v="1"/>
    <n v="95661"/>
    <x v="1"/>
    <x v="255"/>
    <x v="1"/>
    <x v="8"/>
    <s v="Round Ring Binders"/>
    <n v="8.32"/>
    <n v="5"/>
    <n v="0.2"/>
    <n v="2.8079999999999998"/>
  </r>
  <r>
    <n v="6792"/>
    <x v="3372"/>
    <x v="0"/>
    <x v="338"/>
    <d v="2013-11-16T00:00:00"/>
    <s v="Standard Class"/>
    <s v="BF-11170"/>
    <s v="Ben Ferrer"/>
    <x v="2"/>
    <s v="United States"/>
    <s v="Sacramento"/>
    <x v="1"/>
    <n v="95823"/>
    <x v="1"/>
    <x v="1611"/>
    <x v="0"/>
    <x v="5"/>
    <s v="Eldon Expressions Wood and Plastic Desk Accessories, Oak"/>
    <n v="9.98"/>
    <n v="1"/>
    <n v="0"/>
    <n v="2.7944000000000004"/>
  </r>
  <r>
    <n v="6793"/>
    <x v="3373"/>
    <x v="2"/>
    <x v="860"/>
    <d v="2011-08-18T00:00:00"/>
    <s v="First Class"/>
    <s v="CS-12355"/>
    <s v="Christine Sundaresam"/>
    <x v="0"/>
    <s v="United States"/>
    <s v="Fairfield"/>
    <x v="29"/>
    <n v="6824"/>
    <x v="3"/>
    <x v="542"/>
    <x v="1"/>
    <x v="8"/>
    <s v="Premium Transparent Presentation Covers by GBC"/>
    <n v="62.94"/>
    <n v="3"/>
    <n v="0"/>
    <n v="30.211199999999998"/>
  </r>
  <r>
    <n v="6794"/>
    <x v="3374"/>
    <x v="1"/>
    <x v="547"/>
    <d v="2012-11-20T00:00:00"/>
    <s v="Standard Class"/>
    <s v="MC-17605"/>
    <s v="Matt Connell"/>
    <x v="1"/>
    <s v="United States"/>
    <s v="Chicago"/>
    <x v="10"/>
    <n v="60610"/>
    <x v="2"/>
    <x v="1031"/>
    <x v="1"/>
    <x v="4"/>
    <s v="Neat Ideas Personal Hanging Folder Files, Black"/>
    <n v="21.488"/>
    <n v="2"/>
    <n v="0.2"/>
    <n v="1.6115999999999993"/>
  </r>
  <r>
    <n v="6795"/>
    <x v="3374"/>
    <x v="1"/>
    <x v="547"/>
    <d v="2012-11-20T00:00:00"/>
    <s v="Standard Class"/>
    <s v="MC-17605"/>
    <s v="Matt Connell"/>
    <x v="1"/>
    <s v="United States"/>
    <s v="Chicago"/>
    <x v="10"/>
    <n v="60610"/>
    <x v="2"/>
    <x v="1278"/>
    <x v="2"/>
    <x v="7"/>
    <s v="HTC One"/>
    <n v="239.976"/>
    <n v="3"/>
    <n v="0.2"/>
    <n v="26.997299999999967"/>
  </r>
  <r>
    <n v="6796"/>
    <x v="3374"/>
    <x v="1"/>
    <x v="547"/>
    <d v="2012-11-20T00:00:00"/>
    <s v="Standard Class"/>
    <s v="MC-17605"/>
    <s v="Matt Connell"/>
    <x v="1"/>
    <s v="United States"/>
    <s v="Chicago"/>
    <x v="10"/>
    <n v="60610"/>
    <x v="2"/>
    <x v="1618"/>
    <x v="0"/>
    <x v="5"/>
    <s v="Howard Miller 11-1/2&quot; Diameter Brentwood Wall Clock"/>
    <n v="34.504000000000005"/>
    <n v="2"/>
    <n v="0.6"/>
    <n v="-15.526799999999994"/>
  </r>
  <r>
    <n v="6797"/>
    <x v="3375"/>
    <x v="1"/>
    <x v="767"/>
    <d v="2012-08-25T00:00:00"/>
    <s v="Same Day"/>
    <s v="MC-18100"/>
    <s v="Mick Crebagga"/>
    <x v="0"/>
    <s v="United States"/>
    <s v="Houston"/>
    <x v="5"/>
    <n v="77041"/>
    <x v="2"/>
    <x v="1001"/>
    <x v="0"/>
    <x v="5"/>
    <s v="Eldon Executive Woodline II Desk Accessories, Mahogany"/>
    <n v="20.103999999999999"/>
    <n v="2"/>
    <n v="0.6"/>
    <n v="-16.585799999999999"/>
  </r>
  <r>
    <n v="6798"/>
    <x v="3375"/>
    <x v="1"/>
    <x v="767"/>
    <d v="2012-08-25T00:00:00"/>
    <s v="Same Day"/>
    <s v="MC-18100"/>
    <s v="Mick Crebagga"/>
    <x v="0"/>
    <s v="United States"/>
    <s v="Houston"/>
    <x v="5"/>
    <n v="77041"/>
    <x v="2"/>
    <x v="412"/>
    <x v="1"/>
    <x v="8"/>
    <s v="Poly Designer Cover &amp; Back"/>
    <n v="3.7979999999999987"/>
    <n v="1"/>
    <n v="0.8"/>
    <n v="-6.0768000000000004"/>
  </r>
  <r>
    <n v="6799"/>
    <x v="3375"/>
    <x v="1"/>
    <x v="767"/>
    <d v="2012-08-25T00:00:00"/>
    <s v="Same Day"/>
    <s v="MC-18100"/>
    <s v="Mick Crebagga"/>
    <x v="0"/>
    <s v="United States"/>
    <s v="Houston"/>
    <x v="5"/>
    <n v="77041"/>
    <x v="2"/>
    <x v="1800"/>
    <x v="0"/>
    <x v="5"/>
    <s v="Nu-Dell EZ-Mount Plastic Wall Frames"/>
    <n v="7.8800000000000008"/>
    <n v="5"/>
    <n v="0.6"/>
    <n v="-3.9399999999999995"/>
  </r>
  <r>
    <n v="6800"/>
    <x v="3376"/>
    <x v="0"/>
    <x v="591"/>
    <d v="2014-01-02T00:00:00"/>
    <s v="Standard Class"/>
    <s v="LW-16825"/>
    <s v="Laurel Workman"/>
    <x v="1"/>
    <s v="United States"/>
    <s v="Phoenix"/>
    <x v="16"/>
    <n v="85023"/>
    <x v="1"/>
    <x v="223"/>
    <x v="0"/>
    <x v="3"/>
    <s v="KI Conference Tables"/>
    <n v="35.445"/>
    <n v="1"/>
    <n v="0.5"/>
    <n v="-24.102599999999995"/>
  </r>
  <r>
    <n v="6801"/>
    <x v="3376"/>
    <x v="0"/>
    <x v="591"/>
    <d v="2014-01-02T00:00:00"/>
    <s v="Standard Class"/>
    <s v="LW-16825"/>
    <s v="Laurel Workman"/>
    <x v="1"/>
    <s v="United States"/>
    <s v="Phoenix"/>
    <x v="16"/>
    <n v="85023"/>
    <x v="1"/>
    <x v="1384"/>
    <x v="2"/>
    <x v="15"/>
    <s v="Panasonic KX MC6040 Color Laser Multifunction Printer"/>
    <n v="269.97000000000003"/>
    <n v="2"/>
    <n v="0.7"/>
    <n v="-386.95699999999999"/>
  </r>
  <r>
    <n v="6802"/>
    <x v="3376"/>
    <x v="0"/>
    <x v="591"/>
    <d v="2014-01-02T00:00:00"/>
    <s v="Standard Class"/>
    <s v="LW-16825"/>
    <s v="Laurel Workman"/>
    <x v="1"/>
    <s v="United States"/>
    <s v="Phoenix"/>
    <x v="16"/>
    <n v="85023"/>
    <x v="1"/>
    <x v="1202"/>
    <x v="2"/>
    <x v="11"/>
    <s v="Imation Clip USB flash drive - 8 GB"/>
    <n v="45.120000000000005"/>
    <n v="3"/>
    <n v="0.2"/>
    <n v="-7.8960000000000008"/>
  </r>
  <r>
    <n v="6803"/>
    <x v="3376"/>
    <x v="0"/>
    <x v="591"/>
    <d v="2014-01-02T00:00:00"/>
    <s v="Standard Class"/>
    <s v="LW-16825"/>
    <s v="Laurel Workman"/>
    <x v="1"/>
    <s v="United States"/>
    <s v="Phoenix"/>
    <x v="16"/>
    <n v="85023"/>
    <x v="1"/>
    <x v="725"/>
    <x v="2"/>
    <x v="11"/>
    <s v="Hypercom P1300 Pinpad"/>
    <n v="100.80000000000001"/>
    <n v="2"/>
    <n v="0.2"/>
    <n v="21.42"/>
  </r>
  <r>
    <n v="6804"/>
    <x v="3376"/>
    <x v="0"/>
    <x v="591"/>
    <d v="2014-01-02T00:00:00"/>
    <s v="Standard Class"/>
    <s v="LW-16825"/>
    <s v="Laurel Workman"/>
    <x v="1"/>
    <s v="United States"/>
    <s v="Phoenix"/>
    <x v="16"/>
    <n v="85023"/>
    <x v="1"/>
    <x v="1144"/>
    <x v="0"/>
    <x v="1"/>
    <s v="Global Stack Chair with Arms, Black"/>
    <n v="47.968000000000004"/>
    <n v="2"/>
    <n v="0.2"/>
    <n v="4.1971999999999987"/>
  </r>
  <r>
    <n v="6805"/>
    <x v="3377"/>
    <x v="2"/>
    <x v="1082"/>
    <d v="2011-10-06T00:00:00"/>
    <s v="First Class"/>
    <s v="KH-16510"/>
    <s v="Keith Herrera"/>
    <x v="0"/>
    <s v="United States"/>
    <s v="Pomona"/>
    <x v="1"/>
    <n v="91767"/>
    <x v="1"/>
    <x v="1233"/>
    <x v="2"/>
    <x v="11"/>
    <s v="Plantronics Audio 478 Stereo USB Headset"/>
    <n v="99.98"/>
    <n v="2"/>
    <n v="0"/>
    <n v="34.992999999999995"/>
  </r>
  <r>
    <n v="6806"/>
    <x v="3378"/>
    <x v="2"/>
    <x v="754"/>
    <d v="2011-11-25T00:00:00"/>
    <s v="First Class"/>
    <s v="RB-19645"/>
    <s v="Robert Barroso"/>
    <x v="1"/>
    <s v="United States"/>
    <s v="Atlanta"/>
    <x v="32"/>
    <n v="30318"/>
    <x v="0"/>
    <x v="1383"/>
    <x v="1"/>
    <x v="10"/>
    <s v="Hammermill CopyPlus Copy Paper (20Lb. and 84 Bright)"/>
    <n v="9.9600000000000009"/>
    <n v="2"/>
    <n v="0"/>
    <n v="4.8804000000000007"/>
  </r>
  <r>
    <n v="6807"/>
    <x v="3379"/>
    <x v="3"/>
    <x v="53"/>
    <d v="2014-12-30T00:00:00"/>
    <s v="Standard Class"/>
    <s v="GD-14590"/>
    <s v="Giulietta Dortch"/>
    <x v="1"/>
    <s v="United States"/>
    <s v="Everett"/>
    <x v="4"/>
    <n v="98208"/>
    <x v="1"/>
    <x v="308"/>
    <x v="1"/>
    <x v="8"/>
    <s v="Tuff Stuff Recycled Round Ring Binders"/>
    <n v="3.8560000000000003"/>
    <n v="1"/>
    <n v="0.2"/>
    <n v="1.3978000000000002"/>
  </r>
  <r>
    <n v="6808"/>
    <x v="3380"/>
    <x v="1"/>
    <x v="1052"/>
    <d v="2012-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x v="1608"/>
    <x v="0"/>
    <x v="5"/>
    <s v="3M Polarizing Light Filter Sleeves"/>
    <n v="22.38"/>
    <n v="3"/>
    <n v="0.6"/>
    <n v="-7.8330000000000055"/>
  </r>
  <r>
    <n v="6810"/>
    <x v="3381"/>
    <x v="3"/>
    <x v="32"/>
    <d v="2014-09-16T00:00:00"/>
    <s v="First Class"/>
    <s v="PS-18760"/>
    <s v="Pamela Stobb"/>
    <x v="0"/>
    <s v="United States"/>
    <s v="Philadelphia"/>
    <x v="9"/>
    <n v="19140"/>
    <x v="3"/>
    <x v="625"/>
    <x v="1"/>
    <x v="8"/>
    <s v="GBC Instant Report Kit"/>
    <n v="3.8820000000000006"/>
    <n v="2"/>
    <n v="0.7"/>
    <n v="-2.5880000000000001"/>
  </r>
  <r>
    <n v="6811"/>
    <x v="3381"/>
    <x v="3"/>
    <x v="32"/>
    <d v="2014-09-16T00:00:00"/>
    <s v="First Class"/>
    <s v="PS-18760"/>
    <s v="Pamela Stobb"/>
    <x v="0"/>
    <s v="United States"/>
    <s v="Philadelphia"/>
    <x v="9"/>
    <n v="19140"/>
    <x v="3"/>
    <x v="1794"/>
    <x v="2"/>
    <x v="15"/>
    <s v="Ricoh - Ink Collector Unit for GX3000 Series Printers"/>
    <n v="12.585000000000003"/>
    <n v="1"/>
    <n v="0.7"/>
    <n v="-18.038499999999996"/>
  </r>
  <r>
    <n v="6812"/>
    <x v="3381"/>
    <x v="3"/>
    <x v="32"/>
    <d v="2014-09-16T00:00:00"/>
    <s v="First Class"/>
    <s v="PS-18760"/>
    <s v="Pamela Stobb"/>
    <x v="0"/>
    <s v="United States"/>
    <s v="Philadelphia"/>
    <x v="9"/>
    <n v="19140"/>
    <x v="3"/>
    <x v="394"/>
    <x v="0"/>
    <x v="1"/>
    <s v="Office Star - Ergonomically Designed Knee Chair"/>
    <n v="113.372"/>
    <n v="2"/>
    <n v="0.3"/>
    <n v="-29.152799999999992"/>
  </r>
  <r>
    <n v="6813"/>
    <x v="3381"/>
    <x v="3"/>
    <x v="32"/>
    <d v="2014-09-16T00:00:00"/>
    <s v="First Class"/>
    <s v="PS-18760"/>
    <s v="Pamela Stobb"/>
    <x v="0"/>
    <s v="United States"/>
    <s v="Philadelphia"/>
    <x v="9"/>
    <n v="19140"/>
    <x v="3"/>
    <x v="785"/>
    <x v="1"/>
    <x v="8"/>
    <s v="Aluminum Screw Posts"/>
    <n v="18.312000000000001"/>
    <n v="4"/>
    <n v="0.7"/>
    <n v="-12.207999999999995"/>
  </r>
  <r>
    <n v="6814"/>
    <x v="3381"/>
    <x v="3"/>
    <x v="32"/>
    <d v="2014-09-16T00:00:00"/>
    <s v="First Class"/>
    <s v="PS-18760"/>
    <s v="Pamela Stobb"/>
    <x v="0"/>
    <s v="United States"/>
    <s v="Philadelphia"/>
    <x v="9"/>
    <n v="19140"/>
    <x v="3"/>
    <x v="1801"/>
    <x v="0"/>
    <x v="5"/>
    <s v="Tensor Track Tree Floor Lamp"/>
    <n v="127.93599999999999"/>
    <n v="8"/>
    <n v="0.2"/>
    <n v="4.7975999999999992"/>
  </r>
  <r>
    <n v="6815"/>
    <x v="3381"/>
    <x v="3"/>
    <x v="32"/>
    <d v="2014-09-16T00:00:00"/>
    <s v="First Class"/>
    <s v="PS-18760"/>
    <s v="Pamela Stobb"/>
    <x v="0"/>
    <s v="United States"/>
    <s v="Philadelphia"/>
    <x v="9"/>
    <n v="19140"/>
    <x v="3"/>
    <x v="344"/>
    <x v="2"/>
    <x v="15"/>
    <s v="Lexmark MarkNet N8150 Wireless Print Server"/>
    <n v="241.17000000000002"/>
    <n v="2"/>
    <n v="0.7"/>
    <n v="-168.8189999999999"/>
  </r>
  <r>
    <n v="6816"/>
    <x v="3382"/>
    <x v="2"/>
    <x v="1103"/>
    <d v="2011-06-21T00:00:00"/>
    <s v="Standard Class"/>
    <s v="GH-14425"/>
    <s v="Gary Hwang"/>
    <x v="0"/>
    <s v="United States"/>
    <s v="Seattle"/>
    <x v="4"/>
    <n v="98105"/>
    <x v="1"/>
    <x v="1035"/>
    <x v="0"/>
    <x v="5"/>
    <s v="Eldon Wave Desk Accessories"/>
    <n v="6.24"/>
    <n v="3"/>
    <n v="0"/>
    <n v="2.6208000000000005"/>
  </r>
  <r>
    <n v="6817"/>
    <x v="3382"/>
    <x v="2"/>
    <x v="1103"/>
    <d v="2011-06-21T00:00:00"/>
    <s v="Standard Class"/>
    <s v="GH-14425"/>
    <s v="Gary Hwang"/>
    <x v="0"/>
    <s v="United States"/>
    <s v="Seattle"/>
    <x v="4"/>
    <n v="98105"/>
    <x v="1"/>
    <x v="294"/>
    <x v="1"/>
    <x v="13"/>
    <s v="OIC Binder Clips"/>
    <n v="17.899999999999999"/>
    <n v="5"/>
    <n v="0"/>
    <n v="8.9499999999999993"/>
  </r>
  <r>
    <n v="6818"/>
    <x v="3382"/>
    <x v="2"/>
    <x v="1103"/>
    <d v="2011-06-21T00:00:00"/>
    <s v="Standard Class"/>
    <s v="GH-14425"/>
    <s v="Gary Hwang"/>
    <x v="0"/>
    <s v="United States"/>
    <s v="Seattle"/>
    <x v="4"/>
    <n v="98105"/>
    <x v="1"/>
    <x v="316"/>
    <x v="1"/>
    <x v="8"/>
    <s v="GBC DocuBind P400 Electric Binding System"/>
    <n v="3266.3760000000002"/>
    <n v="3"/>
    <n v="0.2"/>
    <n v="1061.5721999999998"/>
  </r>
  <r>
    <n v="6819"/>
    <x v="3383"/>
    <x v="3"/>
    <x v="116"/>
    <d v="2015-01-02T00:00:00"/>
    <s v="Standard Class"/>
    <s v="LO-17170"/>
    <s v="Lori Olson"/>
    <x v="1"/>
    <s v="United States"/>
    <s v="Peoria"/>
    <x v="10"/>
    <n v="61604"/>
    <x v="2"/>
    <x v="1338"/>
    <x v="1"/>
    <x v="8"/>
    <s v="Computer Printout Index Tabs"/>
    <n v="1.6799999999999995"/>
    <n v="5"/>
    <n v="0.8"/>
    <n v="-2.6880000000000015"/>
  </r>
  <r>
    <n v="6820"/>
    <x v="3383"/>
    <x v="3"/>
    <x v="116"/>
    <d v="2015-01-02T00:00:00"/>
    <s v="Standard Class"/>
    <s v="LO-17170"/>
    <s v="Lori Olson"/>
    <x v="1"/>
    <s v="United States"/>
    <s v="Peoria"/>
    <x v="10"/>
    <n v="61604"/>
    <x v="2"/>
    <x v="1494"/>
    <x v="0"/>
    <x v="5"/>
    <s v="G.E. Longer-Life Indoor Recessed Floodlight Bulbs"/>
    <n v="7.968"/>
    <n v="3"/>
    <n v="0.6"/>
    <n v="-2.3903999999999996"/>
  </r>
  <r>
    <n v="6821"/>
    <x v="3383"/>
    <x v="3"/>
    <x v="116"/>
    <d v="2015-01-02T00:00:00"/>
    <s v="Standard Class"/>
    <s v="LO-17170"/>
    <s v="Lori Olson"/>
    <x v="1"/>
    <s v="United States"/>
    <s v="Peoria"/>
    <x v="10"/>
    <n v="61604"/>
    <x v="2"/>
    <x v="167"/>
    <x v="0"/>
    <x v="1"/>
    <s v="Padded Folding Chairs, Black, 4/Carton"/>
    <n v="113.372"/>
    <n v="2"/>
    <n v="0.3"/>
    <n v="-3.2391999999999896"/>
  </r>
  <r>
    <n v="6822"/>
    <x v="3383"/>
    <x v="3"/>
    <x v="116"/>
    <d v="2015-01-02T00:00:00"/>
    <s v="Standard Class"/>
    <s v="LO-17170"/>
    <s v="Lori Olson"/>
    <x v="1"/>
    <s v="United States"/>
    <s v="Peoria"/>
    <x v="10"/>
    <n v="61604"/>
    <x v="2"/>
    <x v="345"/>
    <x v="0"/>
    <x v="5"/>
    <s v="3M Hangers With Command Adhesive"/>
    <n v="2.9600000000000004"/>
    <n v="2"/>
    <n v="0.6"/>
    <n v="-1.4059999999999997"/>
  </r>
  <r>
    <n v="6823"/>
    <x v="3384"/>
    <x v="3"/>
    <x v="808"/>
    <d v="2014-11-08T00:00:00"/>
    <s v="Standard Class"/>
    <s v="CS-12505"/>
    <s v="Cindy Stewart"/>
    <x v="0"/>
    <s v="United States"/>
    <s v="Los Angeles"/>
    <x v="1"/>
    <n v="90036"/>
    <x v="1"/>
    <x v="731"/>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x v="466"/>
    <x v="1"/>
    <x v="12"/>
    <s v="White Business Envelopes with Contemporary Seam, Recycled White Business Envelopes"/>
    <n v="98.46"/>
    <n v="9"/>
    <n v="0"/>
    <n v="49.23"/>
  </r>
  <r>
    <n v="6825"/>
    <x v="3385"/>
    <x v="1"/>
    <x v="395"/>
    <d v="2012-07-29T00:00:00"/>
    <s v="Standard Class"/>
    <s v="YS-21880"/>
    <s v="Yana Sorensen"/>
    <x v="1"/>
    <s v="United States"/>
    <s v="Montgomery"/>
    <x v="19"/>
    <n v="36116"/>
    <x v="0"/>
    <x v="363"/>
    <x v="0"/>
    <x v="3"/>
    <s v="Bevis Round Conference Table Top, X-Base"/>
    <n v="358.58"/>
    <n v="2"/>
    <n v="0"/>
    <n v="39.44380000000001"/>
  </r>
  <r>
    <n v="6826"/>
    <x v="3386"/>
    <x v="0"/>
    <x v="824"/>
    <d v="2013-10-10T00:00:00"/>
    <s v="Standard Class"/>
    <s v="TC-20980"/>
    <s v="Tamara Chand"/>
    <x v="1"/>
    <s v="United States"/>
    <s v="Lafayette"/>
    <x v="14"/>
    <n v="47905"/>
    <x v="2"/>
    <x v="720"/>
    <x v="1"/>
    <x v="4"/>
    <s v="Acco Perma 4000 Stacking Storage Drawers"/>
    <n v="32.479999999999997"/>
    <n v="2"/>
    <n v="0"/>
    <n v="4.8719999999999999"/>
  </r>
  <r>
    <n v="6827"/>
    <x v="3386"/>
    <x v="0"/>
    <x v="824"/>
    <d v="2013-10-10T00:00:00"/>
    <s v="Standard Class"/>
    <s v="TC-20980"/>
    <s v="Tamara Chand"/>
    <x v="1"/>
    <s v="United States"/>
    <s v="Lafayette"/>
    <x v="14"/>
    <n v="47905"/>
    <x v="2"/>
    <x v="1388"/>
    <x v="2"/>
    <x v="16"/>
    <s v="Canon imageCLASS 2200 Advanced Copier"/>
    <n v="17499.949999999997"/>
    <n v="5"/>
    <n v="0"/>
    <n v="8399.9759999999987"/>
  </r>
  <r>
    <n v="6828"/>
    <x v="3386"/>
    <x v="0"/>
    <x v="824"/>
    <d v="2013-10-10T00:00:00"/>
    <s v="Standard Class"/>
    <s v="TC-20980"/>
    <s v="Tamara Chand"/>
    <x v="1"/>
    <s v="United States"/>
    <s v="Lafayette"/>
    <x v="14"/>
    <n v="47905"/>
    <x v="2"/>
    <x v="1498"/>
    <x v="1"/>
    <x v="8"/>
    <s v="Ibico Ibimaster 300 Manual Binding System"/>
    <n v="735.98"/>
    <n v="2"/>
    <n v="0"/>
    <n v="331.19099999999997"/>
  </r>
  <r>
    <n v="6829"/>
    <x v="3386"/>
    <x v="0"/>
    <x v="824"/>
    <d v="2013-10-10T00:00:00"/>
    <s v="Standard Class"/>
    <s v="TC-20980"/>
    <s v="Tamara Chand"/>
    <x v="1"/>
    <s v="United States"/>
    <s v="Lafayette"/>
    <x v="14"/>
    <n v="47905"/>
    <x v="2"/>
    <x v="696"/>
    <x v="1"/>
    <x v="8"/>
    <s v="Acco Pressboard Covers with Storage Hooks, 14 7/8&quot; x 11&quot;, Light Blue"/>
    <n v="34.370000000000005"/>
    <n v="7"/>
    <n v="0"/>
    <n v="16.8413"/>
  </r>
  <r>
    <n v="6830"/>
    <x v="3386"/>
    <x v="0"/>
    <x v="824"/>
    <d v="2013-10-10T00:00:00"/>
    <s v="Standard Class"/>
    <s v="TC-20980"/>
    <s v="Tamara Chand"/>
    <x v="1"/>
    <s v="United States"/>
    <s v="Lafayette"/>
    <x v="14"/>
    <n v="47905"/>
    <x v="2"/>
    <x v="207"/>
    <x v="1"/>
    <x v="6"/>
    <s v="Stanley Bostitch Contemporary Electric Pencil Sharpeners"/>
    <n v="33.96"/>
    <n v="2"/>
    <n v="0"/>
    <n v="9.5088000000000008"/>
  </r>
  <r>
    <n v="6831"/>
    <x v="3387"/>
    <x v="0"/>
    <x v="435"/>
    <d v="2013-12-28T00:00:00"/>
    <s v="Second Class"/>
    <s v="PW-19030"/>
    <s v="Pauline Webber"/>
    <x v="1"/>
    <s v="United States"/>
    <s v="New York City"/>
    <x v="15"/>
    <n v="10009"/>
    <x v="3"/>
    <x v="984"/>
    <x v="2"/>
    <x v="7"/>
    <s v="Samsung Rugby III"/>
    <n v="197.96999999999997"/>
    <n v="3"/>
    <n v="0"/>
    <n v="53.451900000000009"/>
  </r>
  <r>
    <n v="6832"/>
    <x v="3388"/>
    <x v="3"/>
    <x v="246"/>
    <d v="2014-07-28T00:00:00"/>
    <s v="Standard Class"/>
    <s v="CS-11860"/>
    <s v="Cari Schnelling"/>
    <x v="0"/>
    <s v="United States"/>
    <s v="New York City"/>
    <x v="15"/>
    <n v="10024"/>
    <x v="3"/>
    <x v="1298"/>
    <x v="1"/>
    <x v="9"/>
    <s v="Eureka Sanitaire  Multi-Pro Heavy-Duty Upright, Disposable Bags"/>
    <n v="17.48"/>
    <n v="4"/>
    <n v="0"/>
    <n v="4.5448000000000004"/>
  </r>
  <r>
    <n v="6833"/>
    <x v="3389"/>
    <x v="1"/>
    <x v="998"/>
    <d v="2012-10-17T00:00:00"/>
    <s v="Standard Class"/>
    <s v="DP-13165"/>
    <s v="David Philippe"/>
    <x v="0"/>
    <s v="United States"/>
    <s v="Chicago"/>
    <x v="10"/>
    <n v="60610"/>
    <x v="2"/>
    <x v="1412"/>
    <x v="1"/>
    <x v="6"/>
    <s v="Avery Fluorescent Highlighter Four-Color Set"/>
    <n v="8.016"/>
    <n v="3"/>
    <n v="0.2"/>
    <n v="1.0019999999999993"/>
  </r>
  <r>
    <n v="6834"/>
    <x v="3390"/>
    <x v="0"/>
    <x v="162"/>
    <d v="2013-09-09T00:00:00"/>
    <s v="Same Day"/>
    <s v="PJ-19015"/>
    <s v="Pauline Johnson"/>
    <x v="0"/>
    <s v="United States"/>
    <s v="Santa Ana"/>
    <x v="1"/>
    <n v="92704"/>
    <x v="1"/>
    <x v="962"/>
    <x v="0"/>
    <x v="3"/>
    <s v="Lesro Round Back Collection Coffee Table, End Table"/>
    <n v="146.04000000000002"/>
    <n v="1"/>
    <n v="0.2"/>
    <n v="-12.778499999999994"/>
  </r>
  <r>
    <n v="6835"/>
    <x v="3391"/>
    <x v="0"/>
    <x v="73"/>
    <d v="2013-11-25T00:00:00"/>
    <s v="Standard Class"/>
    <s v="BM-11575"/>
    <s v="Brendan Murry"/>
    <x v="1"/>
    <s v="United States"/>
    <s v="Montebello"/>
    <x v="1"/>
    <n v="90640"/>
    <x v="1"/>
    <x v="1775"/>
    <x v="2"/>
    <x v="11"/>
    <s v="Sony Micro Vault Click 4 GB USB 2.0 Flash Drive"/>
    <n v="27.88"/>
    <n v="2"/>
    <n v="0"/>
    <n v="3.9032000000000018"/>
  </r>
  <r>
    <n v="6836"/>
    <x v="3392"/>
    <x v="3"/>
    <x v="453"/>
    <d v="2014-10-21T00:00:00"/>
    <s v="Standard Class"/>
    <s v="DL-13495"/>
    <s v="Dionis Lloyd"/>
    <x v="1"/>
    <s v="United States"/>
    <s v="Thousand Oaks"/>
    <x v="1"/>
    <n v="91360"/>
    <x v="1"/>
    <x v="58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x v="205"/>
    <x v="0"/>
    <x v="5"/>
    <s v="Executive Impressions 14&quot; Two-Color Numerals Wall Clock"/>
    <n v="22.72"/>
    <n v="1"/>
    <n v="0"/>
    <n v="9.3152000000000008"/>
  </r>
  <r>
    <n v="6838"/>
    <x v="3393"/>
    <x v="1"/>
    <x v="380"/>
    <d v="2012-07-12T00:00:00"/>
    <s v="Standard Class"/>
    <s v="BF-10975"/>
    <s v="Barbara Fisher"/>
    <x v="1"/>
    <s v="United States"/>
    <s v="Vineland"/>
    <x v="30"/>
    <n v="8360"/>
    <x v="3"/>
    <x v="324"/>
    <x v="1"/>
    <x v="6"/>
    <s v="Newell 333"/>
    <n v="11.12"/>
    <n v="4"/>
    <n v="0"/>
    <n v="2.8911999999999995"/>
  </r>
  <r>
    <n v="6839"/>
    <x v="3394"/>
    <x v="3"/>
    <x v="1119"/>
    <d v="2014-02-10T00:00:00"/>
    <s v="Standard Class"/>
    <s v="FC-14335"/>
    <s v="Fred Chung"/>
    <x v="1"/>
    <s v="United States"/>
    <s v="Torrance"/>
    <x v="1"/>
    <n v="90503"/>
    <x v="1"/>
    <x v="1739"/>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x v="918"/>
    <x v="2"/>
    <x v="7"/>
    <s v="Geemarc AmpliPOWER60"/>
    <n v="371.2"/>
    <n v="5"/>
    <n v="0.2"/>
    <n v="41.759999999999948"/>
  </r>
  <r>
    <n v="6841"/>
    <x v="3395"/>
    <x v="1"/>
    <x v="401"/>
    <d v="2012-12-07T00:00:00"/>
    <s v="First Class"/>
    <s v="MP-18175"/>
    <s v="Mike Pelletier"/>
    <x v="2"/>
    <s v="United States"/>
    <s v="Troy"/>
    <x v="24"/>
    <n v="45373"/>
    <x v="3"/>
    <x v="91"/>
    <x v="1"/>
    <x v="8"/>
    <s v="Ibico Standard Transparent Covers"/>
    <n v="14.832000000000003"/>
    <n v="3"/>
    <n v="0.7"/>
    <n v="-10.382399999999997"/>
  </r>
  <r>
    <n v="6842"/>
    <x v="3396"/>
    <x v="0"/>
    <x v="126"/>
    <d v="2013-09-18T00:00:00"/>
    <s v="Standard Class"/>
    <s v="AJ-10795"/>
    <s v="Anthony Johnson"/>
    <x v="1"/>
    <s v="United States"/>
    <s v="Springfield"/>
    <x v="17"/>
    <n v="22153"/>
    <x v="0"/>
    <x v="1691"/>
    <x v="2"/>
    <x v="11"/>
    <s v="Imation 30456 USB Flash Drive 8GB"/>
    <n v="20.700000000000003"/>
    <n v="3"/>
    <n v="0"/>
    <n v="1.6559999999999988"/>
  </r>
  <r>
    <n v="6843"/>
    <x v="3396"/>
    <x v="0"/>
    <x v="126"/>
    <d v="2013-09-18T00:00:00"/>
    <s v="Standard Class"/>
    <s v="AJ-10795"/>
    <s v="Anthony Johnson"/>
    <x v="1"/>
    <s v="United States"/>
    <s v="Springfield"/>
    <x v="17"/>
    <n v="22153"/>
    <x v="0"/>
    <x v="1228"/>
    <x v="1"/>
    <x v="13"/>
    <s v="Staples"/>
    <n v="11.34"/>
    <n v="3"/>
    <n v="0"/>
    <n v="5.2164000000000001"/>
  </r>
  <r>
    <n v="6844"/>
    <x v="3396"/>
    <x v="0"/>
    <x v="126"/>
    <d v="2013-09-18T00:00:00"/>
    <s v="Standard Class"/>
    <s v="AJ-10795"/>
    <s v="Anthony Johnson"/>
    <x v="1"/>
    <s v="United States"/>
    <s v="Springfield"/>
    <x v="17"/>
    <n v="22153"/>
    <x v="0"/>
    <x v="1033"/>
    <x v="1"/>
    <x v="4"/>
    <s v="Rogers Jumbo File, Granite"/>
    <n v="67.900000000000006"/>
    <n v="5"/>
    <n v="0"/>
    <n v="0.67899999999999849"/>
  </r>
  <r>
    <n v="6845"/>
    <x v="3396"/>
    <x v="0"/>
    <x v="126"/>
    <d v="2013-09-18T00:00:00"/>
    <s v="Standard Class"/>
    <s v="AJ-10795"/>
    <s v="Anthony Johnson"/>
    <x v="1"/>
    <s v="United States"/>
    <s v="Springfield"/>
    <x v="17"/>
    <n v="22153"/>
    <x v="0"/>
    <x v="1802"/>
    <x v="0"/>
    <x v="1"/>
    <s v="Hon Olson Stacker Chairs"/>
    <n v="1059.1199999999999"/>
    <n v="4"/>
    <n v="0"/>
    <n v="307.14479999999992"/>
  </r>
  <r>
    <n v="6846"/>
    <x v="3397"/>
    <x v="2"/>
    <x v="522"/>
    <d v="2011-07-12T00:00:00"/>
    <s v="Standard Class"/>
    <s v="BC-11125"/>
    <s v="Becky Castell"/>
    <x v="2"/>
    <s v="United States"/>
    <s v="El Cajon"/>
    <x v="1"/>
    <n v="92020"/>
    <x v="1"/>
    <x v="1180"/>
    <x v="0"/>
    <x v="1"/>
    <s v="Global Comet Stacking Armless Chair"/>
    <n v="478.48"/>
    <n v="2"/>
    <n v="0.2"/>
    <n v="47.848000000000013"/>
  </r>
  <r>
    <n v="6847"/>
    <x v="3398"/>
    <x v="0"/>
    <x v="195"/>
    <d v="2013-05-15T00:00:00"/>
    <s v="Standard Class"/>
    <s v="RS-19420"/>
    <s v="Ricardo Sperren"/>
    <x v="1"/>
    <s v="United States"/>
    <s v="Los Angeles"/>
    <x v="1"/>
    <n v="90036"/>
    <x v="1"/>
    <x v="1788"/>
    <x v="1"/>
    <x v="10"/>
    <s v="TOPS Money Receipt Book, Consecutively Numbered in Red,"/>
    <n v="32.04"/>
    <n v="4"/>
    <n v="0"/>
    <n v="14.417999999999999"/>
  </r>
  <r>
    <n v="6848"/>
    <x v="3399"/>
    <x v="0"/>
    <x v="427"/>
    <d v="2013-07-23T00:00:00"/>
    <s v="Standard Class"/>
    <s v="NP-18670"/>
    <s v="Nora Paige"/>
    <x v="0"/>
    <s v="United States"/>
    <s v="Phoenix"/>
    <x v="16"/>
    <n v="85023"/>
    <x v="1"/>
    <x v="431"/>
    <x v="2"/>
    <x v="7"/>
    <s v="iHome FM Clock Radio with Lightning Dock"/>
    <n v="55.991999999999997"/>
    <n v="1"/>
    <n v="0.2"/>
    <n v="3.4995000000000029"/>
  </r>
  <r>
    <n v="6849"/>
    <x v="3400"/>
    <x v="0"/>
    <x v="1133"/>
    <d v="2013-06-22T00:00:00"/>
    <s v="First Class"/>
    <s v="BT-11440"/>
    <s v="Bobby Trafton"/>
    <x v="0"/>
    <s v="United States"/>
    <s v="Frankfort"/>
    <x v="10"/>
    <n v="60423"/>
    <x v="2"/>
    <x v="1684"/>
    <x v="1"/>
    <x v="10"/>
    <s v="Xerox 1937"/>
    <n v="76.864000000000004"/>
    <n v="2"/>
    <n v="0.2"/>
    <n v="26.902399999999993"/>
  </r>
  <r>
    <n v="6850"/>
    <x v="3401"/>
    <x v="2"/>
    <x v="1017"/>
    <d v="2011-04-25T00:00:00"/>
    <s v="Standard Class"/>
    <s v="BP-11230"/>
    <s v="Benjamin Patterson"/>
    <x v="0"/>
    <s v="United States"/>
    <s v="Los Angeles"/>
    <x v="1"/>
    <n v="90045"/>
    <x v="1"/>
    <x v="1442"/>
    <x v="0"/>
    <x v="5"/>
    <s v="GE 4 Foot Flourescent Tube, 40 Watt"/>
    <n v="59.92"/>
    <n v="4"/>
    <n v="0"/>
    <n v="27.563200000000002"/>
  </r>
  <r>
    <n v="6851"/>
    <x v="3402"/>
    <x v="0"/>
    <x v="1134"/>
    <d v="2013-01-12T00:00:00"/>
    <s v="Standard Class"/>
    <s v="JO-15145"/>
    <s v="Jack O'Briant"/>
    <x v="1"/>
    <s v="United States"/>
    <s v="Franklin"/>
    <x v="6"/>
    <n v="53132"/>
    <x v="2"/>
    <x v="37"/>
    <x v="0"/>
    <x v="0"/>
    <s v="Atlantic Metals Mobile 3-Shelf Bookcases, Custom Colors"/>
    <n v="1565.88"/>
    <n v="6"/>
    <n v="0"/>
    <n v="407.12880000000007"/>
  </r>
  <r>
    <n v="6852"/>
    <x v="3402"/>
    <x v="0"/>
    <x v="1134"/>
    <d v="2013-01-12T00:00:00"/>
    <s v="Standard Class"/>
    <s v="JO-15145"/>
    <s v="Jack O'Briant"/>
    <x v="1"/>
    <s v="United States"/>
    <s v="Franklin"/>
    <x v="6"/>
    <n v="53132"/>
    <x v="2"/>
    <x v="58"/>
    <x v="1"/>
    <x v="8"/>
    <s v="Plastic Binding Combs"/>
    <n v="106.05"/>
    <n v="7"/>
    <n v="0"/>
    <n v="49.843499999999999"/>
  </r>
  <r>
    <n v="6853"/>
    <x v="3403"/>
    <x v="3"/>
    <x v="331"/>
    <d v="2014-12-29T00:00:00"/>
    <s v="Second Class"/>
    <s v="MF-18250"/>
    <s v="Monica Federle"/>
    <x v="1"/>
    <s v="United States"/>
    <s v="Little Rock"/>
    <x v="36"/>
    <n v="72209"/>
    <x v="0"/>
    <x v="177"/>
    <x v="1"/>
    <x v="4"/>
    <s v="Personal Filing Tote with Lid, Black/Gray"/>
    <n v="62.04"/>
    <n v="4"/>
    <n v="0"/>
    <n v="17.371200000000002"/>
  </r>
  <r>
    <n v="6854"/>
    <x v="3403"/>
    <x v="3"/>
    <x v="331"/>
    <d v="2014-12-29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x v="196"/>
    <x v="1"/>
    <x v="4"/>
    <s v="Gould Plastics 18-Pocket Panel Bin, 34w x 5-1/4d x 20-1/2h"/>
    <n v="367.96"/>
    <n v="4"/>
    <n v="0"/>
    <n v="14.718399999999974"/>
  </r>
  <r>
    <n v="6856"/>
    <x v="3403"/>
    <x v="3"/>
    <x v="331"/>
    <d v="2014-12-29T00:00:00"/>
    <s v="Second Class"/>
    <s v="MF-18250"/>
    <s v="Monica Federle"/>
    <x v="1"/>
    <s v="United States"/>
    <s v="Little Rock"/>
    <x v="36"/>
    <n v="72209"/>
    <x v="0"/>
    <x v="1134"/>
    <x v="1"/>
    <x v="10"/>
    <s v="Ink Jet Note and Greeting Cards, 8-1/2&quot; x 5-1/2&quot; Card Size"/>
    <n v="44.96"/>
    <n v="2"/>
    <n v="0"/>
    <n v="20.6816"/>
  </r>
  <r>
    <n v="6857"/>
    <x v="3403"/>
    <x v="3"/>
    <x v="331"/>
    <d v="2014-12-29T00:00:00"/>
    <s v="Second Class"/>
    <s v="MF-18250"/>
    <s v="Monica Federle"/>
    <x v="1"/>
    <s v="United States"/>
    <s v="Little Rock"/>
    <x v="36"/>
    <n v="72209"/>
    <x v="0"/>
    <x v="1697"/>
    <x v="1"/>
    <x v="12"/>
    <s v="Tyvek Interoffice Envelopes, 9 1/2&quot; x 12 1/2&quot;, 100/Box"/>
    <n v="182.94"/>
    <n v="3"/>
    <n v="0"/>
    <n v="85.981799999999993"/>
  </r>
  <r>
    <n v="6858"/>
    <x v="3404"/>
    <x v="3"/>
    <x v="827"/>
    <d v="2014-04-23T00:00:00"/>
    <s v="Standard Class"/>
    <s v="PS-18760"/>
    <s v="Pamela Stobb"/>
    <x v="0"/>
    <s v="United States"/>
    <s v="Los Angeles"/>
    <x v="1"/>
    <n v="90008"/>
    <x v="1"/>
    <x v="945"/>
    <x v="1"/>
    <x v="10"/>
    <s v="Rediform S.O.S. 1-Up Phone Message Bk, 4-1/4x3-1/16 Bk, 1 Form/Pg, 40 Messages/Bk, 3/Pk"/>
    <n v="28.14"/>
    <n v="3"/>
    <n v="0"/>
    <n v="13.507200000000001"/>
  </r>
  <r>
    <n v="6859"/>
    <x v="3404"/>
    <x v="3"/>
    <x v="827"/>
    <d v="2014-04-23T00:00:00"/>
    <s v="Standard Class"/>
    <s v="PS-18760"/>
    <s v="Pamela Stobb"/>
    <x v="0"/>
    <s v="United States"/>
    <s v="Los Angeles"/>
    <x v="1"/>
    <n v="90008"/>
    <x v="1"/>
    <x v="932"/>
    <x v="1"/>
    <x v="2"/>
    <s v="Avery 517"/>
    <n v="7.38"/>
    <n v="2"/>
    <n v="0"/>
    <n v="3.4685999999999999"/>
  </r>
  <r>
    <n v="6860"/>
    <x v="3404"/>
    <x v="3"/>
    <x v="827"/>
    <d v="2014-04-23T00:00:00"/>
    <s v="Standard Class"/>
    <s v="PS-18760"/>
    <s v="Pamela Stobb"/>
    <x v="0"/>
    <s v="United States"/>
    <s v="Los Angeles"/>
    <x v="1"/>
    <n v="90008"/>
    <x v="1"/>
    <x v="845"/>
    <x v="1"/>
    <x v="13"/>
    <s v="Stockwell Push Pins"/>
    <n v="10.9"/>
    <n v="5"/>
    <n v="0"/>
    <n v="3.5970000000000004"/>
  </r>
  <r>
    <n v="6861"/>
    <x v="3404"/>
    <x v="3"/>
    <x v="827"/>
    <d v="2014-04-23T00:00:00"/>
    <s v="Standard Class"/>
    <s v="PS-18760"/>
    <s v="Pamela Stobb"/>
    <x v="0"/>
    <s v="United States"/>
    <s v="Los Angeles"/>
    <x v="1"/>
    <n v="90008"/>
    <x v="1"/>
    <x v="606"/>
    <x v="2"/>
    <x v="11"/>
    <s v="Logitech Wireless Touch Keyboard K400"/>
    <n v="274.89"/>
    <n v="11"/>
    <n v="0"/>
    <n v="46.731299999999962"/>
  </r>
  <r>
    <n v="6862"/>
    <x v="3404"/>
    <x v="3"/>
    <x v="827"/>
    <d v="2014-04-23T00:00:00"/>
    <s v="Standard Class"/>
    <s v="PS-18760"/>
    <s v="Pamela Stobb"/>
    <x v="0"/>
    <s v="United States"/>
    <s v="Los Angeles"/>
    <x v="1"/>
    <n v="90008"/>
    <x v="1"/>
    <x v="1186"/>
    <x v="1"/>
    <x v="2"/>
    <s v="Avery 474"/>
    <n v="23.04"/>
    <n v="8"/>
    <n v="0"/>
    <n v="11.2896"/>
  </r>
  <r>
    <n v="6863"/>
    <x v="3404"/>
    <x v="3"/>
    <x v="827"/>
    <d v="2014-04-23T00:00:00"/>
    <s v="Standard Class"/>
    <s v="PS-18760"/>
    <s v="Pamela Stobb"/>
    <x v="0"/>
    <s v="United States"/>
    <s v="Los Angeles"/>
    <x v="1"/>
    <n v="90008"/>
    <x v="1"/>
    <x v="1209"/>
    <x v="0"/>
    <x v="1"/>
    <s v="Global Wood Trimmed Manager's Task Chair, Khaki"/>
    <n v="218.35200000000003"/>
    <n v="3"/>
    <n v="0.2"/>
    <n v="-19.105800000000016"/>
  </r>
  <r>
    <n v="6864"/>
    <x v="3405"/>
    <x v="3"/>
    <x v="96"/>
    <d v="2014-12-09T00:00:00"/>
    <s v="Standard Class"/>
    <s v="MY-17380"/>
    <s v="Maribeth Yedwab"/>
    <x v="1"/>
    <s v="United States"/>
    <s v="San Antonio"/>
    <x v="5"/>
    <n v="78207"/>
    <x v="2"/>
    <x v="1440"/>
    <x v="1"/>
    <x v="10"/>
    <s v="Xerox 201"/>
    <n v="10.368000000000002"/>
    <n v="2"/>
    <n v="0.2"/>
    <n v="3.6288"/>
  </r>
  <r>
    <n v="6865"/>
    <x v="3406"/>
    <x v="0"/>
    <x v="1036"/>
    <d v="2013-08-29T00:00:00"/>
    <s v="Standard Class"/>
    <s v="SC-20230"/>
    <s v="Scot Coram"/>
    <x v="1"/>
    <s v="United States"/>
    <s v="Los Angeles"/>
    <x v="1"/>
    <n v="90004"/>
    <x v="1"/>
    <x v="741"/>
    <x v="1"/>
    <x v="8"/>
    <s v="Avery Durable Slant Ring Binders"/>
    <n v="12.672000000000001"/>
    <n v="2"/>
    <n v="0.2"/>
    <n v="4.7519999999999998"/>
  </r>
  <r>
    <n v="6866"/>
    <x v="3406"/>
    <x v="0"/>
    <x v="1036"/>
    <d v="2013-08-29T00:00:00"/>
    <s v="Standard Class"/>
    <s v="SC-20230"/>
    <s v="Scot Coram"/>
    <x v="1"/>
    <s v="United States"/>
    <s v="Los Angeles"/>
    <x v="1"/>
    <n v="90004"/>
    <x v="1"/>
    <x v="461"/>
    <x v="2"/>
    <x v="7"/>
    <s v="Motorola HK250 Universal Bluetooth Headset"/>
    <n v="91.96"/>
    <n v="5"/>
    <n v="0.2"/>
    <n v="-20.690999999999992"/>
  </r>
  <r>
    <n v="6867"/>
    <x v="3406"/>
    <x v="0"/>
    <x v="1036"/>
    <d v="2013-08-29T00:00:00"/>
    <s v="Standard Class"/>
    <s v="SC-20230"/>
    <s v="Scot Coram"/>
    <x v="1"/>
    <s v="United States"/>
    <s v="Los Angeles"/>
    <x v="1"/>
    <n v="90004"/>
    <x v="1"/>
    <x v="106"/>
    <x v="2"/>
    <x v="11"/>
    <s v="Logitech Gaming G510s - Keyboard"/>
    <n v="254.96999999999997"/>
    <n v="3"/>
    <n v="0"/>
    <n v="91.789199999999994"/>
  </r>
  <r>
    <n v="6868"/>
    <x v="3406"/>
    <x v="0"/>
    <x v="1036"/>
    <d v="2013-08-29T00:00:00"/>
    <s v="Standard Class"/>
    <s v="SC-20230"/>
    <s v="Scot Coram"/>
    <x v="1"/>
    <s v="United States"/>
    <s v="Los Angeles"/>
    <x v="1"/>
    <n v="90004"/>
    <x v="1"/>
    <x v="1431"/>
    <x v="2"/>
    <x v="7"/>
    <s v="Anker Astro Mini 3000mAh Ultra-Compact Portable Charger"/>
    <n v="31.983999999999998"/>
    <n v="2"/>
    <n v="0.2"/>
    <n v="-7.9959999999999996"/>
  </r>
  <r>
    <n v="6869"/>
    <x v="3406"/>
    <x v="0"/>
    <x v="1036"/>
    <d v="2013-08-29T00:00:00"/>
    <s v="Standard Class"/>
    <s v="SC-20230"/>
    <s v="Scot Coram"/>
    <x v="1"/>
    <s v="United States"/>
    <s v="Los Angeles"/>
    <x v="1"/>
    <n v="90004"/>
    <x v="1"/>
    <x v="1382"/>
    <x v="0"/>
    <x v="3"/>
    <s v="Bretford CR8500 Series Meeting Room Furniture"/>
    <n v="2887.0560000000005"/>
    <n v="9"/>
    <n v="0.2"/>
    <n v="180.44099999999992"/>
  </r>
  <r>
    <n v="6870"/>
    <x v="3406"/>
    <x v="0"/>
    <x v="1036"/>
    <d v="2013-08-29T00:00:00"/>
    <s v="Standard Class"/>
    <s v="SC-20230"/>
    <s v="Scot Coram"/>
    <x v="1"/>
    <s v="United States"/>
    <s v="Los Angeles"/>
    <x v="1"/>
    <n v="90004"/>
    <x v="1"/>
    <x v="1465"/>
    <x v="1"/>
    <x v="10"/>
    <s v="Xerox 1997"/>
    <n v="12.96"/>
    <n v="2"/>
    <n v="0"/>
    <n v="6.2208000000000006"/>
  </r>
  <r>
    <n v="6871"/>
    <x v="3406"/>
    <x v="0"/>
    <x v="1036"/>
    <d v="2013-08-29T00:00:00"/>
    <s v="Standard Class"/>
    <s v="SC-20230"/>
    <s v="Scot Coram"/>
    <x v="1"/>
    <s v="United States"/>
    <s v="Los Angeles"/>
    <x v="1"/>
    <n v="90004"/>
    <x v="1"/>
    <x v="1610"/>
    <x v="1"/>
    <x v="10"/>
    <s v="Xerox 1928"/>
    <n v="47.52"/>
    <n v="9"/>
    <n v="0"/>
    <n v="21.384"/>
  </r>
  <r>
    <n v="6872"/>
    <x v="3407"/>
    <x v="0"/>
    <x v="5"/>
    <d v="2013-12-09T00:00:00"/>
    <s v="Second Class"/>
    <s v="RF-19345"/>
    <s v="Randy Ferguson"/>
    <x v="1"/>
    <s v="United States"/>
    <s v="Chicago"/>
    <x v="10"/>
    <n v="60610"/>
    <x v="2"/>
    <x v="690"/>
    <x v="1"/>
    <x v="2"/>
    <s v="Avery 483"/>
    <n v="11.952000000000002"/>
    <n v="3"/>
    <n v="0.2"/>
    <n v="3.8843999999999994"/>
  </r>
  <r>
    <n v="6873"/>
    <x v="3408"/>
    <x v="1"/>
    <x v="1135"/>
    <d v="2012-12-19T00:00:00"/>
    <s v="First Class"/>
    <s v="SG-20080"/>
    <s v="Sandra Glassco"/>
    <x v="0"/>
    <s v="United States"/>
    <s v="Seattle"/>
    <x v="4"/>
    <n v="98105"/>
    <x v="1"/>
    <x v="1668"/>
    <x v="1"/>
    <x v="10"/>
    <s v="Xerox 190"/>
    <n v="4.9800000000000004"/>
    <n v="1"/>
    <n v="0"/>
    <n v="2.3406000000000002"/>
  </r>
  <r>
    <n v="6874"/>
    <x v="3409"/>
    <x v="2"/>
    <x v="1136"/>
    <d v="2011-10-22T00:00:00"/>
    <s v="Second Class"/>
    <s v="TB-21520"/>
    <s v="Tracy Blumstein"/>
    <x v="0"/>
    <s v="United States"/>
    <s v="Beaumont"/>
    <x v="5"/>
    <n v="77705"/>
    <x v="2"/>
    <x v="828"/>
    <x v="1"/>
    <x v="8"/>
    <s v="GBC Standard Recycled Report Covers, Clear Plastic Sheets"/>
    <n v="10.779999999999996"/>
    <n v="5"/>
    <n v="0.8"/>
    <n v="-17.248000000000008"/>
  </r>
  <r>
    <n v="6875"/>
    <x v="3409"/>
    <x v="2"/>
    <x v="1136"/>
    <d v="2011-10-22T00:00:00"/>
    <s v="Second Class"/>
    <s v="TB-21520"/>
    <s v="Tracy Blumstein"/>
    <x v="0"/>
    <s v="United States"/>
    <s v="Beaumont"/>
    <x v="5"/>
    <n v="77705"/>
    <x v="2"/>
    <x v="959"/>
    <x v="2"/>
    <x v="11"/>
    <s v="Case Logic 2.4GHz Wireless Keyboard"/>
    <n v="119.97600000000001"/>
    <n v="3"/>
    <n v="0.2"/>
    <n v="-17.996400000000019"/>
  </r>
  <r>
    <n v="6876"/>
    <x v="3410"/>
    <x v="0"/>
    <x v="64"/>
    <d v="2013-09-11T00:00:00"/>
    <s v="Standard Class"/>
    <s v="MM-17920"/>
    <s v="Michael Moore"/>
    <x v="0"/>
    <s v="United States"/>
    <s v="Chesapeake"/>
    <x v="17"/>
    <n v="23320"/>
    <x v="0"/>
    <x v="1351"/>
    <x v="1"/>
    <x v="2"/>
    <s v="Avery 50"/>
    <n v="25.06"/>
    <n v="2"/>
    <n v="0"/>
    <n v="11.778199999999998"/>
  </r>
  <r>
    <n v="6877"/>
    <x v="3410"/>
    <x v="0"/>
    <x v="64"/>
    <d v="2013-09-11T00:00:00"/>
    <s v="Standard Class"/>
    <s v="MM-17920"/>
    <s v="Michael Moore"/>
    <x v="0"/>
    <s v="United States"/>
    <s v="Chesapeake"/>
    <x v="17"/>
    <n v="23320"/>
    <x v="0"/>
    <x v="1258"/>
    <x v="0"/>
    <x v="3"/>
    <s v="Chromcraft Bull-Nose Wood 48&quot; x 96&quot; Rectangular Conference Tables"/>
    <n v="1652.94"/>
    <n v="3"/>
    <n v="0"/>
    <n v="314.05859999999996"/>
  </r>
  <r>
    <n v="6878"/>
    <x v="3411"/>
    <x v="1"/>
    <x v="52"/>
    <d v="2012-10-15T00:00:00"/>
    <s v="Same Day"/>
    <s v="CG-12520"/>
    <s v="Claire Gute"/>
    <x v="0"/>
    <s v="United States"/>
    <s v="Dallas"/>
    <x v="5"/>
    <n v="75217"/>
    <x v="2"/>
    <x v="859"/>
    <x v="0"/>
    <x v="5"/>
    <s v="C-Line Cubicle Keepers Polyproplyene Holder w/Velcro Back, 8-1/2x11, 25/Bx"/>
    <n v="131.376"/>
    <n v="6"/>
    <n v="0.6"/>
    <n v="-95.24760000000002"/>
  </r>
  <r>
    <n v="6879"/>
    <x v="3411"/>
    <x v="1"/>
    <x v="52"/>
    <d v="2012-10-15T00:00:00"/>
    <s v="Same Day"/>
    <s v="CG-12520"/>
    <s v="Claire Gute"/>
    <x v="0"/>
    <s v="United States"/>
    <s v="Dallas"/>
    <x v="5"/>
    <n v="75217"/>
    <x v="2"/>
    <x v="1083"/>
    <x v="1"/>
    <x v="10"/>
    <s v="Xerox 1986"/>
    <n v="5.3440000000000003"/>
    <n v="1"/>
    <n v="0.2"/>
    <n v="1.8703999999999998"/>
  </r>
  <r>
    <n v="6880"/>
    <x v="3412"/>
    <x v="1"/>
    <x v="494"/>
    <d v="2012-12-05T00:00:00"/>
    <s v="Second Class"/>
    <s v="TW-21025"/>
    <s v="Tamara Willingham"/>
    <x v="2"/>
    <s v="United States"/>
    <s v="Seattle"/>
    <x v="4"/>
    <n v="98105"/>
    <x v="1"/>
    <x v="445"/>
    <x v="0"/>
    <x v="1"/>
    <s v="Global Troy Executive Leather Low-Back Tilter"/>
    <n v="2003.9200000000003"/>
    <n v="5"/>
    <n v="0.2"/>
    <n v="125.24499999999995"/>
  </r>
  <r>
    <n v="6881"/>
    <x v="3412"/>
    <x v="1"/>
    <x v="494"/>
    <d v="2012-12-05T00:00:00"/>
    <s v="Second Class"/>
    <s v="TW-21025"/>
    <s v="Tamara Willingham"/>
    <x v="2"/>
    <s v="United States"/>
    <s v="Seattle"/>
    <x v="4"/>
    <n v="98105"/>
    <x v="1"/>
    <x v="1330"/>
    <x v="1"/>
    <x v="10"/>
    <s v="Xerox 219"/>
    <n v="32.400000000000006"/>
    <n v="5"/>
    <n v="0"/>
    <n v="15.552000000000001"/>
  </r>
  <r>
    <n v="6882"/>
    <x v="3412"/>
    <x v="1"/>
    <x v="494"/>
    <d v="2012-12-05T00:00:00"/>
    <s v="Second Class"/>
    <s v="TW-21025"/>
    <s v="Tamara Willingham"/>
    <x v="2"/>
    <s v="United States"/>
    <s v="Seattle"/>
    <x v="4"/>
    <n v="98105"/>
    <x v="1"/>
    <x v="214"/>
    <x v="0"/>
    <x v="3"/>
    <s v="Bush Advantage Collection Round Conference Table"/>
    <n v="1913.3999999999999"/>
    <n v="9"/>
    <n v="0"/>
    <n v="401.81399999999985"/>
  </r>
  <r>
    <n v="6883"/>
    <x v="3412"/>
    <x v="1"/>
    <x v="494"/>
    <d v="2012-12-05T00:00:00"/>
    <s v="Second Class"/>
    <s v="TW-21025"/>
    <s v="Tamara Willingham"/>
    <x v="2"/>
    <s v="United States"/>
    <s v="Seattle"/>
    <x v="4"/>
    <n v="98105"/>
    <x v="1"/>
    <x v="1166"/>
    <x v="1"/>
    <x v="4"/>
    <s v="Tennsco Industrial Shelving"/>
    <n v="146.72999999999999"/>
    <n v="3"/>
    <n v="0"/>
    <n v="2.9346000000000032"/>
  </r>
  <r>
    <n v="6884"/>
    <x v="3412"/>
    <x v="1"/>
    <x v="494"/>
    <d v="2012-12-05T00:00:00"/>
    <s v="Second Class"/>
    <s v="TW-21025"/>
    <s v="Tamara Willingham"/>
    <x v="2"/>
    <s v="United States"/>
    <s v="Seattle"/>
    <x v="4"/>
    <n v="98105"/>
    <x v="1"/>
    <x v="393"/>
    <x v="1"/>
    <x v="10"/>
    <s v="Xerox Color Copier Paper, 11&quot; x 17&quot;, Ream"/>
    <n v="114.2"/>
    <n v="5"/>
    <n v="0"/>
    <n v="52.531999999999996"/>
  </r>
  <r>
    <n v="6885"/>
    <x v="3413"/>
    <x v="1"/>
    <x v="70"/>
    <d v="2012-06-04T00:00:00"/>
    <s v="Standard Class"/>
    <s v="BD-11320"/>
    <s v="Bill Donatelli"/>
    <x v="0"/>
    <s v="United States"/>
    <s v="Minneapolis"/>
    <x v="11"/>
    <n v="55407"/>
    <x v="2"/>
    <x v="1476"/>
    <x v="0"/>
    <x v="1"/>
    <s v="Hon Pagoda Stacking Chairs"/>
    <n v="2567.84"/>
    <n v="8"/>
    <n v="0"/>
    <n v="770.35199999999986"/>
  </r>
  <r>
    <n v="6886"/>
    <x v="3414"/>
    <x v="3"/>
    <x v="18"/>
    <d v="2014-09-18T00:00:00"/>
    <s v="Standard Class"/>
    <s v="HA-14905"/>
    <s v="Helen Abelman"/>
    <x v="0"/>
    <s v="United States"/>
    <s v="Springfield"/>
    <x v="24"/>
    <n v="45503"/>
    <x v="3"/>
    <x v="103"/>
    <x v="2"/>
    <x v="11"/>
    <s v="Memorex Mini Travel Drive 8 GB USB 2.0 Flash Drive"/>
    <n v="37.056000000000004"/>
    <n v="4"/>
    <n v="0.2"/>
    <n v="8.8008000000000006"/>
  </r>
  <r>
    <n v="6887"/>
    <x v="3414"/>
    <x v="3"/>
    <x v="18"/>
    <d v="2014-09-18T00:00:00"/>
    <s v="Standard Class"/>
    <s v="HA-14905"/>
    <s v="Helen Abelman"/>
    <x v="0"/>
    <s v="United States"/>
    <s v="Springfield"/>
    <x v="24"/>
    <n v="45503"/>
    <x v="3"/>
    <x v="1015"/>
    <x v="2"/>
    <x v="7"/>
    <s v="Cisco IP Phone 7961G-GE VoIP phone"/>
    <n v="259.89600000000002"/>
    <n v="2"/>
    <n v="0.4"/>
    <n v="-56.310799999999972"/>
  </r>
  <r>
    <n v="6888"/>
    <x v="3415"/>
    <x v="3"/>
    <x v="1016"/>
    <d v="2014-05-03T00:00:00"/>
    <s v="Standard Class"/>
    <s v="LL-16840"/>
    <s v="Lauren Leatherbury"/>
    <x v="0"/>
    <s v="United States"/>
    <s v="Los Angeles"/>
    <x v="1"/>
    <n v="90032"/>
    <x v="1"/>
    <x v="69"/>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x v="997"/>
    <x v="1"/>
    <x v="8"/>
    <s v="Surelock Post Binders"/>
    <n v="73.343999999999994"/>
    <n v="3"/>
    <n v="0.2"/>
    <n v="27.503999999999998"/>
  </r>
  <r>
    <n v="6890"/>
    <x v="3416"/>
    <x v="3"/>
    <x v="65"/>
    <d v="2014-09-23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x v="251"/>
    <x v="1"/>
    <x v="10"/>
    <s v="Post-it “Important Message” Note Pad, Neon Colors, 50 Sheets/Pad"/>
    <n v="50.96"/>
    <n v="7"/>
    <n v="0"/>
    <n v="24.460800000000003"/>
  </r>
  <r>
    <n v="6892"/>
    <x v="3416"/>
    <x v="3"/>
    <x v="65"/>
    <d v="2014-09-23T00:00:00"/>
    <s v="Standard Class"/>
    <s v="SS-20140"/>
    <s v="Saphhira Shifley"/>
    <x v="1"/>
    <s v="United States"/>
    <s v="Columbus"/>
    <x v="32"/>
    <n v="31907"/>
    <x v="0"/>
    <x v="108"/>
    <x v="1"/>
    <x v="6"/>
    <s v="Hunt PowerHouse Electric Pencil Sharpener, Blue"/>
    <n v="113.94"/>
    <n v="3"/>
    <n v="0"/>
    <n v="34.181999999999988"/>
  </r>
  <r>
    <n v="6893"/>
    <x v="3416"/>
    <x v="3"/>
    <x v="65"/>
    <d v="2014-09-23T00:00:00"/>
    <s v="Standard Class"/>
    <s v="SS-20140"/>
    <s v="Saphhira Shifley"/>
    <x v="1"/>
    <s v="United States"/>
    <s v="Columbus"/>
    <x v="32"/>
    <n v="31907"/>
    <x v="0"/>
    <x v="1465"/>
    <x v="1"/>
    <x v="10"/>
    <s v="Xerox 1997"/>
    <n v="25.92"/>
    <n v="4"/>
    <n v="0"/>
    <n v="12.441600000000001"/>
  </r>
  <r>
    <n v="6894"/>
    <x v="3416"/>
    <x v="3"/>
    <x v="65"/>
    <d v="2014-09-23T00:00:00"/>
    <s v="Standard Class"/>
    <s v="SS-20140"/>
    <s v="Saphhira Shifley"/>
    <x v="1"/>
    <s v="United States"/>
    <s v="Columbus"/>
    <x v="32"/>
    <n v="31907"/>
    <x v="0"/>
    <x v="1524"/>
    <x v="0"/>
    <x v="5"/>
    <s v="Master Caster Door Stop, Gray"/>
    <n v="20.32"/>
    <n v="4"/>
    <n v="0"/>
    <n v="6.9087999999999994"/>
  </r>
  <r>
    <n v="6895"/>
    <x v="3416"/>
    <x v="3"/>
    <x v="65"/>
    <d v="2014-09-23T00:00:00"/>
    <s v="Standard Class"/>
    <s v="SS-20140"/>
    <s v="Saphhira Shifley"/>
    <x v="1"/>
    <s v="United States"/>
    <s v="Columbus"/>
    <x v="32"/>
    <n v="31907"/>
    <x v="0"/>
    <x v="53"/>
    <x v="2"/>
    <x v="7"/>
    <s v="AT&amp;T CL83451 4-Handset Telephone"/>
    <n v="411.98"/>
    <n v="2"/>
    <n v="0"/>
    <n v="119.4742"/>
  </r>
  <r>
    <n v="6896"/>
    <x v="3416"/>
    <x v="3"/>
    <x v="65"/>
    <d v="2014-09-23T00:00:00"/>
    <s v="Standard Class"/>
    <s v="SS-20140"/>
    <s v="Saphhira Shifley"/>
    <x v="1"/>
    <s v="United States"/>
    <s v="Columbus"/>
    <x v="32"/>
    <n v="31907"/>
    <x v="0"/>
    <x v="610"/>
    <x v="1"/>
    <x v="14"/>
    <s v="Fiskars 8&quot; Scissors, 2/Pack"/>
    <n v="34.479999999999997"/>
    <n v="2"/>
    <n v="0"/>
    <n v="9.9991999999999948"/>
  </r>
  <r>
    <n v="6897"/>
    <x v="3416"/>
    <x v="3"/>
    <x v="65"/>
    <d v="2014-09-23T00:00:00"/>
    <s v="Standard Class"/>
    <s v="SS-20140"/>
    <s v="Saphhira Shifley"/>
    <x v="1"/>
    <s v="United States"/>
    <s v="Columbus"/>
    <x v="32"/>
    <n v="31907"/>
    <x v="0"/>
    <x v="1689"/>
    <x v="1"/>
    <x v="10"/>
    <s v="Xerox 1917"/>
    <n v="244.54999999999998"/>
    <n v="5"/>
    <n v="0"/>
    <n v="114.93849999999998"/>
  </r>
  <r>
    <n v="6898"/>
    <x v="3417"/>
    <x v="3"/>
    <x v="238"/>
    <d v="2014-08-26T00:00:00"/>
    <s v="Standard Class"/>
    <s v="CK-12205"/>
    <s v="Chloris Kastensmidt"/>
    <x v="0"/>
    <s v="United States"/>
    <s v="Lakewood"/>
    <x v="24"/>
    <n v="44107"/>
    <x v="3"/>
    <x v="1224"/>
    <x v="1"/>
    <x v="8"/>
    <s v="GBC Personal VeloBind Strips"/>
    <n v="10.782000000000002"/>
    <n v="3"/>
    <n v="0.7"/>
    <n v="-7.9067999999999969"/>
  </r>
  <r>
    <n v="6899"/>
    <x v="3418"/>
    <x v="1"/>
    <x v="1137"/>
    <d v="2012-05-26T00:00:00"/>
    <s v="Second Class"/>
    <s v="VS-21820"/>
    <s v="Vivek Sundaresam"/>
    <x v="0"/>
    <s v="United States"/>
    <s v="Naperville"/>
    <x v="10"/>
    <n v="60540"/>
    <x v="2"/>
    <x v="812"/>
    <x v="0"/>
    <x v="1"/>
    <s v="Global High-Back Leather Tilter, Burgundy"/>
    <n v="602.65099999999995"/>
    <n v="7"/>
    <n v="0.3"/>
    <n v="-163.57670000000005"/>
  </r>
  <r>
    <n v="6900"/>
    <x v="3418"/>
    <x v="1"/>
    <x v="1137"/>
    <d v="2012-05-26T00:00:00"/>
    <s v="Second Class"/>
    <s v="VS-21820"/>
    <s v="Vivek Sundaresam"/>
    <x v="0"/>
    <s v="United States"/>
    <s v="Naperville"/>
    <x v="10"/>
    <n v="60540"/>
    <x v="2"/>
    <x v="1206"/>
    <x v="1"/>
    <x v="8"/>
    <s v="Avery Heavy-Duty EZD View Binder with Locking Rings"/>
    <n v="7.6559999999999988"/>
    <n v="6"/>
    <n v="0.8"/>
    <n v="-13.015200000000004"/>
  </r>
  <r>
    <n v="6901"/>
    <x v="3419"/>
    <x v="1"/>
    <x v="67"/>
    <d v="2012-09-11T00:00:00"/>
    <s v="Standard Class"/>
    <s v="TN-21040"/>
    <s v="Tanja Norvell"/>
    <x v="2"/>
    <s v="United States"/>
    <s v="New York City"/>
    <x v="15"/>
    <n v="10009"/>
    <x v="3"/>
    <x v="657"/>
    <x v="2"/>
    <x v="11"/>
    <s v="Razer Kraken PRO Over Ear PC and Music Headset"/>
    <n v="559.92999999999995"/>
    <n v="7"/>
    <n v="0"/>
    <n v="167.97899999999996"/>
  </r>
  <r>
    <n v="6902"/>
    <x v="3420"/>
    <x v="3"/>
    <x v="1138"/>
    <d v="2014-07-25T00:00:00"/>
    <s v="Same Day"/>
    <s v="HR-14830"/>
    <s v="Harold Ryan"/>
    <x v="1"/>
    <s v="United States"/>
    <s v="Huntington Beach"/>
    <x v="1"/>
    <n v="92646"/>
    <x v="1"/>
    <x v="306"/>
    <x v="2"/>
    <x v="16"/>
    <s v="Hewlett Packard LaserJet 3310 Copier"/>
    <n v="2399.96"/>
    <n v="5"/>
    <n v="0.2"/>
    <n v="839.9860000000001"/>
  </r>
  <r>
    <n v="6903"/>
    <x v="3421"/>
    <x v="3"/>
    <x v="264"/>
    <d v="2014-09-09T00:00:00"/>
    <s v="Standard Class"/>
    <s v="JS-15595"/>
    <s v="Jill Stevenson"/>
    <x v="1"/>
    <s v="United States"/>
    <s v="Chicago"/>
    <x v="10"/>
    <n v="60653"/>
    <x v="2"/>
    <x v="659"/>
    <x v="1"/>
    <x v="13"/>
    <s v="Advantus Plastic Paper Clips"/>
    <n v="16"/>
    <n v="4"/>
    <n v="0.2"/>
    <n v="5.6"/>
  </r>
  <r>
    <n v="6904"/>
    <x v="3421"/>
    <x v="3"/>
    <x v="264"/>
    <d v="2014-09-09T00:00:00"/>
    <s v="Standard Class"/>
    <s v="JS-15595"/>
    <s v="Jill Stevenson"/>
    <x v="1"/>
    <s v="United States"/>
    <s v="Chicago"/>
    <x v="10"/>
    <n v="60653"/>
    <x v="2"/>
    <x v="1803"/>
    <x v="1"/>
    <x v="9"/>
    <s v="Belkin 7-Outlet SurgeMaster Home Series"/>
    <n v="5.5879999999999992"/>
    <n v="2"/>
    <n v="0.8"/>
    <n v="-15.087600000000002"/>
  </r>
  <r>
    <n v="6905"/>
    <x v="3421"/>
    <x v="3"/>
    <x v="264"/>
    <d v="2014-09-09T00:00:00"/>
    <s v="Standard Class"/>
    <s v="JS-15595"/>
    <s v="Jill Stevenson"/>
    <x v="1"/>
    <s v="United States"/>
    <s v="Chicago"/>
    <x v="10"/>
    <n v="60653"/>
    <x v="2"/>
    <x v="1755"/>
    <x v="1"/>
    <x v="4"/>
    <s v="Belkin 19&quot; Center-Weighted Shelf, Gray"/>
    <n v="235.92"/>
    <n v="5"/>
    <n v="0.2"/>
    <n v="-44.235000000000007"/>
  </r>
  <r>
    <n v="6906"/>
    <x v="3422"/>
    <x v="3"/>
    <x v="1139"/>
    <d v="2014-12-09T00:00:00"/>
    <s v="Second Class"/>
    <s v="BN-11470"/>
    <s v="Brad Norvell"/>
    <x v="1"/>
    <s v="United States"/>
    <s v="Brentwood"/>
    <x v="1"/>
    <n v="94513"/>
    <x v="1"/>
    <x v="683"/>
    <x v="1"/>
    <x v="4"/>
    <s v="Staples"/>
    <n v="10.68"/>
    <n v="1"/>
    <n v="0"/>
    <n v="2.8836000000000004"/>
  </r>
  <r>
    <n v="6907"/>
    <x v="3423"/>
    <x v="3"/>
    <x v="968"/>
    <d v="2014-05-21T00:00:00"/>
    <s v="Same Day"/>
    <s v="AR-10405"/>
    <s v="Allen Rosenblatt"/>
    <x v="1"/>
    <s v="United States"/>
    <s v="Trenton"/>
    <x v="12"/>
    <n v="48183"/>
    <x v="2"/>
    <x v="340"/>
    <x v="1"/>
    <x v="8"/>
    <s v="Square Ring Data Binders, Rigid 75 Pt. Covers, 11&quot; x 14-7/8&quot;"/>
    <n v="41.28"/>
    <n v="2"/>
    <n v="0"/>
    <n v="19.814399999999999"/>
  </r>
  <r>
    <n v="6908"/>
    <x v="3424"/>
    <x v="0"/>
    <x v="720"/>
    <d v="2013-10-04T00:00:00"/>
    <s v="Standard Class"/>
    <s v="SW-20455"/>
    <s v="Shaun Weien"/>
    <x v="0"/>
    <s v="United States"/>
    <s v="Seattle"/>
    <x v="4"/>
    <n v="98103"/>
    <x v="1"/>
    <x v="1718"/>
    <x v="2"/>
    <x v="7"/>
    <s v="Samsung Galaxy S4"/>
    <n v="1001.5840000000001"/>
    <n v="2"/>
    <n v="0.2"/>
    <n v="125.19799999999992"/>
  </r>
  <r>
    <n v="6909"/>
    <x v="3425"/>
    <x v="3"/>
    <x v="389"/>
    <d v="2014-12-16T00:00:00"/>
    <s v="Standard Class"/>
    <s v="JE-16165"/>
    <s v="Justin Ellison"/>
    <x v="1"/>
    <s v="United States"/>
    <s v="North Charleston"/>
    <x v="20"/>
    <n v="29406"/>
    <x v="0"/>
    <x v="1256"/>
    <x v="0"/>
    <x v="5"/>
    <s v="Eldon Expressions Wood Desk Accessories, Oak"/>
    <n v="14.76"/>
    <n v="2"/>
    <n v="0"/>
    <n v="4.2803999999999984"/>
  </r>
  <r>
    <n v="6910"/>
    <x v="3426"/>
    <x v="2"/>
    <x v="103"/>
    <d v="2011-09-18T00:00:00"/>
    <s v="Second Class"/>
    <s v="LH-16900"/>
    <s v="Lena Hernandez"/>
    <x v="0"/>
    <s v="United States"/>
    <s v="Columbus"/>
    <x v="24"/>
    <n v="43229"/>
    <x v="3"/>
    <x v="757"/>
    <x v="1"/>
    <x v="8"/>
    <s v="Acco Suede Grain Vinyl Round Ring Binder"/>
    <n v="2.5020000000000002"/>
    <n v="3"/>
    <n v="0.7"/>
    <n v="-2.0015999999999998"/>
  </r>
  <r>
    <n v="6911"/>
    <x v="3427"/>
    <x v="3"/>
    <x v="570"/>
    <d v="2014-08-03T00:00:00"/>
    <s v="Standard Class"/>
    <s v="VG-21790"/>
    <s v="Vivek Gonzalez"/>
    <x v="0"/>
    <s v="United States"/>
    <s v="Seattle"/>
    <x v="4"/>
    <n v="98103"/>
    <x v="1"/>
    <x v="266"/>
    <x v="0"/>
    <x v="0"/>
    <s v="Bush Westfield Collection Bookcases, Medium Cherry Finish"/>
    <n v="115.96"/>
    <n v="2"/>
    <n v="0"/>
    <n v="25.511200000000002"/>
  </r>
  <r>
    <n v="6912"/>
    <x v="3428"/>
    <x v="3"/>
    <x v="378"/>
    <d v="2014-08-06T00:00:00"/>
    <s v="Second Class"/>
    <s v="EM-13960"/>
    <s v="Eric Murdock"/>
    <x v="0"/>
    <s v="United States"/>
    <s v="San Francisco"/>
    <x v="1"/>
    <n v="94109"/>
    <x v="1"/>
    <x v="821"/>
    <x v="1"/>
    <x v="4"/>
    <s v="Fellowes Mobile File Cart, Black"/>
    <n v="186.54"/>
    <n v="3"/>
    <n v="0"/>
    <n v="50.365800000000007"/>
  </r>
  <r>
    <n v="6913"/>
    <x v="3429"/>
    <x v="3"/>
    <x v="743"/>
    <d v="2014-05-06T00:00:00"/>
    <s v="Second Class"/>
    <s v="EM-13825"/>
    <s v="Elizabeth Moffitt"/>
    <x v="1"/>
    <s v="United States"/>
    <s v="Los Angeles"/>
    <x v="1"/>
    <n v="90049"/>
    <x v="1"/>
    <x v="685"/>
    <x v="2"/>
    <x v="11"/>
    <s v="Logitech MX Performance Wireless Mouse"/>
    <n v="159.56"/>
    <n v="4"/>
    <n v="0"/>
    <n v="59.037199999999999"/>
  </r>
  <r>
    <n v="6914"/>
    <x v="3430"/>
    <x v="1"/>
    <x v="821"/>
    <d v="2012-06-16T00:00:00"/>
    <s v="Standard Class"/>
    <s v="JH-15910"/>
    <s v="Jonathan Howell"/>
    <x v="0"/>
    <s v="United States"/>
    <s v="West Palm Beach"/>
    <x v="2"/>
    <n v="33407"/>
    <x v="0"/>
    <x v="104"/>
    <x v="2"/>
    <x v="7"/>
    <s v="Speck Products Candyshell Flip Case"/>
    <n v="55.984000000000009"/>
    <n v="2"/>
    <n v="0.2"/>
    <n v="4.1987999999999985"/>
  </r>
  <r>
    <n v="6915"/>
    <x v="3431"/>
    <x v="2"/>
    <x v="1091"/>
    <d v="2011-12-29T00:00:00"/>
    <s v="Standard Class"/>
    <s v="NP-18700"/>
    <s v="Nora Preis"/>
    <x v="0"/>
    <s v="United States"/>
    <s v="Chicago"/>
    <x v="10"/>
    <n v="60623"/>
    <x v="2"/>
    <x v="546"/>
    <x v="1"/>
    <x v="4"/>
    <s v="Economy Rollaway Files"/>
    <n v="132.16"/>
    <n v="1"/>
    <n v="0.2"/>
    <n v="9.911999999999999"/>
  </r>
  <r>
    <n v="6916"/>
    <x v="3431"/>
    <x v="2"/>
    <x v="1091"/>
    <d v="2011-12-29T00:00:00"/>
    <s v="Standard Class"/>
    <s v="NP-18700"/>
    <s v="Nora Preis"/>
    <x v="0"/>
    <s v="United States"/>
    <s v="Chicago"/>
    <x v="10"/>
    <n v="60623"/>
    <x v="2"/>
    <x v="528"/>
    <x v="1"/>
    <x v="8"/>
    <s v="Recycled Easel Ring Binders"/>
    <n v="17.903999999999996"/>
    <n v="6"/>
    <n v="0.8"/>
    <n v="-31.332000000000008"/>
  </r>
  <r>
    <n v="6917"/>
    <x v="3431"/>
    <x v="2"/>
    <x v="1091"/>
    <d v="2011-12-29T00:00:00"/>
    <s v="Standard Class"/>
    <s v="NP-18700"/>
    <s v="Nora Preis"/>
    <x v="0"/>
    <s v="United States"/>
    <s v="Chicago"/>
    <x v="10"/>
    <n v="60623"/>
    <x v="2"/>
    <x v="968"/>
    <x v="1"/>
    <x v="10"/>
    <s v="White Computer Printout Paper by Universal"/>
    <n v="124.032"/>
    <n v="4"/>
    <n v="0.2"/>
    <n v="44.961600000000004"/>
  </r>
  <r>
    <n v="6918"/>
    <x v="3432"/>
    <x v="2"/>
    <x v="757"/>
    <d v="2011-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x v="1511"/>
    <x v="1"/>
    <x v="14"/>
    <s v="Stiletto Hand Letter Openers"/>
    <n v="28.799999999999997"/>
    <n v="3"/>
    <n v="0"/>
    <n v="0.86400000000000077"/>
  </r>
  <r>
    <n v="6920"/>
    <x v="3434"/>
    <x v="1"/>
    <x v="1031"/>
    <d v="2012-05-28T00:00:00"/>
    <s v="Standard Class"/>
    <s v="HG-14965"/>
    <s v="Henry Goldwyn"/>
    <x v="1"/>
    <s v="United States"/>
    <s v="Philadelphia"/>
    <x v="9"/>
    <n v="19143"/>
    <x v="3"/>
    <x v="800"/>
    <x v="1"/>
    <x v="8"/>
    <s v="Wilson Jones Ledger-Size, Piano-Hinge Binder, 2&quot;, Blue"/>
    <n v="24.588000000000001"/>
    <n v="2"/>
    <n v="0.7"/>
    <n v="-18.031199999999998"/>
  </r>
  <r>
    <n v="6921"/>
    <x v="3435"/>
    <x v="3"/>
    <x v="425"/>
    <d v="2014-03-03T00:00:00"/>
    <s v="Standard Class"/>
    <s v="BM-11140"/>
    <s v="Becky Martin"/>
    <x v="0"/>
    <s v="United States"/>
    <s v="Santa Barbara"/>
    <x v="1"/>
    <n v="93101"/>
    <x v="1"/>
    <x v="543"/>
    <x v="1"/>
    <x v="9"/>
    <s v="Tripp Lite TLP810NET Broadband Surge for Modem/Fax"/>
    <n v="356.78999999999996"/>
    <n v="7"/>
    <n v="0"/>
    <n v="99.901199999999989"/>
  </r>
  <r>
    <n v="6922"/>
    <x v="3436"/>
    <x v="3"/>
    <x v="1095"/>
    <d v="2014-04-11T00:00:00"/>
    <s v="Standard Class"/>
    <s v="PS-19045"/>
    <s v="Penelope Sewall"/>
    <x v="2"/>
    <s v="United States"/>
    <s v="New York City"/>
    <x v="15"/>
    <n v="10011"/>
    <x v="3"/>
    <x v="618"/>
    <x v="1"/>
    <x v="12"/>
    <s v="Brown Kraft Recycled Envelopes"/>
    <n v="16.98"/>
    <n v="1"/>
    <n v="0"/>
    <n v="8.49"/>
  </r>
  <r>
    <n v="6923"/>
    <x v="3437"/>
    <x v="1"/>
    <x v="199"/>
    <d v="2012-03-19T00:00:00"/>
    <s v="Second Class"/>
    <s v="MS-17710"/>
    <s v="Maurice Satty"/>
    <x v="0"/>
    <s v="United States"/>
    <s v="Auburn"/>
    <x v="19"/>
    <n v="36830"/>
    <x v="0"/>
    <x v="508"/>
    <x v="1"/>
    <x v="2"/>
    <s v="Dot Matrix Printer Tape Reel Labels, White, 5000/Box"/>
    <n v="491.55"/>
    <n v="5"/>
    <n v="0"/>
    <n v="240.8595"/>
  </r>
  <r>
    <n v="6924"/>
    <x v="3437"/>
    <x v="1"/>
    <x v="199"/>
    <d v="2012-03-19T00:00:00"/>
    <s v="Second Class"/>
    <s v="MS-17710"/>
    <s v="Maurice Satty"/>
    <x v="0"/>
    <s v="United States"/>
    <s v="Auburn"/>
    <x v="19"/>
    <n v="36830"/>
    <x v="0"/>
    <x v="436"/>
    <x v="1"/>
    <x v="12"/>
    <s v="Colored Envelopes"/>
    <n v="7.38"/>
    <n v="2"/>
    <n v="0"/>
    <n v="3.3947999999999996"/>
  </r>
  <r>
    <n v="6925"/>
    <x v="3438"/>
    <x v="1"/>
    <x v="672"/>
    <d v="2012-12-04T00:00:00"/>
    <s v="Standard Class"/>
    <s v="JL-15235"/>
    <s v="Janet Lee"/>
    <x v="0"/>
    <s v="United States"/>
    <s v="New York City"/>
    <x v="15"/>
    <n v="10035"/>
    <x v="3"/>
    <x v="938"/>
    <x v="1"/>
    <x v="10"/>
    <s v="Avoid Verbal Orders Carbonless Minifold Book"/>
    <n v="23.66"/>
    <n v="7"/>
    <n v="0"/>
    <n v="10.883599999999998"/>
  </r>
  <r>
    <n v="6926"/>
    <x v="3438"/>
    <x v="1"/>
    <x v="672"/>
    <d v="2012-12-04T00:00:00"/>
    <s v="Standard Class"/>
    <s v="JL-15235"/>
    <s v="Janet Lee"/>
    <x v="0"/>
    <s v="United States"/>
    <s v="New York City"/>
    <x v="15"/>
    <n v="10035"/>
    <x v="3"/>
    <x v="1544"/>
    <x v="0"/>
    <x v="0"/>
    <s v="Hon Metal Bookcases, Black"/>
    <n v="681.40800000000013"/>
    <n v="12"/>
    <n v="0.2"/>
    <n v="42.588000000000022"/>
  </r>
  <r>
    <n v="6927"/>
    <x v="3439"/>
    <x v="0"/>
    <x v="1062"/>
    <d v="2013-08-04T00:00:00"/>
    <s v="Standard Class"/>
    <s v="KM-16660"/>
    <s v="Khloe Miller"/>
    <x v="0"/>
    <s v="United States"/>
    <s v="Los Angeles"/>
    <x v="1"/>
    <n v="90032"/>
    <x v="1"/>
    <x v="1729"/>
    <x v="1"/>
    <x v="2"/>
    <s v="Avery 495"/>
    <n v="18.899999999999999"/>
    <n v="3"/>
    <n v="0"/>
    <n v="8.6939999999999991"/>
  </r>
  <r>
    <n v="6928"/>
    <x v="3440"/>
    <x v="0"/>
    <x v="661"/>
    <d v="2013-06-26T00:00:00"/>
    <s v="Second Class"/>
    <s v="RD-19900"/>
    <s v="Ruben Dartt"/>
    <x v="0"/>
    <s v="United States"/>
    <s v="San Francisco"/>
    <x v="1"/>
    <n v="94109"/>
    <x v="1"/>
    <x v="1247"/>
    <x v="1"/>
    <x v="4"/>
    <s v="Mobile Personal File Cube"/>
    <n v="93.68"/>
    <n v="4"/>
    <n v="0"/>
    <n v="25.293599999999998"/>
  </r>
  <r>
    <n v="6929"/>
    <x v="3440"/>
    <x v="0"/>
    <x v="661"/>
    <d v="2013-06-26T00:00:00"/>
    <s v="Second Class"/>
    <s v="RD-19900"/>
    <s v="Ruben Dartt"/>
    <x v="0"/>
    <s v="United States"/>
    <s v="San Francisco"/>
    <x v="1"/>
    <n v="94109"/>
    <x v="1"/>
    <x v="573"/>
    <x v="1"/>
    <x v="2"/>
    <s v="Avery 516"/>
    <n v="21.93"/>
    <n v="3"/>
    <n v="0"/>
    <n v="10.307099999999998"/>
  </r>
  <r>
    <n v="6930"/>
    <x v="3440"/>
    <x v="0"/>
    <x v="661"/>
    <d v="2013-06-26T00:00:00"/>
    <s v="Second Class"/>
    <s v="RD-19900"/>
    <s v="Ruben Dartt"/>
    <x v="0"/>
    <s v="United States"/>
    <s v="San Francisco"/>
    <x v="1"/>
    <n v="94109"/>
    <x v="1"/>
    <x v="348"/>
    <x v="2"/>
    <x v="7"/>
    <s v="Nortel Meridian M3904 Professional Digital phone"/>
    <n v="862.34400000000005"/>
    <n v="7"/>
    <n v="0.2"/>
    <n v="97.013699999999858"/>
  </r>
  <r>
    <n v="6931"/>
    <x v="3440"/>
    <x v="0"/>
    <x v="661"/>
    <d v="2013-06-26T00:00:00"/>
    <s v="Second Class"/>
    <s v="RD-19900"/>
    <s v="Ruben Dartt"/>
    <x v="0"/>
    <s v="United States"/>
    <s v="San Francisco"/>
    <x v="1"/>
    <n v="94109"/>
    <x v="1"/>
    <x v="681"/>
    <x v="1"/>
    <x v="10"/>
    <s v="Xerox 1884"/>
    <n v="19.98"/>
    <n v="1"/>
    <n v="0"/>
    <n v="9.3905999999999992"/>
  </r>
  <r>
    <n v="6932"/>
    <x v="3441"/>
    <x v="2"/>
    <x v="686"/>
    <d v="2011-07-18T00:00:00"/>
    <s v="Standard Class"/>
    <s v="ST-20530"/>
    <s v="Shui Tom"/>
    <x v="0"/>
    <s v="United States"/>
    <s v="Philadelphia"/>
    <x v="9"/>
    <n v="19140"/>
    <x v="3"/>
    <x v="1804"/>
    <x v="2"/>
    <x v="7"/>
    <s v="Griffin GC36547 PowerJolt SE Lightning Charger"/>
    <n v="13.493999999999998"/>
    <n v="1"/>
    <n v="0.4"/>
    <n v="-2.2490000000000023"/>
  </r>
  <r>
    <n v="6933"/>
    <x v="3441"/>
    <x v="2"/>
    <x v="686"/>
    <d v="2011-07-18T00:00:00"/>
    <s v="Standard Class"/>
    <s v="ST-20530"/>
    <s v="Shui Tom"/>
    <x v="0"/>
    <s v="United States"/>
    <s v="Philadelphia"/>
    <x v="9"/>
    <n v="19140"/>
    <x v="3"/>
    <x v="1730"/>
    <x v="2"/>
    <x v="7"/>
    <s v="iOttie HLCRIO102 Car Mount"/>
    <n v="23.987999999999996"/>
    <n v="2"/>
    <n v="0.4"/>
    <n v="-13.993000000000004"/>
  </r>
  <r>
    <n v="6934"/>
    <x v="3441"/>
    <x v="2"/>
    <x v="686"/>
    <d v="2011-07-18T00:00:00"/>
    <s v="Standard Class"/>
    <s v="ST-20530"/>
    <s v="Shui Tom"/>
    <x v="0"/>
    <s v="United States"/>
    <s v="Philadelphia"/>
    <x v="9"/>
    <n v="19140"/>
    <x v="3"/>
    <x v="1801"/>
    <x v="0"/>
    <x v="5"/>
    <s v="Tensor Track Tree Floor Lamp"/>
    <n v="31.983999999999998"/>
    <n v="2"/>
    <n v="0.2"/>
    <n v="1.1993999999999998"/>
  </r>
  <r>
    <n v="6935"/>
    <x v="3441"/>
    <x v="2"/>
    <x v="686"/>
    <d v="2011-07-18T00:00:00"/>
    <s v="Standard Class"/>
    <s v="ST-20530"/>
    <s v="Shui Tom"/>
    <x v="0"/>
    <s v="United States"/>
    <s v="Philadelphia"/>
    <x v="9"/>
    <n v="19140"/>
    <x v="3"/>
    <x v="1062"/>
    <x v="1"/>
    <x v="6"/>
    <s v="BOSTON Ranger #55 Pencil Sharpener, Black"/>
    <n v="41.584000000000003"/>
    <n v="2"/>
    <n v="0.2"/>
    <n v="4.6781999999999968"/>
  </r>
  <r>
    <n v="6936"/>
    <x v="3442"/>
    <x v="3"/>
    <x v="329"/>
    <d v="2014-12-04T00:00:00"/>
    <s v="Second Class"/>
    <s v="BP-11095"/>
    <s v="Bart Pistole"/>
    <x v="1"/>
    <s v="United States"/>
    <s v="El Paso"/>
    <x v="5"/>
    <n v="79907"/>
    <x v="2"/>
    <x v="97"/>
    <x v="2"/>
    <x v="11"/>
    <s v="SanDisk Ultra 64 GB MicroSDHC Class 10 Memory Card"/>
    <n v="95.976000000000013"/>
    <n v="3"/>
    <n v="0.2"/>
    <n v="-10.797300000000011"/>
  </r>
  <r>
    <n v="6937"/>
    <x v="3443"/>
    <x v="0"/>
    <x v="476"/>
    <d v="2013-09-05T00:00:00"/>
    <s v="First Class"/>
    <s v="TA-21385"/>
    <s v="Tom Ashbrook"/>
    <x v="2"/>
    <s v="United States"/>
    <s v="Chicago"/>
    <x v="10"/>
    <n v="60653"/>
    <x v="2"/>
    <x v="1805"/>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x v="1767"/>
    <x v="1"/>
    <x v="10"/>
    <s v="Xerox 1902"/>
    <n v="36.544000000000004"/>
    <n v="2"/>
    <n v="0.2"/>
    <n v="11.876799999999998"/>
  </r>
  <r>
    <n v="6939"/>
    <x v="3445"/>
    <x v="0"/>
    <x v="732"/>
    <d v="2013-11-10T00:00:00"/>
    <s v="Standard Class"/>
    <s v="NP-18700"/>
    <s v="Nora Preis"/>
    <x v="0"/>
    <s v="United States"/>
    <s v="Seattle"/>
    <x v="4"/>
    <n v="98105"/>
    <x v="1"/>
    <x v="1806"/>
    <x v="2"/>
    <x v="11"/>
    <s v="Cherry 142-key Programmable Keyboard"/>
    <n v="479.72"/>
    <n v="4"/>
    <n v="0"/>
    <n v="52.769200000000012"/>
  </r>
  <r>
    <n v="6940"/>
    <x v="3446"/>
    <x v="3"/>
    <x v="335"/>
    <d v="2014-07-01T00:00:00"/>
    <s v="Standard Class"/>
    <s v="SC-20260"/>
    <s v="Scott Cohen"/>
    <x v="1"/>
    <s v="United States"/>
    <s v="New York City"/>
    <x v="15"/>
    <n v="10009"/>
    <x v="3"/>
    <x v="669"/>
    <x v="1"/>
    <x v="8"/>
    <s v="GBC ProClick Punch Binding System"/>
    <n v="102.36799999999999"/>
    <n v="2"/>
    <n v="0.2"/>
    <n v="37.108400000000003"/>
  </r>
  <r>
    <n v="6941"/>
    <x v="3446"/>
    <x v="3"/>
    <x v="335"/>
    <d v="2014-07-01T00:00:00"/>
    <s v="Standard Class"/>
    <s v="SC-20260"/>
    <s v="Scott Cohen"/>
    <x v="1"/>
    <s v="United States"/>
    <s v="New York City"/>
    <x v="15"/>
    <n v="10009"/>
    <x v="3"/>
    <x v="675"/>
    <x v="1"/>
    <x v="14"/>
    <s v="Acme Preferred Stainless Steel Scissors"/>
    <n v="28.4"/>
    <n v="5"/>
    <n v="0"/>
    <n v="8.2359999999999989"/>
  </r>
  <r>
    <n v="6942"/>
    <x v="3446"/>
    <x v="3"/>
    <x v="335"/>
    <d v="2014-07-01T00:00:00"/>
    <s v="Standard Class"/>
    <s v="SC-20260"/>
    <s v="Scott Cohen"/>
    <x v="1"/>
    <s v="United States"/>
    <s v="New York City"/>
    <x v="15"/>
    <n v="10009"/>
    <x v="3"/>
    <x v="518"/>
    <x v="1"/>
    <x v="4"/>
    <s v="Hot File 7-Pocket, Floor Stand"/>
    <n v="713.88"/>
    <n v="4"/>
    <n v="0"/>
    <n v="214.16399999999993"/>
  </r>
  <r>
    <n v="6943"/>
    <x v="3446"/>
    <x v="3"/>
    <x v="335"/>
    <d v="2014-07-01T00:00:00"/>
    <s v="Standard Class"/>
    <s v="SC-20260"/>
    <s v="Scott Cohen"/>
    <x v="1"/>
    <s v="United States"/>
    <s v="New York City"/>
    <x v="15"/>
    <n v="10009"/>
    <x v="3"/>
    <x v="1274"/>
    <x v="1"/>
    <x v="10"/>
    <s v="Xerox 1991"/>
    <n v="68.52"/>
    <n v="3"/>
    <n v="0"/>
    <n v="31.519199999999998"/>
  </r>
  <r>
    <n v="6944"/>
    <x v="3447"/>
    <x v="1"/>
    <x v="395"/>
    <d v="2012-07-30T00:00:00"/>
    <s v="Standard Class"/>
    <s v="RD-19930"/>
    <s v="Russell D'Ascenzo"/>
    <x v="0"/>
    <s v="United States"/>
    <s v="Los Angeles"/>
    <x v="1"/>
    <n v="90032"/>
    <x v="1"/>
    <x v="1807"/>
    <x v="2"/>
    <x v="7"/>
    <s v="Motorola L703CM"/>
    <n v="623.96"/>
    <n v="5"/>
    <n v="0.2"/>
    <n v="38.997500000000002"/>
  </r>
  <r>
    <n v="6945"/>
    <x v="3448"/>
    <x v="2"/>
    <x v="865"/>
    <d v="2011-09-27T00:00:00"/>
    <s v="Standard Class"/>
    <s v="TH-21115"/>
    <s v="Thea Hudgings"/>
    <x v="1"/>
    <s v="United States"/>
    <s v="Newark"/>
    <x v="13"/>
    <n v="19711"/>
    <x v="3"/>
    <x v="994"/>
    <x v="1"/>
    <x v="8"/>
    <s v="Wilson Jones Suede Grain Vinyl Binders"/>
    <n v="11.12"/>
    <n v="4"/>
    <n v="0"/>
    <n v="5.4487999999999994"/>
  </r>
  <r>
    <n v="6946"/>
    <x v="3449"/>
    <x v="0"/>
    <x v="955"/>
    <d v="2013-10-05T00:00:00"/>
    <s v="Standard Class"/>
    <s v="GM-14680"/>
    <s v="Greg Matthias"/>
    <x v="0"/>
    <s v="United States"/>
    <s v="New York City"/>
    <x v="15"/>
    <n v="10011"/>
    <x v="3"/>
    <x v="1219"/>
    <x v="0"/>
    <x v="0"/>
    <s v="O'Sullivan Elevations Bookcase, Cherry Finish"/>
    <n v="523.91999999999996"/>
    <n v="5"/>
    <n v="0.2"/>
    <n v="-26.195999999999984"/>
  </r>
  <r>
    <n v="6947"/>
    <x v="3450"/>
    <x v="1"/>
    <x v="529"/>
    <d v="2012-11-13T00:00:00"/>
    <s v="Standard Class"/>
    <s v="JO-15550"/>
    <s v="Jesus Ocampo"/>
    <x v="2"/>
    <s v="United States"/>
    <s v="Roseville"/>
    <x v="1"/>
    <n v="95661"/>
    <x v="1"/>
    <x v="310"/>
    <x v="1"/>
    <x v="13"/>
    <s v="OIC Binder Clips, Mini, 1/4&quot; Capacity, Black"/>
    <n v="2.48"/>
    <n v="2"/>
    <n v="0"/>
    <n v="1.1656"/>
  </r>
  <r>
    <n v="6948"/>
    <x v="3451"/>
    <x v="1"/>
    <x v="334"/>
    <d v="2012-04-29T00:00:00"/>
    <s v="Standard Class"/>
    <s v="ZC-21910"/>
    <s v="Zuschuss Carroll"/>
    <x v="0"/>
    <s v="United States"/>
    <s v="Aurora"/>
    <x v="10"/>
    <n v="60505"/>
    <x v="2"/>
    <x v="942"/>
    <x v="1"/>
    <x v="4"/>
    <s v="SAFCO Commercial Wire Shelving, Black"/>
    <n v="221.024"/>
    <n v="2"/>
    <n v="0.2"/>
    <n v="-55.256"/>
  </r>
  <r>
    <n v="6949"/>
    <x v="3451"/>
    <x v="1"/>
    <x v="334"/>
    <d v="2012-04-29T00:00:00"/>
    <s v="Standard Class"/>
    <s v="ZC-21910"/>
    <s v="Zuschuss Carroll"/>
    <x v="0"/>
    <s v="United States"/>
    <s v="Aurora"/>
    <x v="10"/>
    <n v="60505"/>
    <x v="2"/>
    <x v="1534"/>
    <x v="0"/>
    <x v="1"/>
    <s v="Global Armless Task Chair, Royal Blue"/>
    <n v="128.05799999999999"/>
    <n v="3"/>
    <n v="0.3"/>
    <n v="-23.782199999999996"/>
  </r>
  <r>
    <n v="6950"/>
    <x v="3452"/>
    <x v="3"/>
    <x v="123"/>
    <d v="2014-11-20T00:00:00"/>
    <s v="Same Day"/>
    <s v="AP-10720"/>
    <s v="Anne Pryor"/>
    <x v="2"/>
    <s v="United States"/>
    <s v="New York City"/>
    <x v="15"/>
    <n v="10011"/>
    <x v="3"/>
    <x v="1124"/>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x v="972"/>
    <x v="0"/>
    <x v="3"/>
    <s v="Hon 61000 Series Interactive Training Tables"/>
    <n v="79.97399999999999"/>
    <n v="3"/>
    <n v="0.4"/>
    <n v="-29.323800000000006"/>
  </r>
  <r>
    <n v="6952"/>
    <x v="3453"/>
    <x v="1"/>
    <x v="312"/>
    <d v="2012-11-24T00:00:00"/>
    <s v="Standard Class"/>
    <s v="GK-14620"/>
    <s v="Grace Kelly"/>
    <x v="1"/>
    <s v="United States"/>
    <s v="Dallas"/>
    <x v="5"/>
    <n v="75217"/>
    <x v="2"/>
    <x v="1808"/>
    <x v="2"/>
    <x v="15"/>
    <s v="NeatDesk Desktop Scanner &amp; Digital Filing System"/>
    <n v="479.988"/>
    <n v="2"/>
    <n v="0.4"/>
    <n v="55.998599999999954"/>
  </r>
  <r>
    <n v="6953"/>
    <x v="3454"/>
    <x v="1"/>
    <x v="653"/>
    <d v="2012-10-03T00:00:00"/>
    <s v="First Class"/>
    <s v="HM-14980"/>
    <s v="Henry MacAllister"/>
    <x v="0"/>
    <s v="United States"/>
    <s v="Los Angeles"/>
    <x v="1"/>
    <n v="90008"/>
    <x v="1"/>
    <x v="1181"/>
    <x v="1"/>
    <x v="8"/>
    <s v="Pressboard Hanging Data Binders for Unburst Sheets"/>
    <n v="11.808"/>
    <n v="3"/>
    <n v="0.2"/>
    <n v="4.1327999999999996"/>
  </r>
  <r>
    <n v="6954"/>
    <x v="3454"/>
    <x v="1"/>
    <x v="653"/>
    <d v="2012-10-03T00:00:00"/>
    <s v="First Class"/>
    <s v="HM-14980"/>
    <s v="Henry MacAllister"/>
    <x v="0"/>
    <s v="United States"/>
    <s v="Los Angeles"/>
    <x v="1"/>
    <n v="90008"/>
    <x v="1"/>
    <x v="1595"/>
    <x v="1"/>
    <x v="8"/>
    <s v="GBC Poly Designer Binding Covers"/>
    <n v="53.567999999999998"/>
    <n v="4"/>
    <n v="0.2"/>
    <n v="19.418399999999995"/>
  </r>
  <r>
    <n v="6955"/>
    <x v="3454"/>
    <x v="1"/>
    <x v="653"/>
    <d v="2012-10-03T00:00:00"/>
    <s v="First Class"/>
    <s v="HM-14980"/>
    <s v="Henry MacAllister"/>
    <x v="0"/>
    <s v="United States"/>
    <s v="Los Angeles"/>
    <x v="1"/>
    <n v="90008"/>
    <x v="1"/>
    <x v="1370"/>
    <x v="2"/>
    <x v="7"/>
    <s v="HTC One Mini"/>
    <n v="503.96000000000004"/>
    <n v="5"/>
    <n v="0.2"/>
    <n v="50.396000000000015"/>
  </r>
  <r>
    <n v="6956"/>
    <x v="3455"/>
    <x v="1"/>
    <x v="334"/>
    <d v="2012-05-02T00:00:00"/>
    <s v="Standard Class"/>
    <s v="LS-16945"/>
    <s v="Linda Southworth"/>
    <x v="1"/>
    <s v="United States"/>
    <s v="Los Angeles"/>
    <x v="1"/>
    <n v="90004"/>
    <x v="1"/>
    <x v="761"/>
    <x v="1"/>
    <x v="12"/>
    <s v="Laser &amp; Ink Jet Business Envelopes"/>
    <n v="21.34"/>
    <n v="2"/>
    <n v="0"/>
    <n v="9.8163999999999998"/>
  </r>
  <r>
    <n v="6957"/>
    <x v="3456"/>
    <x v="0"/>
    <x v="216"/>
    <d v="2013-07-20T00:00:00"/>
    <s v="Standard Class"/>
    <s v="AR-10570"/>
    <s v="Anemone Ratner"/>
    <x v="0"/>
    <s v="United States"/>
    <s v="Columbus"/>
    <x v="32"/>
    <n v="31907"/>
    <x v="0"/>
    <x v="1344"/>
    <x v="1"/>
    <x v="8"/>
    <s v="Cardinal Holdit Data Disk Pockets"/>
    <n v="36.4"/>
    <n v="5"/>
    <n v="0"/>
    <n v="17.107999999999997"/>
  </r>
  <r>
    <n v="6958"/>
    <x v="3456"/>
    <x v="0"/>
    <x v="216"/>
    <d v="2013-07-20T00:00:00"/>
    <s v="Standard Class"/>
    <s v="AR-10570"/>
    <s v="Anemone Ratner"/>
    <x v="0"/>
    <s v="United States"/>
    <s v="Columbus"/>
    <x v="32"/>
    <n v="31907"/>
    <x v="0"/>
    <x v="28"/>
    <x v="0"/>
    <x v="5"/>
    <s v="Howard Miller 13-3/4&quot; Diameter Brushed Chrome Round Wall Clock"/>
    <n v="51.75"/>
    <n v="1"/>
    <n v="0"/>
    <n v="15.524999999999999"/>
  </r>
  <r>
    <n v="6959"/>
    <x v="3457"/>
    <x v="1"/>
    <x v="874"/>
    <d v="2012-09-29T00:00:00"/>
    <s v="Second Class"/>
    <s v="RH-19510"/>
    <s v="Rick Huthwaite"/>
    <x v="2"/>
    <s v="United States"/>
    <s v="San Francisco"/>
    <x v="1"/>
    <n v="94110"/>
    <x v="1"/>
    <x v="177"/>
    <x v="1"/>
    <x v="4"/>
    <s v="Personal Filing Tote with Lid, Black/Gray"/>
    <n v="15.51"/>
    <n v="1"/>
    <n v="0"/>
    <n v="4.3428000000000004"/>
  </r>
  <r>
    <n v="6960"/>
    <x v="3457"/>
    <x v="1"/>
    <x v="874"/>
    <d v="2012-09-29T00:00:00"/>
    <s v="Second Class"/>
    <s v="RH-19510"/>
    <s v="Rick Huthwaite"/>
    <x v="2"/>
    <s v="United States"/>
    <s v="San Francisco"/>
    <x v="1"/>
    <n v="94110"/>
    <x v="1"/>
    <x v="126"/>
    <x v="1"/>
    <x v="10"/>
    <s v="Xerox 1916"/>
    <n v="146.82"/>
    <n v="3"/>
    <n v="0"/>
    <n v="73.41"/>
  </r>
  <r>
    <n v="6961"/>
    <x v="3457"/>
    <x v="1"/>
    <x v="874"/>
    <d v="2012-09-29T00:00:00"/>
    <s v="Second Class"/>
    <s v="RH-19510"/>
    <s v="Rick Huthwaite"/>
    <x v="2"/>
    <s v="United States"/>
    <s v="San Francisco"/>
    <x v="1"/>
    <n v="94110"/>
    <x v="1"/>
    <x v="490"/>
    <x v="1"/>
    <x v="10"/>
    <s v="Xerox 226"/>
    <n v="12.96"/>
    <n v="2"/>
    <n v="0"/>
    <n v="6.2208000000000006"/>
  </r>
  <r>
    <n v="6962"/>
    <x v="3458"/>
    <x v="3"/>
    <x v="468"/>
    <d v="2014-11-11T00:00:00"/>
    <s v="Same Day"/>
    <s v="TB-21190"/>
    <s v="Thomas Brumley"/>
    <x v="2"/>
    <s v="United States"/>
    <s v="Riverside"/>
    <x v="1"/>
    <n v="92503"/>
    <x v="1"/>
    <x v="1026"/>
    <x v="1"/>
    <x v="6"/>
    <s v="12 Colored Short Pencils"/>
    <n v="7.8000000000000007"/>
    <n v="3"/>
    <n v="0"/>
    <n v="2.1060000000000008"/>
  </r>
  <r>
    <n v="6963"/>
    <x v="3459"/>
    <x v="0"/>
    <x v="87"/>
    <d v="2013-07-21T00:00:00"/>
    <s v="Second Class"/>
    <s v="JD-15895"/>
    <s v="Jonathan Doherty"/>
    <x v="1"/>
    <s v="United States"/>
    <s v="Columbia"/>
    <x v="20"/>
    <n v="29203"/>
    <x v="0"/>
    <x v="29"/>
    <x v="1"/>
    <x v="12"/>
    <s v="Poly String Tie Envelopes"/>
    <n v="10.199999999999999"/>
    <n v="5"/>
    <n v="0"/>
    <n v="4.7939999999999996"/>
  </r>
  <r>
    <n v="6964"/>
    <x v="3459"/>
    <x v="0"/>
    <x v="87"/>
    <d v="2013-07-21T00:00:00"/>
    <s v="Second Class"/>
    <s v="JD-15895"/>
    <s v="Jonathan Doherty"/>
    <x v="1"/>
    <s v="United States"/>
    <s v="Columbia"/>
    <x v="20"/>
    <n v="29203"/>
    <x v="0"/>
    <x v="1453"/>
    <x v="1"/>
    <x v="6"/>
    <s v="Eberhard Faber 3 1/2&quot; Golf Pencils"/>
    <n v="22.32"/>
    <n v="3"/>
    <n v="0"/>
    <n v="5.580000000000001"/>
  </r>
  <r>
    <n v="6965"/>
    <x v="3459"/>
    <x v="0"/>
    <x v="87"/>
    <d v="2013-07-21T00:00:00"/>
    <s v="Second Class"/>
    <s v="JD-15895"/>
    <s v="Jonathan Doherty"/>
    <x v="1"/>
    <s v="United States"/>
    <s v="Columbia"/>
    <x v="20"/>
    <n v="29203"/>
    <x v="0"/>
    <x v="544"/>
    <x v="1"/>
    <x v="8"/>
    <s v="Wilson Jones Turn Tabs Binder Tool for Ring Binders"/>
    <n v="24.1"/>
    <n v="5"/>
    <n v="0"/>
    <n v="11.086"/>
  </r>
  <r>
    <n v="6966"/>
    <x v="3459"/>
    <x v="0"/>
    <x v="87"/>
    <d v="2013-07-21T00:00:00"/>
    <s v="Second Class"/>
    <s v="JD-15895"/>
    <s v="Jonathan Doherty"/>
    <x v="1"/>
    <s v="United States"/>
    <s v="Columbia"/>
    <x v="20"/>
    <n v="29203"/>
    <x v="0"/>
    <x v="1302"/>
    <x v="2"/>
    <x v="11"/>
    <s v="Imation Secure Drive + Hardware Encrypted USB flash drive - 16 GB"/>
    <n v="75.98"/>
    <n v="2"/>
    <n v="0"/>
    <n v="18.235199999999999"/>
  </r>
  <r>
    <n v="6967"/>
    <x v="3459"/>
    <x v="0"/>
    <x v="87"/>
    <d v="2013-07-21T00:00:00"/>
    <s v="Second Class"/>
    <s v="JD-15895"/>
    <s v="Jonathan Doherty"/>
    <x v="1"/>
    <s v="United States"/>
    <s v="Columbia"/>
    <x v="20"/>
    <n v="29203"/>
    <x v="0"/>
    <x v="507"/>
    <x v="1"/>
    <x v="8"/>
    <s v="Recycled Pressboard Report Cover with Reinforced Top Hinge"/>
    <n v="6.46"/>
    <n v="2"/>
    <n v="0"/>
    <n v="3.1654"/>
  </r>
  <r>
    <n v="6968"/>
    <x v="3459"/>
    <x v="0"/>
    <x v="87"/>
    <d v="2013-07-21T00:00:00"/>
    <s v="Second Class"/>
    <s v="JD-15895"/>
    <s v="Jonathan Doherty"/>
    <x v="1"/>
    <s v="United States"/>
    <s v="Columbia"/>
    <x v="20"/>
    <n v="29203"/>
    <x v="0"/>
    <x v="1604"/>
    <x v="1"/>
    <x v="10"/>
    <s v="HP Office Paper (20Lb. and 87 Bright)"/>
    <n v="60.12"/>
    <n v="9"/>
    <n v="0"/>
    <n v="28.857599999999998"/>
  </r>
  <r>
    <n v="6969"/>
    <x v="3460"/>
    <x v="1"/>
    <x v="1140"/>
    <d v="2012-10-20T00:00:00"/>
    <s v="Second Class"/>
    <s v="MP-17965"/>
    <s v="Michael Paige"/>
    <x v="1"/>
    <s v="United States"/>
    <s v="New York City"/>
    <x v="15"/>
    <n v="10011"/>
    <x v="3"/>
    <x v="903"/>
    <x v="2"/>
    <x v="7"/>
    <s v="Mitel MiVoice 5330e IP Phone"/>
    <n v="824.97"/>
    <n v="3"/>
    <n v="0"/>
    <n v="214.4922"/>
  </r>
  <r>
    <n v="6970"/>
    <x v="3461"/>
    <x v="0"/>
    <x v="994"/>
    <d v="2013-01-13T00:00:00"/>
    <s v="Second Class"/>
    <s v="JB-16000"/>
    <s v="Joy Bell-"/>
    <x v="0"/>
    <s v="United States"/>
    <s v="Longview"/>
    <x v="4"/>
    <n v="98632"/>
    <x v="1"/>
    <x v="527"/>
    <x v="0"/>
    <x v="5"/>
    <s v="DAX Value U-Channel Document Frames, Easel Back"/>
    <n v="24.849999999999998"/>
    <n v="5"/>
    <n v="0"/>
    <n v="7.7034999999999982"/>
  </r>
  <r>
    <n v="6971"/>
    <x v="3462"/>
    <x v="3"/>
    <x v="20"/>
    <d v="2014-09-26T00:00:00"/>
    <s v="Standard Class"/>
    <s v="AB-10105"/>
    <s v="Adrian Barton"/>
    <x v="0"/>
    <s v="United States"/>
    <s v="Phoenix"/>
    <x v="16"/>
    <n v="85023"/>
    <x v="1"/>
    <x v="1555"/>
    <x v="1"/>
    <x v="4"/>
    <s v="Akro Stacking Bins"/>
    <n v="12.624000000000001"/>
    <n v="2"/>
    <n v="0.2"/>
    <n v="-2.5248000000000022"/>
  </r>
  <r>
    <n v="6972"/>
    <x v="3462"/>
    <x v="3"/>
    <x v="20"/>
    <d v="2014-09-26T00:00:00"/>
    <s v="Standard Class"/>
    <s v="AB-10105"/>
    <s v="Adrian Barton"/>
    <x v="0"/>
    <s v="United States"/>
    <s v="Phoenix"/>
    <x v="16"/>
    <n v="85023"/>
    <x v="1"/>
    <x v="201"/>
    <x v="2"/>
    <x v="11"/>
    <s v="Sony Micro Vault Click 16 GB USB 2.0 Flash Drive"/>
    <n v="89.584000000000003"/>
    <n v="2"/>
    <n v="0.2"/>
    <n v="4.4792000000000058"/>
  </r>
  <r>
    <n v="6973"/>
    <x v="3462"/>
    <x v="3"/>
    <x v="20"/>
    <d v="2014-09-26T00:00:00"/>
    <s v="Standard Class"/>
    <s v="AB-10105"/>
    <s v="Adrian Barton"/>
    <x v="0"/>
    <s v="United States"/>
    <s v="Phoenix"/>
    <x v="16"/>
    <n v="85023"/>
    <x v="1"/>
    <x v="1538"/>
    <x v="2"/>
    <x v="7"/>
    <s v="Polycom VoiceStation 500 Conference phone"/>
    <n v="471.92"/>
    <n v="2"/>
    <n v="0.2"/>
    <n v="29.495000000000019"/>
  </r>
  <r>
    <n v="6974"/>
    <x v="3462"/>
    <x v="3"/>
    <x v="20"/>
    <d v="2014-09-26T00:00:00"/>
    <s v="Standard Class"/>
    <s v="AB-10105"/>
    <s v="Adrian Barton"/>
    <x v="0"/>
    <s v="United States"/>
    <s v="Phoenix"/>
    <x v="16"/>
    <n v="85023"/>
    <x v="1"/>
    <x v="58"/>
    <x v="1"/>
    <x v="8"/>
    <s v="Plastic Binding Combs"/>
    <n v="18.180000000000003"/>
    <n v="4"/>
    <n v="0.7"/>
    <n v="-13.938000000000002"/>
  </r>
  <r>
    <n v="6975"/>
    <x v="3463"/>
    <x v="3"/>
    <x v="175"/>
    <d v="2014-09-20T00:00:00"/>
    <s v="Standard Class"/>
    <s v="CC-12145"/>
    <s v="Charles Crestani"/>
    <x v="0"/>
    <s v="United States"/>
    <s v="Houston"/>
    <x v="5"/>
    <n v="77095"/>
    <x v="2"/>
    <x v="1571"/>
    <x v="1"/>
    <x v="6"/>
    <s v="Prismacolor Color Pencil Set"/>
    <n v="31.744"/>
    <n v="2"/>
    <n v="0.2"/>
    <n v="8.3328000000000024"/>
  </r>
  <r>
    <n v="6976"/>
    <x v="3464"/>
    <x v="1"/>
    <x v="1141"/>
    <d v="2012-07-02T00:00:00"/>
    <s v="Standard Class"/>
    <s v="CY-12745"/>
    <s v="Craig Yedwab"/>
    <x v="1"/>
    <s v="United States"/>
    <s v="Gilbert"/>
    <x v="16"/>
    <n v="85234"/>
    <x v="1"/>
    <x v="1139"/>
    <x v="1"/>
    <x v="2"/>
    <s v="Avery 501"/>
    <n v="5.9039999999999999"/>
    <n v="2"/>
    <n v="0.2"/>
    <n v="1.9925999999999999"/>
  </r>
  <r>
    <n v="6977"/>
    <x v="3464"/>
    <x v="1"/>
    <x v="1141"/>
    <d v="2012-07-02T00:00:00"/>
    <s v="Standard Class"/>
    <s v="CY-12745"/>
    <s v="Craig Yedwab"/>
    <x v="1"/>
    <s v="United States"/>
    <s v="Gilbert"/>
    <x v="16"/>
    <n v="85234"/>
    <x v="1"/>
    <x v="622"/>
    <x v="0"/>
    <x v="5"/>
    <s v="Electrix Halogen Magnifier Lamp"/>
    <n v="621.7600000000001"/>
    <n v="4"/>
    <n v="0.2"/>
    <n v="46.631999999999977"/>
  </r>
  <r>
    <n v="6978"/>
    <x v="3465"/>
    <x v="0"/>
    <x v="881"/>
    <d v="2013-11-29T00:00:00"/>
    <s v="First Class"/>
    <s v="EP-13915"/>
    <s v="Emily Phan"/>
    <x v="0"/>
    <s v="United States"/>
    <s v="Jonesboro"/>
    <x v="36"/>
    <n v="72401"/>
    <x v="0"/>
    <x v="993"/>
    <x v="2"/>
    <x v="7"/>
    <s v="OtterBox Defender Series Case - Samsung Galaxy S4"/>
    <n v="59.98"/>
    <n v="2"/>
    <n v="0"/>
    <n v="17.993999999999993"/>
  </r>
  <r>
    <n v="6979"/>
    <x v="3466"/>
    <x v="3"/>
    <x v="920"/>
    <d v="2014-11-30T00:00:00"/>
    <s v="Second Class"/>
    <s v="DL-13315"/>
    <s v="Delfina Latchford"/>
    <x v="0"/>
    <s v="United States"/>
    <s v="Atlanta"/>
    <x v="32"/>
    <n v="30318"/>
    <x v="0"/>
    <x v="362"/>
    <x v="1"/>
    <x v="10"/>
    <s v="Wirebound Message Book, 4 per Page"/>
    <n v="48.87"/>
    <n v="9"/>
    <n v="0"/>
    <n v="23.946299999999997"/>
  </r>
  <r>
    <n v="6980"/>
    <x v="3467"/>
    <x v="3"/>
    <x v="424"/>
    <d v="2014-01-20T00:00:00"/>
    <s v="Standard Class"/>
    <s v="SO-20335"/>
    <s v="Sean O'Donnell"/>
    <x v="0"/>
    <s v="United States"/>
    <s v="Los Angeles"/>
    <x v="1"/>
    <n v="90036"/>
    <x v="1"/>
    <x v="1693"/>
    <x v="1"/>
    <x v="10"/>
    <s v="Xerox 19"/>
    <n v="154.9"/>
    <n v="5"/>
    <n v="0"/>
    <n v="69.704999999999998"/>
  </r>
  <r>
    <n v="6981"/>
    <x v="3468"/>
    <x v="2"/>
    <x v="845"/>
    <d v="2011-11-08T00:00:00"/>
    <s v="First Class"/>
    <s v="BP-11095"/>
    <s v="Bart Pistole"/>
    <x v="1"/>
    <s v="United States"/>
    <s v="New York City"/>
    <x v="15"/>
    <n v="10024"/>
    <x v="3"/>
    <x v="1084"/>
    <x v="1"/>
    <x v="13"/>
    <s v="Binder Clips by OIC"/>
    <n v="5.92"/>
    <n v="4"/>
    <n v="0"/>
    <n v="2.8415999999999997"/>
  </r>
  <r>
    <n v="6982"/>
    <x v="3468"/>
    <x v="2"/>
    <x v="845"/>
    <d v="2011-11-08T00:00:00"/>
    <s v="First Class"/>
    <s v="BP-11095"/>
    <s v="Bart Pistole"/>
    <x v="1"/>
    <s v="United States"/>
    <s v="New York City"/>
    <x v="15"/>
    <n v="10024"/>
    <x v="3"/>
    <x v="1603"/>
    <x v="1"/>
    <x v="10"/>
    <s v="Riverleaf Stik-Withit Designer Note Cubes"/>
    <n v="30.18"/>
    <n v="3"/>
    <n v="0"/>
    <n v="13.8828"/>
  </r>
  <r>
    <n v="6983"/>
    <x v="3469"/>
    <x v="0"/>
    <x v="142"/>
    <d v="2013-09-06T00:00:00"/>
    <s v="Standard Class"/>
    <s v="JA-15970"/>
    <s v="Joseph Airdo"/>
    <x v="0"/>
    <s v="United States"/>
    <s v="Detroit"/>
    <x v="12"/>
    <n v="48227"/>
    <x v="2"/>
    <x v="544"/>
    <x v="1"/>
    <x v="8"/>
    <s v="Wilson Jones Turn Tabs Binder Tool for Ring Binders"/>
    <n v="24.1"/>
    <n v="5"/>
    <n v="0"/>
    <n v="11.086"/>
  </r>
  <r>
    <n v="6984"/>
    <x v="3469"/>
    <x v="0"/>
    <x v="142"/>
    <d v="2013-09-06T00:00:00"/>
    <s v="Standard Class"/>
    <s v="JA-15970"/>
    <s v="Joseph Airdo"/>
    <x v="0"/>
    <s v="United States"/>
    <s v="Detroit"/>
    <x v="12"/>
    <n v="48227"/>
    <x v="2"/>
    <x v="402"/>
    <x v="2"/>
    <x v="7"/>
    <s v="Belkin Grip Candy Sheer Case / Cover for iPhone 5 and 5S"/>
    <n v="8.7799999999999994"/>
    <n v="1"/>
    <n v="0"/>
    <n v="2.2827999999999999"/>
  </r>
  <r>
    <n v="6985"/>
    <x v="3469"/>
    <x v="0"/>
    <x v="142"/>
    <d v="2013-09-06T00:00:00"/>
    <s v="Standard Class"/>
    <s v="JA-15970"/>
    <s v="Joseph Airdo"/>
    <x v="0"/>
    <s v="United States"/>
    <s v="Detroit"/>
    <x v="12"/>
    <n v="48227"/>
    <x v="2"/>
    <x v="549"/>
    <x v="1"/>
    <x v="9"/>
    <s v="Eureka The Boss Plus 12-Amp Hard Box Upright Vacuum, Red"/>
    <n v="376.74"/>
    <n v="4"/>
    <n v="0.1"/>
    <n v="71.161999999999978"/>
  </r>
  <r>
    <n v="6986"/>
    <x v="3469"/>
    <x v="0"/>
    <x v="142"/>
    <d v="2013-09-06T00:00:00"/>
    <s v="Standard Class"/>
    <s v="JA-15970"/>
    <s v="Joseph Airdo"/>
    <x v="0"/>
    <s v="United States"/>
    <s v="Detroit"/>
    <x v="12"/>
    <n v="48227"/>
    <x v="2"/>
    <x v="777"/>
    <x v="1"/>
    <x v="8"/>
    <s v="GBC Plastic Binding Combs"/>
    <n v="29.52"/>
    <n v="4"/>
    <n v="0"/>
    <n v="14.4648"/>
  </r>
  <r>
    <n v="6987"/>
    <x v="3469"/>
    <x v="0"/>
    <x v="142"/>
    <d v="2013-09-06T00:00:00"/>
    <s v="Standard Class"/>
    <s v="JA-15970"/>
    <s v="Joseph Airdo"/>
    <x v="0"/>
    <s v="United States"/>
    <s v="Detroit"/>
    <x v="12"/>
    <n v="48227"/>
    <x v="2"/>
    <x v="879"/>
    <x v="1"/>
    <x v="6"/>
    <s v="Newell 315"/>
    <n v="11.96"/>
    <n v="2"/>
    <n v="0"/>
    <n v="2.99"/>
  </r>
  <r>
    <n v="6988"/>
    <x v="3469"/>
    <x v="0"/>
    <x v="142"/>
    <d v="2013-09-06T00:00:00"/>
    <s v="Standard Class"/>
    <s v="JA-15970"/>
    <s v="Joseph Airdo"/>
    <x v="0"/>
    <s v="United States"/>
    <s v="Detroit"/>
    <x v="12"/>
    <n v="48227"/>
    <x v="2"/>
    <x v="1085"/>
    <x v="1"/>
    <x v="8"/>
    <s v="Wilson Jones 1&quot; Hanging DublLock Ring Binders"/>
    <n v="26.400000000000002"/>
    <n v="5"/>
    <n v="0"/>
    <n v="12.672000000000001"/>
  </r>
  <r>
    <n v="6989"/>
    <x v="3470"/>
    <x v="3"/>
    <x v="343"/>
    <d v="2014-11-17T00:00:00"/>
    <s v="Second Class"/>
    <s v="BB-11545"/>
    <s v="Brenda Bowman"/>
    <x v="1"/>
    <s v="United States"/>
    <s v="Fort Lauderdale"/>
    <x v="2"/>
    <n v="33311"/>
    <x v="0"/>
    <x v="1364"/>
    <x v="1"/>
    <x v="9"/>
    <s v="Hoover Upright Vacuum With Dirt Cup"/>
    <n v="1158.1199999999999"/>
    <n v="5"/>
    <n v="0.2"/>
    <n v="130.28849999999983"/>
  </r>
  <r>
    <n v="6990"/>
    <x v="3471"/>
    <x v="3"/>
    <x v="157"/>
    <d v="2014-12-14T00:00:00"/>
    <s v="First Class"/>
    <s v="DK-13375"/>
    <s v="Dennis Kane"/>
    <x v="0"/>
    <s v="United States"/>
    <s v="Abilene"/>
    <x v="5"/>
    <n v="79605"/>
    <x v="2"/>
    <x v="1809"/>
    <x v="1"/>
    <x v="9"/>
    <s v="Hoover Commercial Lightweight Upright Vacuum"/>
    <n v="1.3919999999999997"/>
    <n v="2"/>
    <n v="0.8"/>
    <n v="-3.7584000000000009"/>
  </r>
  <r>
    <n v="6991"/>
    <x v="3472"/>
    <x v="1"/>
    <x v="627"/>
    <d v="2012-11-13T00:00:00"/>
    <s v="Second Class"/>
    <s v="RH-19600"/>
    <s v="Rob Haberlin"/>
    <x v="0"/>
    <s v="United States"/>
    <s v="Hampton"/>
    <x v="17"/>
    <n v="23666"/>
    <x v="0"/>
    <x v="667"/>
    <x v="1"/>
    <x v="9"/>
    <s v="Holmes Replacement Filter for HEPA Air Cleaner, Large Room"/>
    <n v="44.43"/>
    <n v="3"/>
    <n v="0"/>
    <n v="18.660600000000002"/>
  </r>
  <r>
    <n v="6992"/>
    <x v="3472"/>
    <x v="1"/>
    <x v="627"/>
    <d v="2012-11-13T00:00:00"/>
    <s v="Second Class"/>
    <s v="RH-19600"/>
    <s v="Rob Haberlin"/>
    <x v="0"/>
    <s v="United States"/>
    <s v="Hampton"/>
    <x v="17"/>
    <n v="23666"/>
    <x v="0"/>
    <x v="1409"/>
    <x v="2"/>
    <x v="7"/>
    <s v="AT&amp;T 17929 Lendline Telephone"/>
    <n v="226.20000000000002"/>
    <n v="5"/>
    <n v="0"/>
    <n v="58.811999999999998"/>
  </r>
  <r>
    <n v="6993"/>
    <x v="3472"/>
    <x v="1"/>
    <x v="627"/>
    <d v="2012-11-13T00:00:00"/>
    <s v="Second Class"/>
    <s v="RH-19600"/>
    <s v="Rob Haberlin"/>
    <x v="0"/>
    <s v="United States"/>
    <s v="Hampton"/>
    <x v="17"/>
    <n v="23666"/>
    <x v="0"/>
    <x v="1292"/>
    <x v="0"/>
    <x v="5"/>
    <s v="Deflect-o Glass Clear Studded Chair Mats"/>
    <n v="186.54"/>
    <n v="3"/>
    <n v="0"/>
    <n v="41.038800000000002"/>
  </r>
  <r>
    <n v="6994"/>
    <x v="3472"/>
    <x v="1"/>
    <x v="627"/>
    <d v="2012-11-13T00:00:00"/>
    <s v="Second Class"/>
    <s v="RH-19600"/>
    <s v="Rob Haberlin"/>
    <x v="0"/>
    <s v="United States"/>
    <s v="Hampton"/>
    <x v="17"/>
    <n v="23666"/>
    <x v="0"/>
    <x v="108"/>
    <x v="1"/>
    <x v="6"/>
    <s v="Hunt PowerHouse Electric Pencil Sharpener, Blue"/>
    <n v="265.85999999999996"/>
    <n v="7"/>
    <n v="0"/>
    <n v="79.757999999999967"/>
  </r>
  <r>
    <n v="6995"/>
    <x v="3472"/>
    <x v="1"/>
    <x v="627"/>
    <d v="2012-11-13T00:00:00"/>
    <s v="Second Class"/>
    <s v="RH-19600"/>
    <s v="Rob Haberlin"/>
    <x v="0"/>
    <s v="United States"/>
    <s v="Hampton"/>
    <x v="17"/>
    <n v="23666"/>
    <x v="0"/>
    <x v="311"/>
    <x v="1"/>
    <x v="6"/>
    <s v="Newell 314"/>
    <n v="27.9"/>
    <n v="5"/>
    <n v="0"/>
    <n v="6.9749999999999979"/>
  </r>
  <r>
    <n v="6996"/>
    <x v="3473"/>
    <x v="1"/>
    <x v="902"/>
    <d v="2012-11-26T00:00:00"/>
    <s v="Standard Class"/>
    <s v="AG-10300"/>
    <s v="Aleksandra Gannaway"/>
    <x v="1"/>
    <s v="United States"/>
    <s v="Las Vegas"/>
    <x v="33"/>
    <n v="89115"/>
    <x v="1"/>
    <x v="1037"/>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x v="153"/>
    <x v="1"/>
    <x v="8"/>
    <s v="Wilson Jones International Size A4 Ring Binders"/>
    <n v="13.839999999999998"/>
    <n v="4"/>
    <n v="0.8"/>
    <n v="-22.144000000000005"/>
  </r>
  <r>
    <n v="6998"/>
    <x v="3474"/>
    <x v="3"/>
    <x v="331"/>
    <d v="2014-12-26T00:00:00"/>
    <s v="Second Class"/>
    <s v="JB-15400"/>
    <s v="Jennifer Braxton"/>
    <x v="1"/>
    <s v="United States"/>
    <s v="Rockford"/>
    <x v="10"/>
    <n v="61107"/>
    <x v="2"/>
    <x v="1082"/>
    <x v="1"/>
    <x v="10"/>
    <s v="Xerox 1940"/>
    <n v="175.87200000000001"/>
    <n v="4"/>
    <n v="0.2"/>
    <n v="63.753599999999992"/>
  </r>
  <r>
    <n v="6999"/>
    <x v="3475"/>
    <x v="0"/>
    <x v="1142"/>
    <d v="2013-09-23T00:00:00"/>
    <s v="Standard Class"/>
    <s v="BC-11125"/>
    <s v="Becky Castell"/>
    <x v="2"/>
    <s v="United States"/>
    <s v="Laguna Niguel"/>
    <x v="1"/>
    <n v="92677"/>
    <x v="1"/>
    <x v="727"/>
    <x v="1"/>
    <x v="10"/>
    <s v="Xerox 1966"/>
    <n v="12.96"/>
    <n v="2"/>
    <n v="0"/>
    <n v="6.3504000000000005"/>
  </r>
  <r>
    <n v="7000"/>
    <x v="3476"/>
    <x v="3"/>
    <x v="1143"/>
    <d v="2014-05-30T00:00:00"/>
    <s v="First Class"/>
    <s v="KC-16675"/>
    <s v="Kimberly Carter"/>
    <x v="1"/>
    <s v="United States"/>
    <s v="Louisville"/>
    <x v="0"/>
    <n v="40214"/>
    <x v="0"/>
    <x v="1710"/>
    <x v="1"/>
    <x v="9"/>
    <s v="Belkin 8-Outlet Premiere SurgeMaster II Surge Protectors"/>
    <n v="208.44"/>
    <n v="3"/>
    <n v="0"/>
    <n v="62.531999999999982"/>
  </r>
  <r>
    <n v="7001"/>
    <x v="3476"/>
    <x v="3"/>
    <x v="1143"/>
    <d v="2014-05-30T00:00:00"/>
    <s v="First Class"/>
    <s v="KC-16675"/>
    <s v="Kimberly Carter"/>
    <x v="1"/>
    <s v="United States"/>
    <s v="Louisville"/>
    <x v="0"/>
    <n v="40214"/>
    <x v="0"/>
    <x v="505"/>
    <x v="1"/>
    <x v="14"/>
    <s v="Martin-Yale Premier Letter Opener"/>
    <n v="25.76"/>
    <n v="2"/>
    <n v="0"/>
    <n v="0.77280000000000015"/>
  </r>
  <r>
    <n v="7002"/>
    <x v="3477"/>
    <x v="1"/>
    <x v="1110"/>
    <d v="2012-04-03T00:00:00"/>
    <s v="Standard Class"/>
    <s v="DR-12940"/>
    <s v="Daniel Raglin"/>
    <x v="2"/>
    <s v="United States"/>
    <s v="Normal"/>
    <x v="10"/>
    <n v="61761"/>
    <x v="2"/>
    <x v="1585"/>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x v="479"/>
    <x v="0"/>
    <x v="5"/>
    <s v="Deflect-o EconoMat Studded, No Bevel Mat for Low Pile Carpeting"/>
    <n v="289.24"/>
    <n v="7"/>
    <n v="0"/>
    <n v="26.031600000000012"/>
  </r>
  <r>
    <n v="7004"/>
    <x v="3478"/>
    <x v="2"/>
    <x v="710"/>
    <d v="2011-08-21T00:00:00"/>
    <s v="Second Class"/>
    <s v="DW-13195"/>
    <s v="David Wiener"/>
    <x v="1"/>
    <s v="United States"/>
    <s v="Los Angeles"/>
    <x v="1"/>
    <n v="90045"/>
    <x v="1"/>
    <x v="1311"/>
    <x v="1"/>
    <x v="8"/>
    <s v="Satellite Sectional Post Binders"/>
    <n v="69.456000000000003"/>
    <n v="2"/>
    <n v="0.2"/>
    <n v="22.573199999999996"/>
  </r>
  <r>
    <n v="7005"/>
    <x v="3479"/>
    <x v="2"/>
    <x v="851"/>
    <d v="2011-12-28T00:00:00"/>
    <s v="Standard Class"/>
    <s v="ME-18010"/>
    <s v="Michelle Ellison"/>
    <x v="1"/>
    <s v="United States"/>
    <s v="Port Arthur"/>
    <x v="5"/>
    <n v="77642"/>
    <x v="2"/>
    <x v="1396"/>
    <x v="1"/>
    <x v="10"/>
    <s v="Xerox 2000"/>
    <n v="5.1840000000000011"/>
    <n v="1"/>
    <n v="0.2"/>
    <n v="1.8144"/>
  </r>
  <r>
    <n v="7006"/>
    <x v="3480"/>
    <x v="1"/>
    <x v="549"/>
    <d v="2012-11-05T00:00:00"/>
    <s v="Standard Class"/>
    <s v="JF-15490"/>
    <s v="Jeremy Farry"/>
    <x v="0"/>
    <s v="United States"/>
    <s v="New York City"/>
    <x v="15"/>
    <n v="10009"/>
    <x v="3"/>
    <x v="1756"/>
    <x v="0"/>
    <x v="1"/>
    <s v="Hon Comfortask Task/Swivel Chairs"/>
    <n v="205.16400000000002"/>
    <n v="2"/>
    <n v="0.1"/>
    <n v="13.677600000000002"/>
  </r>
  <r>
    <n v="7007"/>
    <x v="3481"/>
    <x v="2"/>
    <x v="534"/>
    <d v="2011-12-21T00:00:00"/>
    <s v="Standard Class"/>
    <s v="SP-20860"/>
    <s v="Sung Pak"/>
    <x v="1"/>
    <s v="United States"/>
    <s v="Chicago"/>
    <x v="10"/>
    <n v="60623"/>
    <x v="2"/>
    <x v="1445"/>
    <x v="0"/>
    <x v="5"/>
    <s v="Dana Swing-Arm Lamps"/>
    <n v="8.5440000000000005"/>
    <n v="2"/>
    <n v="0.6"/>
    <n v="-7.4759999999999991"/>
  </r>
  <r>
    <n v="7008"/>
    <x v="3482"/>
    <x v="1"/>
    <x v="291"/>
    <d v="2012-08-25T00:00:00"/>
    <s v="Standard Class"/>
    <s v="KN-16390"/>
    <s v="Katherine Nockton"/>
    <x v="1"/>
    <s v="United States"/>
    <s v="Springfield"/>
    <x v="24"/>
    <n v="45503"/>
    <x v="3"/>
    <x v="410"/>
    <x v="1"/>
    <x v="8"/>
    <s v="Acco D-Ring Binder w/DublLock"/>
    <n v="12.828000000000001"/>
    <n v="2"/>
    <n v="0.7"/>
    <n v="-8.9795999999999978"/>
  </r>
  <r>
    <n v="7009"/>
    <x v="3482"/>
    <x v="1"/>
    <x v="291"/>
    <d v="2012-08-25T00:00:00"/>
    <s v="Standard Class"/>
    <s v="KN-16390"/>
    <s v="Katherine Nockton"/>
    <x v="1"/>
    <s v="United States"/>
    <s v="Springfield"/>
    <x v="24"/>
    <n v="45503"/>
    <x v="3"/>
    <x v="463"/>
    <x v="0"/>
    <x v="1"/>
    <s v="Global Commerce Series High-Back Swivel/Tilt Chairs"/>
    <n v="598.45799999999997"/>
    <n v="3"/>
    <n v="0.3"/>
    <n v="-42.746999999999957"/>
  </r>
  <r>
    <n v="7010"/>
    <x v="3482"/>
    <x v="1"/>
    <x v="291"/>
    <d v="2012-08-25T00:00:00"/>
    <s v="Standard Class"/>
    <s v="KN-16390"/>
    <s v="Katherine Nockton"/>
    <x v="1"/>
    <s v="United States"/>
    <s v="Springfield"/>
    <x v="24"/>
    <n v="45503"/>
    <x v="3"/>
    <x v="1525"/>
    <x v="0"/>
    <x v="5"/>
    <s v="Tenex Chairmats For Use with Hard Floors"/>
    <n v="25.983999999999998"/>
    <n v="1"/>
    <n v="0.2"/>
    <n v="-3.8976000000000015"/>
  </r>
  <r>
    <n v="7011"/>
    <x v="3483"/>
    <x v="2"/>
    <x v="235"/>
    <d v="2011-05-27T00:00:00"/>
    <s v="Standard Class"/>
    <s v="GT-14710"/>
    <s v="Greg Tran"/>
    <x v="0"/>
    <s v="United States"/>
    <s v="New York City"/>
    <x v="15"/>
    <n v="10035"/>
    <x v="3"/>
    <x v="1366"/>
    <x v="1"/>
    <x v="8"/>
    <s v="Avery Non-Stick Binders"/>
    <n v="17.96"/>
    <n v="5"/>
    <n v="0.2"/>
    <n v="5.8369999999999997"/>
  </r>
  <r>
    <n v="7012"/>
    <x v="3483"/>
    <x v="2"/>
    <x v="235"/>
    <d v="2011-05-27T00:00:00"/>
    <s v="Standard Class"/>
    <s v="GT-14710"/>
    <s v="Greg Tran"/>
    <x v="0"/>
    <s v="United States"/>
    <s v="New York City"/>
    <x v="15"/>
    <n v="10035"/>
    <x v="3"/>
    <x v="1576"/>
    <x v="1"/>
    <x v="14"/>
    <s v="Letter Slitter"/>
    <n v="5.04"/>
    <n v="2"/>
    <n v="0"/>
    <n v="0.15120000000000022"/>
  </r>
  <r>
    <n v="7013"/>
    <x v="3483"/>
    <x v="2"/>
    <x v="235"/>
    <d v="2011-05-27T00:00:00"/>
    <s v="Standard Class"/>
    <s v="GT-14710"/>
    <s v="Greg Tran"/>
    <x v="0"/>
    <s v="United States"/>
    <s v="New York City"/>
    <x v="15"/>
    <n v="10035"/>
    <x v="3"/>
    <x v="77"/>
    <x v="1"/>
    <x v="9"/>
    <s v="1.7 Cubic Foot Compact &quot;Cube&quot; Office Refrigerators"/>
    <n v="208.16"/>
    <n v="1"/>
    <n v="0"/>
    <n v="56.20320000000001"/>
  </r>
  <r>
    <n v="7014"/>
    <x v="3484"/>
    <x v="3"/>
    <x v="34"/>
    <d v="2014-12-12T00:00:00"/>
    <s v="Second Class"/>
    <s v="DB-12910"/>
    <s v="Daniel Byrd"/>
    <x v="2"/>
    <s v="United States"/>
    <s v="Salinas"/>
    <x v="1"/>
    <n v="93905"/>
    <x v="1"/>
    <x v="672"/>
    <x v="0"/>
    <x v="0"/>
    <s v="O'Sullivan 3-Shelf Heavy-Duty Bookcases"/>
    <n v="148.25700000000001"/>
    <n v="3"/>
    <n v="0.15"/>
    <n v="15.697800000000004"/>
  </r>
  <r>
    <n v="7015"/>
    <x v="3485"/>
    <x v="2"/>
    <x v="518"/>
    <d v="2011-03-13T00:00:00"/>
    <s v="Second Class"/>
    <s v="FM-14215"/>
    <s v="Filia McAdams"/>
    <x v="1"/>
    <s v="United States"/>
    <s v="Richmond"/>
    <x v="0"/>
    <n v="40475"/>
    <x v="0"/>
    <x v="414"/>
    <x v="1"/>
    <x v="9"/>
    <s v="Fellowes Premier Superior Surge Suppressor, 10-Outlet, With Phone and Remote"/>
    <n v="146.76"/>
    <n v="3"/>
    <n v="0"/>
    <n v="38.157600000000002"/>
  </r>
  <r>
    <n v="7016"/>
    <x v="3485"/>
    <x v="2"/>
    <x v="518"/>
    <d v="2011-03-13T00:00:00"/>
    <s v="Second Class"/>
    <s v="FM-14215"/>
    <s v="Filia McAdams"/>
    <x v="1"/>
    <s v="United States"/>
    <s v="Richmond"/>
    <x v="0"/>
    <n v="40475"/>
    <x v="0"/>
    <x v="678"/>
    <x v="2"/>
    <x v="11"/>
    <s v="Maxell DVD-RAM Discs"/>
    <n v="32.96"/>
    <n v="2"/>
    <n v="0"/>
    <n v="14.172800000000002"/>
  </r>
  <r>
    <n v="7017"/>
    <x v="3485"/>
    <x v="2"/>
    <x v="518"/>
    <d v="2011-03-13T00:00:00"/>
    <s v="Second Class"/>
    <s v="FM-14215"/>
    <s v="Filia McAdams"/>
    <x v="1"/>
    <s v="United States"/>
    <s v="Richmond"/>
    <x v="0"/>
    <n v="40475"/>
    <x v="0"/>
    <x v="469"/>
    <x v="2"/>
    <x v="7"/>
    <s v="Panasonic KX-TG9471B"/>
    <n v="587.97"/>
    <n v="3"/>
    <n v="0"/>
    <n v="164.63160000000005"/>
  </r>
  <r>
    <n v="7018"/>
    <x v="3485"/>
    <x v="2"/>
    <x v="518"/>
    <d v="2011-03-13T00:00:00"/>
    <s v="Second Class"/>
    <s v="FM-14215"/>
    <s v="Filia McAdams"/>
    <x v="1"/>
    <s v="United States"/>
    <s v="Richmond"/>
    <x v="0"/>
    <n v="40475"/>
    <x v="0"/>
    <x v="1463"/>
    <x v="1"/>
    <x v="10"/>
    <s v="Xerox 198"/>
    <n v="14.940000000000001"/>
    <n v="3"/>
    <n v="0"/>
    <n v="7.0218000000000007"/>
  </r>
  <r>
    <n v="7019"/>
    <x v="3486"/>
    <x v="0"/>
    <x v="661"/>
    <d v="2013-06-28T00:00:00"/>
    <s v="Second Class"/>
    <s v="SM-20005"/>
    <s v="Sally Matthias"/>
    <x v="0"/>
    <s v="United States"/>
    <s v="New York City"/>
    <x v="15"/>
    <n v="10035"/>
    <x v="3"/>
    <x v="1647"/>
    <x v="1"/>
    <x v="2"/>
    <s v="Avery 487"/>
    <n v="25.83"/>
    <n v="7"/>
    <n v="0"/>
    <n v="12.1401"/>
  </r>
  <r>
    <n v="7020"/>
    <x v="3487"/>
    <x v="2"/>
    <x v="709"/>
    <d v="2011-08-27T00:00:00"/>
    <s v="Standard Class"/>
    <s v="AP-10915"/>
    <s v="Arthur Prichep"/>
    <x v="0"/>
    <s v="United States"/>
    <s v="Denver"/>
    <x v="22"/>
    <n v="80219"/>
    <x v="1"/>
    <x v="1810"/>
    <x v="1"/>
    <x v="10"/>
    <s v="Xerox 1976"/>
    <n v="15.552000000000003"/>
    <n v="3"/>
    <n v="0.2"/>
    <n v="5.4432"/>
  </r>
  <r>
    <n v="7021"/>
    <x v="3487"/>
    <x v="2"/>
    <x v="709"/>
    <d v="2011-08-27T00:00:00"/>
    <s v="Standard Class"/>
    <s v="AP-10915"/>
    <s v="Arthur Prichep"/>
    <x v="0"/>
    <s v="United States"/>
    <s v="Denver"/>
    <x v="22"/>
    <n v="80219"/>
    <x v="1"/>
    <x v="1768"/>
    <x v="1"/>
    <x v="14"/>
    <s v="Acme Titanium Bonded Scissors"/>
    <n v="6.8000000000000007"/>
    <n v="1"/>
    <n v="0.2"/>
    <n v="0.50999999999999979"/>
  </r>
  <r>
    <n v="7022"/>
    <x v="3487"/>
    <x v="2"/>
    <x v="709"/>
    <d v="2011-08-27T00:00:00"/>
    <s v="Standard Class"/>
    <s v="AP-10915"/>
    <s v="Arthur Prichep"/>
    <x v="0"/>
    <s v="United States"/>
    <s v="Denver"/>
    <x v="22"/>
    <n v="80219"/>
    <x v="1"/>
    <x v="247"/>
    <x v="0"/>
    <x v="5"/>
    <s v="Regeneration Desk Collection"/>
    <n v="4.2240000000000002"/>
    <n v="3"/>
    <n v="0.2"/>
    <n v="1.2672000000000003"/>
  </r>
  <r>
    <n v="7023"/>
    <x v="3487"/>
    <x v="2"/>
    <x v="709"/>
    <d v="2011-08-27T00:00:00"/>
    <s v="Standard Class"/>
    <s v="AP-10915"/>
    <s v="Arthur Prichep"/>
    <x v="0"/>
    <s v="United States"/>
    <s v="Denver"/>
    <x v="22"/>
    <n v="80219"/>
    <x v="1"/>
    <x v="424"/>
    <x v="2"/>
    <x v="7"/>
    <s v="Cisco SPA525G2 IP Phone - Wireless"/>
    <n v="143.64000000000001"/>
    <n v="9"/>
    <n v="0.2"/>
    <n v="10.772999999999989"/>
  </r>
  <r>
    <n v="7024"/>
    <x v="3487"/>
    <x v="2"/>
    <x v="709"/>
    <d v="2011-08-27T00:00:00"/>
    <s v="Standard Class"/>
    <s v="AP-10915"/>
    <s v="Arthur Prichep"/>
    <x v="0"/>
    <s v="United States"/>
    <s v="Denver"/>
    <x v="22"/>
    <n v="80219"/>
    <x v="1"/>
    <x v="712"/>
    <x v="1"/>
    <x v="10"/>
    <s v="Xerox 1931"/>
    <n v="31.104000000000006"/>
    <n v="6"/>
    <n v="0.2"/>
    <n v="10.8864"/>
  </r>
  <r>
    <n v="7025"/>
    <x v="3487"/>
    <x v="2"/>
    <x v="709"/>
    <d v="2011-08-27T00:00:00"/>
    <s v="Standard Class"/>
    <s v="AP-10915"/>
    <s v="Arthur Prichep"/>
    <x v="0"/>
    <s v="United States"/>
    <s v="Denver"/>
    <x v="22"/>
    <n v="80219"/>
    <x v="1"/>
    <x v="1030"/>
    <x v="1"/>
    <x v="10"/>
    <s v="Xerox 1988"/>
    <n v="223.05600000000001"/>
    <n v="9"/>
    <n v="0.2"/>
    <n v="69.704999999999984"/>
  </r>
  <r>
    <n v="7026"/>
    <x v="3488"/>
    <x v="3"/>
    <x v="695"/>
    <d v="2014-02-13T00:00:00"/>
    <s v="Standard Class"/>
    <s v="SP-20545"/>
    <s v="Sibella Parks"/>
    <x v="1"/>
    <s v="United States"/>
    <s v="New York City"/>
    <x v="15"/>
    <n v="10024"/>
    <x v="3"/>
    <x v="529"/>
    <x v="2"/>
    <x v="7"/>
    <s v="Grandstream GXP1160 VoIP phone"/>
    <n v="227.45999999999998"/>
    <n v="6"/>
    <n v="0"/>
    <n v="65.963399999999979"/>
  </r>
  <r>
    <n v="7027"/>
    <x v="3488"/>
    <x v="3"/>
    <x v="695"/>
    <d v="2014-02-13T00:00:00"/>
    <s v="Standard Class"/>
    <s v="SP-20545"/>
    <s v="Sibella Parks"/>
    <x v="1"/>
    <s v="United States"/>
    <s v="New York City"/>
    <x v="15"/>
    <n v="10024"/>
    <x v="3"/>
    <x v="1784"/>
    <x v="1"/>
    <x v="8"/>
    <s v="Acco Recycled 2&quot; Capacity Laser Printer Hanging Data Binders"/>
    <n v="46.24"/>
    <n v="4"/>
    <n v="0.2"/>
    <n v="15.605999999999996"/>
  </r>
  <r>
    <n v="7028"/>
    <x v="3489"/>
    <x v="3"/>
    <x v="926"/>
    <d v="2014-02-06T00:00:00"/>
    <s v="Standard Class"/>
    <s v="RD-19585"/>
    <s v="Rob Dowd"/>
    <x v="0"/>
    <s v="United States"/>
    <s v="New York City"/>
    <x v="15"/>
    <n v="10011"/>
    <x v="3"/>
    <x v="709"/>
    <x v="1"/>
    <x v="2"/>
    <s v="Permanent Self-Adhesive File Folder Labels for Typewriters by Universal"/>
    <n v="5.22"/>
    <n v="2"/>
    <n v="0"/>
    <n v="2.4011999999999998"/>
  </r>
  <r>
    <n v="7029"/>
    <x v="3490"/>
    <x v="0"/>
    <x v="887"/>
    <d v="2013-12-24T00:00:00"/>
    <s v="Second Class"/>
    <s v="MC-17575"/>
    <s v="Matt Collins"/>
    <x v="0"/>
    <s v="United States"/>
    <s v="Fremont"/>
    <x v="8"/>
    <n v="68025"/>
    <x v="2"/>
    <x v="987"/>
    <x v="1"/>
    <x v="10"/>
    <s v="Strathmore Photo Mount Cards"/>
    <n v="33.9"/>
    <n v="5"/>
    <n v="0"/>
    <n v="15.593999999999999"/>
  </r>
  <r>
    <n v="7030"/>
    <x v="3491"/>
    <x v="0"/>
    <x v="583"/>
    <d v="2013-11-17T00:00:00"/>
    <s v="Standard Class"/>
    <s v="EB-13750"/>
    <s v="Edward Becker"/>
    <x v="1"/>
    <s v="United States"/>
    <s v="New York City"/>
    <x v="15"/>
    <n v="10011"/>
    <x v="3"/>
    <x v="1190"/>
    <x v="1"/>
    <x v="4"/>
    <s v="Staples"/>
    <n v="28.14"/>
    <n v="3"/>
    <n v="0"/>
    <n v="7.8792000000000009"/>
  </r>
  <r>
    <n v="7031"/>
    <x v="3491"/>
    <x v="0"/>
    <x v="583"/>
    <d v="2013-11-17T00:00:00"/>
    <s v="Standard Class"/>
    <s v="EB-13750"/>
    <s v="Edward Becker"/>
    <x v="1"/>
    <s v="United States"/>
    <s v="New York City"/>
    <x v="15"/>
    <n v="10011"/>
    <x v="3"/>
    <x v="1542"/>
    <x v="2"/>
    <x v="11"/>
    <s v="KeyTronic E03601U1 - Keyboard - Beige"/>
    <n v="36"/>
    <n v="2"/>
    <n v="0"/>
    <n v="6.4799999999999969"/>
  </r>
  <r>
    <n v="7032"/>
    <x v="3491"/>
    <x v="0"/>
    <x v="583"/>
    <d v="2013-11-17T00:00:00"/>
    <s v="Standard Class"/>
    <s v="EB-13750"/>
    <s v="Edward Becker"/>
    <x v="1"/>
    <s v="United States"/>
    <s v="New York City"/>
    <x v="15"/>
    <n v="10011"/>
    <x v="3"/>
    <x v="290"/>
    <x v="1"/>
    <x v="6"/>
    <s v="Boston School Pro Electric Pencil Sharpener, 1670"/>
    <n v="92.94"/>
    <n v="3"/>
    <n v="0"/>
    <n v="25.093799999999998"/>
  </r>
  <r>
    <n v="7033"/>
    <x v="3491"/>
    <x v="0"/>
    <x v="583"/>
    <d v="2013-11-17T00:00:00"/>
    <s v="Standard Class"/>
    <s v="EB-13750"/>
    <s v="Edward Becker"/>
    <x v="1"/>
    <s v="United States"/>
    <s v="New York City"/>
    <x v="15"/>
    <n v="10011"/>
    <x v="3"/>
    <x v="1209"/>
    <x v="0"/>
    <x v="1"/>
    <s v="Global Wood Trimmed Manager's Task Chair, Khaki"/>
    <n v="245.64600000000002"/>
    <n v="3"/>
    <n v="0.1"/>
    <n v="8.1881999999999877"/>
  </r>
  <r>
    <n v="7034"/>
    <x v="3491"/>
    <x v="0"/>
    <x v="583"/>
    <d v="2013-11-17T00:00:00"/>
    <s v="Standard Class"/>
    <s v="EB-13750"/>
    <s v="Edward Becker"/>
    <x v="1"/>
    <s v="United States"/>
    <s v="New York City"/>
    <x v="15"/>
    <n v="10011"/>
    <x v="3"/>
    <x v="710"/>
    <x v="1"/>
    <x v="8"/>
    <s v="Deluxe Heavy-Duty Vinyl Round Ring Binder"/>
    <n v="55.00800000000001"/>
    <n v="3"/>
    <n v="0.2"/>
    <n v="17.189999999999998"/>
  </r>
  <r>
    <n v="7035"/>
    <x v="3491"/>
    <x v="0"/>
    <x v="583"/>
    <d v="2013-11-17T00:00:00"/>
    <s v="Standard Class"/>
    <s v="EB-13750"/>
    <s v="Edward Becker"/>
    <x v="1"/>
    <s v="United States"/>
    <s v="New York City"/>
    <x v="15"/>
    <n v="10011"/>
    <x v="3"/>
    <x v="908"/>
    <x v="1"/>
    <x v="8"/>
    <s v="XtraLife ClearVue Slant-D Ring Binder, White, 3&quot;"/>
    <n v="35.231999999999999"/>
    <n v="3"/>
    <n v="0.2"/>
    <n v="11.450399999999998"/>
  </r>
  <r>
    <n v="7036"/>
    <x v="3492"/>
    <x v="3"/>
    <x v="45"/>
    <d v="2014-11-14T00:00:00"/>
    <s v="Standard Class"/>
    <s v="JE-15610"/>
    <s v="Jim Epp"/>
    <x v="1"/>
    <s v="United States"/>
    <s v="San Diego"/>
    <x v="1"/>
    <n v="92105"/>
    <x v="1"/>
    <x v="635"/>
    <x v="0"/>
    <x v="1"/>
    <s v="Lifetime Advantage Folding Chairs, 4/Carton"/>
    <n v="523.39200000000005"/>
    <n v="3"/>
    <n v="0.2"/>
    <n v="52.339199999999977"/>
  </r>
  <r>
    <n v="7037"/>
    <x v="3493"/>
    <x v="2"/>
    <x v="1073"/>
    <d v="2011-05-04T00:00:00"/>
    <s v="Second Class"/>
    <s v="CS-11860"/>
    <s v="Cari Schnelling"/>
    <x v="0"/>
    <s v="United States"/>
    <s v="Lakeland"/>
    <x v="2"/>
    <n v="33801"/>
    <x v="0"/>
    <x v="851"/>
    <x v="2"/>
    <x v="16"/>
    <s v="Brother DCP1000 Digital 3 in 1 Multifunction Machine"/>
    <n v="479.98400000000004"/>
    <n v="2"/>
    <n v="0.2"/>
    <n v="89.996999999999986"/>
  </r>
  <r>
    <n v="7038"/>
    <x v="3494"/>
    <x v="3"/>
    <x v="585"/>
    <d v="2014-09-28T00:00:00"/>
    <s v="Standard Class"/>
    <s v="PB-19105"/>
    <s v="Peter Bühler"/>
    <x v="0"/>
    <s v="United States"/>
    <s v="Smyrna"/>
    <x v="32"/>
    <n v="30080"/>
    <x v="0"/>
    <x v="1330"/>
    <x v="1"/>
    <x v="10"/>
    <s v="Xerox 219"/>
    <n v="12.96"/>
    <n v="2"/>
    <n v="0"/>
    <n v="6.2208000000000006"/>
  </r>
  <r>
    <n v="7039"/>
    <x v="3494"/>
    <x v="3"/>
    <x v="585"/>
    <d v="2014-09-28T00:00:00"/>
    <s v="Standard Class"/>
    <s v="PB-19105"/>
    <s v="Peter Bühler"/>
    <x v="0"/>
    <s v="United States"/>
    <s v="Smyrna"/>
    <x v="32"/>
    <n v="30080"/>
    <x v="0"/>
    <x v="1811"/>
    <x v="1"/>
    <x v="6"/>
    <s v="Stride Job 150 Highlighters, Chisel Tip, Assorted Colors"/>
    <n v="17.940000000000001"/>
    <n v="3"/>
    <n v="0"/>
    <n v="6.4584000000000001"/>
  </r>
  <r>
    <n v="7040"/>
    <x v="3495"/>
    <x v="3"/>
    <x v="94"/>
    <d v="2014-12-24T00:00:00"/>
    <s v="Standard Class"/>
    <s v="AT-10735"/>
    <s v="Annie Thurman"/>
    <x v="0"/>
    <s v="United States"/>
    <s v="New York City"/>
    <x v="15"/>
    <n v="10009"/>
    <x v="3"/>
    <x v="225"/>
    <x v="1"/>
    <x v="4"/>
    <s v="Safco Steel Mobile File Cart"/>
    <n v="166.72"/>
    <n v="2"/>
    <n v="0"/>
    <n v="41.680000000000007"/>
  </r>
  <r>
    <n v="7041"/>
    <x v="3495"/>
    <x v="3"/>
    <x v="94"/>
    <d v="2014-12-24T00:00:00"/>
    <s v="Standard Class"/>
    <s v="AT-10735"/>
    <s v="Annie Thurman"/>
    <x v="0"/>
    <s v="United States"/>
    <s v="New York City"/>
    <x v="15"/>
    <n v="10009"/>
    <x v="3"/>
    <x v="1339"/>
    <x v="1"/>
    <x v="8"/>
    <s v="GBC Wire Binding Combs"/>
    <n v="24.816000000000003"/>
    <n v="3"/>
    <n v="0.2"/>
    <n v="8.3753999999999991"/>
  </r>
  <r>
    <n v="7042"/>
    <x v="3495"/>
    <x v="3"/>
    <x v="94"/>
    <d v="2014-12-24T00:00:00"/>
    <s v="Standard Class"/>
    <s v="AT-10735"/>
    <s v="Annie Thurman"/>
    <x v="0"/>
    <s v="United States"/>
    <s v="New York City"/>
    <x v="15"/>
    <n v="10009"/>
    <x v="3"/>
    <x v="1292"/>
    <x v="0"/>
    <x v="5"/>
    <s v="Deflect-o Glass Clear Studded Chair Mats"/>
    <n v="124.36"/>
    <n v="2"/>
    <n v="0"/>
    <n v="27.359200000000001"/>
  </r>
  <r>
    <n v="7043"/>
    <x v="3496"/>
    <x v="3"/>
    <x v="930"/>
    <d v="2014-07-24T00:00:00"/>
    <s v="Standard Class"/>
    <s v="SV-20365"/>
    <s v="Seth Vernon"/>
    <x v="0"/>
    <s v="United States"/>
    <s v="Philadelphia"/>
    <x v="9"/>
    <n v="19134"/>
    <x v="3"/>
    <x v="1687"/>
    <x v="2"/>
    <x v="16"/>
    <s v="Canon PC-428 Personal Copier"/>
    <n v="599.97"/>
    <n v="5"/>
    <n v="0.4"/>
    <n v="69.996499999999969"/>
  </r>
  <r>
    <n v="7044"/>
    <x v="3496"/>
    <x v="3"/>
    <x v="930"/>
    <d v="2014-07-24T00:00:00"/>
    <s v="Standard Class"/>
    <s v="SV-20365"/>
    <s v="Seth Vernon"/>
    <x v="0"/>
    <s v="United States"/>
    <s v="Philadelphia"/>
    <x v="9"/>
    <n v="19134"/>
    <x v="3"/>
    <x v="474"/>
    <x v="0"/>
    <x v="1"/>
    <s v="Situations Contoured Folding Chairs, 4/Set"/>
    <n v="198.744"/>
    <n v="4"/>
    <n v="0.3"/>
    <n v="-14.195999999999984"/>
  </r>
  <r>
    <n v="7045"/>
    <x v="3496"/>
    <x v="3"/>
    <x v="930"/>
    <d v="2014-07-24T00:00:00"/>
    <s v="Standard Class"/>
    <s v="SV-20365"/>
    <s v="Seth Vernon"/>
    <x v="0"/>
    <s v="United States"/>
    <s v="Philadelphia"/>
    <x v="9"/>
    <n v="19134"/>
    <x v="3"/>
    <x v="1322"/>
    <x v="1"/>
    <x v="14"/>
    <s v="Acme Kleencut Forged Steel Scissors"/>
    <n v="9.1840000000000011"/>
    <n v="2"/>
    <n v="0.2"/>
    <n v="1.1479999999999988"/>
  </r>
  <r>
    <n v="7046"/>
    <x v="3497"/>
    <x v="0"/>
    <x v="54"/>
    <d v="2013-11-10T00:00:00"/>
    <s v="Standard Class"/>
    <s v="PJ-18835"/>
    <s v="Patrick Jones"/>
    <x v="1"/>
    <s v="United States"/>
    <s v="Dallas"/>
    <x v="5"/>
    <n v="75217"/>
    <x v="2"/>
    <x v="1215"/>
    <x v="1"/>
    <x v="10"/>
    <s v="Xerox 1978"/>
    <n v="9.2480000000000011"/>
    <n v="2"/>
    <n v="0.2"/>
    <n v="3.3524000000000003"/>
  </r>
  <r>
    <n v="7047"/>
    <x v="3498"/>
    <x v="2"/>
    <x v="918"/>
    <d v="2011-04-12T00:00:00"/>
    <s v="Standard Class"/>
    <s v="NM-18445"/>
    <s v="Nathan Mautz"/>
    <x v="2"/>
    <s v="United States"/>
    <s v="Concord"/>
    <x v="1"/>
    <n v="94521"/>
    <x v="1"/>
    <x v="209"/>
    <x v="0"/>
    <x v="3"/>
    <s v="Bevis 36 x 72 Conference Tables"/>
    <n v="99.591999999999999"/>
    <n v="1"/>
    <n v="0.2"/>
    <n v="2.4897999999999989"/>
  </r>
  <r>
    <n v="7048"/>
    <x v="3498"/>
    <x v="2"/>
    <x v="918"/>
    <d v="2011-04-12T00:00:00"/>
    <s v="Standard Class"/>
    <s v="NM-18445"/>
    <s v="Nathan Mautz"/>
    <x v="2"/>
    <s v="United States"/>
    <s v="Concord"/>
    <x v="1"/>
    <n v="94521"/>
    <x v="1"/>
    <x v="295"/>
    <x v="2"/>
    <x v="11"/>
    <s v="Logitech Wireless Headset h800"/>
    <n v="399.96"/>
    <n v="4"/>
    <n v="0"/>
    <n v="139.98599999999999"/>
  </r>
  <r>
    <n v="7049"/>
    <x v="3499"/>
    <x v="0"/>
    <x v="1041"/>
    <d v="2013-08-17T00:00:00"/>
    <s v="First Class"/>
    <s v="TR-21325"/>
    <s v="Toby Ritter"/>
    <x v="0"/>
    <s v="United States"/>
    <s v="Nashville"/>
    <x v="18"/>
    <n v="37211"/>
    <x v="0"/>
    <x v="1553"/>
    <x v="1"/>
    <x v="10"/>
    <s v="Xerox 200"/>
    <n v="15.552000000000003"/>
    <n v="3"/>
    <n v="0.2"/>
    <n v="5.4432"/>
  </r>
  <r>
    <n v="7050"/>
    <x v="3500"/>
    <x v="2"/>
    <x v="794"/>
    <d v="2011-09-30T00:00:00"/>
    <s v="Standard Class"/>
    <s v="BF-11005"/>
    <s v="Barry Franz"/>
    <x v="2"/>
    <s v="United States"/>
    <s v="Aurora"/>
    <x v="22"/>
    <n v="80013"/>
    <x v="1"/>
    <x v="1583"/>
    <x v="1"/>
    <x v="6"/>
    <s v="Dixon Ticonderoga Core-Lock Colored Pencils"/>
    <n v="14.576000000000001"/>
    <n v="2"/>
    <n v="0.2"/>
    <n v="2.3685999999999989"/>
  </r>
  <r>
    <n v="7051"/>
    <x v="3501"/>
    <x v="0"/>
    <x v="25"/>
    <d v="2013-12-12T00:00:00"/>
    <s v="Same Day"/>
    <s v="WB-21850"/>
    <s v="William Brown"/>
    <x v="0"/>
    <s v="United States"/>
    <s v="Anaheim"/>
    <x v="1"/>
    <n v="92804"/>
    <x v="1"/>
    <x v="270"/>
    <x v="1"/>
    <x v="8"/>
    <s v="Ibico Laser Imprintable Binding System Covers"/>
    <n v="209.60000000000002"/>
    <n v="5"/>
    <n v="0.2"/>
    <n v="68.11999999999999"/>
  </r>
  <r>
    <n v="7052"/>
    <x v="3501"/>
    <x v="0"/>
    <x v="25"/>
    <d v="2013-12-12T00:00:00"/>
    <s v="Same Day"/>
    <s v="WB-21850"/>
    <s v="William Brown"/>
    <x v="0"/>
    <s v="United States"/>
    <s v="Anaheim"/>
    <x v="1"/>
    <n v="92804"/>
    <x v="1"/>
    <x v="1759"/>
    <x v="1"/>
    <x v="6"/>
    <s v="Boston 16765 Mini Stand Up Battery Pencil Sharpener"/>
    <n v="23.32"/>
    <n v="2"/>
    <n v="0"/>
    <n v="6.0632000000000019"/>
  </r>
  <r>
    <n v="7053"/>
    <x v="3501"/>
    <x v="0"/>
    <x v="25"/>
    <d v="2013-12-12T00:00:00"/>
    <s v="Same Day"/>
    <s v="WB-21850"/>
    <s v="William Brown"/>
    <x v="0"/>
    <s v="United States"/>
    <s v="Anaheim"/>
    <x v="1"/>
    <n v="92804"/>
    <x v="1"/>
    <x v="1174"/>
    <x v="1"/>
    <x v="10"/>
    <s v="IBM Multi-Purpose Copy Paper, 8 1/2 x 11&quot;, Case"/>
    <n v="30.98"/>
    <n v="1"/>
    <n v="0"/>
    <n v="13.940999999999999"/>
  </r>
  <r>
    <n v="7054"/>
    <x v="3501"/>
    <x v="0"/>
    <x v="25"/>
    <d v="2013-12-12T00:00:00"/>
    <s v="Same Day"/>
    <s v="WB-21850"/>
    <s v="William Brown"/>
    <x v="0"/>
    <s v="United States"/>
    <s v="Anaheim"/>
    <x v="1"/>
    <n v="92804"/>
    <x v="1"/>
    <x v="632"/>
    <x v="2"/>
    <x v="11"/>
    <s v="Microsoft Natural Ergonomic Keyboard 4000"/>
    <n v="119.96"/>
    <n v="4"/>
    <n v="0"/>
    <n v="25.191599999999994"/>
  </r>
  <r>
    <n v="7055"/>
    <x v="3501"/>
    <x v="0"/>
    <x v="25"/>
    <d v="2013-12-12T00:00:00"/>
    <s v="Same Day"/>
    <s v="WB-21850"/>
    <s v="William Brown"/>
    <x v="0"/>
    <s v="United States"/>
    <s v="Anaheim"/>
    <x v="1"/>
    <n v="92804"/>
    <x v="1"/>
    <x v="1209"/>
    <x v="0"/>
    <x v="1"/>
    <s v="Global Wood Trimmed Manager's Task Chair, Khaki"/>
    <n v="363.92"/>
    <n v="5"/>
    <n v="0.2"/>
    <n v="-31.843000000000018"/>
  </r>
  <r>
    <n v="7056"/>
    <x v="3501"/>
    <x v="0"/>
    <x v="25"/>
    <d v="2013-12-12T00:00:00"/>
    <s v="Same Day"/>
    <s v="WB-21850"/>
    <s v="William Brown"/>
    <x v="0"/>
    <s v="United States"/>
    <s v="Anaheim"/>
    <x v="1"/>
    <n v="92804"/>
    <x v="1"/>
    <x v="528"/>
    <x v="1"/>
    <x v="8"/>
    <s v="Recycled Easel Ring Binders"/>
    <n v="35.808"/>
    <n v="3"/>
    <n v="0.2"/>
    <n v="11.189999999999996"/>
  </r>
  <r>
    <n v="7057"/>
    <x v="3501"/>
    <x v="0"/>
    <x v="25"/>
    <d v="2013-12-12T00:00:00"/>
    <s v="Same Day"/>
    <s v="WB-21850"/>
    <s v="William Brown"/>
    <x v="0"/>
    <s v="United States"/>
    <s v="Anaheim"/>
    <x v="1"/>
    <n v="92804"/>
    <x v="1"/>
    <x v="822"/>
    <x v="1"/>
    <x v="8"/>
    <s v="GBC Recycled VeloBinder Covers"/>
    <n v="122.688"/>
    <n v="9"/>
    <n v="0.2"/>
    <n v="39.873599999999982"/>
  </r>
  <r>
    <n v="7058"/>
    <x v="3501"/>
    <x v="0"/>
    <x v="25"/>
    <d v="2013-12-12T00:00:00"/>
    <s v="Same Day"/>
    <s v="WB-21850"/>
    <s v="William Brown"/>
    <x v="0"/>
    <s v="United States"/>
    <s v="Anaheim"/>
    <x v="1"/>
    <n v="92804"/>
    <x v="1"/>
    <x v="898"/>
    <x v="0"/>
    <x v="3"/>
    <s v="Hon Non-Folding Utility Tables"/>
    <n v="892.13600000000008"/>
    <n v="7"/>
    <n v="0.2"/>
    <n v="111.51699999999991"/>
  </r>
  <r>
    <n v="7059"/>
    <x v="3501"/>
    <x v="0"/>
    <x v="25"/>
    <d v="2013-12-12T00:00:00"/>
    <s v="Same Day"/>
    <s v="WB-21850"/>
    <s v="William Brown"/>
    <x v="0"/>
    <s v="United States"/>
    <s v="Anaheim"/>
    <x v="1"/>
    <n v="92804"/>
    <x v="1"/>
    <x v="1764"/>
    <x v="1"/>
    <x v="4"/>
    <s v="Rogers Profile Extra Capacity Storage Tub"/>
    <n v="50.22"/>
    <n v="3"/>
    <n v="0"/>
    <n v="2.0087999999999973"/>
  </r>
  <r>
    <n v="7060"/>
    <x v="3501"/>
    <x v="0"/>
    <x v="25"/>
    <d v="2013-12-12T00:00:00"/>
    <s v="Same Day"/>
    <s v="WB-21850"/>
    <s v="William Brown"/>
    <x v="0"/>
    <s v="United States"/>
    <s v="Anaheim"/>
    <x v="1"/>
    <n v="92804"/>
    <x v="1"/>
    <x v="586"/>
    <x v="1"/>
    <x v="9"/>
    <s v="Fellowes 8 Outlet Superior Workstation Surge Protector"/>
    <n v="83.42"/>
    <n v="2"/>
    <n v="0"/>
    <n v="24.191799999999994"/>
  </r>
  <r>
    <n v="7061"/>
    <x v="3501"/>
    <x v="0"/>
    <x v="25"/>
    <d v="2013-12-12T00:00:00"/>
    <s v="Same Day"/>
    <s v="WB-21850"/>
    <s v="William Brown"/>
    <x v="0"/>
    <s v="United States"/>
    <s v="Anaheim"/>
    <x v="1"/>
    <n v="92804"/>
    <x v="1"/>
    <x v="1812"/>
    <x v="1"/>
    <x v="8"/>
    <s v="Black Avery Memo-Size 3-Ring Binder, 5 1/2&quot; x 8 1/2&quot;"/>
    <n v="5.8719999999999999"/>
    <n v="2"/>
    <n v="0.2"/>
    <n v="2.1286"/>
  </r>
  <r>
    <n v="7062"/>
    <x v="3502"/>
    <x v="1"/>
    <x v="302"/>
    <d v="2012-02-05T00:00:00"/>
    <s v="Second Class"/>
    <s v="KH-16630"/>
    <s v="Ken Heidel"/>
    <x v="1"/>
    <s v="United States"/>
    <s v="Pleasant Grove"/>
    <x v="7"/>
    <n v="84062"/>
    <x v="1"/>
    <x v="881"/>
    <x v="1"/>
    <x v="8"/>
    <s v="Wilson Jones Standard D-Ring Binders"/>
    <n v="12.144"/>
    <n v="3"/>
    <n v="0.2"/>
    <n v="4.0985999999999994"/>
  </r>
  <r>
    <n v="7063"/>
    <x v="3503"/>
    <x v="0"/>
    <x v="723"/>
    <d v="2014-01-01T00:00:00"/>
    <s v="Second Class"/>
    <s v="KL-16645"/>
    <s v="Ken Lonsdale"/>
    <x v="0"/>
    <s v="United States"/>
    <s v="Springfield"/>
    <x v="21"/>
    <n v="97477"/>
    <x v="1"/>
    <x v="1758"/>
    <x v="1"/>
    <x v="12"/>
    <s v="Peel &amp; Seel Recycled Catalog Envelopes, Brown"/>
    <n v="27.792000000000002"/>
    <n v="3"/>
    <n v="0.2"/>
    <n v="10.422000000000001"/>
  </r>
  <r>
    <n v="7064"/>
    <x v="3504"/>
    <x v="3"/>
    <x v="515"/>
    <d v="2014-09-06T00:00:00"/>
    <s v="Standard Class"/>
    <s v="MG-17890"/>
    <s v="Michael Granlund"/>
    <x v="2"/>
    <s v="United States"/>
    <s v="Salem"/>
    <x v="21"/>
    <n v="97301"/>
    <x v="1"/>
    <x v="1562"/>
    <x v="1"/>
    <x v="14"/>
    <s v="Acme Kleen Earth Office Shears"/>
    <n v="6.2080000000000002"/>
    <n v="2"/>
    <n v="0.2"/>
    <n v="0.69839999999999902"/>
  </r>
  <r>
    <n v="7065"/>
    <x v="3505"/>
    <x v="3"/>
    <x v="1144"/>
    <d v="2014-02-10T00:00:00"/>
    <s v="Standard Class"/>
    <s v="JF-15355"/>
    <s v="Jay Fein"/>
    <x v="0"/>
    <s v="United States"/>
    <s v="Rochester"/>
    <x v="15"/>
    <n v="14609"/>
    <x v="3"/>
    <x v="930"/>
    <x v="1"/>
    <x v="9"/>
    <s v="Belkin 6 Outlet Metallic Surge Strip"/>
    <n v="32.67"/>
    <n v="3"/>
    <n v="0"/>
    <n v="8.4942000000000011"/>
  </r>
  <r>
    <n v="7066"/>
    <x v="3506"/>
    <x v="2"/>
    <x v="776"/>
    <d v="2011-12-08T00:00:00"/>
    <s v="First Class"/>
    <s v="RS-19765"/>
    <s v="Roland Schwarz"/>
    <x v="1"/>
    <s v="United States"/>
    <s v="Los Angeles"/>
    <x v="1"/>
    <n v="90008"/>
    <x v="1"/>
    <x v="734"/>
    <x v="1"/>
    <x v="4"/>
    <s v="Standard Rollaway File with Lock"/>
    <n v="1261.33"/>
    <n v="7"/>
    <n v="0"/>
    <n v="327.94580000000002"/>
  </r>
  <r>
    <n v="7067"/>
    <x v="3507"/>
    <x v="0"/>
    <x v="198"/>
    <d v="2013-06-04T00:00:00"/>
    <s v="Standard Class"/>
    <s v="NL-18310"/>
    <s v="Nancy Lomonaco"/>
    <x v="2"/>
    <s v="United States"/>
    <s v="Los Angeles"/>
    <x v="1"/>
    <n v="90049"/>
    <x v="1"/>
    <x v="1434"/>
    <x v="1"/>
    <x v="10"/>
    <s v="Xerox 228"/>
    <n v="38.880000000000003"/>
    <n v="6"/>
    <n v="0"/>
    <n v="18.662400000000002"/>
  </r>
  <r>
    <n v="7068"/>
    <x v="3508"/>
    <x v="0"/>
    <x v="206"/>
    <d v="2013-05-27T00:00:00"/>
    <s v="Standard Class"/>
    <s v="AS-10285"/>
    <s v="Alejandro Savely"/>
    <x v="1"/>
    <s v="United States"/>
    <s v="Dallas"/>
    <x v="5"/>
    <n v="75081"/>
    <x v="2"/>
    <x v="185"/>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x v="693"/>
    <x v="1"/>
    <x v="10"/>
    <s v="Southworth 100% Cotton The Best Paper"/>
    <n v="82.656000000000006"/>
    <n v="9"/>
    <n v="0.2"/>
    <n v="30.996000000000002"/>
  </r>
  <r>
    <n v="7070"/>
    <x v="3509"/>
    <x v="2"/>
    <x v="128"/>
    <d v="2011-08-14T00:00:00"/>
    <s v="Standard Class"/>
    <s v="GM-14500"/>
    <s v="Gene McClure"/>
    <x v="0"/>
    <s v="United States"/>
    <s v="Fresno"/>
    <x v="1"/>
    <n v="93727"/>
    <x v="1"/>
    <x v="457"/>
    <x v="1"/>
    <x v="10"/>
    <s v="Great White Multi-Use Recycled Paper (20Lb. and 84 Bright)"/>
    <n v="5.98"/>
    <n v="1"/>
    <n v="0"/>
    <n v="2.6909999999999998"/>
  </r>
  <r>
    <n v="7071"/>
    <x v="3510"/>
    <x v="0"/>
    <x v="64"/>
    <d v="2013-09-11T00:00:00"/>
    <s v="Second Class"/>
    <s v="SU-20665"/>
    <s v="Stephanie Ulpright"/>
    <x v="2"/>
    <s v="United States"/>
    <s v="Chicago"/>
    <x v="10"/>
    <n v="60653"/>
    <x v="2"/>
    <x v="609"/>
    <x v="1"/>
    <x v="10"/>
    <s v="Xerox 196"/>
    <n v="9.2480000000000011"/>
    <n v="2"/>
    <n v="0.2"/>
    <n v="3.3524000000000003"/>
  </r>
  <r>
    <n v="7072"/>
    <x v="3511"/>
    <x v="0"/>
    <x v="310"/>
    <d v="2013-07-29T00:00:00"/>
    <s v="Standard Class"/>
    <s v="CK-12205"/>
    <s v="Chloris Kastensmidt"/>
    <x v="0"/>
    <s v="United States"/>
    <s v="Mcallen"/>
    <x v="5"/>
    <n v="78501"/>
    <x v="2"/>
    <x v="1477"/>
    <x v="1"/>
    <x v="6"/>
    <s v="Newell 339"/>
    <n v="4.4479999999999995"/>
    <n v="2"/>
    <n v="0.2"/>
    <n v="0.3335999999999999"/>
  </r>
  <r>
    <n v="7073"/>
    <x v="3511"/>
    <x v="0"/>
    <x v="310"/>
    <d v="2013-07-29T00:00:00"/>
    <s v="Standard Class"/>
    <s v="CK-12205"/>
    <s v="Chloris Kastensmidt"/>
    <x v="0"/>
    <s v="United States"/>
    <s v="Mcallen"/>
    <x v="5"/>
    <n v="78501"/>
    <x v="2"/>
    <x v="1114"/>
    <x v="1"/>
    <x v="10"/>
    <s v="Xerox 231"/>
    <n v="5.1840000000000011"/>
    <n v="1"/>
    <n v="0.2"/>
    <n v="1.8144"/>
  </r>
  <r>
    <n v="7074"/>
    <x v="3511"/>
    <x v="0"/>
    <x v="310"/>
    <d v="2013-07-29T00:00:00"/>
    <s v="Standard Class"/>
    <s v="CK-12205"/>
    <s v="Chloris Kastensmidt"/>
    <x v="0"/>
    <s v="United States"/>
    <s v="Mcallen"/>
    <x v="5"/>
    <n v="78501"/>
    <x v="2"/>
    <x v="399"/>
    <x v="1"/>
    <x v="6"/>
    <s v="Boston 1645 Deluxe Heavier-Duty Electric Pencil Sharpener"/>
    <n v="175.92"/>
    <n v="5"/>
    <n v="0.2"/>
    <n v="15.393000000000008"/>
  </r>
  <r>
    <n v="7075"/>
    <x v="3511"/>
    <x v="0"/>
    <x v="310"/>
    <d v="2013-07-29T00:00:00"/>
    <s v="Standard Class"/>
    <s v="CK-12205"/>
    <s v="Chloris Kastensmidt"/>
    <x v="0"/>
    <s v="United States"/>
    <s v="Mcallen"/>
    <x v="5"/>
    <n v="78501"/>
    <x v="2"/>
    <x v="990"/>
    <x v="1"/>
    <x v="8"/>
    <s v="Storex Dura Pro Binders"/>
    <n v="4.7519999999999989"/>
    <n v="4"/>
    <n v="0.8"/>
    <n v="-8.3160000000000025"/>
  </r>
  <r>
    <n v="7076"/>
    <x v="3511"/>
    <x v="0"/>
    <x v="310"/>
    <d v="2013-07-29T00:00:00"/>
    <s v="Standard Class"/>
    <s v="CK-12205"/>
    <s v="Chloris Kastensmidt"/>
    <x v="0"/>
    <s v="United States"/>
    <s v="Mcallen"/>
    <x v="5"/>
    <n v="78501"/>
    <x v="2"/>
    <x v="1059"/>
    <x v="1"/>
    <x v="14"/>
    <s v="Acme Elite Stainless Steel Scissors"/>
    <n v="13.344000000000001"/>
    <n v="2"/>
    <n v="0.2"/>
    <n v="1.0007999999999999"/>
  </r>
  <r>
    <n v="7077"/>
    <x v="3512"/>
    <x v="0"/>
    <x v="536"/>
    <d v="2013-05-18T00:00:00"/>
    <s v="Standard Class"/>
    <s v="JM-15580"/>
    <s v="Jill Matthias"/>
    <x v="0"/>
    <s v="United States"/>
    <s v="Seattle"/>
    <x v="4"/>
    <n v="98105"/>
    <x v="1"/>
    <x v="598"/>
    <x v="1"/>
    <x v="12"/>
    <s v="Manila Recycled Extra-Heavyweight Clasp Envelopes, 6&quot; x 9&quot;"/>
    <n v="54.900000000000006"/>
    <n v="5"/>
    <n v="0"/>
    <n v="26.901000000000003"/>
  </r>
  <r>
    <n v="7078"/>
    <x v="3513"/>
    <x v="0"/>
    <x v="476"/>
    <d v="2013-09-07T00:00:00"/>
    <s v="Standard Class"/>
    <s v="JE-15715"/>
    <s v="Joe Elijah"/>
    <x v="0"/>
    <s v="United States"/>
    <s v="Charlotte"/>
    <x v="3"/>
    <n v="28205"/>
    <x v="0"/>
    <x v="634"/>
    <x v="1"/>
    <x v="8"/>
    <s v="Heavy-Duty E-Z-D Binders"/>
    <n v="22.911000000000005"/>
    <n v="7"/>
    <n v="0.7"/>
    <n v="-17.565099999999994"/>
  </r>
  <r>
    <n v="7079"/>
    <x v="3513"/>
    <x v="0"/>
    <x v="476"/>
    <d v="2013-09-07T00:00:00"/>
    <s v="Standard Class"/>
    <s v="JE-15715"/>
    <s v="Joe Elijah"/>
    <x v="0"/>
    <s v="United States"/>
    <s v="Charlotte"/>
    <x v="3"/>
    <n v="28205"/>
    <x v="0"/>
    <x v="1428"/>
    <x v="1"/>
    <x v="9"/>
    <s v="Belkin F9M820V08 8 Outlet Surge"/>
    <n v="309.45600000000002"/>
    <n v="9"/>
    <n v="0.2"/>
    <n v="34.813799999999944"/>
  </r>
  <r>
    <n v="7080"/>
    <x v="3513"/>
    <x v="0"/>
    <x v="476"/>
    <d v="2013-09-07T00:00:00"/>
    <s v="Standard Class"/>
    <s v="JE-15715"/>
    <s v="Joe Elijah"/>
    <x v="0"/>
    <s v="United States"/>
    <s v="Charlotte"/>
    <x v="3"/>
    <n v="28205"/>
    <x v="0"/>
    <x v="487"/>
    <x v="1"/>
    <x v="6"/>
    <s v="Zebra Zazzle Fluorescent Highlighters"/>
    <n v="19.456000000000003"/>
    <n v="4"/>
    <n v="0.2"/>
    <n v="3.4047999999999981"/>
  </r>
  <r>
    <n v="7081"/>
    <x v="3513"/>
    <x v="0"/>
    <x v="476"/>
    <d v="2013-09-07T00:00:00"/>
    <s v="Standard Class"/>
    <s v="JE-15715"/>
    <s v="Joe Elijah"/>
    <x v="0"/>
    <s v="United States"/>
    <s v="Charlotte"/>
    <x v="3"/>
    <n v="28205"/>
    <x v="0"/>
    <x v="114"/>
    <x v="0"/>
    <x v="3"/>
    <s v="Hon Racetrack Conference Tables"/>
    <n v="472.51800000000003"/>
    <n v="3"/>
    <n v="0.4"/>
    <n v="-149.63070000000005"/>
  </r>
  <r>
    <n v="7082"/>
    <x v="3513"/>
    <x v="0"/>
    <x v="476"/>
    <d v="2013-09-07T00:00:00"/>
    <s v="Standard Class"/>
    <s v="JE-15715"/>
    <s v="Joe Elijah"/>
    <x v="0"/>
    <s v="United States"/>
    <s v="Charlotte"/>
    <x v="3"/>
    <n v="28205"/>
    <x v="0"/>
    <x v="695"/>
    <x v="2"/>
    <x v="11"/>
    <s v="Plantronics Savi W720 Multi-Device Wireless Headset System"/>
    <n v="1012.6800000000001"/>
    <n v="3"/>
    <n v="0.2"/>
    <n v="303.80400000000003"/>
  </r>
  <r>
    <n v="7083"/>
    <x v="3513"/>
    <x v="0"/>
    <x v="476"/>
    <d v="2013-09-07T00:00:00"/>
    <s v="Standard Class"/>
    <s v="JE-15715"/>
    <s v="Joe Elijah"/>
    <x v="0"/>
    <s v="United States"/>
    <s v="Charlotte"/>
    <x v="3"/>
    <n v="28205"/>
    <x v="0"/>
    <x v="1426"/>
    <x v="1"/>
    <x v="8"/>
    <s v="GBC Plasticlear Binding Covers"/>
    <n v="17.220000000000006"/>
    <n v="5"/>
    <n v="0.7"/>
    <n v="-12.628"/>
  </r>
  <r>
    <n v="7084"/>
    <x v="3514"/>
    <x v="3"/>
    <x v="246"/>
    <d v="2014-07-26T00:00:00"/>
    <s v="Second Class"/>
    <s v="AR-10825"/>
    <s v="Anthony Rawles"/>
    <x v="1"/>
    <s v="United States"/>
    <s v="Concord"/>
    <x v="1"/>
    <n v="94521"/>
    <x v="1"/>
    <x v="1273"/>
    <x v="1"/>
    <x v="6"/>
    <s v="Nontoxic Chalk"/>
    <n v="3.52"/>
    <n v="2"/>
    <n v="0"/>
    <n v="1.6896"/>
  </r>
  <r>
    <n v="7085"/>
    <x v="3514"/>
    <x v="3"/>
    <x v="246"/>
    <d v="2014-07-26T00:00:00"/>
    <s v="Second Class"/>
    <s v="AR-10825"/>
    <s v="Anthony Rawles"/>
    <x v="1"/>
    <s v="United States"/>
    <s v="Concord"/>
    <x v="1"/>
    <n v="94521"/>
    <x v="1"/>
    <x v="944"/>
    <x v="2"/>
    <x v="7"/>
    <s v="Polycom SoundPoint IP 450 VoIP phone"/>
    <n v="1626.1920000000002"/>
    <n v="9"/>
    <n v="0.2"/>
    <n v="121.96440000000001"/>
  </r>
  <r>
    <n v="7086"/>
    <x v="3515"/>
    <x v="3"/>
    <x v="145"/>
    <d v="2014-09-29T00:00:00"/>
    <s v="First Class"/>
    <s v="AH-10075"/>
    <s v="Adam Hart"/>
    <x v="1"/>
    <s v="United States"/>
    <s v="Chester"/>
    <x v="9"/>
    <n v="19013"/>
    <x v="3"/>
    <x v="1547"/>
    <x v="1"/>
    <x v="8"/>
    <s v="Avery Metallic Poly Binders"/>
    <n v="8.5950000000000024"/>
    <n v="5"/>
    <n v="0.7"/>
    <n v="-6.3030000000000008"/>
  </r>
  <r>
    <n v="7087"/>
    <x v="3515"/>
    <x v="3"/>
    <x v="145"/>
    <d v="2014-09-29T00:00:00"/>
    <s v="First Class"/>
    <s v="AH-10075"/>
    <s v="Adam Hart"/>
    <x v="1"/>
    <s v="United States"/>
    <s v="Chester"/>
    <x v="9"/>
    <n v="19013"/>
    <x v="3"/>
    <x v="1420"/>
    <x v="1"/>
    <x v="14"/>
    <s v="Compact Automatic Electric Letter Opener"/>
    <n v="190.89600000000002"/>
    <n v="2"/>
    <n v="0.2"/>
    <n v="-42.951599999999999"/>
  </r>
  <r>
    <n v="7088"/>
    <x v="3516"/>
    <x v="3"/>
    <x v="646"/>
    <d v="2014-08-07T00:00:00"/>
    <s v="Second Class"/>
    <s v="GA-14515"/>
    <s v="George Ashbrook"/>
    <x v="0"/>
    <s v="United States"/>
    <s v="Los Angeles"/>
    <x v="1"/>
    <n v="90004"/>
    <x v="1"/>
    <x v="1291"/>
    <x v="1"/>
    <x v="4"/>
    <s v="Fellowes Bases and Tops For Staxonsteel/High-Stak Systems"/>
    <n v="99.87"/>
    <n v="3"/>
    <n v="0"/>
    <n v="23.968799999999998"/>
  </r>
  <r>
    <n v="7089"/>
    <x v="3517"/>
    <x v="1"/>
    <x v="969"/>
    <d v="2012-10-27T00:00:00"/>
    <s v="Second Class"/>
    <s v="JF-15415"/>
    <s v="Jennifer Ferguson"/>
    <x v="0"/>
    <s v="United States"/>
    <s v="Sparks"/>
    <x v="33"/>
    <n v="89431"/>
    <x v="1"/>
    <x v="1041"/>
    <x v="1"/>
    <x v="6"/>
    <s v="Newell 319"/>
    <n v="79.36"/>
    <n v="4"/>
    <n v="0"/>
    <n v="23.807999999999993"/>
  </r>
  <r>
    <n v="7090"/>
    <x v="3518"/>
    <x v="3"/>
    <x v="140"/>
    <d v="2014-06-20T00:00:00"/>
    <s v="Second Class"/>
    <s v="KH-16690"/>
    <s v="Kristen Hastings"/>
    <x v="1"/>
    <s v="United States"/>
    <s v="Los Angeles"/>
    <x v="1"/>
    <n v="90032"/>
    <x v="1"/>
    <x v="1187"/>
    <x v="2"/>
    <x v="7"/>
    <s v="Panasonic KX T7736-B Digital phone"/>
    <n v="119.96"/>
    <n v="1"/>
    <n v="0.2"/>
    <n v="7.4974999999999987"/>
  </r>
  <r>
    <n v="7091"/>
    <x v="3519"/>
    <x v="1"/>
    <x v="1145"/>
    <d v="2012-01-13T00:00:00"/>
    <s v="Standard Class"/>
    <s v="CC-12685"/>
    <s v="Craig Carroll"/>
    <x v="0"/>
    <s v="United States"/>
    <s v="Henderson"/>
    <x v="0"/>
    <n v="42420"/>
    <x v="0"/>
    <x v="258"/>
    <x v="1"/>
    <x v="10"/>
    <s v="Staples"/>
    <n v="106.32"/>
    <n v="3"/>
    <n v="0"/>
    <n v="49.970399999999991"/>
  </r>
  <r>
    <n v="7092"/>
    <x v="3519"/>
    <x v="1"/>
    <x v="1145"/>
    <d v="2012-01-13T00:00:00"/>
    <s v="Standard Class"/>
    <s v="CC-12685"/>
    <s v="Craig Carroll"/>
    <x v="0"/>
    <s v="United States"/>
    <s v="Henderson"/>
    <x v="0"/>
    <n v="42420"/>
    <x v="0"/>
    <x v="1309"/>
    <x v="1"/>
    <x v="9"/>
    <s v="Belkin 5 Outlet SurgeMaster Power Centers"/>
    <n v="163.44"/>
    <n v="3"/>
    <n v="0"/>
    <n v="45.763200000000012"/>
  </r>
  <r>
    <n v="7093"/>
    <x v="3519"/>
    <x v="1"/>
    <x v="1145"/>
    <d v="2012-01-13T00:00:00"/>
    <s v="Standard Class"/>
    <s v="CC-12685"/>
    <s v="Craig Carroll"/>
    <x v="0"/>
    <s v="United States"/>
    <s v="Henderson"/>
    <x v="0"/>
    <n v="42420"/>
    <x v="0"/>
    <x v="1394"/>
    <x v="1"/>
    <x v="6"/>
    <s v="Boston 1730 StandUp Electric Pencil Sharpener"/>
    <n v="42.76"/>
    <n v="2"/>
    <n v="0"/>
    <n v="11.117599999999999"/>
  </r>
  <r>
    <n v="7094"/>
    <x v="3519"/>
    <x v="1"/>
    <x v="1145"/>
    <d v="2012-01-13T00:00:00"/>
    <s v="Standard Class"/>
    <s v="CC-12685"/>
    <s v="Craig Carroll"/>
    <x v="0"/>
    <s v="United States"/>
    <s v="Henderson"/>
    <x v="0"/>
    <n v="42420"/>
    <x v="0"/>
    <x v="1540"/>
    <x v="1"/>
    <x v="10"/>
    <s v="Speediset Carbonless Redi-Letter 7&quot; x 8 1/2&quot;"/>
    <n v="51.550000000000004"/>
    <n v="5"/>
    <n v="0"/>
    <n v="24.2285"/>
  </r>
  <r>
    <n v="7095"/>
    <x v="3520"/>
    <x v="1"/>
    <x v="97"/>
    <d v="2012-02-13T00:00:00"/>
    <s v="Second Class"/>
    <s v="JF-15565"/>
    <s v="Jill Fjeld"/>
    <x v="0"/>
    <s v="United States"/>
    <s v="Decatur"/>
    <x v="10"/>
    <n v="62521"/>
    <x v="2"/>
    <x v="295"/>
    <x v="2"/>
    <x v="11"/>
    <s v="Logitech Wireless Headset h800"/>
    <n v="479.952"/>
    <n v="6"/>
    <n v="0.2"/>
    <n v="89.990999999999985"/>
  </r>
  <r>
    <n v="7096"/>
    <x v="3521"/>
    <x v="0"/>
    <x v="1146"/>
    <d v="2013-08-21T00:00:00"/>
    <s v="First Class"/>
    <s v="RP-19390"/>
    <s v="Resi Pölking"/>
    <x v="0"/>
    <s v="United States"/>
    <s v="New York City"/>
    <x v="15"/>
    <n v="10009"/>
    <x v="3"/>
    <x v="997"/>
    <x v="1"/>
    <x v="8"/>
    <s v="Surelock Post Binders"/>
    <n v="146.68799999999999"/>
    <n v="6"/>
    <n v="0.2"/>
    <n v="55.007999999999996"/>
  </r>
  <r>
    <n v="7097"/>
    <x v="3521"/>
    <x v="0"/>
    <x v="1146"/>
    <d v="2013-08-21T00:00:00"/>
    <s v="First Class"/>
    <s v="RP-19390"/>
    <s v="Resi Pölking"/>
    <x v="0"/>
    <s v="United States"/>
    <s v="New York City"/>
    <x v="15"/>
    <n v="10009"/>
    <x v="3"/>
    <x v="1591"/>
    <x v="1"/>
    <x v="8"/>
    <s v="Ibico EB-19 Dual Function Manual Binding System"/>
    <n v="276.78400000000005"/>
    <n v="2"/>
    <n v="0.2"/>
    <n v="89.954799999999992"/>
  </r>
  <r>
    <n v="7098"/>
    <x v="3521"/>
    <x v="0"/>
    <x v="1146"/>
    <d v="2013-08-21T00:00:00"/>
    <s v="First Class"/>
    <s v="RP-19390"/>
    <s v="Resi Pölking"/>
    <x v="0"/>
    <s v="United States"/>
    <s v="New York City"/>
    <x v="15"/>
    <n v="10009"/>
    <x v="3"/>
    <x v="858"/>
    <x v="1"/>
    <x v="8"/>
    <s v="Cardinal HOLDit! Binder Insert Strips,Extra Strips"/>
    <n v="25.32"/>
    <n v="5"/>
    <n v="0.2"/>
    <n v="9.1785000000000014"/>
  </r>
  <r>
    <n v="7099"/>
    <x v="3522"/>
    <x v="3"/>
    <x v="44"/>
    <d v="2014-11-11T00:00:00"/>
    <s v="Standard Class"/>
    <s v="CD-11980"/>
    <s v="Carol Darley"/>
    <x v="0"/>
    <s v="United States"/>
    <s v="New York City"/>
    <x v="15"/>
    <n v="10011"/>
    <x v="3"/>
    <x v="1733"/>
    <x v="1"/>
    <x v="10"/>
    <s v="Xerox 1906"/>
    <n v="318.95999999999998"/>
    <n v="9"/>
    <n v="0"/>
    <n v="149.91119999999998"/>
  </r>
  <r>
    <n v="7100"/>
    <x v="3523"/>
    <x v="1"/>
    <x v="207"/>
    <d v="2012-12-30T00:00:00"/>
    <s v="Second Class"/>
    <s v="DF-13135"/>
    <s v="David Flashing"/>
    <x v="0"/>
    <s v="United States"/>
    <s v="New York City"/>
    <x v="15"/>
    <n v="10009"/>
    <x v="3"/>
    <x v="1733"/>
    <x v="1"/>
    <x v="10"/>
    <s v="Xerox 1906"/>
    <n v="212.64"/>
    <n v="6"/>
    <n v="0"/>
    <n v="99.940799999999982"/>
  </r>
  <r>
    <n v="7101"/>
    <x v="3524"/>
    <x v="2"/>
    <x v="533"/>
    <d v="2011-11-28T00:00:00"/>
    <s v="Standard Class"/>
    <s v="SM-20005"/>
    <s v="Sally Matthias"/>
    <x v="0"/>
    <s v="United States"/>
    <s v="Scottsdale"/>
    <x v="16"/>
    <n v="85254"/>
    <x v="1"/>
    <x v="1170"/>
    <x v="1"/>
    <x v="12"/>
    <s v="Staples"/>
    <n v="23.472000000000001"/>
    <n v="3"/>
    <n v="0.2"/>
    <n v="8.8019999999999978"/>
  </r>
  <r>
    <n v="7102"/>
    <x v="3525"/>
    <x v="0"/>
    <x v="1147"/>
    <d v="2013-08-06T00:00:00"/>
    <s v="Second Class"/>
    <s v="SG-20890"/>
    <s v="Susan Gilcrest"/>
    <x v="1"/>
    <s v="United States"/>
    <s v="Amarillo"/>
    <x v="5"/>
    <n v="79109"/>
    <x v="2"/>
    <x v="33"/>
    <x v="1"/>
    <x v="10"/>
    <s v="Staples"/>
    <n v="19.648"/>
    <n v="2"/>
    <n v="0.2"/>
    <n v="6.6311999999999989"/>
  </r>
  <r>
    <n v="7103"/>
    <x v="3526"/>
    <x v="2"/>
    <x v="158"/>
    <d v="2011-09-24T00:00:00"/>
    <s v="First Class"/>
    <s v="LH-16750"/>
    <s v="Larry Hughes"/>
    <x v="0"/>
    <s v="United States"/>
    <s v="Philadelphia"/>
    <x v="9"/>
    <n v="19140"/>
    <x v="3"/>
    <x v="347"/>
    <x v="1"/>
    <x v="8"/>
    <s v="Angle-D Binders with Locking Rings, Label Holders"/>
    <n v="6.5700000000000012"/>
    <n v="3"/>
    <n v="0.7"/>
    <n v="-5.036999999999999"/>
  </r>
  <r>
    <n v="7104"/>
    <x v="3527"/>
    <x v="3"/>
    <x v="507"/>
    <d v="2014-09-09T00:00:00"/>
    <s v="Standard Class"/>
    <s v="EJ-14155"/>
    <s v="Eva Jacobs"/>
    <x v="0"/>
    <s v="United States"/>
    <s v="Santa Ana"/>
    <x v="1"/>
    <n v="92704"/>
    <x v="1"/>
    <x v="1672"/>
    <x v="1"/>
    <x v="4"/>
    <s v="24 Capacity Maxi Data Binder Racks, Pearl"/>
    <n v="421.1"/>
    <n v="2"/>
    <n v="0"/>
    <n v="105.27499999999998"/>
  </r>
  <r>
    <n v="7105"/>
    <x v="3528"/>
    <x v="3"/>
    <x v="249"/>
    <d v="2014-06-22T00:00:00"/>
    <s v="Second Class"/>
    <s v="KH-16330"/>
    <s v="Katharine Harms"/>
    <x v="1"/>
    <s v="United States"/>
    <s v="Newark"/>
    <x v="24"/>
    <n v="43055"/>
    <x v="3"/>
    <x v="323"/>
    <x v="0"/>
    <x v="1"/>
    <s v="Global Ergonomic Managers Chair"/>
    <n v="760.11599999999987"/>
    <n v="6"/>
    <n v="0.3"/>
    <n v="-43.435200000000009"/>
  </r>
  <r>
    <n v="7106"/>
    <x v="3528"/>
    <x v="3"/>
    <x v="249"/>
    <d v="2014-06-22T00:00:00"/>
    <s v="Second Class"/>
    <s v="KH-16330"/>
    <s v="Katharine Harms"/>
    <x v="1"/>
    <s v="United States"/>
    <s v="Newark"/>
    <x v="24"/>
    <n v="43055"/>
    <x v="3"/>
    <x v="1372"/>
    <x v="0"/>
    <x v="5"/>
    <s v="Contemporary Wood/Metal Frame"/>
    <n v="38.784000000000006"/>
    <n v="3"/>
    <n v="0.2"/>
    <n v="7.2719999999999949"/>
  </r>
  <r>
    <n v="7107"/>
    <x v="3528"/>
    <x v="3"/>
    <x v="249"/>
    <d v="2014-06-22T00:00:00"/>
    <s v="Second Class"/>
    <s v="KH-16330"/>
    <s v="Katharine Harms"/>
    <x v="1"/>
    <s v="United States"/>
    <s v="Newark"/>
    <x v="24"/>
    <n v="43055"/>
    <x v="3"/>
    <x v="1617"/>
    <x v="2"/>
    <x v="11"/>
    <s v="Memorex 25GB 6X Branded Blu-Ray Recordable Disc, 15/Pack"/>
    <n v="122.32799999999999"/>
    <n v="9"/>
    <n v="0.2"/>
    <n v="1.5291000000000032"/>
  </r>
  <r>
    <n v="7108"/>
    <x v="3529"/>
    <x v="0"/>
    <x v="475"/>
    <d v="2013-04-27T00:00:00"/>
    <s v="Standard Class"/>
    <s v="KM-16720"/>
    <s v="Kunst Miller"/>
    <x v="0"/>
    <s v="United States"/>
    <s v="New York City"/>
    <x v="15"/>
    <n v="10035"/>
    <x v="3"/>
    <x v="714"/>
    <x v="2"/>
    <x v="7"/>
    <s v="Gear Head AU3700S Headset"/>
    <n v="25.98"/>
    <n v="2"/>
    <n v="0"/>
    <n v="0.77939999999999898"/>
  </r>
  <r>
    <n v="7109"/>
    <x v="3529"/>
    <x v="0"/>
    <x v="475"/>
    <d v="2013-04-27T00:00:00"/>
    <s v="Standard Class"/>
    <s v="KM-16720"/>
    <s v="Kunst Miller"/>
    <x v="0"/>
    <s v="United States"/>
    <s v="New York City"/>
    <x v="15"/>
    <n v="10035"/>
    <x v="3"/>
    <x v="1199"/>
    <x v="1"/>
    <x v="6"/>
    <s v="BIC Brite Liner Grip Highlighters"/>
    <n v="3.28"/>
    <n v="2"/>
    <n v="0"/>
    <n v="1.4759999999999998"/>
  </r>
  <r>
    <n v="7110"/>
    <x v="3529"/>
    <x v="0"/>
    <x v="475"/>
    <d v="2013-04-27T00:00:00"/>
    <s v="Standard Class"/>
    <s v="KM-16720"/>
    <s v="Kunst Miller"/>
    <x v="0"/>
    <s v="United States"/>
    <s v="New York City"/>
    <x v="15"/>
    <n v="10035"/>
    <x v="3"/>
    <x v="156"/>
    <x v="1"/>
    <x v="4"/>
    <s v="Space Solutions HD Industrial Steel Shelving."/>
    <n v="459.88"/>
    <n v="4"/>
    <n v="0"/>
    <n v="13.796400000000006"/>
  </r>
  <r>
    <n v="7111"/>
    <x v="3529"/>
    <x v="0"/>
    <x v="475"/>
    <d v="2013-04-27T00:00:00"/>
    <s v="Standard Class"/>
    <s v="KM-16720"/>
    <s v="Kunst Miller"/>
    <x v="0"/>
    <s v="United States"/>
    <s v="New York City"/>
    <x v="15"/>
    <n v="10035"/>
    <x v="3"/>
    <x v="1562"/>
    <x v="1"/>
    <x v="14"/>
    <s v="Acme Kleen Earth Office Shears"/>
    <n v="7.76"/>
    <n v="2"/>
    <n v="0"/>
    <n v="2.2503999999999991"/>
  </r>
  <r>
    <n v="7112"/>
    <x v="3529"/>
    <x v="0"/>
    <x v="475"/>
    <d v="2013-04-27T00:00:00"/>
    <s v="Standard Class"/>
    <s v="KM-16720"/>
    <s v="Kunst Miller"/>
    <x v="0"/>
    <s v="United States"/>
    <s v="New York City"/>
    <x v="15"/>
    <n v="10035"/>
    <x v="3"/>
    <x v="915"/>
    <x v="1"/>
    <x v="6"/>
    <s v="Panasonic KP-380BK Classic Electric Pencil Sharpener"/>
    <n v="71.959999999999994"/>
    <n v="2"/>
    <n v="0"/>
    <n v="17.989999999999995"/>
  </r>
  <r>
    <n v="7113"/>
    <x v="3529"/>
    <x v="0"/>
    <x v="475"/>
    <d v="2013-04-27T00:00:00"/>
    <s v="Standard Class"/>
    <s v="KM-16720"/>
    <s v="Kunst Miller"/>
    <x v="0"/>
    <s v="United States"/>
    <s v="New York City"/>
    <x v="15"/>
    <n v="10035"/>
    <x v="3"/>
    <x v="133"/>
    <x v="1"/>
    <x v="14"/>
    <s v="Fiskars Softgrip Scissors"/>
    <n v="54.900000000000006"/>
    <n v="5"/>
    <n v="0"/>
    <n v="15.372000000000003"/>
  </r>
  <r>
    <n v="7114"/>
    <x v="3529"/>
    <x v="0"/>
    <x v="475"/>
    <d v="2013-04-27T00:00:00"/>
    <s v="Standard Class"/>
    <s v="KM-16720"/>
    <s v="Kunst Miller"/>
    <x v="0"/>
    <s v="United States"/>
    <s v="New York City"/>
    <x v="15"/>
    <n v="10035"/>
    <x v="3"/>
    <x v="1458"/>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x v="1660"/>
    <x v="0"/>
    <x v="3"/>
    <s v="Global Adaptabilities Conference Tables"/>
    <n v="1685.88"/>
    <n v="6"/>
    <n v="0"/>
    <n v="320.31720000000001"/>
  </r>
  <r>
    <n v="7116"/>
    <x v="3530"/>
    <x v="0"/>
    <x v="465"/>
    <d v="2013-05-07T00:00:00"/>
    <s v="First Class"/>
    <s v="LW-16990"/>
    <s v="Lindsay Williams"/>
    <x v="1"/>
    <s v="United States"/>
    <s v="Henderson"/>
    <x v="33"/>
    <n v="89015"/>
    <x v="1"/>
    <x v="175"/>
    <x v="1"/>
    <x v="8"/>
    <s v="Avery Poly Binder Pockets"/>
    <n v="5.7280000000000006"/>
    <n v="2"/>
    <n v="0.2"/>
    <n v="2.0047999999999995"/>
  </r>
  <r>
    <n v="7117"/>
    <x v="3531"/>
    <x v="2"/>
    <x v="638"/>
    <d v="2011-10-23T00:00:00"/>
    <s v="Second Class"/>
    <s v="IG-15085"/>
    <s v="Ivan Gibson"/>
    <x v="0"/>
    <s v="United States"/>
    <s v="Seattle"/>
    <x v="4"/>
    <n v="98103"/>
    <x v="1"/>
    <x v="1090"/>
    <x v="1"/>
    <x v="10"/>
    <s v="Xerox 1925"/>
    <n v="61.96"/>
    <n v="2"/>
    <n v="0"/>
    <n v="27.881999999999998"/>
  </r>
  <r>
    <n v="7118"/>
    <x v="3531"/>
    <x v="2"/>
    <x v="638"/>
    <d v="2011-10-23T00:00:00"/>
    <s v="Second Class"/>
    <s v="IG-15085"/>
    <s v="Ivan Gibson"/>
    <x v="0"/>
    <s v="United States"/>
    <s v="Seattle"/>
    <x v="4"/>
    <n v="98103"/>
    <x v="1"/>
    <x v="1338"/>
    <x v="1"/>
    <x v="8"/>
    <s v="Computer Printout Index Tabs"/>
    <n v="1.3440000000000001"/>
    <n v="1"/>
    <n v="0.2"/>
    <n v="0.47039999999999987"/>
  </r>
  <r>
    <n v="7119"/>
    <x v="3532"/>
    <x v="3"/>
    <x v="778"/>
    <d v="2014-02-18T00:00:00"/>
    <s v="Standard Class"/>
    <s v="JP-15460"/>
    <s v="Jennifer Patt"/>
    <x v="1"/>
    <s v="United States"/>
    <s v="New York City"/>
    <x v="15"/>
    <n v="10009"/>
    <x v="3"/>
    <x v="1331"/>
    <x v="1"/>
    <x v="10"/>
    <s v="Xerox 1903"/>
    <n v="17.940000000000001"/>
    <n v="3"/>
    <n v="0"/>
    <n v="8.7906000000000013"/>
  </r>
  <r>
    <n v="7120"/>
    <x v="3533"/>
    <x v="3"/>
    <x v="701"/>
    <d v="2014-11-25T00:00:00"/>
    <s v="Standard Class"/>
    <s v="GG-14650"/>
    <s v="Greg Guthrie"/>
    <x v="1"/>
    <s v="United States"/>
    <s v="Seattle"/>
    <x v="4"/>
    <n v="98103"/>
    <x v="1"/>
    <x v="530"/>
    <x v="1"/>
    <x v="8"/>
    <s v="Cardinal Slant-D Ring Binder, Heavy Gauge Vinyl"/>
    <n v="13.904"/>
    <n v="2"/>
    <n v="0.2"/>
    <n v="4.5187999999999997"/>
  </r>
  <r>
    <n v="7121"/>
    <x v="3534"/>
    <x v="2"/>
    <x v="407"/>
    <d v="2011-01-27T00:00:00"/>
    <s v="Standard Class"/>
    <s v="MM-18280"/>
    <s v="Muhammed MacIntyre"/>
    <x v="1"/>
    <s v="United States"/>
    <s v="Smyrna"/>
    <x v="18"/>
    <n v="37167"/>
    <x v="0"/>
    <x v="1188"/>
    <x v="1"/>
    <x v="8"/>
    <s v="GBC DocuBind TL200 Manual Binding Machine"/>
    <n v="67.194000000000003"/>
    <n v="1"/>
    <n v="0.7"/>
    <n v="-51.515399999999985"/>
  </r>
  <r>
    <n v="7122"/>
    <x v="3535"/>
    <x v="3"/>
    <x v="96"/>
    <d v="2014-12-09T00:00:00"/>
    <s v="Standard Class"/>
    <s v="SO-20335"/>
    <s v="Sean O'Donnell"/>
    <x v="0"/>
    <s v="United States"/>
    <s v="Seattle"/>
    <x v="4"/>
    <n v="98105"/>
    <x v="1"/>
    <x v="1774"/>
    <x v="1"/>
    <x v="10"/>
    <s v="Xerox 1947"/>
    <n v="41.86"/>
    <n v="7"/>
    <n v="0"/>
    <n v="18.837"/>
  </r>
  <r>
    <n v="7123"/>
    <x v="3535"/>
    <x v="3"/>
    <x v="96"/>
    <d v="2014-12-09T00:00:00"/>
    <s v="Standard Class"/>
    <s v="SO-20335"/>
    <s v="Sean O'Donnell"/>
    <x v="0"/>
    <s v="United States"/>
    <s v="Seattle"/>
    <x v="4"/>
    <n v="98105"/>
    <x v="1"/>
    <x v="1531"/>
    <x v="0"/>
    <x v="0"/>
    <s v="Hon Metal Bookcases, Putty"/>
    <n v="141.96"/>
    <n v="2"/>
    <n v="0"/>
    <n v="41.168399999999991"/>
  </r>
  <r>
    <n v="7124"/>
    <x v="3536"/>
    <x v="1"/>
    <x v="101"/>
    <d v="2012-08-16T00:00:00"/>
    <s v="Standard Class"/>
    <s v="MF-18250"/>
    <s v="Monica Federle"/>
    <x v="1"/>
    <s v="United States"/>
    <s v="New York City"/>
    <x v="15"/>
    <n v="10035"/>
    <x v="3"/>
    <x v="1533"/>
    <x v="0"/>
    <x v="5"/>
    <s v="OIC Stacking Trays"/>
    <n v="10.02"/>
    <n v="3"/>
    <n v="0"/>
    <n v="4.4088000000000012"/>
  </r>
  <r>
    <n v="7125"/>
    <x v="3536"/>
    <x v="1"/>
    <x v="101"/>
    <d v="2012-08-16T00:00:00"/>
    <s v="Standard Class"/>
    <s v="MF-18250"/>
    <s v="Monica Federle"/>
    <x v="1"/>
    <s v="United States"/>
    <s v="New York City"/>
    <x v="15"/>
    <n v="10035"/>
    <x v="3"/>
    <x v="1415"/>
    <x v="1"/>
    <x v="10"/>
    <s v="Xerox 1885"/>
    <n v="144.12"/>
    <n v="3"/>
    <n v="0"/>
    <n v="69.177599999999984"/>
  </r>
  <r>
    <n v="7126"/>
    <x v="3537"/>
    <x v="0"/>
    <x v="720"/>
    <d v="2013-09-30T00:00:00"/>
    <s v="Second Class"/>
    <s v="JG-15160"/>
    <s v="James Galang"/>
    <x v="0"/>
    <s v="United States"/>
    <s v="Atlanta"/>
    <x v="32"/>
    <n v="30318"/>
    <x v="0"/>
    <x v="1296"/>
    <x v="1"/>
    <x v="10"/>
    <s v="Xerox 1965"/>
    <n v="17.940000000000001"/>
    <n v="3"/>
    <n v="0"/>
    <n v="8.7906000000000013"/>
  </r>
  <r>
    <n v="7127"/>
    <x v="3537"/>
    <x v="0"/>
    <x v="720"/>
    <d v="2013-09-30T00:00:00"/>
    <s v="Second Class"/>
    <s v="JG-15160"/>
    <s v="James Galang"/>
    <x v="0"/>
    <s v="United States"/>
    <s v="Atlanta"/>
    <x v="32"/>
    <n v="30318"/>
    <x v="0"/>
    <x v="182"/>
    <x v="1"/>
    <x v="6"/>
    <s v="Binney &amp; Smith Crayola Metallic Colored Pencils, 8-Color Set"/>
    <n v="13.89"/>
    <n v="3"/>
    <n v="0"/>
    <n v="4.5836999999999994"/>
  </r>
  <r>
    <n v="7128"/>
    <x v="3538"/>
    <x v="0"/>
    <x v="696"/>
    <d v="2013-11-21T00:00:00"/>
    <s v="Standard Class"/>
    <s v="JM-16195"/>
    <s v="Justin MacKendrick"/>
    <x v="0"/>
    <s v="United States"/>
    <s v="Newark"/>
    <x v="13"/>
    <n v="19711"/>
    <x v="3"/>
    <x v="1128"/>
    <x v="1"/>
    <x v="10"/>
    <s v="Tops Wirebound Message Log Books"/>
    <n v="16.45"/>
    <n v="5"/>
    <n v="0"/>
    <n v="7.5669999999999993"/>
  </r>
  <r>
    <n v="7129"/>
    <x v="3538"/>
    <x v="0"/>
    <x v="696"/>
    <d v="2013-11-21T00:00:00"/>
    <s v="Standard Class"/>
    <s v="JM-16195"/>
    <s v="Justin MacKendrick"/>
    <x v="0"/>
    <s v="United States"/>
    <s v="Newark"/>
    <x v="13"/>
    <n v="19711"/>
    <x v="3"/>
    <x v="1467"/>
    <x v="0"/>
    <x v="5"/>
    <s v="Stacking Trays by OIC"/>
    <n v="19.920000000000002"/>
    <n v="4"/>
    <n v="0"/>
    <n v="6.573599999999999"/>
  </r>
  <r>
    <n v="7130"/>
    <x v="3539"/>
    <x v="0"/>
    <x v="947"/>
    <d v="2013-04-23T00:00:00"/>
    <s v="Standard Class"/>
    <s v="PK-19075"/>
    <s v="Pete Kriz"/>
    <x v="0"/>
    <s v="United States"/>
    <s v="Nashville"/>
    <x v="18"/>
    <n v="37211"/>
    <x v="0"/>
    <x v="916"/>
    <x v="2"/>
    <x v="11"/>
    <s v="Memorex Froggy Flash Drive 4 GB"/>
    <n v="35.167999999999999"/>
    <n v="4"/>
    <n v="0.2"/>
    <n v="8.3524000000000012"/>
  </r>
  <r>
    <n v="7131"/>
    <x v="3539"/>
    <x v="0"/>
    <x v="947"/>
    <d v="2013-04-23T00:00:00"/>
    <s v="Standard Class"/>
    <s v="PK-19075"/>
    <s v="Pete Kriz"/>
    <x v="0"/>
    <s v="United States"/>
    <s v="Nashville"/>
    <x v="18"/>
    <n v="37211"/>
    <x v="0"/>
    <x v="1665"/>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x v="977"/>
    <x v="0"/>
    <x v="3"/>
    <s v="KI Adjustable-Height Table"/>
    <n v="257.94"/>
    <n v="3"/>
    <n v="0"/>
    <n v="67.064400000000006"/>
  </r>
  <r>
    <n v="7133"/>
    <x v="3540"/>
    <x v="3"/>
    <x v="200"/>
    <d v="2014-12-02T00:00:00"/>
    <s v="Standard Class"/>
    <s v="TT-21460"/>
    <s v="Tonja Turnell"/>
    <x v="2"/>
    <s v="United States"/>
    <s v="Richmond"/>
    <x v="14"/>
    <n v="47374"/>
    <x v="2"/>
    <x v="1147"/>
    <x v="2"/>
    <x v="7"/>
    <s v="Samsung Galaxy S4 Mini"/>
    <n v="1879.96"/>
    <n v="4"/>
    <n v="0"/>
    <n v="545.18839999999977"/>
  </r>
  <r>
    <n v="7134"/>
    <x v="3540"/>
    <x v="3"/>
    <x v="200"/>
    <d v="2014-12-02T00:00:00"/>
    <s v="Standard Class"/>
    <s v="TT-21460"/>
    <s v="Tonja Turnell"/>
    <x v="2"/>
    <s v="United States"/>
    <s v="Richmond"/>
    <x v="14"/>
    <n v="47374"/>
    <x v="2"/>
    <x v="1001"/>
    <x v="0"/>
    <x v="5"/>
    <s v="DAX Wood Document Frame"/>
    <n v="27.46"/>
    <n v="2"/>
    <n v="0"/>
    <n v="9.8856000000000002"/>
  </r>
  <r>
    <n v="7135"/>
    <x v="3540"/>
    <x v="3"/>
    <x v="200"/>
    <d v="2014-12-02T00:00:00"/>
    <s v="Standard Class"/>
    <s v="TT-21460"/>
    <s v="Tonja Turnell"/>
    <x v="2"/>
    <s v="United States"/>
    <s v="Richmond"/>
    <x v="14"/>
    <n v="47374"/>
    <x v="2"/>
    <x v="817"/>
    <x v="2"/>
    <x v="7"/>
    <s v="Innergie mMini Combo Duo USB Travel Charging Kit"/>
    <n v="89.98"/>
    <n v="2"/>
    <n v="0"/>
    <n v="43.190399999999997"/>
  </r>
  <r>
    <n v="7136"/>
    <x v="3540"/>
    <x v="3"/>
    <x v="200"/>
    <d v="2014-12-02T00:00:00"/>
    <s v="Standard Class"/>
    <s v="TT-21460"/>
    <s v="Tonja Turnell"/>
    <x v="2"/>
    <s v="United States"/>
    <s v="Richmond"/>
    <x v="14"/>
    <n v="47374"/>
    <x v="2"/>
    <x v="157"/>
    <x v="0"/>
    <x v="1"/>
    <s v="SAFCO Arco Folding Chair"/>
    <n v="828.59999999999991"/>
    <n v="3"/>
    <n v="0"/>
    <n v="240.29399999999995"/>
  </r>
  <r>
    <n v="7137"/>
    <x v="3541"/>
    <x v="1"/>
    <x v="312"/>
    <d v="2012-11-27T00:00:00"/>
    <s v="Standard Class"/>
    <s v="SS-20875"/>
    <s v="Sung Shariari"/>
    <x v="0"/>
    <s v="United States"/>
    <s v="Miami"/>
    <x v="2"/>
    <n v="33180"/>
    <x v="0"/>
    <x v="544"/>
    <x v="1"/>
    <x v="8"/>
    <s v="Wilson Jones Turn Tabs Binder Tool for Ring Binders"/>
    <n v="7.2300000000000022"/>
    <n v="5"/>
    <n v="0.7"/>
    <n v="-5.7840000000000007"/>
  </r>
  <r>
    <n v="7138"/>
    <x v="3541"/>
    <x v="1"/>
    <x v="312"/>
    <d v="2012-11-27T00:00:00"/>
    <s v="Standard Class"/>
    <s v="SS-20875"/>
    <s v="Sung Shariari"/>
    <x v="0"/>
    <s v="United States"/>
    <s v="Miami"/>
    <x v="2"/>
    <n v="33180"/>
    <x v="0"/>
    <x v="376"/>
    <x v="1"/>
    <x v="4"/>
    <s v="Crate-A-Files"/>
    <n v="17.440000000000001"/>
    <n v="2"/>
    <n v="0.2"/>
    <n v="1.3079999999999989"/>
  </r>
  <r>
    <n v="7139"/>
    <x v="3541"/>
    <x v="1"/>
    <x v="312"/>
    <d v="2012-11-27T00:00:00"/>
    <s v="Standard Class"/>
    <s v="SS-20875"/>
    <s v="Sung Shariari"/>
    <x v="0"/>
    <s v="United States"/>
    <s v="Miami"/>
    <x v="2"/>
    <n v="33180"/>
    <x v="0"/>
    <x v="270"/>
    <x v="1"/>
    <x v="8"/>
    <s v="Ibico Laser Imprintable Binding System Covers"/>
    <n v="62.88000000000001"/>
    <n v="4"/>
    <n v="0.7"/>
    <n v="-50.304000000000002"/>
  </r>
  <r>
    <n v="7140"/>
    <x v="3541"/>
    <x v="1"/>
    <x v="312"/>
    <d v="2012-11-27T00:00:00"/>
    <s v="Standard Class"/>
    <s v="SS-20875"/>
    <s v="Sung Shariari"/>
    <x v="0"/>
    <s v="United States"/>
    <s v="Miami"/>
    <x v="2"/>
    <n v="33180"/>
    <x v="0"/>
    <x v="430"/>
    <x v="0"/>
    <x v="0"/>
    <s v="O'Sullivan Living Dimensions 2-Shelf Bookcases"/>
    <n v="290.35200000000003"/>
    <n v="3"/>
    <n v="0.2"/>
    <n v="-36.294000000000011"/>
  </r>
  <r>
    <n v="7141"/>
    <x v="3542"/>
    <x v="3"/>
    <x v="210"/>
    <d v="2014-09-08T00:00:00"/>
    <s v="Same Day"/>
    <s v="TG-21640"/>
    <s v="Trudy Glocke"/>
    <x v="0"/>
    <s v="United States"/>
    <s v="Saint Charles"/>
    <x v="25"/>
    <n v="63301"/>
    <x v="2"/>
    <x v="721"/>
    <x v="2"/>
    <x v="11"/>
    <s v="Maxell 4.7GB DVD-R"/>
    <n v="113.52"/>
    <n v="4"/>
    <n v="0"/>
    <n v="46.543199999999999"/>
  </r>
  <r>
    <n v="7142"/>
    <x v="3542"/>
    <x v="3"/>
    <x v="210"/>
    <d v="2014-09-08T00:00:00"/>
    <s v="Same Day"/>
    <s v="TG-21640"/>
    <s v="Trudy Glocke"/>
    <x v="0"/>
    <s v="United States"/>
    <s v="Saint Charles"/>
    <x v="25"/>
    <n v="63301"/>
    <x v="2"/>
    <x v="1251"/>
    <x v="0"/>
    <x v="5"/>
    <s v="DataProducts Ampli Magnifier Task Lamp, Black,"/>
    <n v="135.29999999999998"/>
    <n v="5"/>
    <n v="0"/>
    <n v="37.883999999999993"/>
  </r>
  <r>
    <n v="7143"/>
    <x v="3543"/>
    <x v="2"/>
    <x v="156"/>
    <d v="2011-11-29T00:00:00"/>
    <s v="Standard Class"/>
    <s v="HP-14815"/>
    <s v="Harold Pawlan"/>
    <x v="2"/>
    <s v="United States"/>
    <s v="Virginia Beach"/>
    <x v="17"/>
    <n v="23464"/>
    <x v="0"/>
    <x v="1380"/>
    <x v="0"/>
    <x v="5"/>
    <s v="Executive Impressions 14&quot;"/>
    <n v="111.15"/>
    <n v="5"/>
    <n v="0"/>
    <n v="48.906000000000006"/>
  </r>
  <r>
    <n v="7144"/>
    <x v="3544"/>
    <x v="3"/>
    <x v="825"/>
    <d v="2014-03-17T00:00:00"/>
    <s v="Standard Class"/>
    <s v="MH-17290"/>
    <s v="Marc Harrigan"/>
    <x v="2"/>
    <s v="United States"/>
    <s v="Philadelphia"/>
    <x v="9"/>
    <n v="19140"/>
    <x v="3"/>
    <x v="1367"/>
    <x v="2"/>
    <x v="7"/>
    <s v="Nortel Meridian M5316 Digital phone"/>
    <n v="776.84999999999991"/>
    <n v="5"/>
    <n v="0.4"/>
    <n v="-181.26499999999999"/>
  </r>
  <r>
    <n v="7145"/>
    <x v="3544"/>
    <x v="3"/>
    <x v="825"/>
    <d v="2014-03-17T00:00:00"/>
    <s v="Standard Class"/>
    <s v="MH-17290"/>
    <s v="Marc Harrigan"/>
    <x v="2"/>
    <s v="United States"/>
    <s v="Philadelphia"/>
    <x v="9"/>
    <n v="19140"/>
    <x v="3"/>
    <x v="102"/>
    <x v="1"/>
    <x v="8"/>
    <s v="Avery Trapezoid Ring Binder, 3&quot; Capacity, Black, 1040 sheets"/>
    <n v="12.294"/>
    <n v="1"/>
    <n v="0.7"/>
    <n v="-8.6057999999999986"/>
  </r>
  <r>
    <n v="7146"/>
    <x v="3544"/>
    <x v="3"/>
    <x v="825"/>
    <d v="2014-03-17T00:00:00"/>
    <s v="Standard Class"/>
    <s v="MH-17290"/>
    <s v="Marc Harrigan"/>
    <x v="2"/>
    <s v="United States"/>
    <s v="Philadelphia"/>
    <x v="9"/>
    <n v="19140"/>
    <x v="3"/>
    <x v="838"/>
    <x v="0"/>
    <x v="3"/>
    <s v="KI Adjustable-Height Table"/>
    <n v="154.76400000000001"/>
    <n v="3"/>
    <n v="0.4"/>
    <n v="-46.429200000000023"/>
  </r>
  <r>
    <n v="7147"/>
    <x v="3544"/>
    <x v="3"/>
    <x v="825"/>
    <d v="2014-03-17T00:00:00"/>
    <s v="Standard Class"/>
    <s v="MH-17290"/>
    <s v="Marc Harrigan"/>
    <x v="2"/>
    <s v="United States"/>
    <s v="Philadelphia"/>
    <x v="9"/>
    <n v="19140"/>
    <x v="3"/>
    <x v="1789"/>
    <x v="1"/>
    <x v="4"/>
    <s v="Desktop 3-Pocket Hot File"/>
    <n v="43.28"/>
    <n v="1"/>
    <n v="0.2"/>
    <n v="3.2460000000000022"/>
  </r>
  <r>
    <n v="7148"/>
    <x v="3545"/>
    <x v="0"/>
    <x v="1"/>
    <d v="2013-06-18T00:00:00"/>
    <s v="Standard Class"/>
    <s v="CB-12415"/>
    <s v="Christy Brittain"/>
    <x v="0"/>
    <s v="United States"/>
    <s v="Long Beach"/>
    <x v="15"/>
    <n v="11561"/>
    <x v="3"/>
    <x v="1174"/>
    <x v="1"/>
    <x v="10"/>
    <s v="IBM Multi-Purpose Copy Paper, 8 1/2 x 11&quot;, Case"/>
    <n v="92.94"/>
    <n v="3"/>
    <n v="0"/>
    <n v="41.822999999999993"/>
  </r>
  <r>
    <n v="7149"/>
    <x v="3545"/>
    <x v="0"/>
    <x v="1"/>
    <d v="2013-06-18T00:00:00"/>
    <s v="Standard Class"/>
    <s v="CB-12415"/>
    <s v="Christy Brittain"/>
    <x v="0"/>
    <s v="United States"/>
    <s v="Long Beach"/>
    <x v="15"/>
    <n v="11561"/>
    <x v="3"/>
    <x v="1297"/>
    <x v="1"/>
    <x v="9"/>
    <s v="Bionaire 99.97% HEPA Air Cleaner"/>
    <n v="52.56"/>
    <n v="3"/>
    <n v="0"/>
    <n v="18.396000000000001"/>
  </r>
  <r>
    <n v="7150"/>
    <x v="3546"/>
    <x v="1"/>
    <x v="153"/>
    <d v="2012-06-30T00:00:00"/>
    <s v="Standard Class"/>
    <s v="VD-21670"/>
    <s v="Valerie Dominguez"/>
    <x v="0"/>
    <s v="United States"/>
    <s v="Houston"/>
    <x v="5"/>
    <n v="77070"/>
    <x v="2"/>
    <x v="1246"/>
    <x v="2"/>
    <x v="7"/>
    <s v="Polycom SoundStation2 EX Conference phone"/>
    <n v="971.88000000000011"/>
    <n v="3"/>
    <n v="0.2"/>
    <n v="109.33649999999994"/>
  </r>
  <r>
    <n v="7151"/>
    <x v="3547"/>
    <x v="3"/>
    <x v="66"/>
    <d v="2014-12-27T00:00:00"/>
    <s v="Standard Class"/>
    <s v="SR-20425"/>
    <s v="Sharelle Roach"/>
    <x v="2"/>
    <s v="United States"/>
    <s v="Tuscaloosa"/>
    <x v="19"/>
    <n v="35401"/>
    <x v="0"/>
    <x v="474"/>
    <x v="0"/>
    <x v="1"/>
    <s v="Situations Contoured Folding Chairs, 4/Set"/>
    <n v="141.96"/>
    <n v="2"/>
    <n v="0"/>
    <n v="35.490000000000009"/>
  </r>
  <r>
    <n v="7152"/>
    <x v="3548"/>
    <x v="3"/>
    <x v="66"/>
    <d v="2014-12-26T00:00:00"/>
    <s v="Second Class"/>
    <s v="AG-10330"/>
    <s v="Alex Grayson"/>
    <x v="0"/>
    <s v="United States"/>
    <s v="Mesa"/>
    <x v="16"/>
    <n v="85204"/>
    <x v="1"/>
    <x v="962"/>
    <x v="0"/>
    <x v="3"/>
    <s v="Lesro Round Back Collection Coffee Table, End Table"/>
    <n v="182.55"/>
    <n v="2"/>
    <n v="0.5"/>
    <n v="-135.08699999999999"/>
  </r>
  <r>
    <n v="7153"/>
    <x v="3549"/>
    <x v="2"/>
    <x v="1148"/>
    <d v="2011-10-15T00:00:00"/>
    <s v="Standard Class"/>
    <s v="BP-11095"/>
    <s v="Bart Pistole"/>
    <x v="1"/>
    <s v="United States"/>
    <s v="Jacksonville"/>
    <x v="3"/>
    <n v="28540"/>
    <x v="0"/>
    <x v="417"/>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x v="983"/>
    <x v="1"/>
    <x v="9"/>
    <s v="3M Replacement Filter for Office Air Cleaner for 20' x 33' Room"/>
    <n v="53.087999999999994"/>
    <n v="7"/>
    <n v="0.8"/>
    <n v="-108.8304"/>
  </r>
  <r>
    <n v="7155"/>
    <x v="3551"/>
    <x v="1"/>
    <x v="707"/>
    <d v="2012-12-27T00:00:00"/>
    <s v="Second Class"/>
    <s v="LH-16900"/>
    <s v="Lena Hernandez"/>
    <x v="0"/>
    <s v="United States"/>
    <s v="Columbus"/>
    <x v="32"/>
    <n v="31907"/>
    <x v="0"/>
    <x v="1762"/>
    <x v="0"/>
    <x v="5"/>
    <s v="Tenex B1-RE Series Chair Mats for Low Pile Carpets"/>
    <n v="275.88"/>
    <n v="6"/>
    <n v="0"/>
    <n v="46.899599999999964"/>
  </r>
  <r>
    <n v="7156"/>
    <x v="3551"/>
    <x v="1"/>
    <x v="707"/>
    <d v="2012-12-27T00:00:00"/>
    <s v="Second Class"/>
    <s v="LH-16900"/>
    <s v="Lena Hernandez"/>
    <x v="0"/>
    <s v="United States"/>
    <s v="Columbus"/>
    <x v="32"/>
    <n v="31907"/>
    <x v="0"/>
    <x v="351"/>
    <x v="1"/>
    <x v="8"/>
    <s v="Tuf-Vin Binders"/>
    <n v="157.89999999999998"/>
    <n v="5"/>
    <n v="0"/>
    <n v="74.212999999999994"/>
  </r>
  <r>
    <n v="7157"/>
    <x v="3552"/>
    <x v="3"/>
    <x v="568"/>
    <d v="2014-05-05T00:00:00"/>
    <s v="Standard Class"/>
    <s v="KT-16480"/>
    <s v="Kean Thornton"/>
    <x v="0"/>
    <s v="United States"/>
    <s v="Orange"/>
    <x v="30"/>
    <n v="7050"/>
    <x v="3"/>
    <x v="746"/>
    <x v="1"/>
    <x v="2"/>
    <s v="Color-Coded Legal Exhibit Labels"/>
    <n v="4.91"/>
    <n v="1"/>
    <n v="0"/>
    <n v="2.4058999999999999"/>
  </r>
  <r>
    <n v="7158"/>
    <x v="3553"/>
    <x v="0"/>
    <x v="463"/>
    <d v="2013-04-01T00:00:00"/>
    <s v="Second Class"/>
    <s v="CC-12220"/>
    <s v="Chris Cortes"/>
    <x v="0"/>
    <s v="United States"/>
    <s v="Los Angeles"/>
    <x v="1"/>
    <n v="90032"/>
    <x v="1"/>
    <x v="210"/>
    <x v="1"/>
    <x v="4"/>
    <s v="Rogers Deluxe File Chest"/>
    <n v="87.92"/>
    <n v="4"/>
    <n v="0"/>
    <n v="0.87919999999999732"/>
  </r>
  <r>
    <n v="7159"/>
    <x v="3553"/>
    <x v="0"/>
    <x v="463"/>
    <d v="2013-04-01T00:00:00"/>
    <s v="Second Class"/>
    <s v="CC-12220"/>
    <s v="Chris Cortes"/>
    <x v="0"/>
    <s v="United States"/>
    <s v="Los Angeles"/>
    <x v="1"/>
    <n v="90032"/>
    <x v="1"/>
    <x v="1813"/>
    <x v="1"/>
    <x v="10"/>
    <s v="Xerox 1983"/>
    <n v="5.98"/>
    <n v="1"/>
    <n v="0"/>
    <n v="2.9302000000000001"/>
  </r>
  <r>
    <n v="7160"/>
    <x v="3554"/>
    <x v="1"/>
    <x v="1149"/>
    <d v="2012-05-18T00:00:00"/>
    <s v="Second Class"/>
    <s v="BF-11170"/>
    <s v="Ben Ferrer"/>
    <x v="2"/>
    <s v="United States"/>
    <s v="Chicago"/>
    <x v="10"/>
    <n v="60623"/>
    <x v="2"/>
    <x v="872"/>
    <x v="2"/>
    <x v="7"/>
    <s v="Toshiba IPT2010-SD IP Telephone"/>
    <n v="222.38400000000001"/>
    <n v="2"/>
    <n v="0.2"/>
    <n v="16.678799999999995"/>
  </r>
  <r>
    <n v="7161"/>
    <x v="3554"/>
    <x v="1"/>
    <x v="1149"/>
    <d v="2012-05-18T00:00:00"/>
    <s v="Second Class"/>
    <s v="BF-11170"/>
    <s v="Ben Ferrer"/>
    <x v="2"/>
    <s v="United States"/>
    <s v="Chicago"/>
    <x v="10"/>
    <n v="60623"/>
    <x v="2"/>
    <x v="659"/>
    <x v="1"/>
    <x v="13"/>
    <s v="Advantus Plastic Paper Clips"/>
    <n v="16"/>
    <n v="4"/>
    <n v="0.2"/>
    <n v="5.6"/>
  </r>
  <r>
    <n v="7162"/>
    <x v="3555"/>
    <x v="2"/>
    <x v="1129"/>
    <d v="2011-07-09T00:00:00"/>
    <s v="Standard Class"/>
    <s v="MS-17770"/>
    <s v="Maxwell Schwartz"/>
    <x v="0"/>
    <s v="United States"/>
    <s v="Richmond"/>
    <x v="17"/>
    <n v="23223"/>
    <x v="0"/>
    <x v="339"/>
    <x v="1"/>
    <x v="10"/>
    <s v="Southworth Structures Collection"/>
    <n v="21.84"/>
    <n v="3"/>
    <n v="0"/>
    <n v="10.92"/>
  </r>
  <r>
    <n v="7163"/>
    <x v="3555"/>
    <x v="2"/>
    <x v="1129"/>
    <d v="2011-07-09T00:00:00"/>
    <s v="Standard Class"/>
    <s v="MS-17770"/>
    <s v="Maxwell Schwartz"/>
    <x v="0"/>
    <s v="United States"/>
    <s v="Richmond"/>
    <x v="17"/>
    <n v="23223"/>
    <x v="0"/>
    <x v="744"/>
    <x v="1"/>
    <x v="8"/>
    <s v="Zipper Ring Binder Pockets"/>
    <n v="15.600000000000001"/>
    <n v="5"/>
    <n v="0"/>
    <n v="7.6440000000000001"/>
  </r>
  <r>
    <n v="7164"/>
    <x v="3556"/>
    <x v="2"/>
    <x v="1150"/>
    <d v="2011-04-24T00:00:00"/>
    <s v="Second Class"/>
    <s v="AH-10030"/>
    <s v="Aaron Hawkins"/>
    <x v="1"/>
    <s v="United States"/>
    <s v="Troy"/>
    <x v="15"/>
    <n v="12180"/>
    <x v="3"/>
    <x v="1503"/>
    <x v="1"/>
    <x v="12"/>
    <s v="Staples"/>
    <n v="247.84"/>
    <n v="8"/>
    <n v="0"/>
    <n v="121.44159999999999"/>
  </r>
  <r>
    <n v="7165"/>
    <x v="3556"/>
    <x v="2"/>
    <x v="1150"/>
    <d v="2011-04-24T00:00:00"/>
    <s v="Second Class"/>
    <s v="AH-10030"/>
    <s v="Aaron Hawkins"/>
    <x v="1"/>
    <s v="United States"/>
    <s v="Troy"/>
    <x v="15"/>
    <n v="12180"/>
    <x v="3"/>
    <x v="925"/>
    <x v="1"/>
    <x v="8"/>
    <s v="ACCOHIDE 3-Ring Binder, Blue, 1&quot;"/>
    <n v="9.9120000000000008"/>
    <n v="3"/>
    <n v="0.2"/>
    <n v="3.3452999999999995"/>
  </r>
  <r>
    <n v="7166"/>
    <x v="3557"/>
    <x v="0"/>
    <x v="251"/>
    <d v="2013-09-23T00:00:00"/>
    <s v="First Class"/>
    <s v="CK-12595"/>
    <s v="Clytie Kelty"/>
    <x v="0"/>
    <s v="United States"/>
    <s v="Providence"/>
    <x v="34"/>
    <n v="2908"/>
    <x v="3"/>
    <x v="54"/>
    <x v="1"/>
    <x v="4"/>
    <s v="Home/Office Personal File Carts"/>
    <n v="69.52"/>
    <n v="2"/>
    <n v="0"/>
    <n v="17.379999999999995"/>
  </r>
  <r>
    <n v="7167"/>
    <x v="3558"/>
    <x v="2"/>
    <x v="192"/>
    <d v="2011-07-24T00:00:00"/>
    <s v="Second Class"/>
    <s v="NP-18325"/>
    <s v="Naresj Patel"/>
    <x v="0"/>
    <s v="United States"/>
    <s v="San Francisco"/>
    <x v="1"/>
    <n v="94122"/>
    <x v="1"/>
    <x v="649"/>
    <x v="1"/>
    <x v="6"/>
    <s v="Newell 32"/>
    <n v="11.52"/>
    <n v="4"/>
    <n v="0"/>
    <n v="3.2256"/>
  </r>
  <r>
    <n v="7168"/>
    <x v="3558"/>
    <x v="2"/>
    <x v="192"/>
    <d v="2011-07-24T00:00:00"/>
    <s v="Second Class"/>
    <s v="NP-18325"/>
    <s v="Naresj Patel"/>
    <x v="0"/>
    <s v="United States"/>
    <s v="San Francisco"/>
    <x v="1"/>
    <n v="94122"/>
    <x v="1"/>
    <x v="1180"/>
    <x v="0"/>
    <x v="1"/>
    <s v="Global Comet Stacking Armless Chair"/>
    <n v="717.72"/>
    <n v="3"/>
    <n v="0.2"/>
    <n v="71.77200000000002"/>
  </r>
  <r>
    <n v="7169"/>
    <x v="3558"/>
    <x v="2"/>
    <x v="192"/>
    <d v="2011-07-24T00:00:00"/>
    <s v="Second Class"/>
    <s v="NP-18325"/>
    <s v="Naresj Patel"/>
    <x v="0"/>
    <s v="United States"/>
    <s v="San Francisco"/>
    <x v="1"/>
    <n v="94122"/>
    <x v="1"/>
    <x v="392"/>
    <x v="1"/>
    <x v="4"/>
    <s v="Eldon Mobile Mega Data Cart  Mega Stackable  Add-On Trays"/>
    <n v="236.5"/>
    <n v="10"/>
    <n v="0"/>
    <n v="68.584999999999994"/>
  </r>
  <r>
    <n v="7170"/>
    <x v="3558"/>
    <x v="2"/>
    <x v="192"/>
    <d v="2011-07-24T00:00:00"/>
    <s v="Second Class"/>
    <s v="NP-18325"/>
    <s v="Naresj Patel"/>
    <x v="0"/>
    <s v="United States"/>
    <s v="San Francisco"/>
    <x v="1"/>
    <n v="94122"/>
    <x v="1"/>
    <x v="1169"/>
    <x v="0"/>
    <x v="3"/>
    <s v="Safco Drafting Table"/>
    <n v="170.35200000000003"/>
    <n v="3"/>
    <n v="0.2"/>
    <n v="19.164599999999979"/>
  </r>
  <r>
    <n v="7171"/>
    <x v="3559"/>
    <x v="3"/>
    <x v="1048"/>
    <d v="2014-10-15T00:00:00"/>
    <s v="Standard Class"/>
    <s v="GM-14440"/>
    <s v="Gary McGarr"/>
    <x v="0"/>
    <s v="United States"/>
    <s v="New York City"/>
    <x v="15"/>
    <n v="10009"/>
    <x v="3"/>
    <x v="394"/>
    <x v="0"/>
    <x v="1"/>
    <s v="Office Star - Ergonomically Designed Knee Chair"/>
    <n v="145.76400000000001"/>
    <n v="2"/>
    <n v="0.1"/>
    <n v="3.2392000000000074"/>
  </r>
  <r>
    <n v="7172"/>
    <x v="3560"/>
    <x v="3"/>
    <x v="1016"/>
    <d v="2014-04-28T00:00:00"/>
    <s v="Second Class"/>
    <s v="SG-20605"/>
    <s v="Speros Goranitis"/>
    <x v="0"/>
    <s v="United States"/>
    <s v="San Francisco"/>
    <x v="1"/>
    <n v="94109"/>
    <x v="1"/>
    <x v="357"/>
    <x v="2"/>
    <x v="11"/>
    <s v="Sony 64GB Class 10 Micro SDHC R40 Memory Card"/>
    <n v="107.97"/>
    <n v="3"/>
    <n v="0"/>
    <n v="22.6737"/>
  </r>
  <r>
    <n v="7173"/>
    <x v="3561"/>
    <x v="3"/>
    <x v="606"/>
    <d v="2014-03-31T00:00:00"/>
    <s v="Standard Class"/>
    <s v="HK-14890"/>
    <s v="Heather Kirkland"/>
    <x v="1"/>
    <s v="United States"/>
    <s v="Houston"/>
    <x v="5"/>
    <n v="77070"/>
    <x v="2"/>
    <x v="357"/>
    <x v="2"/>
    <x v="11"/>
    <s v="Sony 64GB Class 10 Micro SDHC R40 Memory Card"/>
    <n v="143.96"/>
    <n v="5"/>
    <n v="0.2"/>
    <n v="1.7995000000000019"/>
  </r>
  <r>
    <n v="7174"/>
    <x v="3561"/>
    <x v="3"/>
    <x v="606"/>
    <d v="2014-03-31T00:00:00"/>
    <s v="Standard Class"/>
    <s v="HK-14890"/>
    <s v="Heather Kirkland"/>
    <x v="1"/>
    <s v="United States"/>
    <s v="Houston"/>
    <x v="5"/>
    <n v="77070"/>
    <x v="2"/>
    <x v="349"/>
    <x v="2"/>
    <x v="16"/>
    <s v="Canon PC1080F Personal Copier"/>
    <n v="2399.96"/>
    <n v="5"/>
    <n v="0.2"/>
    <n v="569.99050000000011"/>
  </r>
  <r>
    <n v="7175"/>
    <x v="3561"/>
    <x v="3"/>
    <x v="606"/>
    <d v="2014-03-31T00:00:00"/>
    <s v="Standard Class"/>
    <s v="HK-14890"/>
    <s v="Heather Kirkland"/>
    <x v="1"/>
    <s v="United States"/>
    <s v="Houston"/>
    <x v="5"/>
    <n v="77070"/>
    <x v="2"/>
    <x v="1323"/>
    <x v="1"/>
    <x v="10"/>
    <s v="Xerox 1951"/>
    <n v="74.352000000000004"/>
    <n v="3"/>
    <n v="0.2"/>
    <n v="23.234999999999992"/>
  </r>
  <r>
    <n v="7176"/>
    <x v="3561"/>
    <x v="3"/>
    <x v="606"/>
    <d v="2014-03-31T00:00:00"/>
    <s v="Standard Class"/>
    <s v="HK-14890"/>
    <s v="Heather Kirkland"/>
    <x v="1"/>
    <s v="United States"/>
    <s v="Houston"/>
    <x v="5"/>
    <n v="77070"/>
    <x v="2"/>
    <x v="1309"/>
    <x v="1"/>
    <x v="9"/>
    <s v="Belkin 5 Outlet SurgeMaster Power Centers"/>
    <n v="87.167999999999978"/>
    <n v="8"/>
    <n v="0.8"/>
    <n v="-226.63679999999999"/>
  </r>
  <r>
    <n v="7177"/>
    <x v="3561"/>
    <x v="3"/>
    <x v="606"/>
    <d v="2014-03-31T00:00:00"/>
    <s v="Standard Class"/>
    <s v="HK-14890"/>
    <s v="Heather Kirkland"/>
    <x v="1"/>
    <s v="United States"/>
    <s v="Houston"/>
    <x v="5"/>
    <n v="77070"/>
    <x v="2"/>
    <x v="1031"/>
    <x v="1"/>
    <x v="4"/>
    <s v="Neat Ideas Personal Hanging Folder Files, Black"/>
    <n v="32.231999999999999"/>
    <n v="3"/>
    <n v="0.2"/>
    <n v="2.4173999999999989"/>
  </r>
  <r>
    <n v="7178"/>
    <x v="3562"/>
    <x v="3"/>
    <x v="464"/>
    <d v="2014-05-11T00:00:00"/>
    <s v="Standard Class"/>
    <s v="MY-18295"/>
    <s v="Muhammed Yedwab"/>
    <x v="1"/>
    <s v="United States"/>
    <s v="Philadelphia"/>
    <x v="9"/>
    <n v="19140"/>
    <x v="3"/>
    <x v="1812"/>
    <x v="1"/>
    <x v="8"/>
    <s v="Black Avery Memo-Size 3-Ring Binder, 5 1/2&quot; x 8 1/2&quot;"/>
    <n v="2.2020000000000004"/>
    <n v="2"/>
    <n v="0.7"/>
    <n v="-1.5413999999999999"/>
  </r>
  <r>
    <n v="7179"/>
    <x v="3562"/>
    <x v="3"/>
    <x v="464"/>
    <d v="2014-05-11T00:00:00"/>
    <s v="Standard Class"/>
    <s v="MY-18295"/>
    <s v="Muhammed Yedwab"/>
    <x v="1"/>
    <s v="United States"/>
    <s v="Philadelphia"/>
    <x v="9"/>
    <n v="19140"/>
    <x v="3"/>
    <x v="864"/>
    <x v="1"/>
    <x v="8"/>
    <s v="Avery 3 1/2&quot; Diskette Storage Pages, 10/Pack"/>
    <n v="9.3960000000000008"/>
    <n v="3"/>
    <n v="0.7"/>
    <n v="-7.5167999999999964"/>
  </r>
  <r>
    <n v="7180"/>
    <x v="3563"/>
    <x v="0"/>
    <x v="696"/>
    <d v="2013-11-19T00:00:00"/>
    <s v="Standard Class"/>
    <s v="RC-19960"/>
    <s v="Ryan Crowe"/>
    <x v="0"/>
    <s v="United States"/>
    <s v="Baltimore"/>
    <x v="39"/>
    <n v="21215"/>
    <x v="3"/>
    <x v="1507"/>
    <x v="2"/>
    <x v="7"/>
    <s v="BlueLounge Milo Smartphone Stand, White/Metallic"/>
    <n v="89.97"/>
    <n v="3"/>
    <n v="0"/>
    <n v="25.191600000000005"/>
  </r>
  <r>
    <n v="7181"/>
    <x v="3564"/>
    <x v="2"/>
    <x v="1037"/>
    <d v="2011-01-08T00:00:00"/>
    <s v="First Class"/>
    <s v="JO-15145"/>
    <s v="Jack O'Briant"/>
    <x v="1"/>
    <s v="United States"/>
    <s v="Athens"/>
    <x v="32"/>
    <n v="30605"/>
    <x v="0"/>
    <x v="319"/>
    <x v="1"/>
    <x v="6"/>
    <s v="Dixon Prang Watercolor Pencils, 10-Color Set with Brush"/>
    <n v="12.78"/>
    <n v="3"/>
    <n v="0"/>
    <n v="5.2397999999999998"/>
  </r>
  <r>
    <n v="7182"/>
    <x v="3565"/>
    <x v="0"/>
    <x v="797"/>
    <d v="2013-12-31T00:00:00"/>
    <s v="Second Class"/>
    <s v="MW-18220"/>
    <s v="Mitch Webber"/>
    <x v="0"/>
    <s v="United States"/>
    <s v="Lancaster"/>
    <x v="24"/>
    <n v="43130"/>
    <x v="3"/>
    <x v="1072"/>
    <x v="2"/>
    <x v="11"/>
    <s v="Micro Innovations USB RF Wireless Keyboard with Mouse"/>
    <n v="40"/>
    <n v="2"/>
    <n v="0.2"/>
    <n v="0.5"/>
  </r>
  <r>
    <n v="7183"/>
    <x v="3566"/>
    <x v="3"/>
    <x v="504"/>
    <d v="2014-05-05T00:00:00"/>
    <s v="Standard Class"/>
    <s v="NZ-18565"/>
    <s v="Nick Zandusky"/>
    <x v="2"/>
    <s v="United States"/>
    <s v="Los Angeles"/>
    <x v="1"/>
    <n v="90032"/>
    <x v="1"/>
    <x v="699"/>
    <x v="1"/>
    <x v="8"/>
    <s v="Fellowes Black Plastic Comb Bindings"/>
    <n v="23.24"/>
    <n v="5"/>
    <n v="0.2"/>
    <n v="7.5529999999999982"/>
  </r>
  <r>
    <n v="7184"/>
    <x v="3567"/>
    <x v="3"/>
    <x v="81"/>
    <d v="2014-04-24T00:00:00"/>
    <s v="First Class"/>
    <s v="JM-15250"/>
    <s v="Janet Martin"/>
    <x v="0"/>
    <s v="United States"/>
    <s v="Baltimore"/>
    <x v="39"/>
    <n v="21215"/>
    <x v="3"/>
    <x v="38"/>
    <x v="0"/>
    <x v="1"/>
    <s v="Global Fabric Manager's Chair, Dark Gray"/>
    <n v="908.82"/>
    <n v="9"/>
    <n v="0"/>
    <n v="227.20500000000004"/>
  </r>
  <r>
    <n v="7185"/>
    <x v="3568"/>
    <x v="3"/>
    <x v="629"/>
    <d v="2014-08-25T00:00:00"/>
    <s v="Standard Class"/>
    <s v="ED-13885"/>
    <s v="Emily Ducich"/>
    <x v="2"/>
    <s v="United States"/>
    <s v="Houston"/>
    <x v="5"/>
    <n v="77095"/>
    <x v="2"/>
    <x v="1567"/>
    <x v="1"/>
    <x v="14"/>
    <s v="Acco Side-Punched Conventional Columnar Pads"/>
    <n v="5.5520000000000005"/>
    <n v="2"/>
    <n v="0.2"/>
    <n v="-1.0410000000000006"/>
  </r>
  <r>
    <n v="7186"/>
    <x v="3568"/>
    <x v="3"/>
    <x v="629"/>
    <d v="2014-08-25T00:00:00"/>
    <s v="Standard Class"/>
    <s v="ED-13885"/>
    <s v="Emily Ducich"/>
    <x v="2"/>
    <s v="United States"/>
    <s v="Houston"/>
    <x v="5"/>
    <n v="77095"/>
    <x v="2"/>
    <x v="1412"/>
    <x v="1"/>
    <x v="6"/>
    <s v="Avery Fluorescent Highlighter Four-Color Set"/>
    <n v="8.016"/>
    <n v="3"/>
    <n v="0.2"/>
    <n v="1.0019999999999993"/>
  </r>
  <r>
    <n v="7187"/>
    <x v="3568"/>
    <x v="3"/>
    <x v="629"/>
    <d v="2014-08-25T00:00:00"/>
    <s v="Standard Class"/>
    <s v="ED-13885"/>
    <s v="Emily Ducich"/>
    <x v="2"/>
    <s v="United States"/>
    <s v="Houston"/>
    <x v="5"/>
    <n v="77095"/>
    <x v="2"/>
    <x v="1391"/>
    <x v="0"/>
    <x v="1"/>
    <s v="SAFCO Optional Arm Kit for Workspace Cribbage Stacking Chair"/>
    <n v="74.591999999999999"/>
    <n v="4"/>
    <n v="0.3"/>
    <n v="-2.1312000000000033"/>
  </r>
  <r>
    <n v="7188"/>
    <x v="3568"/>
    <x v="3"/>
    <x v="629"/>
    <d v="2014-08-25T00:00:00"/>
    <s v="Standard Class"/>
    <s v="ED-13885"/>
    <s v="Emily Ducich"/>
    <x v="2"/>
    <s v="United States"/>
    <s v="Houston"/>
    <x v="5"/>
    <n v="77095"/>
    <x v="2"/>
    <x v="1478"/>
    <x v="0"/>
    <x v="5"/>
    <s v="36X48 HARDFLOOR CHAIRMAT"/>
    <n v="16.784000000000002"/>
    <n v="2"/>
    <n v="0.6"/>
    <n v="-22.238800000000001"/>
  </r>
  <r>
    <n v="7189"/>
    <x v="3568"/>
    <x v="3"/>
    <x v="629"/>
    <d v="2014-08-25T00:00:00"/>
    <s v="Standard Class"/>
    <s v="ED-13885"/>
    <s v="Emily Ducich"/>
    <x v="2"/>
    <s v="United States"/>
    <s v="Houston"/>
    <x v="5"/>
    <n v="77095"/>
    <x v="2"/>
    <x v="535"/>
    <x v="1"/>
    <x v="9"/>
    <s v="Belkin Premiere Surge Master II 8-outlet surge protector"/>
    <n v="38.86399999999999"/>
    <n v="4"/>
    <n v="0.8"/>
    <n v="-99.103200000000044"/>
  </r>
  <r>
    <n v="7190"/>
    <x v="3569"/>
    <x v="0"/>
    <x v="396"/>
    <d v="2013-11-16T00:00:00"/>
    <s v="First Class"/>
    <s v="DW-13480"/>
    <s v="Dianna Wilson"/>
    <x v="2"/>
    <s v="United States"/>
    <s v="San Diego"/>
    <x v="1"/>
    <n v="92024"/>
    <x v="1"/>
    <x v="1495"/>
    <x v="2"/>
    <x v="7"/>
    <s v="Panasonic KX TS3282W Corded phone"/>
    <n v="203.976"/>
    <n v="3"/>
    <n v="0.2"/>
    <n v="25.496999999999986"/>
  </r>
  <r>
    <n v="7191"/>
    <x v="3569"/>
    <x v="0"/>
    <x v="396"/>
    <d v="2013-11-16T00:00:00"/>
    <s v="First Class"/>
    <s v="DW-13480"/>
    <s v="Dianna Wilson"/>
    <x v="2"/>
    <s v="United States"/>
    <s v="San Diego"/>
    <x v="1"/>
    <n v="92024"/>
    <x v="1"/>
    <x v="1660"/>
    <x v="0"/>
    <x v="3"/>
    <s v="Global Adaptabilities Conference Tables"/>
    <n v="674.35200000000009"/>
    <n v="3"/>
    <n v="0.2"/>
    <n v="-8.4294000000000153"/>
  </r>
  <r>
    <n v="7192"/>
    <x v="3570"/>
    <x v="0"/>
    <x v="393"/>
    <d v="2013-10-07T00:00:00"/>
    <s v="Second Class"/>
    <s v="JK-15205"/>
    <s v="Jamie Kunitz"/>
    <x v="0"/>
    <s v="United States"/>
    <s v="Hialeah"/>
    <x v="2"/>
    <n v="33012"/>
    <x v="0"/>
    <x v="307"/>
    <x v="1"/>
    <x v="8"/>
    <s v="Avery Non-Stick Binders"/>
    <n v="5.3880000000000008"/>
    <n v="4"/>
    <n v="0.7"/>
    <n v="-4.49"/>
  </r>
  <r>
    <n v="7193"/>
    <x v="3570"/>
    <x v="0"/>
    <x v="393"/>
    <d v="2013-10-07T00:00:00"/>
    <s v="Second Class"/>
    <s v="JK-15205"/>
    <s v="Jamie Kunitz"/>
    <x v="0"/>
    <s v="United States"/>
    <s v="Hialeah"/>
    <x v="2"/>
    <n v="33012"/>
    <x v="0"/>
    <x v="1159"/>
    <x v="1"/>
    <x v="6"/>
    <s v="Staples"/>
    <n v="30.975999999999999"/>
    <n v="8"/>
    <n v="0.2"/>
    <n v="5.0335999999999999"/>
  </r>
  <r>
    <n v="7194"/>
    <x v="3571"/>
    <x v="0"/>
    <x v="1151"/>
    <d v="2013-02-14T00:00:00"/>
    <s v="First Class"/>
    <s v="JS-15880"/>
    <s v="John Stevenson"/>
    <x v="0"/>
    <s v="United States"/>
    <s v="Atlanta"/>
    <x v="32"/>
    <n v="30318"/>
    <x v="0"/>
    <x v="906"/>
    <x v="1"/>
    <x v="4"/>
    <s v="Tennsco Double-Tier Lockers"/>
    <n v="1350.1200000000001"/>
    <n v="6"/>
    <n v="0"/>
    <n v="175.51560000000001"/>
  </r>
  <r>
    <n v="7195"/>
    <x v="3571"/>
    <x v="0"/>
    <x v="1151"/>
    <d v="2013-02-14T00:00:00"/>
    <s v="First Class"/>
    <s v="JS-15880"/>
    <s v="John Stevenson"/>
    <x v="0"/>
    <s v="United States"/>
    <s v="Atlanta"/>
    <x v="32"/>
    <n v="30318"/>
    <x v="0"/>
    <x v="122"/>
    <x v="1"/>
    <x v="8"/>
    <s v="Avery Durable Slant Ring Binders, No Labels"/>
    <n v="15.92"/>
    <n v="4"/>
    <n v="0"/>
    <n v="7.4824000000000002"/>
  </r>
  <r>
    <n v="7196"/>
    <x v="3572"/>
    <x v="0"/>
    <x v="373"/>
    <d v="2013-11-18T00:00:00"/>
    <s v="Standard Class"/>
    <s v="PO-19180"/>
    <s v="Philisse Overcash"/>
    <x v="2"/>
    <s v="United States"/>
    <s v="Seattle"/>
    <x v="4"/>
    <n v="98103"/>
    <x v="1"/>
    <x v="28"/>
    <x v="0"/>
    <x v="5"/>
    <s v="DAX Solid Wood Frames"/>
    <n v="19.54"/>
    <n v="2"/>
    <n v="0"/>
    <n v="7.2297999999999991"/>
  </r>
  <r>
    <n v="7197"/>
    <x v="3573"/>
    <x v="2"/>
    <x v="759"/>
    <d v="2011-04-30T00:00:00"/>
    <s v="Standard Class"/>
    <s v="MH-17290"/>
    <s v="Marc Harrigan"/>
    <x v="2"/>
    <s v="United States"/>
    <s v="Los Angeles"/>
    <x v="1"/>
    <n v="90036"/>
    <x v="1"/>
    <x v="1046"/>
    <x v="1"/>
    <x v="6"/>
    <s v="Newell 347"/>
    <n v="21.400000000000002"/>
    <n v="5"/>
    <n v="0"/>
    <n v="6.2059999999999977"/>
  </r>
  <r>
    <n v="7198"/>
    <x v="3573"/>
    <x v="2"/>
    <x v="759"/>
    <d v="2011-04-30T00:00:00"/>
    <s v="Standard Class"/>
    <s v="MH-17290"/>
    <s v="Marc Harrigan"/>
    <x v="2"/>
    <s v="United States"/>
    <s v="Los Angeles"/>
    <x v="1"/>
    <n v="90036"/>
    <x v="1"/>
    <x v="1729"/>
    <x v="1"/>
    <x v="2"/>
    <s v="Avery 495"/>
    <n v="12.6"/>
    <n v="2"/>
    <n v="0"/>
    <n v="5.7959999999999994"/>
  </r>
  <r>
    <n v="7199"/>
    <x v="3574"/>
    <x v="1"/>
    <x v="1067"/>
    <d v="2012-08-15T00:00:00"/>
    <s v="Standard Class"/>
    <s v="PO-19180"/>
    <s v="Philisse Overcash"/>
    <x v="2"/>
    <s v="United States"/>
    <s v="New York City"/>
    <x v="15"/>
    <n v="10035"/>
    <x v="3"/>
    <x v="250"/>
    <x v="1"/>
    <x v="6"/>
    <s v="Newell 330"/>
    <n v="11.96"/>
    <n v="2"/>
    <n v="0"/>
    <n v="3.1096000000000004"/>
  </r>
  <r>
    <n v="7200"/>
    <x v="3574"/>
    <x v="1"/>
    <x v="1067"/>
    <d v="2012-08-15T00:00:00"/>
    <s v="Standard Class"/>
    <s v="PO-19180"/>
    <s v="Philisse Overcash"/>
    <x v="2"/>
    <s v="United States"/>
    <s v="New York City"/>
    <x v="15"/>
    <n v="10035"/>
    <x v="3"/>
    <x v="302"/>
    <x v="2"/>
    <x v="7"/>
    <s v="AT&amp;T 841000 Phone"/>
    <n v="138"/>
    <n v="2"/>
    <n v="0"/>
    <n v="34.5"/>
  </r>
  <r>
    <n v="7201"/>
    <x v="3575"/>
    <x v="0"/>
    <x v="581"/>
    <d v="2013-12-04T00:00:00"/>
    <s v="Standard Class"/>
    <s v="HF-14995"/>
    <s v="Herbert Flentye"/>
    <x v="0"/>
    <s v="United States"/>
    <s v="Fort Lauderdale"/>
    <x v="2"/>
    <n v="33311"/>
    <x v="0"/>
    <x v="1285"/>
    <x v="2"/>
    <x v="7"/>
    <s v="Wi-Ex zBoost YX540 Cellular Phone Signal Booster"/>
    <n v="116.75999999999999"/>
    <n v="1"/>
    <n v="0.2"/>
    <n v="14.594999999999985"/>
  </r>
  <r>
    <n v="7202"/>
    <x v="3575"/>
    <x v="0"/>
    <x v="581"/>
    <d v="2013-12-04T00:00:00"/>
    <s v="Standard Class"/>
    <s v="HF-14995"/>
    <s v="Herbert Flentye"/>
    <x v="0"/>
    <s v="United States"/>
    <s v="Fort Lauderdale"/>
    <x v="2"/>
    <n v="33311"/>
    <x v="0"/>
    <x v="977"/>
    <x v="0"/>
    <x v="3"/>
    <s v="KI Adjustable-Height Table"/>
    <n v="331.02300000000008"/>
    <n v="7"/>
    <n v="0.45"/>
    <n v="-114.35339999999997"/>
  </r>
  <r>
    <n v="7203"/>
    <x v="3576"/>
    <x v="0"/>
    <x v="99"/>
    <d v="2013-10-29T00:00:00"/>
    <s v="Same Day"/>
    <s v="VB-21745"/>
    <s v="Victoria Brennan"/>
    <x v="1"/>
    <s v="United States"/>
    <s v="Rochester"/>
    <x v="15"/>
    <n v="14609"/>
    <x v="3"/>
    <x v="1814"/>
    <x v="0"/>
    <x v="5"/>
    <s v="Tenex Chairmat w/ Average Lip, 45&quot; x 53&quot;"/>
    <n v="756.80000000000007"/>
    <n v="5"/>
    <n v="0"/>
    <n v="75.679999999999978"/>
  </r>
  <r>
    <n v="7204"/>
    <x v="3577"/>
    <x v="2"/>
    <x v="282"/>
    <d v="2012-01-02T00:00:00"/>
    <s v="Standard Class"/>
    <s v="MG-17890"/>
    <s v="Michael Granlund"/>
    <x v="2"/>
    <s v="United States"/>
    <s v="Saint Charles"/>
    <x v="10"/>
    <n v="60174"/>
    <x v="2"/>
    <x v="1677"/>
    <x v="0"/>
    <x v="5"/>
    <s v="Master Caster Door Stop, Large Brown"/>
    <n v="8.7360000000000007"/>
    <n v="3"/>
    <n v="0.6"/>
    <n v="-4.804800000000002"/>
  </r>
  <r>
    <n v="7205"/>
    <x v="3578"/>
    <x v="1"/>
    <x v="229"/>
    <d v="2012-09-17T00:00:00"/>
    <s v="Standard Class"/>
    <s v="BO-11425"/>
    <s v="Bobby Odegard"/>
    <x v="0"/>
    <s v="United States"/>
    <s v="New York City"/>
    <x v="15"/>
    <n v="10024"/>
    <x v="3"/>
    <x v="1279"/>
    <x v="1"/>
    <x v="6"/>
    <s v="Manco Dry-Lighter Erasable Highlighter"/>
    <n v="6.08"/>
    <n v="2"/>
    <n v="0"/>
    <n v="2.0671999999999997"/>
  </r>
  <r>
    <n v="7206"/>
    <x v="3579"/>
    <x v="3"/>
    <x v="280"/>
    <d v="2014-10-07T00:00:00"/>
    <s v="Standard Class"/>
    <s v="CM-12115"/>
    <s v="Chad McGuire"/>
    <x v="0"/>
    <s v="United States"/>
    <s v="San Francisco"/>
    <x v="1"/>
    <n v="94109"/>
    <x v="1"/>
    <x v="698"/>
    <x v="0"/>
    <x v="5"/>
    <s v="Dax Clear Box Frame"/>
    <n v="17.46"/>
    <n v="2"/>
    <n v="0"/>
    <n v="5.936399999999999"/>
  </r>
  <r>
    <n v="7207"/>
    <x v="3579"/>
    <x v="3"/>
    <x v="280"/>
    <d v="2014-10-07T00:00:00"/>
    <s v="Standard Class"/>
    <s v="CM-12115"/>
    <s v="Chad McGuire"/>
    <x v="0"/>
    <s v="United States"/>
    <s v="San Francisco"/>
    <x v="1"/>
    <n v="94109"/>
    <x v="1"/>
    <x v="1794"/>
    <x v="2"/>
    <x v="15"/>
    <s v="Ricoh - Ink Collector Unit for GX3000 Series Printers"/>
    <n v="369.16"/>
    <n v="11"/>
    <n v="0.2"/>
    <n v="32.301500000000019"/>
  </r>
  <r>
    <n v="7208"/>
    <x v="3580"/>
    <x v="0"/>
    <x v="108"/>
    <d v="2013-09-14T00:00:00"/>
    <s v="First Class"/>
    <s v="LC-16930"/>
    <s v="Linda Cazamias"/>
    <x v="1"/>
    <s v="United States"/>
    <s v="Phoenix"/>
    <x v="16"/>
    <n v="85023"/>
    <x v="1"/>
    <x v="853"/>
    <x v="1"/>
    <x v="6"/>
    <s v="Crayola Anti Dust Chalk, 12/Pack"/>
    <n v="2.9120000000000004"/>
    <n v="2"/>
    <n v="0.2"/>
    <n v="0.90999999999999981"/>
  </r>
  <r>
    <n v="7209"/>
    <x v="3580"/>
    <x v="0"/>
    <x v="108"/>
    <d v="2013-09-14T00:00:00"/>
    <s v="First Class"/>
    <s v="LC-16930"/>
    <s v="Linda Cazamias"/>
    <x v="1"/>
    <s v="United States"/>
    <s v="Phoenix"/>
    <x v="16"/>
    <n v="85023"/>
    <x v="1"/>
    <x v="1810"/>
    <x v="1"/>
    <x v="10"/>
    <s v="Xerox 1976"/>
    <n v="20.736000000000004"/>
    <n v="4"/>
    <n v="0.2"/>
    <n v="7.2576000000000001"/>
  </r>
  <r>
    <n v="7210"/>
    <x v="3580"/>
    <x v="0"/>
    <x v="108"/>
    <d v="2013-09-14T00:00:00"/>
    <s v="First Class"/>
    <s v="LC-16930"/>
    <s v="Linda Cazamias"/>
    <x v="1"/>
    <s v="United States"/>
    <s v="Phoenix"/>
    <x v="16"/>
    <n v="85023"/>
    <x v="1"/>
    <x v="457"/>
    <x v="1"/>
    <x v="10"/>
    <s v="Great White Multi-Use Recycled Paper (20Lb. and 84 Bright)"/>
    <n v="9.5680000000000014"/>
    <n v="2"/>
    <n v="0.2"/>
    <n v="2.9899999999999993"/>
  </r>
  <r>
    <n v="7211"/>
    <x v="3581"/>
    <x v="0"/>
    <x v="799"/>
    <d v="2013-06-07T00:00:00"/>
    <s v="Standard Class"/>
    <s v="EH-13765"/>
    <s v="Edward Hooks"/>
    <x v="1"/>
    <s v="United States"/>
    <s v="Seattle"/>
    <x v="4"/>
    <n v="98115"/>
    <x v="1"/>
    <x v="1603"/>
    <x v="1"/>
    <x v="10"/>
    <s v="Riverleaf Stik-Withit Designer Note Cubes"/>
    <n v="30.18"/>
    <n v="3"/>
    <n v="0"/>
    <n v="13.8828"/>
  </r>
  <r>
    <n v="7212"/>
    <x v="3581"/>
    <x v="0"/>
    <x v="799"/>
    <d v="2013-06-07T00:00:00"/>
    <s v="Standard Class"/>
    <s v="EH-13765"/>
    <s v="Edward Hooks"/>
    <x v="1"/>
    <s v="United States"/>
    <s v="Seattle"/>
    <x v="4"/>
    <n v="98115"/>
    <x v="1"/>
    <x v="61"/>
    <x v="1"/>
    <x v="8"/>
    <s v="Acco PRESSTEX Data Binder with Storage Hooks, Dark Blue, 14 7/8&quot; X 11&quot;"/>
    <n v="51.648000000000003"/>
    <n v="12"/>
    <n v="0.2"/>
    <n v="18.7224"/>
  </r>
  <r>
    <n v="7213"/>
    <x v="3581"/>
    <x v="0"/>
    <x v="799"/>
    <d v="2013-06-07T00:00:00"/>
    <s v="Standard Class"/>
    <s v="EH-13765"/>
    <s v="Edward Hooks"/>
    <x v="1"/>
    <s v="United States"/>
    <s v="Seattle"/>
    <x v="4"/>
    <n v="98115"/>
    <x v="1"/>
    <x v="605"/>
    <x v="1"/>
    <x v="8"/>
    <s v="Acco Translucent Poly Ring Binders"/>
    <n v="11.231999999999999"/>
    <n v="3"/>
    <n v="0.2"/>
    <n v="3.9312000000000005"/>
  </r>
  <r>
    <n v="7214"/>
    <x v="3582"/>
    <x v="3"/>
    <x v="453"/>
    <d v="2014-10-20T00:00:00"/>
    <s v="Standard Class"/>
    <s v="MC-17275"/>
    <s v="Marc Crier"/>
    <x v="0"/>
    <s v="United States"/>
    <s v="Camarillo"/>
    <x v="1"/>
    <n v="93010"/>
    <x v="1"/>
    <x v="1123"/>
    <x v="1"/>
    <x v="2"/>
    <s v="Avery 478"/>
    <n v="14.73"/>
    <n v="3"/>
    <n v="0"/>
    <n v="7.2176999999999998"/>
  </r>
  <r>
    <n v="7215"/>
    <x v="3583"/>
    <x v="1"/>
    <x v="874"/>
    <d v="2012-09-30T00:00:00"/>
    <s v="Second Class"/>
    <s v="HW-14935"/>
    <s v="Helen Wasserman"/>
    <x v="1"/>
    <s v="United States"/>
    <s v="Detroit"/>
    <x v="12"/>
    <n v="48205"/>
    <x v="2"/>
    <x v="1210"/>
    <x v="1"/>
    <x v="6"/>
    <s v="Newell 321"/>
    <n v="16.399999999999999"/>
    <n v="5"/>
    <n v="0"/>
    <n v="4.7559999999999985"/>
  </r>
  <r>
    <n v="7216"/>
    <x v="3583"/>
    <x v="1"/>
    <x v="874"/>
    <d v="2012-09-30T00:00:00"/>
    <s v="Second Class"/>
    <s v="HW-14935"/>
    <s v="Helen Wasserman"/>
    <x v="1"/>
    <s v="United States"/>
    <s v="Detroit"/>
    <x v="12"/>
    <n v="48205"/>
    <x v="2"/>
    <x v="860"/>
    <x v="1"/>
    <x v="10"/>
    <s v="Xerox 1996"/>
    <n v="25.92"/>
    <n v="4"/>
    <n v="0"/>
    <n v="12.441600000000001"/>
  </r>
  <r>
    <n v="7217"/>
    <x v="3584"/>
    <x v="1"/>
    <x v="910"/>
    <d v="2012-05-06T00:00:00"/>
    <s v="First Class"/>
    <s v="LC-16870"/>
    <s v="Lena Cacioppo"/>
    <x v="0"/>
    <s v="United States"/>
    <s v="San Francisco"/>
    <x v="1"/>
    <n v="94109"/>
    <x v="1"/>
    <x v="454"/>
    <x v="1"/>
    <x v="6"/>
    <s v="Newell 317"/>
    <n v="8.82"/>
    <n v="3"/>
    <n v="0"/>
    <n v="2.5577999999999994"/>
  </r>
  <r>
    <n v="7218"/>
    <x v="3584"/>
    <x v="1"/>
    <x v="910"/>
    <d v="2012-05-06T00:00:00"/>
    <s v="First Class"/>
    <s v="LC-16870"/>
    <s v="Lena Cacioppo"/>
    <x v="0"/>
    <s v="United States"/>
    <s v="San Francisco"/>
    <x v="1"/>
    <n v="94109"/>
    <x v="1"/>
    <x v="920"/>
    <x v="1"/>
    <x v="8"/>
    <s v="Ibico Recycled Linen-Style Covers"/>
    <n v="62.496000000000009"/>
    <n v="2"/>
    <n v="0.2"/>
    <n v="21.873599999999996"/>
  </r>
  <r>
    <n v="7219"/>
    <x v="3584"/>
    <x v="1"/>
    <x v="910"/>
    <d v="2012-05-06T00:00:00"/>
    <s v="First Class"/>
    <s v="LC-16870"/>
    <s v="Lena Cacioppo"/>
    <x v="0"/>
    <s v="United States"/>
    <s v="San Francisco"/>
    <x v="1"/>
    <n v="94109"/>
    <x v="1"/>
    <x v="106"/>
    <x v="2"/>
    <x v="11"/>
    <s v="Logitech Gaming G510s - Keyboard"/>
    <n v="339.96"/>
    <n v="4"/>
    <n v="0"/>
    <n v="122.38559999999998"/>
  </r>
  <r>
    <n v="7220"/>
    <x v="3584"/>
    <x v="1"/>
    <x v="910"/>
    <d v="2012-05-06T00:00:00"/>
    <s v="First Class"/>
    <s v="LC-16870"/>
    <s v="Lena Cacioppo"/>
    <x v="0"/>
    <s v="United States"/>
    <s v="San Francisco"/>
    <x v="1"/>
    <n v="94109"/>
    <x v="1"/>
    <x v="582"/>
    <x v="1"/>
    <x v="8"/>
    <s v="GBC Linen Binding Covers"/>
    <n v="49.568000000000005"/>
    <n v="2"/>
    <n v="0.2"/>
    <n v="17.348799999999997"/>
  </r>
  <r>
    <n v="7221"/>
    <x v="3585"/>
    <x v="3"/>
    <x v="1152"/>
    <d v="2014-01-14T00:00:00"/>
    <s v="Standard Class"/>
    <s v="BP-11290"/>
    <s v="Beth Paige"/>
    <x v="0"/>
    <s v="United States"/>
    <s v="Philadelphia"/>
    <x v="9"/>
    <n v="19140"/>
    <x v="3"/>
    <x v="569"/>
    <x v="1"/>
    <x v="8"/>
    <s v="Ibico Hi-Tech Manual Binding System"/>
    <n v="274.49100000000004"/>
    <n v="3"/>
    <n v="0.7"/>
    <n v="-228.74250000000006"/>
  </r>
  <r>
    <n v="7222"/>
    <x v="3586"/>
    <x v="3"/>
    <x v="678"/>
    <d v="2014-02-01T00:00:00"/>
    <s v="Standard Class"/>
    <s v="TG-21310"/>
    <s v="Toby Gnade"/>
    <x v="0"/>
    <s v="United States"/>
    <s v="New York City"/>
    <x v="15"/>
    <n v="10035"/>
    <x v="3"/>
    <x v="1676"/>
    <x v="2"/>
    <x v="7"/>
    <s v="Jensen SMPS-640 - speaker phone"/>
    <n v="137.94"/>
    <n v="3"/>
    <n v="0"/>
    <n v="35.864399999999996"/>
  </r>
  <r>
    <n v="7223"/>
    <x v="3587"/>
    <x v="3"/>
    <x v="264"/>
    <d v="2014-09-07T00:00:00"/>
    <s v="Standard Class"/>
    <s v="MC-18100"/>
    <s v="Mick Crebagga"/>
    <x v="0"/>
    <s v="United States"/>
    <s v="Chicago"/>
    <x v="10"/>
    <n v="60623"/>
    <x v="2"/>
    <x v="658"/>
    <x v="2"/>
    <x v="11"/>
    <s v="Kingston Digital DataTraveler 32GB USB 2.0"/>
    <n v="40.68"/>
    <n v="3"/>
    <n v="0.2"/>
    <n v="-7.1190000000000015"/>
  </r>
  <r>
    <n v="7224"/>
    <x v="3588"/>
    <x v="0"/>
    <x v="216"/>
    <d v="2013-07-19T00:00:00"/>
    <s v="Standard Class"/>
    <s v="RB-19360"/>
    <s v="Raymond Buch"/>
    <x v="0"/>
    <s v="United States"/>
    <s v="San Francisco"/>
    <x v="1"/>
    <n v="94122"/>
    <x v="1"/>
    <x v="40"/>
    <x v="2"/>
    <x v="7"/>
    <s v="Panasonic Kx-TS550"/>
    <n v="110.376"/>
    <n v="3"/>
    <n v="0.2"/>
    <n v="12.417299999999997"/>
  </r>
  <r>
    <n v="7225"/>
    <x v="3588"/>
    <x v="0"/>
    <x v="216"/>
    <d v="2013-07-19T00:00:00"/>
    <s v="Standard Class"/>
    <s v="RB-19360"/>
    <s v="Raymond Buch"/>
    <x v="0"/>
    <s v="United States"/>
    <s v="San Francisco"/>
    <x v="1"/>
    <n v="94122"/>
    <x v="1"/>
    <x v="1656"/>
    <x v="1"/>
    <x v="9"/>
    <s v="Holmes 99% HEPA Air Purifier"/>
    <n v="151.62"/>
    <n v="7"/>
    <n v="0"/>
    <n v="50.03459999999999"/>
  </r>
  <r>
    <n v="7226"/>
    <x v="3588"/>
    <x v="0"/>
    <x v="216"/>
    <d v="2013-07-19T00:00:00"/>
    <s v="Standard Class"/>
    <s v="RB-19360"/>
    <s v="Raymond Buch"/>
    <x v="0"/>
    <s v="United States"/>
    <s v="San Francisco"/>
    <x v="1"/>
    <n v="94122"/>
    <x v="1"/>
    <x v="442"/>
    <x v="0"/>
    <x v="5"/>
    <s v="Deflect-O Glasstique Clear Desk Accessories"/>
    <n v="30.8"/>
    <n v="4"/>
    <n v="0"/>
    <n v="10.163999999999998"/>
  </r>
  <r>
    <n v="7227"/>
    <x v="3589"/>
    <x v="3"/>
    <x v="642"/>
    <d v="2014-03-01T00:00:00"/>
    <s v="Standard Class"/>
    <s v="ES-14080"/>
    <s v="Erin Smith"/>
    <x v="1"/>
    <s v="United States"/>
    <s v="Philadelphia"/>
    <x v="9"/>
    <n v="19134"/>
    <x v="3"/>
    <x v="1030"/>
    <x v="1"/>
    <x v="10"/>
    <s v="Xerox 1988"/>
    <n v="123.92000000000002"/>
    <n v="5"/>
    <n v="0.2"/>
    <n v="38.724999999999994"/>
  </r>
  <r>
    <n v="7228"/>
    <x v="3589"/>
    <x v="3"/>
    <x v="642"/>
    <d v="2014-03-01T00:00:00"/>
    <s v="Standard Class"/>
    <s v="ES-14080"/>
    <s v="Erin Smith"/>
    <x v="1"/>
    <s v="United States"/>
    <s v="Philadelphia"/>
    <x v="9"/>
    <n v="19134"/>
    <x v="3"/>
    <x v="764"/>
    <x v="2"/>
    <x v="11"/>
    <s v="Plantronics CS510 - Over-the-Head monaural Wireless Headset System"/>
    <n v="1319.8"/>
    <n v="5"/>
    <n v="0.2"/>
    <n v="214.4674999999998"/>
  </r>
  <r>
    <n v="7229"/>
    <x v="3590"/>
    <x v="2"/>
    <x v="836"/>
    <d v="2011-07-22T00:00:00"/>
    <s v="First Class"/>
    <s v="RD-19720"/>
    <s v="Roger Demir"/>
    <x v="0"/>
    <s v="United States"/>
    <s v="San Francisco"/>
    <x v="1"/>
    <n v="94122"/>
    <x v="1"/>
    <x v="440"/>
    <x v="1"/>
    <x v="8"/>
    <s v="Clear Mylar Reinforcing Strips"/>
    <n v="89.712000000000018"/>
    <n v="6"/>
    <n v="0.2"/>
    <n v="30.277799999999992"/>
  </r>
  <r>
    <n v="7230"/>
    <x v="3590"/>
    <x v="2"/>
    <x v="836"/>
    <d v="2011-07-22T00:00:00"/>
    <s v="First Class"/>
    <s v="RD-19720"/>
    <s v="Roger Demir"/>
    <x v="0"/>
    <s v="United States"/>
    <s v="San Francisco"/>
    <x v="1"/>
    <n v="94122"/>
    <x v="1"/>
    <x v="229"/>
    <x v="1"/>
    <x v="10"/>
    <s v="Wirebound Message Books, Two 4 1/4&quot; x 5&quot; Forms per Page"/>
    <n v="22.830000000000002"/>
    <n v="3"/>
    <n v="0"/>
    <n v="10.7301"/>
  </r>
  <r>
    <n v="7231"/>
    <x v="3591"/>
    <x v="3"/>
    <x v="677"/>
    <d v="2014-03-16T00:00:00"/>
    <s v="First Class"/>
    <s v="SC-20380"/>
    <s v="Shahid Collister"/>
    <x v="0"/>
    <s v="United States"/>
    <s v="Fairfield"/>
    <x v="29"/>
    <n v="6824"/>
    <x v="3"/>
    <x v="1087"/>
    <x v="1"/>
    <x v="8"/>
    <s v="GBC VeloBind Cover Sets"/>
    <n v="30.88"/>
    <n v="2"/>
    <n v="0"/>
    <n v="15.44"/>
  </r>
  <r>
    <n v="7232"/>
    <x v="3591"/>
    <x v="3"/>
    <x v="677"/>
    <d v="2014-03-16T00:00:00"/>
    <s v="First Class"/>
    <s v="SC-20380"/>
    <s v="Shahid Collister"/>
    <x v="0"/>
    <s v="United States"/>
    <s v="Fairfield"/>
    <x v="29"/>
    <n v="6824"/>
    <x v="3"/>
    <x v="1778"/>
    <x v="1"/>
    <x v="9"/>
    <s v="Hoover Commercial Lightweight Upright Vacuum with E-Z Empty Dirt Cup"/>
    <n v="465.16"/>
    <n v="2"/>
    <n v="0"/>
    <n v="120.94159999999999"/>
  </r>
  <r>
    <n v="7233"/>
    <x v="3591"/>
    <x v="3"/>
    <x v="677"/>
    <d v="2014-03-16T00:00:00"/>
    <s v="First Class"/>
    <s v="SC-20380"/>
    <s v="Shahid Collister"/>
    <x v="0"/>
    <s v="United States"/>
    <s v="Fairfield"/>
    <x v="29"/>
    <n v="6824"/>
    <x v="3"/>
    <x v="987"/>
    <x v="1"/>
    <x v="10"/>
    <s v="Strathmore Photo Mount Cards"/>
    <n v="27.12"/>
    <n v="4"/>
    <n v="0"/>
    <n v="12.475199999999999"/>
  </r>
  <r>
    <n v="7234"/>
    <x v="3592"/>
    <x v="0"/>
    <x v="387"/>
    <d v="2013-03-13T00:00:00"/>
    <s v="Standard Class"/>
    <s v="GB-14575"/>
    <s v="Giulietta Baptist"/>
    <x v="0"/>
    <s v="United States"/>
    <s v="New York City"/>
    <x v="15"/>
    <n v="10011"/>
    <x v="3"/>
    <x v="378"/>
    <x v="0"/>
    <x v="5"/>
    <s v="Coloredge Poster Frame"/>
    <n v="113.6"/>
    <n v="8"/>
    <n v="0"/>
    <n v="44.304000000000002"/>
  </r>
  <r>
    <n v="7235"/>
    <x v="3592"/>
    <x v="0"/>
    <x v="387"/>
    <d v="2013-03-13T00:00:00"/>
    <s v="Standard Class"/>
    <s v="GB-14575"/>
    <s v="Giulietta Baptist"/>
    <x v="0"/>
    <s v="United States"/>
    <s v="New York City"/>
    <x v="15"/>
    <n v="10011"/>
    <x v="3"/>
    <x v="548"/>
    <x v="1"/>
    <x v="10"/>
    <s v="Xerox 1993"/>
    <n v="12.96"/>
    <n v="2"/>
    <n v="0"/>
    <n v="6.3504000000000005"/>
  </r>
  <r>
    <n v="7236"/>
    <x v="3592"/>
    <x v="0"/>
    <x v="387"/>
    <d v="2013-03-13T00:00:00"/>
    <s v="Standard Class"/>
    <s v="GB-14575"/>
    <s v="Giulietta Baptist"/>
    <x v="0"/>
    <s v="United States"/>
    <s v="New York City"/>
    <x v="15"/>
    <n v="10011"/>
    <x v="3"/>
    <x v="1311"/>
    <x v="1"/>
    <x v="8"/>
    <s v="Satellite Sectional Post Binders"/>
    <n v="69.456000000000003"/>
    <n v="2"/>
    <n v="0.2"/>
    <n v="22.573199999999996"/>
  </r>
  <r>
    <n v="7237"/>
    <x v="3593"/>
    <x v="2"/>
    <x v="1035"/>
    <d v="2011-12-10T00:00:00"/>
    <s v="First Class"/>
    <s v="FP-14320"/>
    <s v="Frank Preis"/>
    <x v="0"/>
    <s v="United States"/>
    <s v="Los Angeles"/>
    <x v="1"/>
    <n v="90049"/>
    <x v="1"/>
    <x v="649"/>
    <x v="1"/>
    <x v="6"/>
    <s v="Newell 32"/>
    <n v="8.64"/>
    <n v="3"/>
    <n v="0"/>
    <n v="2.4192"/>
  </r>
  <r>
    <n v="7238"/>
    <x v="3594"/>
    <x v="0"/>
    <x v="212"/>
    <d v="2013-07-11T00:00:00"/>
    <s v="Same Day"/>
    <s v="EA-14035"/>
    <s v="Erin Ashbrook"/>
    <x v="1"/>
    <s v="United States"/>
    <s v="Philadelphia"/>
    <x v="9"/>
    <n v="19143"/>
    <x v="3"/>
    <x v="1815"/>
    <x v="2"/>
    <x v="15"/>
    <s v="Brother MFC-9340CDW LED All-In-One Printer, Copier Scanner"/>
    <n v="341.99100000000004"/>
    <n v="3"/>
    <n v="0.7"/>
    <n v="-319.19159999999999"/>
  </r>
  <r>
    <n v="7239"/>
    <x v="3595"/>
    <x v="0"/>
    <x v="435"/>
    <d v="2013-12-31T00:00:00"/>
    <s v="Standard Class"/>
    <s v="SC-20305"/>
    <s v="Sean Christensen"/>
    <x v="0"/>
    <s v="United States"/>
    <s v="San Jose"/>
    <x v="1"/>
    <n v="95123"/>
    <x v="1"/>
    <x v="1448"/>
    <x v="0"/>
    <x v="5"/>
    <s v="Eldon 200 Class Desk Accessories, Smoke"/>
    <n v="43.96"/>
    <n v="7"/>
    <n v="0"/>
    <n v="18.463200000000004"/>
  </r>
  <r>
    <n v="7240"/>
    <x v="3595"/>
    <x v="0"/>
    <x v="435"/>
    <d v="2013-12-31T00:00:00"/>
    <s v="Standard Class"/>
    <s v="SC-20305"/>
    <s v="Sean Christensen"/>
    <x v="0"/>
    <s v="United States"/>
    <s v="San Jose"/>
    <x v="1"/>
    <n v="95123"/>
    <x v="1"/>
    <x v="152"/>
    <x v="1"/>
    <x v="12"/>
    <s v="Staples"/>
    <n v="39.76"/>
    <n v="7"/>
    <n v="0"/>
    <n v="18.687199999999997"/>
  </r>
  <r>
    <n v="7241"/>
    <x v="3596"/>
    <x v="3"/>
    <x v="756"/>
    <d v="2014-04-26T00:00:00"/>
    <s v="Second Class"/>
    <s v="JF-15355"/>
    <s v="Jay Fein"/>
    <x v="0"/>
    <s v="United States"/>
    <s v="Pasadena"/>
    <x v="1"/>
    <n v="91104"/>
    <x v="1"/>
    <x v="1462"/>
    <x v="0"/>
    <x v="5"/>
    <s v="DAX Two-Tone Rosewood/Black Document Frame, Desktop, 5 x 7"/>
    <n v="66.36"/>
    <n v="7"/>
    <n v="0"/>
    <n v="26.544000000000004"/>
  </r>
  <r>
    <n v="7242"/>
    <x v="3596"/>
    <x v="3"/>
    <x v="756"/>
    <d v="2014-04-26T00:00:00"/>
    <s v="Second Class"/>
    <s v="JF-15355"/>
    <s v="Jay Fein"/>
    <x v="0"/>
    <s v="United States"/>
    <s v="Pasadena"/>
    <x v="1"/>
    <n v="91104"/>
    <x v="1"/>
    <x v="612"/>
    <x v="1"/>
    <x v="8"/>
    <s v="GBC Durable Plastic Covers"/>
    <n v="92.88000000000001"/>
    <n v="6"/>
    <n v="0.2"/>
    <n v="30.185999999999996"/>
  </r>
  <r>
    <n v="7243"/>
    <x v="3596"/>
    <x v="3"/>
    <x v="756"/>
    <d v="2014-04-26T00:00:00"/>
    <s v="Second Class"/>
    <s v="JF-15355"/>
    <s v="Jay Fein"/>
    <x v="0"/>
    <s v="United States"/>
    <s v="Pasadena"/>
    <x v="1"/>
    <n v="91104"/>
    <x v="1"/>
    <x v="441"/>
    <x v="0"/>
    <x v="5"/>
    <s v="Eldon 500 Class Desk Accessories"/>
    <n v="24.14"/>
    <n v="2"/>
    <n v="0"/>
    <n v="7.9662000000000006"/>
  </r>
  <r>
    <n v="7244"/>
    <x v="3597"/>
    <x v="3"/>
    <x v="629"/>
    <d v="2014-08-23T00:00:00"/>
    <s v="Second Class"/>
    <s v="TP-21415"/>
    <s v="Tom Prescott"/>
    <x v="0"/>
    <s v="United States"/>
    <s v="Philadelphia"/>
    <x v="9"/>
    <n v="19134"/>
    <x v="3"/>
    <x v="483"/>
    <x v="0"/>
    <x v="1"/>
    <s v="HON 5400 Series Task Chairs for Big and Tall"/>
    <n v="4416.174"/>
    <n v="9"/>
    <n v="0.3"/>
    <n v="-630.88200000000006"/>
  </r>
  <r>
    <n v="7245"/>
    <x v="3598"/>
    <x v="3"/>
    <x v="1053"/>
    <d v="2014-05-26T00:00:00"/>
    <s v="First Class"/>
    <s v="RL-19615"/>
    <s v="Rob Lucas"/>
    <x v="0"/>
    <s v="United States"/>
    <s v="Los Angeles"/>
    <x v="1"/>
    <n v="90049"/>
    <x v="1"/>
    <x v="1658"/>
    <x v="1"/>
    <x v="6"/>
    <s v="SANFORD Major Accent Highlighters"/>
    <n v="49.56"/>
    <n v="7"/>
    <n v="0"/>
    <n v="18.832800000000002"/>
  </r>
  <r>
    <n v="7246"/>
    <x v="3599"/>
    <x v="3"/>
    <x v="839"/>
    <d v="2014-02-14T00:00:00"/>
    <s v="Standard Class"/>
    <s v="SB-20170"/>
    <s v="Sarah Bern"/>
    <x v="0"/>
    <s v="United States"/>
    <s v="Los Angeles"/>
    <x v="1"/>
    <n v="90032"/>
    <x v="1"/>
    <x v="1043"/>
    <x v="1"/>
    <x v="4"/>
    <s v="Sensible Storage WireTech Storage Systems"/>
    <n v="354.90000000000003"/>
    <n v="5"/>
    <n v="0"/>
    <n v="17.744999999999962"/>
  </r>
  <r>
    <n v="7247"/>
    <x v="3600"/>
    <x v="2"/>
    <x v="223"/>
    <d v="2011-03-08T00:00:00"/>
    <s v="Standard Class"/>
    <s v="JS-15595"/>
    <s v="Jill Stevenson"/>
    <x v="1"/>
    <s v="United States"/>
    <s v="Columbus"/>
    <x v="24"/>
    <n v="43229"/>
    <x v="3"/>
    <x v="1729"/>
    <x v="1"/>
    <x v="2"/>
    <s v="Avery 495"/>
    <n v="15.120000000000001"/>
    <n v="3"/>
    <n v="0.2"/>
    <n v="4.9139999999999988"/>
  </r>
  <r>
    <n v="7248"/>
    <x v="3600"/>
    <x v="2"/>
    <x v="223"/>
    <d v="2011-03-08T00:00:00"/>
    <s v="Standard Class"/>
    <s v="JS-15595"/>
    <s v="Jill Stevenson"/>
    <x v="1"/>
    <s v="United States"/>
    <s v="Columbus"/>
    <x v="24"/>
    <n v="43229"/>
    <x v="3"/>
    <x v="366"/>
    <x v="0"/>
    <x v="0"/>
    <s v="O'Sullivan 4-Shelf Bookcase in Odessa Pine"/>
    <n v="302.45"/>
    <n v="5"/>
    <n v="0.5"/>
    <n v="-199.61700000000002"/>
  </r>
  <r>
    <n v="7249"/>
    <x v="3600"/>
    <x v="2"/>
    <x v="223"/>
    <d v="2011-03-08T00:00:00"/>
    <s v="Standard Class"/>
    <s v="JS-15595"/>
    <s v="Jill Stevenson"/>
    <x v="1"/>
    <s v="United States"/>
    <s v="Columbus"/>
    <x v="24"/>
    <n v="43229"/>
    <x v="3"/>
    <x v="700"/>
    <x v="1"/>
    <x v="4"/>
    <s v="Eldon Shelf Savers Cubes and Bins"/>
    <n v="44.672000000000004"/>
    <n v="8"/>
    <n v="0.2"/>
    <n v="-10.051200000000003"/>
  </r>
  <r>
    <n v="7250"/>
    <x v="3601"/>
    <x v="1"/>
    <x v="593"/>
    <d v="2012-06-09T00:00:00"/>
    <s v="Second Class"/>
    <s v="BP-11155"/>
    <s v="Becky Pak"/>
    <x v="0"/>
    <s v="United States"/>
    <s v="Los Angeles"/>
    <x v="1"/>
    <n v="90008"/>
    <x v="1"/>
    <x v="1580"/>
    <x v="2"/>
    <x v="11"/>
    <s v="Logitech Wireless Anywhere Mouse MX for PC and Mac"/>
    <n v="119.98"/>
    <n v="2"/>
    <n v="0"/>
    <n v="35.994"/>
  </r>
  <r>
    <n v="7251"/>
    <x v="3601"/>
    <x v="1"/>
    <x v="593"/>
    <d v="2012-06-09T00:00:00"/>
    <s v="Second Class"/>
    <s v="BP-11155"/>
    <s v="Becky Pak"/>
    <x v="0"/>
    <s v="United States"/>
    <s v="Los Angeles"/>
    <x v="1"/>
    <n v="90008"/>
    <x v="1"/>
    <x v="1738"/>
    <x v="2"/>
    <x v="11"/>
    <s v="Logitech Z-906 Speaker sys - home theater - 5.1-CH"/>
    <n v="989.97"/>
    <n v="3"/>
    <n v="0"/>
    <n v="395.98800000000006"/>
  </r>
  <r>
    <n v="7252"/>
    <x v="3602"/>
    <x v="0"/>
    <x v="278"/>
    <d v="2013-09-03T00:00:00"/>
    <s v="Standard Class"/>
    <s v="EM-13825"/>
    <s v="Elizabeth Moffitt"/>
    <x v="1"/>
    <s v="United States"/>
    <s v="Hollywood"/>
    <x v="2"/>
    <n v="33021"/>
    <x v="0"/>
    <x v="1816"/>
    <x v="1"/>
    <x v="2"/>
    <s v="Avery 484"/>
    <n v="9.2159999999999993"/>
    <n v="4"/>
    <n v="0.2"/>
    <n v="3.3408000000000002"/>
  </r>
  <r>
    <n v="7253"/>
    <x v="3603"/>
    <x v="0"/>
    <x v="126"/>
    <d v="2013-09-19T00:00:00"/>
    <s v="Standard Class"/>
    <s v="SC-20695"/>
    <s v="Steve Chapman"/>
    <x v="1"/>
    <s v="United States"/>
    <s v="Roseville"/>
    <x v="12"/>
    <n v="48066"/>
    <x v="2"/>
    <x v="1274"/>
    <x v="1"/>
    <x v="10"/>
    <s v="Xerox 1991"/>
    <n v="68.52"/>
    <n v="3"/>
    <n v="0"/>
    <n v="31.519199999999998"/>
  </r>
  <r>
    <n v="7254"/>
    <x v="3604"/>
    <x v="0"/>
    <x v="198"/>
    <d v="2013-06-05T00:00:00"/>
    <s v="Standard Class"/>
    <s v="EM-14140"/>
    <s v="Eugene Moren"/>
    <x v="2"/>
    <s v="United States"/>
    <s v="Superior"/>
    <x v="6"/>
    <n v="54880"/>
    <x v="2"/>
    <x v="166"/>
    <x v="1"/>
    <x v="9"/>
    <s v="Acco 7-Outlet Masterpiece Power Center, Wihtout Fax/Phone Line Protection"/>
    <n v="364.74"/>
    <n v="3"/>
    <n v="0"/>
    <n v="109.42199999999997"/>
  </r>
  <r>
    <n v="7255"/>
    <x v="3604"/>
    <x v="0"/>
    <x v="198"/>
    <d v="2013-06-05T00:00:00"/>
    <s v="Standard Class"/>
    <s v="EM-14140"/>
    <s v="Eugene Moren"/>
    <x v="2"/>
    <s v="United States"/>
    <s v="Superior"/>
    <x v="6"/>
    <n v="54880"/>
    <x v="2"/>
    <x v="1183"/>
    <x v="0"/>
    <x v="5"/>
    <s v="DAX Charcoal/Nickel-Tone Document Frame, 5 x 7"/>
    <n v="47.400000000000006"/>
    <n v="5"/>
    <n v="0"/>
    <n v="21.33"/>
  </r>
  <r>
    <n v="7256"/>
    <x v="3604"/>
    <x v="0"/>
    <x v="198"/>
    <d v="2013-06-05T00:00:00"/>
    <s v="Standard Class"/>
    <s v="EM-14140"/>
    <s v="Eugene Moren"/>
    <x v="2"/>
    <s v="United States"/>
    <s v="Superior"/>
    <x v="6"/>
    <n v="54880"/>
    <x v="2"/>
    <x v="253"/>
    <x v="1"/>
    <x v="4"/>
    <s v="Eldon Simplefile Box Office"/>
    <n v="49.76"/>
    <n v="4"/>
    <n v="0"/>
    <n v="13.9328"/>
  </r>
  <r>
    <n v="7257"/>
    <x v="3604"/>
    <x v="0"/>
    <x v="198"/>
    <d v="2013-06-05T00:00:00"/>
    <s v="Standard Class"/>
    <s v="EM-14140"/>
    <s v="Eugene Moren"/>
    <x v="2"/>
    <s v="United States"/>
    <s v="Superior"/>
    <x v="6"/>
    <n v="54880"/>
    <x v="2"/>
    <x v="324"/>
    <x v="1"/>
    <x v="6"/>
    <s v="Newell 333"/>
    <n v="5.56"/>
    <n v="2"/>
    <n v="0"/>
    <n v="1.4455999999999998"/>
  </r>
  <r>
    <n v="7258"/>
    <x v="3604"/>
    <x v="0"/>
    <x v="198"/>
    <d v="2013-06-05T00:00:00"/>
    <s v="Standard Class"/>
    <s v="EM-14140"/>
    <s v="Eugene Moren"/>
    <x v="2"/>
    <s v="United States"/>
    <s v="Superior"/>
    <x v="6"/>
    <n v="54880"/>
    <x v="2"/>
    <x v="921"/>
    <x v="1"/>
    <x v="10"/>
    <s v="Xerox 1915"/>
    <n v="629.09999999999991"/>
    <n v="6"/>
    <n v="0"/>
    <n v="301.96799999999996"/>
  </r>
  <r>
    <n v="7259"/>
    <x v="3604"/>
    <x v="0"/>
    <x v="198"/>
    <d v="2013-06-05T00:00:00"/>
    <s v="Standard Class"/>
    <s v="EM-14140"/>
    <s v="Eugene Moren"/>
    <x v="2"/>
    <s v="United States"/>
    <s v="Superior"/>
    <x v="6"/>
    <n v="54880"/>
    <x v="2"/>
    <x v="134"/>
    <x v="1"/>
    <x v="6"/>
    <s v="Newell 343"/>
    <n v="14.7"/>
    <n v="5"/>
    <n v="0"/>
    <n v="3.9690000000000003"/>
  </r>
  <r>
    <n v="7260"/>
    <x v="3604"/>
    <x v="0"/>
    <x v="198"/>
    <d v="2013-06-05T00:00:00"/>
    <s v="Standard Class"/>
    <s v="EM-14140"/>
    <s v="Eugene Moren"/>
    <x v="2"/>
    <s v="United States"/>
    <s v="Superior"/>
    <x v="6"/>
    <n v="54880"/>
    <x v="2"/>
    <x v="974"/>
    <x v="1"/>
    <x v="10"/>
    <s v="Xerox 217"/>
    <n v="45.36"/>
    <n v="7"/>
    <n v="0"/>
    <n v="21.772800000000004"/>
  </r>
  <r>
    <n v="7261"/>
    <x v="3604"/>
    <x v="0"/>
    <x v="198"/>
    <d v="2013-06-05T00:00:00"/>
    <s v="Standard Class"/>
    <s v="EM-14140"/>
    <s v="Eugene Moren"/>
    <x v="2"/>
    <s v="United States"/>
    <s v="Superior"/>
    <x v="6"/>
    <n v="54880"/>
    <x v="2"/>
    <x v="1066"/>
    <x v="2"/>
    <x v="7"/>
    <s v="VTech DS6151"/>
    <n v="125.99"/>
    <n v="1"/>
    <n v="0"/>
    <n v="35.277200000000008"/>
  </r>
  <r>
    <n v="7262"/>
    <x v="3605"/>
    <x v="3"/>
    <x v="193"/>
    <d v="2014-06-14T00:00:00"/>
    <s v="Second Class"/>
    <s v="GZ-14545"/>
    <s v="George Zrebassa"/>
    <x v="1"/>
    <s v="United States"/>
    <s v="Thousand Oaks"/>
    <x v="1"/>
    <n v="91360"/>
    <x v="1"/>
    <x v="1706"/>
    <x v="1"/>
    <x v="6"/>
    <s v="Sanford EarthWrite Recycled Pencils, Medium Soft, #2"/>
    <n v="14.700000000000001"/>
    <n v="7"/>
    <n v="0"/>
    <n v="4.1160000000000005"/>
  </r>
  <r>
    <n v="7263"/>
    <x v="3606"/>
    <x v="3"/>
    <x v="760"/>
    <d v="2014-10-29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x v="1652"/>
    <x v="1"/>
    <x v="12"/>
    <s v="#6 3/4 Gummed Flap White Envelopes"/>
    <n v="31.680000000000003"/>
    <n v="4"/>
    <n v="0.2"/>
    <n v="11.087999999999997"/>
  </r>
  <r>
    <n v="7265"/>
    <x v="3607"/>
    <x v="3"/>
    <x v="487"/>
    <d v="2014-06-18T00:00:00"/>
    <s v="Standard Class"/>
    <s v="PG-18895"/>
    <s v="Paul Gonzalez"/>
    <x v="0"/>
    <s v="United States"/>
    <s v="Springfield"/>
    <x v="17"/>
    <n v="22153"/>
    <x v="0"/>
    <x v="1502"/>
    <x v="1"/>
    <x v="6"/>
    <s v="Boston 1799 Powerhouse Electric Pencil Sharpener"/>
    <n v="181.86"/>
    <n v="7"/>
    <n v="0"/>
    <n v="50.9208"/>
  </r>
  <r>
    <n v="7266"/>
    <x v="3608"/>
    <x v="2"/>
    <x v="533"/>
    <d v="2011-11-26T00:00:00"/>
    <s v="Second Class"/>
    <s v="DK-12835"/>
    <s v="Damala Kotsonis"/>
    <x v="1"/>
    <s v="United States"/>
    <s v="Houston"/>
    <x v="5"/>
    <n v="77095"/>
    <x v="2"/>
    <x v="913"/>
    <x v="0"/>
    <x v="1"/>
    <s v="Office Star Flex Back Scooter Chair with White Frame"/>
    <n v="155.37199999999999"/>
    <n v="2"/>
    <n v="0.3"/>
    <n v="-35.513599999999997"/>
  </r>
  <r>
    <n v="7267"/>
    <x v="3609"/>
    <x v="3"/>
    <x v="1153"/>
    <d v="2014-08-17T00:00:00"/>
    <s v="Same Day"/>
    <s v="SJ-20215"/>
    <s v="Sarah Jordon"/>
    <x v="0"/>
    <s v="United States"/>
    <s v="Columbia"/>
    <x v="18"/>
    <n v="38401"/>
    <x v="0"/>
    <x v="528"/>
    <x v="1"/>
    <x v="8"/>
    <s v="Recycled Easel Ring Binders"/>
    <n v="13.428000000000003"/>
    <n v="3"/>
    <n v="0.7"/>
    <n v="-11.190000000000001"/>
  </r>
  <r>
    <n v="7268"/>
    <x v="3609"/>
    <x v="3"/>
    <x v="1153"/>
    <d v="2014-08-17T00:00:00"/>
    <s v="Same Day"/>
    <s v="SJ-20215"/>
    <s v="Sarah Jordon"/>
    <x v="0"/>
    <s v="United States"/>
    <s v="Columbia"/>
    <x v="18"/>
    <n v="38401"/>
    <x v="0"/>
    <x v="1018"/>
    <x v="1"/>
    <x v="4"/>
    <s v="Acco Perma 3000 Stacking Storage Drawers"/>
    <n v="67.13600000000001"/>
    <n v="4"/>
    <n v="0.2"/>
    <n v="-0.83920000000000172"/>
  </r>
  <r>
    <n v="7269"/>
    <x v="3610"/>
    <x v="0"/>
    <x v="1154"/>
    <d v="2013-01-20T00:00:00"/>
    <s v="Standard Class"/>
    <s v="AG-10675"/>
    <s v="Anna Gayman"/>
    <x v="0"/>
    <s v="United States"/>
    <s v="Concord"/>
    <x v="3"/>
    <n v="28027"/>
    <x v="0"/>
    <x v="1558"/>
    <x v="1"/>
    <x v="10"/>
    <s v="Xerox 1882"/>
    <n v="89.567999999999998"/>
    <n v="2"/>
    <n v="0.2"/>
    <n v="32.468400000000003"/>
  </r>
  <r>
    <n v="7270"/>
    <x v="3610"/>
    <x v="0"/>
    <x v="1154"/>
    <d v="2013-01-20T00:00:00"/>
    <s v="Standard Class"/>
    <s v="AG-10675"/>
    <s v="Anna Gayman"/>
    <x v="0"/>
    <s v="United States"/>
    <s v="Concord"/>
    <x v="3"/>
    <n v="28027"/>
    <x v="0"/>
    <x v="1817"/>
    <x v="0"/>
    <x v="5"/>
    <s v="Electrix Fluorescent Magnifier Lamps &amp; Weighted Base"/>
    <n v="315.77600000000007"/>
    <n v="8"/>
    <n v="0.2"/>
    <n v="31.577600000000018"/>
  </r>
  <r>
    <n v="7271"/>
    <x v="3611"/>
    <x v="0"/>
    <x v="1142"/>
    <d v="2013-09-23T00:00:00"/>
    <s v="Standard Class"/>
    <s v="KD-16495"/>
    <s v="Keith Dawkins"/>
    <x v="1"/>
    <s v="United States"/>
    <s v="San Jose"/>
    <x v="1"/>
    <n v="95123"/>
    <x v="1"/>
    <x v="1162"/>
    <x v="0"/>
    <x v="0"/>
    <s v="Sauder Forest Hills Library with Doors, Woodland Oak Finish"/>
    <n v="273.666"/>
    <n v="2"/>
    <n v="0.15"/>
    <n v="-12.878400000000013"/>
  </r>
  <r>
    <n v="7272"/>
    <x v="3611"/>
    <x v="0"/>
    <x v="1142"/>
    <d v="2013-09-23T00:00:00"/>
    <s v="Standard Class"/>
    <s v="KD-16495"/>
    <s v="Keith Dawkins"/>
    <x v="1"/>
    <s v="United States"/>
    <s v="San Jose"/>
    <x v="1"/>
    <n v="95123"/>
    <x v="1"/>
    <x v="1298"/>
    <x v="1"/>
    <x v="9"/>
    <s v="Eureka Sanitaire  Multi-Pro Heavy-Duty Upright, Disposable Bags"/>
    <n v="17.48"/>
    <n v="4"/>
    <n v="0"/>
    <n v="4.5448000000000004"/>
  </r>
  <r>
    <n v="7273"/>
    <x v="3612"/>
    <x v="0"/>
    <x v="1155"/>
    <d v="2013-10-15T00:00:00"/>
    <s v="Standard Class"/>
    <s v="EB-13975"/>
    <s v="Erica Bern"/>
    <x v="1"/>
    <s v="United States"/>
    <s v="Greensboro"/>
    <x v="3"/>
    <n v="27405"/>
    <x v="0"/>
    <x v="505"/>
    <x v="1"/>
    <x v="14"/>
    <s v="Martin-Yale Premier Letter Opener"/>
    <n v="20.608000000000004"/>
    <n v="2"/>
    <n v="0.2"/>
    <n v="-4.3792000000000009"/>
  </r>
  <r>
    <n v="7274"/>
    <x v="3612"/>
    <x v="0"/>
    <x v="1155"/>
    <d v="2013-10-15T00:00:00"/>
    <s v="Standard Class"/>
    <s v="EB-13975"/>
    <s v="Erica Bern"/>
    <x v="1"/>
    <s v="United States"/>
    <s v="Greensboro"/>
    <x v="3"/>
    <n v="27405"/>
    <x v="0"/>
    <x v="248"/>
    <x v="1"/>
    <x v="8"/>
    <s v="Presstex Flexible Ring Binders"/>
    <n v="4.0950000000000006"/>
    <n v="3"/>
    <n v="0.7"/>
    <n v="-2.7300000000000004"/>
  </r>
  <r>
    <n v="7275"/>
    <x v="3613"/>
    <x v="1"/>
    <x v="50"/>
    <d v="2012-11-17T00:00:00"/>
    <s v="Standard Class"/>
    <s v="AW-10930"/>
    <s v="Arthur Wiediger"/>
    <x v="2"/>
    <s v="United States"/>
    <s v="Helena"/>
    <x v="37"/>
    <n v="59601"/>
    <x v="1"/>
    <x v="1495"/>
    <x v="2"/>
    <x v="7"/>
    <s v="Panasonic KX TS3282W Corded phone"/>
    <n v="339.96000000000004"/>
    <n v="5"/>
    <n v="0.2"/>
    <n v="42.494999999999948"/>
  </r>
  <r>
    <n v="7276"/>
    <x v="3613"/>
    <x v="1"/>
    <x v="50"/>
    <d v="2012-11-17T00:00:00"/>
    <s v="Standard Class"/>
    <s v="AW-10930"/>
    <s v="Arthur Wiediger"/>
    <x v="2"/>
    <s v="United States"/>
    <s v="Helena"/>
    <x v="37"/>
    <n v="59601"/>
    <x v="1"/>
    <x v="645"/>
    <x v="0"/>
    <x v="5"/>
    <s v="Eldon Stackable Tray, Side-Load, Legal, Smoke"/>
    <n v="63.980000000000004"/>
    <n v="7"/>
    <n v="0"/>
    <n v="21.7532"/>
  </r>
  <r>
    <n v="7277"/>
    <x v="3614"/>
    <x v="2"/>
    <x v="981"/>
    <d v="2011-11-06T00:00:00"/>
    <s v="Standard Class"/>
    <s v="JK-16120"/>
    <s v="Julie Kriz"/>
    <x v="2"/>
    <s v="United States"/>
    <s v="Fort Lauderdale"/>
    <x v="2"/>
    <n v="33311"/>
    <x v="0"/>
    <x v="1336"/>
    <x v="2"/>
    <x v="11"/>
    <s v="Razer Kraken 7.1 Surround Sound Over Ear USB Gaming Headset"/>
    <n v="799.92000000000007"/>
    <n v="10"/>
    <n v="0.2"/>
    <n v="239.976"/>
  </r>
  <r>
    <n v="7278"/>
    <x v="3615"/>
    <x v="0"/>
    <x v="1080"/>
    <d v="2013-07-22T00:00:00"/>
    <s v="First Class"/>
    <s v="TC-21535"/>
    <s v="Tracy Collins"/>
    <x v="2"/>
    <s v="United States"/>
    <s v="San Francisco"/>
    <x v="1"/>
    <n v="94110"/>
    <x v="1"/>
    <x v="1804"/>
    <x v="2"/>
    <x v="7"/>
    <s v="Griffin GC36547 PowerJolt SE Lightning Charger"/>
    <n v="35.984000000000002"/>
    <n v="2"/>
    <n v="0.2"/>
    <n v="4.4979999999999958"/>
  </r>
  <r>
    <n v="7279"/>
    <x v="3615"/>
    <x v="0"/>
    <x v="1080"/>
    <d v="2013-07-22T00:00:00"/>
    <s v="First Class"/>
    <s v="TC-21535"/>
    <s v="Tracy Collins"/>
    <x v="2"/>
    <s v="United States"/>
    <s v="San Francisco"/>
    <x v="1"/>
    <n v="94110"/>
    <x v="1"/>
    <x v="1301"/>
    <x v="2"/>
    <x v="11"/>
    <s v="Logitech G35 7.1-Channel Surround Sound Headset"/>
    <n v="389.97"/>
    <n v="3"/>
    <n v="0"/>
    <n v="132.58980000000003"/>
  </r>
  <r>
    <n v="7280"/>
    <x v="3616"/>
    <x v="0"/>
    <x v="675"/>
    <d v="2013-05-15T00:00:00"/>
    <s v="Same Day"/>
    <s v="TH-21235"/>
    <s v="Tiffany House"/>
    <x v="1"/>
    <s v="United States"/>
    <s v="Yuma"/>
    <x v="16"/>
    <n v="85364"/>
    <x v="1"/>
    <x v="217"/>
    <x v="2"/>
    <x v="11"/>
    <s v="Imation 16GB Mini TravelDrive USB 2.0 Flash Drive"/>
    <n v="185.52800000000002"/>
    <n v="7"/>
    <n v="0.2"/>
    <n v="48.701099999999997"/>
  </r>
  <r>
    <n v="7281"/>
    <x v="3617"/>
    <x v="1"/>
    <x v="780"/>
    <d v="2012-02-27T00:00:00"/>
    <s v="Standard Class"/>
    <s v="PW-19240"/>
    <s v="Pierre Wener"/>
    <x v="0"/>
    <s v="United States"/>
    <s v="Columbia"/>
    <x v="39"/>
    <n v="21044"/>
    <x v="3"/>
    <x v="450"/>
    <x v="1"/>
    <x v="8"/>
    <s v="Fellowes PB500 Electric Punch Plastic Comb Binding Machine with Manual Bind"/>
    <n v="2541.98"/>
    <n v="2"/>
    <n v="0"/>
    <n v="1270.99"/>
  </r>
  <r>
    <n v="7282"/>
    <x v="3618"/>
    <x v="3"/>
    <x v="524"/>
    <d v="2014-10-22T00:00:00"/>
    <s v="Standard Class"/>
    <s v="GH-14410"/>
    <s v="Gary Hansen"/>
    <x v="2"/>
    <s v="United States"/>
    <s v="Yuma"/>
    <x v="16"/>
    <n v="85364"/>
    <x v="1"/>
    <x v="206"/>
    <x v="2"/>
    <x v="15"/>
    <s v="Swingline SM12-08 MicroCut Jam Free Shredder"/>
    <n v="599.98500000000013"/>
    <n v="5"/>
    <n v="0.7"/>
    <n v="-479.98799999999994"/>
  </r>
  <r>
    <n v="7283"/>
    <x v="3619"/>
    <x v="3"/>
    <x v="738"/>
    <d v="2014-06-30T00:00:00"/>
    <s v="Standard Class"/>
    <s v="JK-15730"/>
    <s v="Joe Kamberova"/>
    <x v="0"/>
    <s v="United States"/>
    <s v="Chicago"/>
    <x v="10"/>
    <n v="60653"/>
    <x v="2"/>
    <x v="881"/>
    <x v="1"/>
    <x v="8"/>
    <s v="Wilson Jones Standard D-Ring Binders"/>
    <n v="3.0359999999999996"/>
    <n v="3"/>
    <n v="0.8"/>
    <n v="-5.0094000000000012"/>
  </r>
  <r>
    <n v="7284"/>
    <x v="3620"/>
    <x v="3"/>
    <x v="428"/>
    <d v="2014-09-14T00:00:00"/>
    <s v="Standard Class"/>
    <s v="LC-17140"/>
    <s v="Logan Currie"/>
    <x v="0"/>
    <s v="United States"/>
    <s v="Cleveland"/>
    <x v="24"/>
    <n v="44105"/>
    <x v="3"/>
    <x v="313"/>
    <x v="1"/>
    <x v="6"/>
    <s v="BIC Brite Liner Highlighters, Chisel Tip"/>
    <n v="25.920000000000005"/>
    <n v="5"/>
    <n v="0.2"/>
    <n v="3.8879999999999972"/>
  </r>
  <r>
    <n v="7285"/>
    <x v="3620"/>
    <x v="3"/>
    <x v="428"/>
    <d v="2014-09-14T00:00:00"/>
    <s v="Standard Class"/>
    <s v="LC-17140"/>
    <s v="Logan Currie"/>
    <x v="0"/>
    <s v="United States"/>
    <s v="Cleveland"/>
    <x v="24"/>
    <n v="44105"/>
    <x v="3"/>
    <x v="479"/>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x v="567"/>
    <x v="2"/>
    <x v="11"/>
    <s v="Verbatim 25 GB 6x Blu-ray Single Layer Recordable Disc, 10/Pack"/>
    <n v="46.36"/>
    <n v="4"/>
    <n v="0"/>
    <n v="15.298799999999996"/>
  </r>
  <r>
    <n v="7287"/>
    <x v="3622"/>
    <x v="0"/>
    <x v="23"/>
    <d v="2013-06-26T00:00:00"/>
    <s v="Standard Class"/>
    <s v="BS-11365"/>
    <s v="Bill Shonely"/>
    <x v="1"/>
    <s v="United States"/>
    <s v="Oklahoma City"/>
    <x v="26"/>
    <n v="73120"/>
    <x v="2"/>
    <x v="1691"/>
    <x v="2"/>
    <x v="11"/>
    <s v="Imation 30456 USB Flash Drive 8GB"/>
    <n v="6.9"/>
    <n v="1"/>
    <n v="0"/>
    <n v="0.5519999999999996"/>
  </r>
  <r>
    <n v="7288"/>
    <x v="3622"/>
    <x v="0"/>
    <x v="23"/>
    <d v="2013-06-26T00:00:00"/>
    <s v="Standard Class"/>
    <s v="BS-11365"/>
    <s v="Bill Shonely"/>
    <x v="1"/>
    <s v="United States"/>
    <s v="Oklahoma City"/>
    <x v="26"/>
    <n v="73120"/>
    <x v="2"/>
    <x v="1006"/>
    <x v="0"/>
    <x v="5"/>
    <s v="Executive Impressions 13&quot; Clairmont Wall Clock"/>
    <n v="57.69"/>
    <n v="3"/>
    <n v="0"/>
    <n v="23.652900000000002"/>
  </r>
  <r>
    <n v="7289"/>
    <x v="3623"/>
    <x v="2"/>
    <x v="814"/>
    <d v="2011-09-07T00:00:00"/>
    <s v="Standard Class"/>
    <s v="AG-10525"/>
    <s v="Andy Gerbode"/>
    <x v="1"/>
    <s v="United States"/>
    <s v="Houston"/>
    <x v="5"/>
    <n v="77095"/>
    <x v="2"/>
    <x v="1389"/>
    <x v="2"/>
    <x v="15"/>
    <s v="Epson TM-T88V Direct Thermal Printer - Monochrome - Desktop"/>
    <n v="559.71"/>
    <n v="3"/>
    <n v="0.4"/>
    <n v="-121.27049999999997"/>
  </r>
  <r>
    <n v="7290"/>
    <x v="3624"/>
    <x v="0"/>
    <x v="806"/>
    <d v="2013-01-31T00:00:00"/>
    <s v="First Class"/>
    <s v="SC-20725"/>
    <s v="Steven Cartwright"/>
    <x v="0"/>
    <s v="United States"/>
    <s v="San Francisco"/>
    <x v="1"/>
    <n v="94122"/>
    <x v="1"/>
    <x v="298"/>
    <x v="1"/>
    <x v="4"/>
    <s v="File Shuttle II and Handi-File, Black"/>
    <n v="305.01"/>
    <n v="9"/>
    <n v="0"/>
    <n v="76.252499999999998"/>
  </r>
  <r>
    <n v="7291"/>
    <x v="3624"/>
    <x v="0"/>
    <x v="806"/>
    <d v="2013-01-31T00:00:00"/>
    <s v="First Class"/>
    <s v="SC-20725"/>
    <s v="Steven Cartwright"/>
    <x v="0"/>
    <s v="United States"/>
    <s v="San Francisco"/>
    <x v="1"/>
    <n v="94122"/>
    <x v="1"/>
    <x v="132"/>
    <x v="1"/>
    <x v="8"/>
    <s v="GBC Wire Binding Strips"/>
    <n v="50.783999999999999"/>
    <n v="2"/>
    <n v="0.2"/>
    <n v="17.7744"/>
  </r>
  <r>
    <n v="7292"/>
    <x v="3624"/>
    <x v="0"/>
    <x v="806"/>
    <d v="2013-01-31T00:00:00"/>
    <s v="First Class"/>
    <s v="SC-20725"/>
    <s v="Steven Cartwright"/>
    <x v="0"/>
    <s v="United States"/>
    <s v="San Francisco"/>
    <x v="1"/>
    <n v="94122"/>
    <x v="1"/>
    <x v="264"/>
    <x v="1"/>
    <x v="2"/>
    <s v="Avery 512"/>
    <n v="26.01"/>
    <n v="9"/>
    <n v="0"/>
    <n v="12.2247"/>
  </r>
  <r>
    <n v="7293"/>
    <x v="3625"/>
    <x v="3"/>
    <x v="769"/>
    <d v="2014-12-10T00:00:00"/>
    <s v="Standard Class"/>
    <s v="LR-16915"/>
    <s v="Lena Radford"/>
    <x v="0"/>
    <s v="United States"/>
    <s v="Nashville"/>
    <x v="18"/>
    <n v="37211"/>
    <x v="0"/>
    <x v="1818"/>
    <x v="2"/>
    <x v="15"/>
    <s v="Okidata C610n Printer"/>
    <n v="649"/>
    <n v="2"/>
    <n v="0.5"/>
    <n v="-272.58000000000015"/>
  </r>
  <r>
    <n v="7294"/>
    <x v="3626"/>
    <x v="0"/>
    <x v="1156"/>
    <d v="2013-01-29T00:00:00"/>
    <s v="Standard Class"/>
    <s v="CB-12415"/>
    <s v="Christy Brittain"/>
    <x v="0"/>
    <s v="United States"/>
    <s v="Los Angeles"/>
    <x v="1"/>
    <n v="90036"/>
    <x v="1"/>
    <x v="1685"/>
    <x v="0"/>
    <x v="5"/>
    <s v="DAX Cubicle Frames, 8-1/2 x 11"/>
    <n v="59.99"/>
    <n v="7"/>
    <n v="0"/>
    <n v="21.596400000000003"/>
  </r>
  <r>
    <n v="7295"/>
    <x v="3627"/>
    <x v="1"/>
    <x v="989"/>
    <d v="2012-05-31T00:00:00"/>
    <s v="Standard Class"/>
    <s v="RD-19900"/>
    <s v="Ruben Dartt"/>
    <x v="0"/>
    <s v="United States"/>
    <s v="Bellevue"/>
    <x v="4"/>
    <n v="98006"/>
    <x v="1"/>
    <x v="526"/>
    <x v="0"/>
    <x v="5"/>
    <s v="DAX Metal Frame, Desktop, Stepped-Edge"/>
    <n v="20.239999999999998"/>
    <n v="1"/>
    <n v="0"/>
    <n v="7.8935999999999993"/>
  </r>
  <r>
    <n v="7296"/>
    <x v="3628"/>
    <x v="2"/>
    <x v="417"/>
    <d v="2011-05-05T00:00:00"/>
    <s v="First Class"/>
    <s v="NC-18340"/>
    <s v="Nat Carroll"/>
    <x v="0"/>
    <s v="United States"/>
    <s v="Houston"/>
    <x v="5"/>
    <n v="77036"/>
    <x v="2"/>
    <x v="1559"/>
    <x v="1"/>
    <x v="6"/>
    <s v="Boston Home &amp; Office Model 2000 Electric Pencil Sharpeners"/>
    <n v="37.839999999999996"/>
    <n v="2"/>
    <n v="0.2"/>
    <n v="2.8380000000000027"/>
  </r>
  <r>
    <n v="7297"/>
    <x v="3628"/>
    <x v="2"/>
    <x v="417"/>
    <d v="2011-05-05T00:00:00"/>
    <s v="First Class"/>
    <s v="NC-18340"/>
    <s v="Nat Carroll"/>
    <x v="0"/>
    <s v="United States"/>
    <s v="Houston"/>
    <x v="5"/>
    <n v="77036"/>
    <x v="2"/>
    <x v="1705"/>
    <x v="1"/>
    <x v="13"/>
    <s v="OIC Thumb-Tacks"/>
    <n v="5.4719999999999995"/>
    <n v="6"/>
    <n v="0.2"/>
    <n v="1.8467999999999996"/>
  </r>
  <r>
    <n v="7298"/>
    <x v="3629"/>
    <x v="1"/>
    <x v="1157"/>
    <d v="2012-02-14T00:00:00"/>
    <s v="Second Class"/>
    <s v="NB-18655"/>
    <s v="Nona Balk"/>
    <x v="1"/>
    <s v="United States"/>
    <s v="Philadelphia"/>
    <x v="9"/>
    <n v="19143"/>
    <x v="3"/>
    <x v="1220"/>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x v="277"/>
    <x v="0"/>
    <x v="3"/>
    <s v="BPI Conference Tables"/>
    <n v="292.10000000000002"/>
    <n v="4"/>
    <n v="0.5"/>
    <n v="-175.26000000000005"/>
  </r>
  <r>
    <n v="7300"/>
    <x v="3630"/>
    <x v="2"/>
    <x v="728"/>
    <d v="2011-11-21T00:00:00"/>
    <s v="First Class"/>
    <s v="JK-15730"/>
    <s v="Joe Kamberova"/>
    <x v="0"/>
    <s v="United States"/>
    <s v="Des Plaines"/>
    <x v="10"/>
    <n v="60016"/>
    <x v="2"/>
    <x v="1445"/>
    <x v="0"/>
    <x v="5"/>
    <s v="Dana Swing-Arm Lamps"/>
    <n v="8.5440000000000005"/>
    <n v="2"/>
    <n v="0.6"/>
    <n v="-7.4759999999999991"/>
  </r>
  <r>
    <n v="7301"/>
    <x v="3630"/>
    <x v="2"/>
    <x v="728"/>
    <d v="2011-11-21T00:00:00"/>
    <s v="First Class"/>
    <s v="JK-15730"/>
    <s v="Joe Kamberova"/>
    <x v="0"/>
    <s v="United States"/>
    <s v="Des Plaines"/>
    <x v="10"/>
    <n v="60016"/>
    <x v="2"/>
    <x v="1659"/>
    <x v="0"/>
    <x v="0"/>
    <s v="Hon 4-Shelf Metal Bookcases"/>
    <n v="424.11599999999999"/>
    <n v="6"/>
    <n v="0.3"/>
    <n v="-30.293999999999983"/>
  </r>
  <r>
    <n v="7302"/>
    <x v="3630"/>
    <x v="2"/>
    <x v="728"/>
    <d v="2011-11-21T00:00:00"/>
    <s v="First Class"/>
    <s v="JK-15730"/>
    <s v="Joe Kamberova"/>
    <x v="0"/>
    <s v="United States"/>
    <s v="Des Plaines"/>
    <x v="10"/>
    <n v="60016"/>
    <x v="2"/>
    <x v="544"/>
    <x v="1"/>
    <x v="8"/>
    <s v="Wilson Jones Turn Tabs Binder Tool for Ring Binders"/>
    <n v="2.8919999999999995"/>
    <n v="3"/>
    <n v="0.8"/>
    <n v="-4.9164000000000012"/>
  </r>
  <r>
    <n v="7303"/>
    <x v="3630"/>
    <x v="2"/>
    <x v="728"/>
    <d v="2011-11-21T00:00:00"/>
    <s v="First Class"/>
    <s v="JK-15730"/>
    <s v="Joe Kamberova"/>
    <x v="0"/>
    <s v="United States"/>
    <s v="Des Plaines"/>
    <x v="10"/>
    <n v="60016"/>
    <x v="2"/>
    <x v="621"/>
    <x v="1"/>
    <x v="4"/>
    <s v="Fellowes Stor/Drawer Steel Plus Storage Drawers"/>
    <n v="381.72"/>
    <n v="5"/>
    <n v="0.2"/>
    <n v="-66.801000000000045"/>
  </r>
  <r>
    <n v="7304"/>
    <x v="3631"/>
    <x v="3"/>
    <x v="507"/>
    <d v="2014-09-09T00:00:00"/>
    <s v="Standard Class"/>
    <s v="DO-13645"/>
    <s v="Doug O'Connell"/>
    <x v="0"/>
    <s v="United States"/>
    <s v="Boynton Beach"/>
    <x v="2"/>
    <n v="33437"/>
    <x v="0"/>
    <x v="163"/>
    <x v="0"/>
    <x v="1"/>
    <s v="Global Value Steno Chair, Gray"/>
    <n v="97.184000000000012"/>
    <n v="2"/>
    <n v="0.2"/>
    <n v="6.0740000000000016"/>
  </r>
  <r>
    <n v="7305"/>
    <x v="3631"/>
    <x v="3"/>
    <x v="507"/>
    <d v="2014-09-09T00:00:00"/>
    <s v="Standard Class"/>
    <s v="DO-13645"/>
    <s v="Doug O'Connell"/>
    <x v="0"/>
    <s v="United States"/>
    <s v="Boynton Beach"/>
    <x v="2"/>
    <n v="33437"/>
    <x v="0"/>
    <x v="730"/>
    <x v="1"/>
    <x v="10"/>
    <s v="Xerox 213"/>
    <n v="10.368000000000002"/>
    <n v="2"/>
    <n v="0.2"/>
    <n v="3.6288"/>
  </r>
  <r>
    <n v="7306"/>
    <x v="3632"/>
    <x v="2"/>
    <x v="1158"/>
    <d v="2011-04-02T00:00:00"/>
    <s v="Standard Class"/>
    <s v="MG-18145"/>
    <s v="Mike Gockenbach"/>
    <x v="0"/>
    <s v="United States"/>
    <s v="Plano"/>
    <x v="5"/>
    <n v="75023"/>
    <x v="2"/>
    <x v="411"/>
    <x v="0"/>
    <x v="3"/>
    <s v="Bush Advantage Collection Racetrack Conference Table"/>
    <n v="890.84099999999989"/>
    <n v="3"/>
    <n v="0.3"/>
    <n v="-152.71559999999999"/>
  </r>
  <r>
    <n v="7307"/>
    <x v="3633"/>
    <x v="0"/>
    <x v="732"/>
    <d v="2013-11-08T00:00:00"/>
    <s v="Second Class"/>
    <s v="LH-17155"/>
    <s v="Logan Haushalter"/>
    <x v="0"/>
    <s v="United States"/>
    <s v="San Jose"/>
    <x v="1"/>
    <n v="95123"/>
    <x v="1"/>
    <x v="1542"/>
    <x v="2"/>
    <x v="11"/>
    <s v="KeyTronic E03601U1 - Keyboard - Beige"/>
    <n v="72"/>
    <n v="4"/>
    <n v="0"/>
    <n v="12.959999999999994"/>
  </r>
  <r>
    <n v="7308"/>
    <x v="3633"/>
    <x v="0"/>
    <x v="732"/>
    <d v="2013-11-08T00:00:00"/>
    <s v="Second Class"/>
    <s v="LH-17155"/>
    <s v="Logan Haushalter"/>
    <x v="0"/>
    <s v="United States"/>
    <s v="San Jose"/>
    <x v="1"/>
    <n v="95123"/>
    <x v="1"/>
    <x v="1459"/>
    <x v="0"/>
    <x v="1"/>
    <s v="Harbour Creations 67200 Series Stacking Chairs"/>
    <n v="113.88800000000002"/>
    <n v="2"/>
    <n v="0.2"/>
    <n v="9.9651999999999994"/>
  </r>
  <r>
    <n v="7309"/>
    <x v="3633"/>
    <x v="0"/>
    <x v="732"/>
    <d v="2013-11-08T00:00:00"/>
    <s v="Second Class"/>
    <s v="LH-17155"/>
    <s v="Logan Haushalter"/>
    <x v="0"/>
    <s v="United States"/>
    <s v="San Jose"/>
    <x v="1"/>
    <n v="95123"/>
    <x v="1"/>
    <x v="439"/>
    <x v="1"/>
    <x v="12"/>
    <s v="Strathmore #10 Envelopes, Ultimate White"/>
    <n v="158.13"/>
    <n v="3"/>
    <n v="0"/>
    <n v="77.483699999999999"/>
  </r>
  <r>
    <n v="7310"/>
    <x v="3634"/>
    <x v="3"/>
    <x v="193"/>
    <d v="2014-06-15T00:00:00"/>
    <s v="Second Class"/>
    <s v="MM-18280"/>
    <s v="Muhammed MacIntyre"/>
    <x v="1"/>
    <s v="United States"/>
    <s v="New York City"/>
    <x v="15"/>
    <n v="10024"/>
    <x v="3"/>
    <x v="1217"/>
    <x v="1"/>
    <x v="13"/>
    <s v="Plymouth Boxed Rubber Bands by Plymouth"/>
    <n v="14.129999999999999"/>
    <n v="3"/>
    <n v="0"/>
    <n v="0.70650000000000013"/>
  </r>
  <r>
    <n v="7311"/>
    <x v="3635"/>
    <x v="1"/>
    <x v="544"/>
    <d v="2012-08-14T00:00:00"/>
    <s v="Standard Class"/>
    <s v="BD-11320"/>
    <s v="Bill Donatelli"/>
    <x v="0"/>
    <s v="United States"/>
    <s v="Detroit"/>
    <x v="12"/>
    <n v="48227"/>
    <x v="2"/>
    <x v="569"/>
    <x v="1"/>
    <x v="8"/>
    <s v="GBC Binding covers"/>
    <n v="64.75"/>
    <n v="5"/>
    <n v="0"/>
    <n v="29.137499999999996"/>
  </r>
  <r>
    <n v="7312"/>
    <x v="3636"/>
    <x v="1"/>
    <x v="330"/>
    <d v="2012-10-13T00:00:00"/>
    <s v="Standard Class"/>
    <s v="SC-20575"/>
    <s v="Sonia Cooley"/>
    <x v="0"/>
    <s v="United States"/>
    <s v="Miami"/>
    <x v="2"/>
    <n v="33178"/>
    <x v="0"/>
    <x v="744"/>
    <x v="1"/>
    <x v="8"/>
    <s v="Zipper Ring Binder Pockets"/>
    <n v="1.8720000000000003"/>
    <n v="2"/>
    <n v="0.7"/>
    <n v="-1.3103999999999996"/>
  </r>
  <r>
    <n v="7313"/>
    <x v="3636"/>
    <x v="1"/>
    <x v="330"/>
    <d v="2012-10-13T00:00:00"/>
    <s v="Standard Class"/>
    <s v="SC-20575"/>
    <s v="Sonia Cooley"/>
    <x v="0"/>
    <s v="United States"/>
    <s v="Miami"/>
    <x v="2"/>
    <n v="33178"/>
    <x v="0"/>
    <x v="440"/>
    <x v="1"/>
    <x v="8"/>
    <s v="Clear Mylar Reinforcing Strips"/>
    <n v="11.214000000000002"/>
    <n v="2"/>
    <n v="0.7"/>
    <n v="-8.5974000000000004"/>
  </r>
  <r>
    <n v="7314"/>
    <x v="3636"/>
    <x v="1"/>
    <x v="330"/>
    <d v="2012-10-13T00:00:00"/>
    <s v="Standard Class"/>
    <s v="SC-20575"/>
    <s v="Sonia Cooley"/>
    <x v="0"/>
    <s v="United States"/>
    <s v="Miami"/>
    <x v="2"/>
    <n v="33178"/>
    <x v="0"/>
    <x v="1663"/>
    <x v="1"/>
    <x v="6"/>
    <s v="Avery Hi-Liter Smear-Safe Highlighters"/>
    <n v="37.375999999999998"/>
    <n v="8"/>
    <n v="0.2"/>
    <n v="7.4751999999999992"/>
  </r>
  <r>
    <n v="7315"/>
    <x v="3637"/>
    <x v="0"/>
    <x v="316"/>
    <d v="2013-06-03T00:00:00"/>
    <s v="Standard Class"/>
    <s v="TN-21040"/>
    <s v="Tanja Norvell"/>
    <x v="2"/>
    <s v="United States"/>
    <s v="Park Ridge"/>
    <x v="10"/>
    <n v="60068"/>
    <x v="2"/>
    <x v="1118"/>
    <x v="2"/>
    <x v="7"/>
    <s v="Wilson Electronics DB Pro Signal Booster"/>
    <n v="286.40000000000003"/>
    <n v="1"/>
    <n v="0.2"/>
    <n v="25.060000000000016"/>
  </r>
  <r>
    <n v="7316"/>
    <x v="3638"/>
    <x v="3"/>
    <x v="943"/>
    <d v="2014-05-17T00:00:00"/>
    <s v="Second Class"/>
    <s v="ZC-21910"/>
    <s v="Zuschuss Carroll"/>
    <x v="0"/>
    <s v="United States"/>
    <s v="New York City"/>
    <x v="15"/>
    <n v="10024"/>
    <x v="3"/>
    <x v="1064"/>
    <x v="1"/>
    <x v="6"/>
    <s v="Panasonic KP-4ABK Battery-Operated Pencil Sharpener"/>
    <n v="43.92"/>
    <n v="3"/>
    <n v="0"/>
    <n v="12.736799999999999"/>
  </r>
  <r>
    <n v="7317"/>
    <x v="3639"/>
    <x v="0"/>
    <x v="1159"/>
    <d v="2013-10-21T00:00:00"/>
    <s v="Standard Class"/>
    <s v="NB-18655"/>
    <s v="Nona Balk"/>
    <x v="1"/>
    <s v="United States"/>
    <s v="New York City"/>
    <x v="15"/>
    <n v="10011"/>
    <x v="3"/>
    <x v="10"/>
    <x v="0"/>
    <x v="3"/>
    <s v="Chromcraft Rectangular Conference Tables"/>
    <n v="142.18199999999999"/>
    <n v="1"/>
    <n v="0.4"/>
    <n v="-37.915200000000027"/>
  </r>
  <r>
    <n v="7318"/>
    <x v="3640"/>
    <x v="3"/>
    <x v="701"/>
    <d v="2014-11-22T00:00:00"/>
    <s v="Standard Class"/>
    <s v="KH-16330"/>
    <s v="Katharine Harms"/>
    <x v="1"/>
    <s v="United States"/>
    <s v="Hillsboro"/>
    <x v="21"/>
    <n v="97123"/>
    <x v="1"/>
    <x v="179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x v="922"/>
    <x v="1"/>
    <x v="8"/>
    <s v="Avery Reinforcements for Hole-Punch Pages"/>
    <n v="4.1580000000000004"/>
    <n v="7"/>
    <n v="0.7"/>
    <n v="-3.4649999999999999"/>
  </r>
  <r>
    <n v="7320"/>
    <x v="3641"/>
    <x v="3"/>
    <x v="200"/>
    <d v="2014-11-30T00:00:00"/>
    <s v="Second Class"/>
    <s v="MN-17935"/>
    <s v="Michael Nguyen"/>
    <x v="0"/>
    <s v="United States"/>
    <s v="New York City"/>
    <x v="15"/>
    <n v="10009"/>
    <x v="3"/>
    <x v="966"/>
    <x v="2"/>
    <x v="7"/>
    <s v="Plantronics Calisto P620-M USB Wireless Speakerphone System"/>
    <n v="979.95"/>
    <n v="5"/>
    <n v="0"/>
    <n v="264.58650000000006"/>
  </r>
  <r>
    <n v="7321"/>
    <x v="3641"/>
    <x v="3"/>
    <x v="200"/>
    <d v="2014-11-30T00:00:00"/>
    <s v="Second Class"/>
    <s v="MN-17935"/>
    <s v="Michael Nguyen"/>
    <x v="0"/>
    <s v="United States"/>
    <s v="New York City"/>
    <x v="15"/>
    <n v="10009"/>
    <x v="3"/>
    <x v="1251"/>
    <x v="0"/>
    <x v="5"/>
    <s v="DataProducts Ampli Magnifier Task Lamp, Black,"/>
    <n v="135.29999999999998"/>
    <n v="5"/>
    <n v="0"/>
    <n v="37.883999999999993"/>
  </r>
  <r>
    <n v="7322"/>
    <x v="3642"/>
    <x v="3"/>
    <x v="213"/>
    <d v="2014-09-08T00:00:00"/>
    <s v="Standard Class"/>
    <s v="MY-18295"/>
    <s v="Muhammed Yedwab"/>
    <x v="1"/>
    <s v="United States"/>
    <s v="Chicago"/>
    <x v="10"/>
    <n v="60623"/>
    <x v="2"/>
    <x v="1101"/>
    <x v="1"/>
    <x v="10"/>
    <s v="&quot;While you Were Out&quot; Message Book, One Form per Page"/>
    <n v="8.9039999999999999"/>
    <n v="3"/>
    <n v="0.2"/>
    <n v="3.3389999999999995"/>
  </r>
  <r>
    <n v="7323"/>
    <x v="3642"/>
    <x v="3"/>
    <x v="213"/>
    <d v="2014-09-08T00:00:00"/>
    <s v="Standard Class"/>
    <s v="MY-18295"/>
    <s v="Muhammed Yedwab"/>
    <x v="1"/>
    <s v="United States"/>
    <s v="Chicago"/>
    <x v="10"/>
    <n v="60623"/>
    <x v="2"/>
    <x v="725"/>
    <x v="2"/>
    <x v="11"/>
    <s v="Hypercom P1300 Pinpad"/>
    <n v="100.80000000000001"/>
    <n v="2"/>
    <n v="0.2"/>
    <n v="21.42"/>
  </r>
  <r>
    <n v="7324"/>
    <x v="3643"/>
    <x v="3"/>
    <x v="256"/>
    <d v="2014-12-09T00:00:00"/>
    <s v="First Class"/>
    <s v="CS-11950"/>
    <s v="Carlos Soltero"/>
    <x v="0"/>
    <s v="United States"/>
    <s v="New York City"/>
    <x v="15"/>
    <n v="10024"/>
    <x v="3"/>
    <x v="107"/>
    <x v="0"/>
    <x v="5"/>
    <s v="Magnifier Swing Arm Lamp"/>
    <n v="41.96"/>
    <n v="2"/>
    <n v="0"/>
    <n v="10.909600000000001"/>
  </r>
  <r>
    <n v="7325"/>
    <x v="3643"/>
    <x v="3"/>
    <x v="256"/>
    <d v="2014-12-09T00:00:00"/>
    <s v="First Class"/>
    <s v="CS-11950"/>
    <s v="Carlos Soltero"/>
    <x v="0"/>
    <s v="United States"/>
    <s v="New York City"/>
    <x v="15"/>
    <n v="10024"/>
    <x v="3"/>
    <x v="365"/>
    <x v="1"/>
    <x v="2"/>
    <s v="Self-Adhesive Removable Labels"/>
    <n v="9.4499999999999993"/>
    <n v="3"/>
    <n v="0"/>
    <n v="4.5359999999999996"/>
  </r>
  <r>
    <n v="7326"/>
    <x v="3644"/>
    <x v="3"/>
    <x v="468"/>
    <d v="2014-11-18T00:00:00"/>
    <s v="Standard Class"/>
    <s v="MC-17845"/>
    <s v="Michael Chen"/>
    <x v="0"/>
    <s v="United States"/>
    <s v="Pasco"/>
    <x v="4"/>
    <n v="99301"/>
    <x v="1"/>
    <x v="1317"/>
    <x v="1"/>
    <x v="9"/>
    <s v="Eureka The Boss Lite 10-Amp Upright Vacuum, Blue"/>
    <n v="400.79999999999995"/>
    <n v="5"/>
    <n v="0"/>
    <n v="112.224"/>
  </r>
  <r>
    <n v="7327"/>
    <x v="3644"/>
    <x v="3"/>
    <x v="468"/>
    <d v="2014-11-18T00:00:00"/>
    <s v="Standard Class"/>
    <s v="MC-17845"/>
    <s v="Michael Chen"/>
    <x v="0"/>
    <s v="United States"/>
    <s v="Pasco"/>
    <x v="4"/>
    <n v="99301"/>
    <x v="1"/>
    <x v="379"/>
    <x v="1"/>
    <x v="8"/>
    <s v="GBC VeloBinder Manual Binding System"/>
    <n v="28.792000000000002"/>
    <n v="1"/>
    <n v="0.2"/>
    <n v="10.077200000000001"/>
  </r>
  <r>
    <n v="7328"/>
    <x v="3645"/>
    <x v="2"/>
    <x v="772"/>
    <d v="2011-03-24T00:00:00"/>
    <s v="Standard Class"/>
    <s v="SC-20050"/>
    <s v="Sample Company A"/>
    <x v="2"/>
    <s v="United States"/>
    <s v="Burbank"/>
    <x v="1"/>
    <n v="91505"/>
    <x v="1"/>
    <x v="1281"/>
    <x v="0"/>
    <x v="5"/>
    <s v="Eldon Cleatmat Chair Mats for Medium Pile Carpets"/>
    <n v="111"/>
    <n v="2"/>
    <n v="0"/>
    <n v="14.430000000000007"/>
  </r>
  <r>
    <n v="7329"/>
    <x v="3645"/>
    <x v="2"/>
    <x v="772"/>
    <d v="2011-03-24T00:00:00"/>
    <s v="Standard Class"/>
    <s v="SC-20050"/>
    <s v="Sample Company A"/>
    <x v="2"/>
    <s v="United States"/>
    <s v="Burbank"/>
    <x v="1"/>
    <n v="91505"/>
    <x v="1"/>
    <x v="206"/>
    <x v="2"/>
    <x v="15"/>
    <s v="Swingline SM12-08 MicroCut Jam Free Shredder"/>
    <n v="1279.9680000000001"/>
    <n v="4"/>
    <n v="0.2"/>
    <n v="415.98959999999994"/>
  </r>
  <r>
    <n v="7330"/>
    <x v="3645"/>
    <x v="2"/>
    <x v="772"/>
    <d v="2011-03-24T00:00:00"/>
    <s v="Standard Class"/>
    <s v="SC-20050"/>
    <s v="Sample Company A"/>
    <x v="2"/>
    <s v="United States"/>
    <s v="Burbank"/>
    <x v="1"/>
    <n v="91505"/>
    <x v="1"/>
    <x v="1244"/>
    <x v="1"/>
    <x v="4"/>
    <s v="Tennsco 6- and 18-Compartment Lockers"/>
    <n v="1856.19"/>
    <n v="7"/>
    <n v="0"/>
    <n v="334.11419999999987"/>
  </r>
  <r>
    <n v="7331"/>
    <x v="3646"/>
    <x v="0"/>
    <x v="396"/>
    <d v="2013-11-14T00:00:00"/>
    <s v="First Class"/>
    <s v="SP-20650"/>
    <s v="Stephanie Phelps"/>
    <x v="1"/>
    <s v="United States"/>
    <s v="Chicago"/>
    <x v="10"/>
    <n v="60623"/>
    <x v="2"/>
    <x v="1183"/>
    <x v="0"/>
    <x v="5"/>
    <s v="DAX Charcoal/Nickel-Tone Document Frame, 5 x 7"/>
    <n v="22.752000000000002"/>
    <n v="6"/>
    <n v="0.6"/>
    <n v="-8.532"/>
  </r>
  <r>
    <n v="7332"/>
    <x v="3647"/>
    <x v="3"/>
    <x v="40"/>
    <d v="2014-10-31T00:00:00"/>
    <s v="Standard Class"/>
    <s v="SC-20440"/>
    <s v="Shaun Chance"/>
    <x v="1"/>
    <s v="United States"/>
    <s v="Lancaster"/>
    <x v="9"/>
    <n v="17602"/>
    <x v="3"/>
    <x v="239"/>
    <x v="2"/>
    <x v="7"/>
    <s v="Cisco Small Business SPA 502G VoIP phone"/>
    <n v="61.541999999999994"/>
    <n v="1"/>
    <n v="0.4"/>
    <n v="-13.334099999999999"/>
  </r>
  <r>
    <n v="7333"/>
    <x v="3647"/>
    <x v="3"/>
    <x v="40"/>
    <d v="2014-10-31T00:00:00"/>
    <s v="Standard Class"/>
    <s v="SC-20440"/>
    <s v="Shaun Chance"/>
    <x v="1"/>
    <s v="United States"/>
    <s v="Lancaster"/>
    <x v="9"/>
    <n v="17602"/>
    <x v="3"/>
    <x v="1561"/>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x v="451"/>
    <x v="0"/>
    <x v="5"/>
    <s v="Executive Impressions Supervisor Wall Clock"/>
    <n v="67.36"/>
    <n v="2"/>
    <n v="0.2"/>
    <n v="10.103999999999996"/>
  </r>
  <r>
    <n v="7335"/>
    <x v="3648"/>
    <x v="1"/>
    <x v="347"/>
    <d v="2012-04-17T00:00:00"/>
    <s v="Standard Class"/>
    <s v="PR-18880"/>
    <s v="Patrick Ryan"/>
    <x v="0"/>
    <s v="United States"/>
    <s v="Tampa"/>
    <x v="2"/>
    <n v="33614"/>
    <x v="0"/>
    <x v="205"/>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x v="695"/>
    <x v="2"/>
    <x v="11"/>
    <s v="Plantronics Savi W720 Multi-Device Wireless Headset System"/>
    <n v="843.9"/>
    <n v="2"/>
    <n v="0"/>
    <n v="371.31600000000003"/>
  </r>
  <r>
    <n v="7337"/>
    <x v="3649"/>
    <x v="1"/>
    <x v="707"/>
    <d v="2012-12-30T00:00:00"/>
    <s v="Standard Class"/>
    <s v="JK-15625"/>
    <s v="Jim Karlsson"/>
    <x v="0"/>
    <s v="United States"/>
    <s v="New York City"/>
    <x v="15"/>
    <n v="10024"/>
    <x v="3"/>
    <x v="178"/>
    <x v="0"/>
    <x v="0"/>
    <s v="Atlantic Metals Mobile 4-Shelf Bookcases, Custom Colors"/>
    <n v="449.56800000000004"/>
    <n v="2"/>
    <n v="0.2"/>
    <n v="56.195999999999955"/>
  </r>
  <r>
    <n v="7338"/>
    <x v="3650"/>
    <x v="3"/>
    <x v="296"/>
    <d v="2014-09-24T00:00:00"/>
    <s v="First Class"/>
    <s v="BM-11575"/>
    <s v="Brendan Murry"/>
    <x v="1"/>
    <s v="United States"/>
    <s v="Los Angeles"/>
    <x v="1"/>
    <n v="90045"/>
    <x v="1"/>
    <x v="1018"/>
    <x v="1"/>
    <x v="4"/>
    <s v="Tenex Personal Filing Tote With Secure Closure Lid, Black/Frost"/>
    <n v="15.51"/>
    <n v="1"/>
    <n v="0"/>
    <n v="3.8774999999999995"/>
  </r>
  <r>
    <n v="7339"/>
    <x v="3651"/>
    <x v="2"/>
    <x v="414"/>
    <d v="2011-12-23T00:00:00"/>
    <s v="Second Class"/>
    <s v="SM-20950"/>
    <s v="Suzanne McNair"/>
    <x v="1"/>
    <s v="United States"/>
    <s v="New York City"/>
    <x v="15"/>
    <n v="10035"/>
    <x v="3"/>
    <x v="1459"/>
    <x v="0"/>
    <x v="1"/>
    <s v="Harbour Creations 67200 Series Stacking Chairs"/>
    <n v="192.18600000000004"/>
    <n v="3"/>
    <n v="0.1"/>
    <n v="36.3018"/>
  </r>
  <r>
    <n v="7340"/>
    <x v="3652"/>
    <x v="1"/>
    <x v="1074"/>
    <d v="2012-07-21T00:00:00"/>
    <s v="First Class"/>
    <s v="KC-16255"/>
    <s v="Karen Carlisle"/>
    <x v="1"/>
    <s v="United States"/>
    <s v="New York City"/>
    <x v="15"/>
    <n v="10009"/>
    <x v="3"/>
    <x v="649"/>
    <x v="1"/>
    <x v="6"/>
    <s v="Newell 32"/>
    <n v="5.76"/>
    <n v="2"/>
    <n v="0"/>
    <n v="1.6128"/>
  </r>
  <r>
    <n v="7341"/>
    <x v="3653"/>
    <x v="2"/>
    <x v="711"/>
    <d v="2011-08-01T00:00:00"/>
    <s v="Standard Class"/>
    <s v="SG-20470"/>
    <s v="Sheri Gordon"/>
    <x v="0"/>
    <s v="United States"/>
    <s v="Atlanta"/>
    <x v="32"/>
    <n v="30318"/>
    <x v="0"/>
    <x v="1272"/>
    <x v="0"/>
    <x v="1"/>
    <s v="Metal Folding Chairs, Beige, 4/Carton"/>
    <n v="67.88"/>
    <n v="2"/>
    <n v="0"/>
    <n v="18.327599999999997"/>
  </r>
  <r>
    <n v="7342"/>
    <x v="3653"/>
    <x v="2"/>
    <x v="711"/>
    <d v="2011-08-01T00:00:00"/>
    <s v="Standard Class"/>
    <s v="SG-20470"/>
    <s v="Sheri Gordon"/>
    <x v="0"/>
    <s v="United States"/>
    <s v="Atlanta"/>
    <x v="32"/>
    <n v="30318"/>
    <x v="0"/>
    <x v="49"/>
    <x v="1"/>
    <x v="2"/>
    <s v="Avery 485"/>
    <n v="162.88999999999999"/>
    <n v="13"/>
    <n v="0"/>
    <n v="76.558299999999988"/>
  </r>
  <r>
    <n v="7343"/>
    <x v="3653"/>
    <x v="2"/>
    <x v="711"/>
    <d v="2011-08-01T00:00:00"/>
    <s v="Standard Class"/>
    <s v="SG-20470"/>
    <s v="Sheri Gordon"/>
    <x v="0"/>
    <s v="United States"/>
    <s v="Atlanta"/>
    <x v="32"/>
    <n v="30318"/>
    <x v="0"/>
    <x v="1685"/>
    <x v="0"/>
    <x v="5"/>
    <s v="DAX Cubicle Frames, 8-1/2 x 11"/>
    <n v="25.71"/>
    <n v="3"/>
    <n v="0"/>
    <n v="9.2556000000000012"/>
  </r>
  <r>
    <n v="7344"/>
    <x v="3654"/>
    <x v="2"/>
    <x v="58"/>
    <d v="2012-01-01T00:00:00"/>
    <s v="Standard Class"/>
    <s v="TB-21520"/>
    <s v="Tracy Blumstein"/>
    <x v="0"/>
    <s v="United States"/>
    <s v="New York City"/>
    <x v="15"/>
    <n v="10009"/>
    <x v="3"/>
    <x v="911"/>
    <x v="1"/>
    <x v="4"/>
    <s v="Fellowes Bankers Box Stor/Drawer Steel Plus"/>
    <n v="191.88"/>
    <n v="6"/>
    <n v="0"/>
    <n v="19.188000000000002"/>
  </r>
  <r>
    <n v="7345"/>
    <x v="3655"/>
    <x v="3"/>
    <x v="157"/>
    <d v="2014-12-18T00:00:00"/>
    <s v="Standard Class"/>
    <s v="DV-13045"/>
    <s v="Darrin Van Huff"/>
    <x v="1"/>
    <s v="United States"/>
    <s v="Jacksonville"/>
    <x v="2"/>
    <n v="32216"/>
    <x v="0"/>
    <x v="188"/>
    <x v="0"/>
    <x v="3"/>
    <s v="BoxOffice By Design Rectangular and Half-Moon Meeting Room Tables"/>
    <n v="721.87500000000011"/>
    <n v="6"/>
    <n v="0.45"/>
    <n v="-420"/>
  </r>
  <r>
    <n v="7346"/>
    <x v="3655"/>
    <x v="3"/>
    <x v="157"/>
    <d v="2014-12-18T00:00:00"/>
    <s v="Standard Class"/>
    <s v="DV-13045"/>
    <s v="Darrin Van Huff"/>
    <x v="1"/>
    <s v="United States"/>
    <s v="Jacksonville"/>
    <x v="2"/>
    <n v="32216"/>
    <x v="0"/>
    <x v="461"/>
    <x v="2"/>
    <x v="7"/>
    <s v="Motorola HK250 Universal Bluetooth Headset"/>
    <n v="73.567999999999998"/>
    <n v="4"/>
    <n v="0.2"/>
    <n v="-16.552799999999994"/>
  </r>
  <r>
    <n v="7347"/>
    <x v="3655"/>
    <x v="3"/>
    <x v="157"/>
    <d v="2014-12-18T00:00:00"/>
    <s v="Standard Class"/>
    <s v="DV-13045"/>
    <s v="Darrin Van Huff"/>
    <x v="1"/>
    <s v="United States"/>
    <s v="Jacksonville"/>
    <x v="2"/>
    <n v="32216"/>
    <x v="0"/>
    <x v="207"/>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x v="405"/>
    <x v="0"/>
    <x v="1"/>
    <s v="Global Geo Office Task Chair, Gray"/>
    <n v="64.784000000000006"/>
    <n v="1"/>
    <n v="0.2"/>
    <n v="-12.147000000000009"/>
  </r>
  <r>
    <n v="7349"/>
    <x v="3656"/>
    <x v="2"/>
    <x v="223"/>
    <d v="2011-03-07T00:00:00"/>
    <s v="Standard Class"/>
    <s v="SC-20020"/>
    <s v="Sam Craven"/>
    <x v="0"/>
    <s v="United States"/>
    <s v="Houston"/>
    <x v="5"/>
    <n v="77095"/>
    <x v="2"/>
    <x v="1218"/>
    <x v="1"/>
    <x v="9"/>
    <s v="3.6 Cubic Foot Counter Height Office Refrigerator"/>
    <n v="176.77199999999996"/>
    <n v="3"/>
    <n v="0.8"/>
    <n v="-459.60720000000003"/>
  </r>
  <r>
    <n v="7350"/>
    <x v="3657"/>
    <x v="3"/>
    <x v="208"/>
    <d v="2014-10-28T00:00:00"/>
    <s v="Standard Class"/>
    <s v="JB-15400"/>
    <s v="Jennifer Braxton"/>
    <x v="1"/>
    <s v="United States"/>
    <s v="Milwaukee"/>
    <x v="6"/>
    <n v="53209"/>
    <x v="2"/>
    <x v="625"/>
    <x v="1"/>
    <x v="8"/>
    <s v="GBC Instant Report Kit"/>
    <n v="38.82"/>
    <n v="6"/>
    <n v="0"/>
    <n v="19.41"/>
  </r>
  <r>
    <n v="7351"/>
    <x v="3657"/>
    <x v="3"/>
    <x v="208"/>
    <d v="2014-10-28T00:00:00"/>
    <s v="Standard Class"/>
    <s v="JB-15400"/>
    <s v="Jennifer Braxton"/>
    <x v="1"/>
    <s v="United States"/>
    <s v="Milwaukee"/>
    <x v="6"/>
    <n v="53209"/>
    <x v="2"/>
    <x v="236"/>
    <x v="1"/>
    <x v="8"/>
    <s v="Acco 3-Hole Punch"/>
    <n v="21.9"/>
    <n v="5"/>
    <n v="0"/>
    <n v="10.511999999999999"/>
  </r>
  <r>
    <n v="7352"/>
    <x v="3658"/>
    <x v="3"/>
    <x v="468"/>
    <d v="2014-11-17T00:00:00"/>
    <s v="Standard Class"/>
    <s v="GH-14425"/>
    <s v="Gary Hwang"/>
    <x v="0"/>
    <s v="United States"/>
    <s v="Modesto"/>
    <x v="1"/>
    <n v="95351"/>
    <x v="1"/>
    <x v="404"/>
    <x v="2"/>
    <x v="11"/>
    <s v="Memorex Mini Travel Drive 16 GB USB 2.0 Flash Drive"/>
    <n v="111.79"/>
    <n v="7"/>
    <n v="0"/>
    <n v="43.598100000000002"/>
  </r>
  <r>
    <n v="7353"/>
    <x v="3659"/>
    <x v="3"/>
    <x v="633"/>
    <d v="2014-03-19T00:00:00"/>
    <s v="Second Class"/>
    <s v="MG-17650"/>
    <s v="Matthew Grinstein"/>
    <x v="2"/>
    <s v="United States"/>
    <s v="Lakewood"/>
    <x v="24"/>
    <n v="44107"/>
    <x v="3"/>
    <x v="918"/>
    <x v="2"/>
    <x v="7"/>
    <s v="Geemarc AmpliPOWER60"/>
    <n v="445.44"/>
    <n v="8"/>
    <n v="0.4"/>
    <n v="-81.664000000000044"/>
  </r>
  <r>
    <n v="7354"/>
    <x v="3660"/>
    <x v="0"/>
    <x v="897"/>
    <d v="2013-09-30T00:00:00"/>
    <s v="Standard Class"/>
    <s v="RD-19660"/>
    <s v="Robert Dilbeck"/>
    <x v="2"/>
    <s v="United States"/>
    <s v="Philadelphia"/>
    <x v="9"/>
    <n v="19134"/>
    <x v="3"/>
    <x v="617"/>
    <x v="1"/>
    <x v="2"/>
    <s v="Avery 476"/>
    <n v="16.520000000000003"/>
    <n v="5"/>
    <n v="0.2"/>
    <n v="5.368999999999998"/>
  </r>
  <r>
    <n v="7355"/>
    <x v="3661"/>
    <x v="3"/>
    <x v="695"/>
    <d v="2014-02-14T00:00:00"/>
    <s v="Standard Class"/>
    <s v="SN-20560"/>
    <s v="Skye Norling"/>
    <x v="2"/>
    <s v="United States"/>
    <s v="San Francisco"/>
    <x v="1"/>
    <n v="94109"/>
    <x v="1"/>
    <x v="1774"/>
    <x v="1"/>
    <x v="10"/>
    <s v="Xerox 1947"/>
    <n v="29.900000000000002"/>
    <n v="5"/>
    <n v="0"/>
    <n v="13.454999999999998"/>
  </r>
  <r>
    <n v="7356"/>
    <x v="3662"/>
    <x v="1"/>
    <x v="620"/>
    <d v="2013-01-02T00:00:00"/>
    <s v="Second Class"/>
    <s v="AH-10690"/>
    <s v="Anna Häberlin"/>
    <x v="1"/>
    <s v="United States"/>
    <s v="Detroit"/>
    <x v="12"/>
    <n v="48205"/>
    <x v="2"/>
    <x v="939"/>
    <x v="1"/>
    <x v="8"/>
    <s v="Fellowes Presentation Covers for Comb Binding Machines"/>
    <n v="116.4"/>
    <n v="8"/>
    <n v="0"/>
    <n v="52.379999999999995"/>
  </r>
  <r>
    <n v="7357"/>
    <x v="3663"/>
    <x v="0"/>
    <x v="790"/>
    <d v="2013-10-15T00:00:00"/>
    <s v="Standard Class"/>
    <s v="MZ-17335"/>
    <s v="Maria Zettner"/>
    <x v="2"/>
    <s v="United States"/>
    <s v="Phoenix"/>
    <x v="16"/>
    <n v="85023"/>
    <x v="1"/>
    <x v="1039"/>
    <x v="1"/>
    <x v="6"/>
    <s v="Newell 310"/>
    <n v="1.4080000000000001"/>
    <n v="1"/>
    <n v="0.2"/>
    <n v="0.15839999999999993"/>
  </r>
  <r>
    <n v="7358"/>
    <x v="3663"/>
    <x v="0"/>
    <x v="790"/>
    <d v="2013-10-15T00:00:00"/>
    <s v="Standard Class"/>
    <s v="MZ-17335"/>
    <s v="Maria Zettner"/>
    <x v="2"/>
    <s v="United States"/>
    <s v="Phoenix"/>
    <x v="16"/>
    <n v="85023"/>
    <x v="1"/>
    <x v="1060"/>
    <x v="0"/>
    <x v="5"/>
    <s v="Tenex 46&quot; x 60&quot; Computer Anti-Static Chairmat, Rectangular Shaped"/>
    <n v="169.56800000000001"/>
    <n v="2"/>
    <n v="0.2"/>
    <n v="0"/>
  </r>
  <r>
    <n v="7359"/>
    <x v="3664"/>
    <x v="2"/>
    <x v="125"/>
    <d v="2012-01-03T00:00:00"/>
    <s v="Second Class"/>
    <s v="AR-10345"/>
    <s v="Alex Russell"/>
    <x v="1"/>
    <s v="United States"/>
    <s v="Philadelphia"/>
    <x v="9"/>
    <n v="19143"/>
    <x v="3"/>
    <x v="599"/>
    <x v="2"/>
    <x v="7"/>
    <s v="ClearSounds CSC500 Amplified Spirit Phone Corded phone"/>
    <n v="251.96399999999994"/>
    <n v="6"/>
    <n v="0.4"/>
    <n v="-50.392799999999994"/>
  </r>
  <r>
    <n v="7360"/>
    <x v="3664"/>
    <x v="2"/>
    <x v="125"/>
    <d v="2012-01-03T00:00:00"/>
    <s v="Second Class"/>
    <s v="AR-10345"/>
    <s v="Alex Russell"/>
    <x v="1"/>
    <s v="United States"/>
    <s v="Philadelphia"/>
    <x v="9"/>
    <n v="19143"/>
    <x v="3"/>
    <x v="309"/>
    <x v="0"/>
    <x v="3"/>
    <s v="Hon 5100 Series Wood Tables"/>
    <n v="523.76400000000001"/>
    <n v="3"/>
    <n v="0.4"/>
    <n v="-192.04680000000008"/>
  </r>
  <r>
    <n v="7361"/>
    <x v="3665"/>
    <x v="0"/>
    <x v="408"/>
    <d v="2013-04-15T00:00:00"/>
    <s v="First Class"/>
    <s v="JF-15295"/>
    <s v="Jason Fortune-"/>
    <x v="0"/>
    <s v="United States"/>
    <s v="Los Angeles"/>
    <x v="1"/>
    <n v="90036"/>
    <x v="1"/>
    <x v="1145"/>
    <x v="1"/>
    <x v="10"/>
    <s v="Xerox 206"/>
    <n v="19.440000000000001"/>
    <n v="3"/>
    <n v="0"/>
    <n v="9.3312000000000008"/>
  </r>
  <r>
    <n v="7362"/>
    <x v="3665"/>
    <x v="0"/>
    <x v="408"/>
    <d v="2013-04-15T00:00:00"/>
    <s v="First Class"/>
    <s v="JF-15295"/>
    <s v="Jason Fortune-"/>
    <x v="0"/>
    <s v="United States"/>
    <s v="Los Angeles"/>
    <x v="1"/>
    <n v="90036"/>
    <x v="1"/>
    <x v="405"/>
    <x v="0"/>
    <x v="1"/>
    <s v="Global Geo Office Task Chair, Gray"/>
    <n v="194.35200000000003"/>
    <n v="3"/>
    <n v="0.2"/>
    <n v="-36.441000000000031"/>
  </r>
  <r>
    <n v="7363"/>
    <x v="3665"/>
    <x v="0"/>
    <x v="408"/>
    <d v="2013-04-15T00:00:00"/>
    <s v="First Class"/>
    <s v="JF-15295"/>
    <s v="Jason Fortune-"/>
    <x v="0"/>
    <s v="United States"/>
    <s v="Los Angeles"/>
    <x v="1"/>
    <n v="90036"/>
    <x v="1"/>
    <x v="785"/>
    <x v="1"/>
    <x v="8"/>
    <s v="Aluminum Screw Posts"/>
    <n v="36.624000000000002"/>
    <n v="3"/>
    <n v="0.2"/>
    <n v="13.734"/>
  </r>
  <r>
    <n v="7364"/>
    <x v="3666"/>
    <x v="0"/>
    <x v="85"/>
    <d v="2013-12-05T00:00:00"/>
    <s v="Standard Class"/>
    <s v="DS-13180"/>
    <s v="David Smith"/>
    <x v="1"/>
    <s v="United States"/>
    <s v="Philadelphia"/>
    <x v="9"/>
    <n v="19140"/>
    <x v="3"/>
    <x v="867"/>
    <x v="2"/>
    <x v="7"/>
    <s v="Wireless Extenders zBoost YX545 SOHO Signal Booster"/>
    <n v="340.18200000000002"/>
    <n v="3"/>
    <n v="0.4"/>
    <n v="-73.706100000000021"/>
  </r>
  <r>
    <n v="7365"/>
    <x v="3666"/>
    <x v="0"/>
    <x v="85"/>
    <d v="2013-12-05T00:00:00"/>
    <s v="Standard Class"/>
    <s v="DS-13180"/>
    <s v="David Smith"/>
    <x v="1"/>
    <s v="United States"/>
    <s v="Philadelphia"/>
    <x v="9"/>
    <n v="19140"/>
    <x v="3"/>
    <x v="1239"/>
    <x v="1"/>
    <x v="13"/>
    <s v="Translucent Push Pins by OIC"/>
    <n v="12.672000000000001"/>
    <n v="8"/>
    <n v="0.2"/>
    <n v="2.6927999999999992"/>
  </r>
  <r>
    <n v="7366"/>
    <x v="3666"/>
    <x v="0"/>
    <x v="85"/>
    <d v="2013-12-05T00:00:00"/>
    <s v="Standard Class"/>
    <s v="DS-13180"/>
    <s v="David Smith"/>
    <x v="1"/>
    <s v="United States"/>
    <s v="Philadelphia"/>
    <x v="9"/>
    <n v="19140"/>
    <x v="3"/>
    <x v="1426"/>
    <x v="1"/>
    <x v="8"/>
    <s v="GBC Plasticlear Binding Covers"/>
    <n v="6.8880000000000017"/>
    <n v="2"/>
    <n v="0.7"/>
    <n v="-5.0511999999999997"/>
  </r>
  <r>
    <n v="7367"/>
    <x v="3666"/>
    <x v="0"/>
    <x v="85"/>
    <d v="2013-12-05T00:00:00"/>
    <s v="Standard Class"/>
    <s v="DS-13180"/>
    <s v="David Smith"/>
    <x v="1"/>
    <s v="United States"/>
    <s v="Philadelphia"/>
    <x v="9"/>
    <n v="19140"/>
    <x v="3"/>
    <x v="1512"/>
    <x v="1"/>
    <x v="4"/>
    <s v="Tennsco Commercial Shelving"/>
    <n v="32.544000000000004"/>
    <n v="2"/>
    <n v="0.2"/>
    <n v="-7.7292000000000041"/>
  </r>
  <r>
    <n v="7368"/>
    <x v="3666"/>
    <x v="0"/>
    <x v="85"/>
    <d v="2013-12-05T00:00:00"/>
    <s v="Standard Class"/>
    <s v="DS-13180"/>
    <s v="David Smith"/>
    <x v="1"/>
    <s v="United States"/>
    <s v="Philadelphia"/>
    <x v="9"/>
    <n v="19140"/>
    <x v="3"/>
    <x v="474"/>
    <x v="0"/>
    <x v="1"/>
    <s v="Situations Contoured Folding Chairs, 4/Set"/>
    <n v="347.80200000000002"/>
    <n v="7"/>
    <n v="0.3"/>
    <n v="-24.842999999999961"/>
  </r>
  <r>
    <n v="7369"/>
    <x v="3667"/>
    <x v="3"/>
    <x v="4"/>
    <d v="2014-04-18T00:00:00"/>
    <s v="First Class"/>
    <s v="BP-11095"/>
    <s v="Bart Pistole"/>
    <x v="1"/>
    <s v="United States"/>
    <s v="Miami"/>
    <x v="2"/>
    <n v="33180"/>
    <x v="0"/>
    <x v="68"/>
    <x v="1"/>
    <x v="8"/>
    <s v="VariCap6 Expandable Binder"/>
    <n v="15.570000000000004"/>
    <n v="3"/>
    <n v="0.7"/>
    <n v="-11.936999999999998"/>
  </r>
  <r>
    <n v="7370"/>
    <x v="3668"/>
    <x v="1"/>
    <x v="1000"/>
    <d v="2012-03-11T00:00:00"/>
    <s v="Second Class"/>
    <s v="TG-21310"/>
    <s v="Toby Gnade"/>
    <x v="0"/>
    <s v="United States"/>
    <s v="Raleigh"/>
    <x v="3"/>
    <n v="27604"/>
    <x v="0"/>
    <x v="782"/>
    <x v="1"/>
    <x v="2"/>
    <s v="Avery 514"/>
    <n v="4.6079999999999997"/>
    <n v="2"/>
    <n v="0.2"/>
    <n v="1.6704000000000001"/>
  </r>
  <r>
    <n v="7371"/>
    <x v="3669"/>
    <x v="2"/>
    <x v="919"/>
    <d v="2011-11-01T00:00:00"/>
    <s v="Standard Class"/>
    <s v="BT-11395"/>
    <s v="Bill Tyler"/>
    <x v="1"/>
    <s v="United States"/>
    <s v="Garden City"/>
    <x v="41"/>
    <n v="67846"/>
    <x v="2"/>
    <x v="957"/>
    <x v="2"/>
    <x v="7"/>
    <s v="Digium D40 VoIP phone"/>
    <n v="257.98"/>
    <n v="2"/>
    <n v="0"/>
    <n v="74.8142"/>
  </r>
  <r>
    <n v="7372"/>
    <x v="3670"/>
    <x v="3"/>
    <x v="363"/>
    <d v="2014-01-10T00:00:00"/>
    <s v="Second Class"/>
    <s v="JF-15190"/>
    <s v="Jamie Frazer"/>
    <x v="0"/>
    <s v="United States"/>
    <s v="Long Beach"/>
    <x v="1"/>
    <n v="90805"/>
    <x v="1"/>
    <x v="4"/>
    <x v="1"/>
    <x v="4"/>
    <s v="Eldon Fold 'N Roll Cart System"/>
    <n v="153.78"/>
    <n v="11"/>
    <n v="0"/>
    <n v="44.596199999999996"/>
  </r>
  <r>
    <n v="7373"/>
    <x v="3670"/>
    <x v="3"/>
    <x v="363"/>
    <d v="2014-01-10T00:00:00"/>
    <s v="Second Class"/>
    <s v="JF-15190"/>
    <s v="Jamie Frazer"/>
    <x v="0"/>
    <s v="United States"/>
    <s v="Long Beach"/>
    <x v="1"/>
    <n v="90805"/>
    <x v="1"/>
    <x v="1512"/>
    <x v="1"/>
    <x v="4"/>
    <s v="Tennsco Commercial Shelving"/>
    <n v="61.019999999999996"/>
    <n v="3"/>
    <n v="0"/>
    <n v="0.61019999999999541"/>
  </r>
  <r>
    <n v="7374"/>
    <x v="3670"/>
    <x v="3"/>
    <x v="363"/>
    <d v="2014-01-10T00:00:00"/>
    <s v="Second Class"/>
    <s v="JF-15190"/>
    <s v="Jamie Frazer"/>
    <x v="0"/>
    <s v="United States"/>
    <s v="Long Beach"/>
    <x v="1"/>
    <n v="90805"/>
    <x v="1"/>
    <x v="1799"/>
    <x v="1"/>
    <x v="14"/>
    <s v="Acme Galleria Hot Forged Steel Scissors with Colored Handles"/>
    <n v="110.11"/>
    <n v="7"/>
    <n v="0"/>
    <n v="31.931899999999988"/>
  </r>
  <r>
    <n v="7375"/>
    <x v="3670"/>
    <x v="3"/>
    <x v="363"/>
    <d v="2014-01-10T00:00:00"/>
    <s v="Second Class"/>
    <s v="JF-15190"/>
    <s v="Jamie Frazer"/>
    <x v="0"/>
    <s v="United States"/>
    <s v="Long Beach"/>
    <x v="1"/>
    <n v="90805"/>
    <x v="1"/>
    <x v="550"/>
    <x v="1"/>
    <x v="13"/>
    <s v="Staples"/>
    <n v="7.89"/>
    <n v="1"/>
    <n v="0"/>
    <n v="3.5504999999999995"/>
  </r>
  <r>
    <n v="7376"/>
    <x v="3671"/>
    <x v="3"/>
    <x v="802"/>
    <d v="2014-08-21T00:00:00"/>
    <s v="Standard Class"/>
    <s v="MK-17905"/>
    <s v="Michael Kennedy"/>
    <x v="1"/>
    <s v="United States"/>
    <s v="San Diego"/>
    <x v="1"/>
    <n v="92037"/>
    <x v="1"/>
    <x v="491"/>
    <x v="1"/>
    <x v="8"/>
    <s v="GBC Prepunched Paper, 19-Hole, for Binding Systems, 24-lb"/>
    <n v="36.024000000000001"/>
    <n v="3"/>
    <n v="0.2"/>
    <n v="11.707799999999995"/>
  </r>
  <r>
    <n v="7377"/>
    <x v="3672"/>
    <x v="3"/>
    <x v="808"/>
    <d v="2014-11-06T00:00:00"/>
    <s v="First Class"/>
    <s v="GG-14650"/>
    <s v="Greg Guthrie"/>
    <x v="1"/>
    <s v="United States"/>
    <s v="Bloomington"/>
    <x v="10"/>
    <n v="61701"/>
    <x v="2"/>
    <x v="207"/>
    <x v="1"/>
    <x v="6"/>
    <s v="Stanley Bostitch Contemporary Electric Pencil Sharpeners"/>
    <n v="54.336000000000006"/>
    <n v="4"/>
    <n v="0.2"/>
    <n v="5.4336000000000002"/>
  </r>
  <r>
    <n v="7378"/>
    <x v="3673"/>
    <x v="2"/>
    <x v="111"/>
    <d v="2011-09-23T00:00:00"/>
    <s v="Standard Class"/>
    <s v="MC-18130"/>
    <s v="Mike Caudle"/>
    <x v="1"/>
    <s v="United States"/>
    <s v="Seattle"/>
    <x v="4"/>
    <n v="98115"/>
    <x v="1"/>
    <x v="421"/>
    <x v="1"/>
    <x v="4"/>
    <s v="Decoflex Hanging Personal Folder File, Blue"/>
    <n v="92.52"/>
    <n v="6"/>
    <n v="0"/>
    <n v="24.980400000000007"/>
  </r>
  <r>
    <n v="7379"/>
    <x v="3674"/>
    <x v="1"/>
    <x v="70"/>
    <d v="2012-05-31T00:00:00"/>
    <s v="Same Day"/>
    <s v="ML-18265"/>
    <s v="Muhammed Lee"/>
    <x v="0"/>
    <s v="United States"/>
    <s v="Fayetteville"/>
    <x v="3"/>
    <n v="28314"/>
    <x v="0"/>
    <x v="1046"/>
    <x v="1"/>
    <x v="6"/>
    <s v="Newell 347"/>
    <n v="10.272000000000002"/>
    <n v="3"/>
    <n v="0.2"/>
    <n v="1.1555999999999984"/>
  </r>
  <r>
    <n v="7380"/>
    <x v="3675"/>
    <x v="0"/>
    <x v="1160"/>
    <d v="2013-09-19T00:00:00"/>
    <s v="Standard Class"/>
    <s v="AG-10270"/>
    <s v="Alejandro Grove"/>
    <x v="0"/>
    <s v="United States"/>
    <s v="Omaha"/>
    <x v="8"/>
    <n v="68104"/>
    <x v="2"/>
    <x v="1033"/>
    <x v="1"/>
    <x v="4"/>
    <s v="Rogers Jumbo File, Granite"/>
    <n v="40.74"/>
    <n v="3"/>
    <n v="0"/>
    <n v="0.4073999999999991"/>
  </r>
  <r>
    <n v="7381"/>
    <x v="3675"/>
    <x v="0"/>
    <x v="1160"/>
    <d v="2013-09-19T00:00:00"/>
    <s v="Standard Class"/>
    <s v="AG-10270"/>
    <s v="Alejandro Grove"/>
    <x v="0"/>
    <s v="United States"/>
    <s v="Omaha"/>
    <x v="8"/>
    <n v="68104"/>
    <x v="2"/>
    <x v="1363"/>
    <x v="1"/>
    <x v="2"/>
    <s v="Avery 49"/>
    <n v="14.399999999999999"/>
    <n v="5"/>
    <n v="0"/>
    <n v="7.056"/>
  </r>
  <r>
    <n v="7382"/>
    <x v="3675"/>
    <x v="0"/>
    <x v="1160"/>
    <d v="2013-09-19T00:00:00"/>
    <s v="Standard Class"/>
    <s v="AG-10270"/>
    <s v="Alejandro Grove"/>
    <x v="0"/>
    <s v="United States"/>
    <s v="Omaha"/>
    <x v="8"/>
    <n v="68104"/>
    <x v="2"/>
    <x v="1507"/>
    <x v="2"/>
    <x v="7"/>
    <s v="BlueLounge Milo Smartphone Stand, White/Metallic"/>
    <n v="149.94999999999999"/>
    <n v="5"/>
    <n v="0"/>
    <n v="41.986000000000004"/>
  </r>
  <r>
    <n v="7383"/>
    <x v="3675"/>
    <x v="0"/>
    <x v="1160"/>
    <d v="2013-09-19T00:00:00"/>
    <s v="Standard Class"/>
    <s v="AG-10270"/>
    <s v="Alejandro Grove"/>
    <x v="0"/>
    <s v="United States"/>
    <s v="Omaha"/>
    <x v="8"/>
    <n v="68104"/>
    <x v="2"/>
    <x v="1566"/>
    <x v="1"/>
    <x v="14"/>
    <s v="Elite 5&quot; Scissors"/>
    <n v="16.899999999999999"/>
    <n v="2"/>
    <n v="0"/>
    <n v="5.0699999999999985"/>
  </r>
  <r>
    <n v="7384"/>
    <x v="3675"/>
    <x v="0"/>
    <x v="1160"/>
    <d v="2013-09-19T00:00:00"/>
    <s v="Standard Class"/>
    <s v="AG-10270"/>
    <s v="Alejandro Grove"/>
    <x v="0"/>
    <s v="United States"/>
    <s v="Omaha"/>
    <x v="8"/>
    <n v="68104"/>
    <x v="2"/>
    <x v="707"/>
    <x v="1"/>
    <x v="10"/>
    <s v="Things To Do Today Pad"/>
    <n v="17.61"/>
    <n v="3"/>
    <n v="0"/>
    <n v="8.4527999999999999"/>
  </r>
  <r>
    <n v="7385"/>
    <x v="3675"/>
    <x v="0"/>
    <x v="1160"/>
    <d v="2013-09-19T00:00:00"/>
    <s v="Standard Class"/>
    <s v="AG-10270"/>
    <s v="Alejandro Grove"/>
    <x v="0"/>
    <s v="United States"/>
    <s v="Omaha"/>
    <x v="8"/>
    <n v="68104"/>
    <x v="2"/>
    <x v="1141"/>
    <x v="1"/>
    <x v="9"/>
    <s v="Harmony Air Purifier"/>
    <n v="378"/>
    <n v="2"/>
    <n v="0"/>
    <n v="136.07999999999998"/>
  </r>
  <r>
    <n v="7386"/>
    <x v="3675"/>
    <x v="0"/>
    <x v="1160"/>
    <d v="2013-09-19T00:00:00"/>
    <s v="Standard Class"/>
    <s v="AG-10270"/>
    <s v="Alejandro Grove"/>
    <x v="0"/>
    <s v="United States"/>
    <s v="Omaha"/>
    <x v="8"/>
    <n v="68104"/>
    <x v="2"/>
    <x v="1017"/>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x v="821"/>
    <x v="1"/>
    <x v="4"/>
    <s v="Fellowes Mobile File Cart, Black"/>
    <n v="373.08"/>
    <n v="6"/>
    <n v="0"/>
    <n v="100.73160000000001"/>
  </r>
  <r>
    <n v="7388"/>
    <x v="3675"/>
    <x v="0"/>
    <x v="1160"/>
    <d v="2013-09-19T00:00:00"/>
    <s v="Standard Class"/>
    <s v="AG-10270"/>
    <s v="Alejandro Grove"/>
    <x v="0"/>
    <s v="United States"/>
    <s v="Omaha"/>
    <x v="8"/>
    <n v="68104"/>
    <x v="2"/>
    <x v="35"/>
    <x v="0"/>
    <x v="5"/>
    <s v="Electrix Architect's Clamp-On Swing Arm Lamp, Black"/>
    <n v="1336.4399999999998"/>
    <n v="14"/>
    <n v="0"/>
    <n v="387.56759999999986"/>
  </r>
  <r>
    <n v="7389"/>
    <x v="3675"/>
    <x v="0"/>
    <x v="1160"/>
    <d v="2013-09-19T00:00:00"/>
    <s v="Standard Class"/>
    <s v="AG-10270"/>
    <s v="Alejandro Grove"/>
    <x v="0"/>
    <s v="United States"/>
    <s v="Omaha"/>
    <x v="8"/>
    <n v="68104"/>
    <x v="2"/>
    <x v="1136"/>
    <x v="2"/>
    <x v="7"/>
    <s v="Mediabridge Sport Armband iPhone 5s"/>
    <n v="29.97"/>
    <n v="3"/>
    <n v="0"/>
    <n v="0.29969999999999963"/>
  </r>
  <r>
    <n v="7390"/>
    <x v="3676"/>
    <x v="3"/>
    <x v="1161"/>
    <d v="2014-12-04T00:00:00"/>
    <s v="Standard Class"/>
    <s v="TT-21070"/>
    <s v="Ted Trevino"/>
    <x v="0"/>
    <s v="United States"/>
    <s v="Chattanooga"/>
    <x v="18"/>
    <n v="37421"/>
    <x v="0"/>
    <x v="1"/>
    <x v="0"/>
    <x v="1"/>
    <s v="Hon Deluxe Fabric Upholstered Stacking Chairs, Rounded Back"/>
    <n v="390.36799999999999"/>
    <n v="2"/>
    <n v="0.2"/>
    <n v="48.795999999999978"/>
  </r>
  <r>
    <n v="7391"/>
    <x v="3676"/>
    <x v="3"/>
    <x v="1161"/>
    <d v="2014-12-04T00:00:00"/>
    <s v="Standard Class"/>
    <s v="TT-21070"/>
    <s v="Ted Trevino"/>
    <x v="0"/>
    <s v="United States"/>
    <s v="Chattanooga"/>
    <x v="18"/>
    <n v="37421"/>
    <x v="0"/>
    <x v="216"/>
    <x v="0"/>
    <x v="5"/>
    <s v="Executive Impressions 13&quot; Chairman Wall Clock"/>
    <n v="101.52000000000001"/>
    <n v="5"/>
    <n v="0.2"/>
    <n v="19.034999999999989"/>
  </r>
  <r>
    <n v="7392"/>
    <x v="3677"/>
    <x v="3"/>
    <x v="769"/>
    <d v="2014-12-08T00:00:00"/>
    <s v="Second Class"/>
    <s v="LT-16765"/>
    <s v="Larry Tron"/>
    <x v="0"/>
    <s v="United States"/>
    <s v="Fairfield"/>
    <x v="24"/>
    <n v="45014"/>
    <x v="3"/>
    <x v="1174"/>
    <x v="1"/>
    <x v="10"/>
    <s v="IBM Multi-Purpose Copy Paper, 8 1/2 x 11&quot;, Case"/>
    <n v="74.352000000000004"/>
    <n v="3"/>
    <n v="0.2"/>
    <n v="23.234999999999992"/>
  </r>
  <r>
    <n v="7393"/>
    <x v="3678"/>
    <x v="3"/>
    <x v="743"/>
    <d v="2014-05-07T00:00:00"/>
    <s v="Standard Class"/>
    <s v="DD-13570"/>
    <s v="Dorothy Dickinson"/>
    <x v="0"/>
    <s v="United States"/>
    <s v="Los Angeles"/>
    <x v="1"/>
    <n v="90049"/>
    <x v="1"/>
    <x v="1407"/>
    <x v="1"/>
    <x v="10"/>
    <s v="Adams &quot;While You Were Out&quot; Message Pads"/>
    <n v="15.700000000000001"/>
    <n v="5"/>
    <n v="0"/>
    <n v="7.0649999999999995"/>
  </r>
  <r>
    <n v="7394"/>
    <x v="3678"/>
    <x v="3"/>
    <x v="743"/>
    <d v="2014-05-07T00:00:00"/>
    <s v="Standard Class"/>
    <s v="DD-13570"/>
    <s v="Dorothy Dickinson"/>
    <x v="0"/>
    <s v="United States"/>
    <s v="Los Angeles"/>
    <x v="1"/>
    <n v="90049"/>
    <x v="1"/>
    <x v="1500"/>
    <x v="1"/>
    <x v="6"/>
    <s v="Newell 34"/>
    <n v="59.519999999999996"/>
    <n v="3"/>
    <n v="0"/>
    <n v="15.475200000000001"/>
  </r>
  <r>
    <n v="7395"/>
    <x v="3678"/>
    <x v="3"/>
    <x v="743"/>
    <d v="2014-05-07T00:00:00"/>
    <s v="Standard Class"/>
    <s v="DD-13570"/>
    <s v="Dorothy Dickinson"/>
    <x v="0"/>
    <s v="United States"/>
    <s v="Los Angeles"/>
    <x v="1"/>
    <n v="90049"/>
    <x v="1"/>
    <x v="320"/>
    <x v="1"/>
    <x v="10"/>
    <s v="Adams Phone Message Book, 200 Message Capacity, 8 1/16” x 11”"/>
    <n v="34.4"/>
    <n v="5"/>
    <n v="0"/>
    <n v="15.823999999999998"/>
  </r>
  <r>
    <n v="7396"/>
    <x v="3679"/>
    <x v="0"/>
    <x v="591"/>
    <d v="2013-12-31T00:00:00"/>
    <s v="Standard Class"/>
    <s v="DB-12970"/>
    <s v="Darren Budd"/>
    <x v="1"/>
    <s v="United States"/>
    <s v="New York City"/>
    <x v="15"/>
    <n v="10024"/>
    <x v="3"/>
    <x v="971"/>
    <x v="0"/>
    <x v="3"/>
    <s v="Bevis Oval Conference Table, Walnut"/>
    <n v="313.17599999999999"/>
    <n v="2"/>
    <n v="0.4"/>
    <n v="-120.05080000000007"/>
  </r>
  <r>
    <n v="7397"/>
    <x v="3679"/>
    <x v="0"/>
    <x v="591"/>
    <d v="2013-12-31T00:00:00"/>
    <s v="Standard Class"/>
    <s v="DB-12970"/>
    <s v="Darren Budd"/>
    <x v="1"/>
    <s v="United States"/>
    <s v="New York City"/>
    <x v="15"/>
    <n v="10024"/>
    <x v="3"/>
    <x v="623"/>
    <x v="0"/>
    <x v="1"/>
    <s v="Hon 4070 Series Pagoda Round Back Stacking Chairs"/>
    <n v="866.64599999999996"/>
    <n v="3"/>
    <n v="0.1"/>
    <n v="173.32919999999999"/>
  </r>
  <r>
    <n v="7398"/>
    <x v="3680"/>
    <x v="2"/>
    <x v="587"/>
    <d v="2011-09-30T00:00:00"/>
    <s v="Same Day"/>
    <s v="DM-12955"/>
    <s v="Dario Medina"/>
    <x v="1"/>
    <s v="United States"/>
    <s v="Fairfield"/>
    <x v="24"/>
    <n v="45014"/>
    <x v="3"/>
    <x v="190"/>
    <x v="1"/>
    <x v="9"/>
    <s v="Eureka Sanitaire  Commercial Upright"/>
    <n v="795.40800000000013"/>
    <n v="6"/>
    <n v="0.2"/>
    <n v="59.655599999999993"/>
  </r>
  <r>
    <n v="7399"/>
    <x v="3681"/>
    <x v="2"/>
    <x v="136"/>
    <d v="2011-07-15T00:00:00"/>
    <s v="Second Class"/>
    <s v="ME-17725"/>
    <s v="Max Engle"/>
    <x v="0"/>
    <s v="United States"/>
    <s v="Chicago"/>
    <x v="10"/>
    <n v="60610"/>
    <x v="2"/>
    <x v="1050"/>
    <x v="1"/>
    <x v="10"/>
    <s v="Xerox 1949"/>
    <n v="35.856000000000002"/>
    <n v="9"/>
    <n v="0.2"/>
    <n v="12.997800000000003"/>
  </r>
  <r>
    <n v="7400"/>
    <x v="3681"/>
    <x v="2"/>
    <x v="136"/>
    <d v="2011-07-15T00:00:00"/>
    <s v="Second Class"/>
    <s v="ME-17725"/>
    <s v="Max Engle"/>
    <x v="0"/>
    <s v="United States"/>
    <s v="Chicago"/>
    <x v="10"/>
    <n v="60610"/>
    <x v="2"/>
    <x v="540"/>
    <x v="2"/>
    <x v="11"/>
    <s v="Verbatim 25 GB 6x Blu-ray Single Layer Recordable Disc, 1/Pack"/>
    <n v="23.840000000000003"/>
    <n v="4"/>
    <n v="0.2"/>
    <n v="3.2779999999999987"/>
  </r>
  <r>
    <n v="7401"/>
    <x v="3682"/>
    <x v="0"/>
    <x v="162"/>
    <d v="2013-09-14T00:00:00"/>
    <s v="Standard Class"/>
    <s v="TR-21325"/>
    <s v="Toby Ritter"/>
    <x v="0"/>
    <s v="United States"/>
    <s v="Seattle"/>
    <x v="4"/>
    <n v="98103"/>
    <x v="1"/>
    <x v="484"/>
    <x v="0"/>
    <x v="5"/>
    <s v="Howard Miller 11-1/2&quot; Diameter Grantwood Wall Clock"/>
    <n v="43.13"/>
    <n v="1"/>
    <n v="0"/>
    <n v="14.664200000000001"/>
  </r>
  <r>
    <n v="7402"/>
    <x v="3682"/>
    <x v="0"/>
    <x v="162"/>
    <d v="2013-09-14T00:00:00"/>
    <s v="Standard Class"/>
    <s v="TR-21325"/>
    <s v="Toby Ritter"/>
    <x v="0"/>
    <s v="United States"/>
    <s v="Seattle"/>
    <x v="4"/>
    <n v="98103"/>
    <x v="1"/>
    <x v="249"/>
    <x v="1"/>
    <x v="10"/>
    <s v="Ampad Gold Fibre Wirebound Steno Books, 6&quot; x 9&quot;, Gregg Ruled"/>
    <n v="30.87"/>
    <n v="7"/>
    <n v="0"/>
    <n v="14.200199999999999"/>
  </r>
  <r>
    <n v="7403"/>
    <x v="3683"/>
    <x v="3"/>
    <x v="634"/>
    <d v="2014-08-11T00:00:00"/>
    <s v="Standard Class"/>
    <s v="SH-20395"/>
    <s v="Shahid Hopkins"/>
    <x v="0"/>
    <s v="United States"/>
    <s v="New York City"/>
    <x v="15"/>
    <n v="10011"/>
    <x v="3"/>
    <x v="354"/>
    <x v="1"/>
    <x v="14"/>
    <s v="Acme 10&quot; Easy Grip Assistive Scissors"/>
    <n v="70.12"/>
    <n v="4"/>
    <n v="0"/>
    <n v="21.035999999999994"/>
  </r>
  <r>
    <n v="7404"/>
    <x v="3684"/>
    <x v="1"/>
    <x v="263"/>
    <d v="2012-05-19T00:00:00"/>
    <s v="Standard Class"/>
    <s v="CB-12535"/>
    <s v="Claudia Bergmann"/>
    <x v="1"/>
    <s v="United States"/>
    <s v="Camarillo"/>
    <x v="1"/>
    <n v="93010"/>
    <x v="1"/>
    <x v="574"/>
    <x v="0"/>
    <x v="0"/>
    <s v="Bush Andora Bookcase, Maple/Graphite Gray Finish"/>
    <n v="509.95749999999992"/>
    <n v="5"/>
    <n v="0.15"/>
    <n v="41.996499999999941"/>
  </r>
  <r>
    <n v="7405"/>
    <x v="3684"/>
    <x v="1"/>
    <x v="263"/>
    <d v="2012-05-19T00:00:00"/>
    <s v="Standard Class"/>
    <s v="CB-12535"/>
    <s v="Claudia Bergmann"/>
    <x v="1"/>
    <s v="United States"/>
    <s v="Camarillo"/>
    <x v="1"/>
    <n v="93010"/>
    <x v="1"/>
    <x v="514"/>
    <x v="0"/>
    <x v="5"/>
    <s v="Dana Halogen Swing-Arm Architect Lamp"/>
    <n v="122.91"/>
    <n v="3"/>
    <n v="0"/>
    <n v="34.414800000000007"/>
  </r>
  <r>
    <n v="7406"/>
    <x v="3684"/>
    <x v="1"/>
    <x v="263"/>
    <d v="2012-05-19T00:00:00"/>
    <s v="Standard Class"/>
    <s v="CB-12535"/>
    <s v="Claudia Bergmann"/>
    <x v="1"/>
    <s v="United States"/>
    <s v="Camarillo"/>
    <x v="1"/>
    <n v="93010"/>
    <x v="1"/>
    <x v="1225"/>
    <x v="0"/>
    <x v="1"/>
    <s v="Novimex Fabric Task Chair"/>
    <n v="97.567999999999998"/>
    <n v="2"/>
    <n v="0.2"/>
    <n v="-6.0980000000000025"/>
  </r>
  <r>
    <n v="7407"/>
    <x v="3684"/>
    <x v="1"/>
    <x v="263"/>
    <d v="2012-05-19T00:00:00"/>
    <s v="Standard Class"/>
    <s v="CB-12535"/>
    <s v="Claudia Bergmann"/>
    <x v="1"/>
    <s v="United States"/>
    <s v="Camarillo"/>
    <x v="1"/>
    <n v="93010"/>
    <x v="1"/>
    <x v="1496"/>
    <x v="0"/>
    <x v="1"/>
    <s v="Global Leather and Oak Executive Chair, Black"/>
    <n v="722.35200000000009"/>
    <n v="3"/>
    <n v="0.2"/>
    <n v="81.264599999999916"/>
  </r>
  <r>
    <n v="7408"/>
    <x v="3685"/>
    <x v="3"/>
    <x v="176"/>
    <d v="2014-01-22T00:00:00"/>
    <s v="First Class"/>
    <s v="ML-17410"/>
    <s v="Maris LaWare"/>
    <x v="0"/>
    <s v="United States"/>
    <s v="Chicago"/>
    <x v="10"/>
    <n v="60653"/>
    <x v="2"/>
    <x v="745"/>
    <x v="1"/>
    <x v="2"/>
    <s v="Avery File Folder Labels"/>
    <n v="11.52"/>
    <n v="5"/>
    <n v="0.2"/>
    <n v="4.1760000000000002"/>
  </r>
  <r>
    <n v="7409"/>
    <x v="3686"/>
    <x v="0"/>
    <x v="198"/>
    <d v="2013-06-07T00:00:00"/>
    <s v="Standard Class"/>
    <s v="JG-15310"/>
    <s v="Jason Gross"/>
    <x v="1"/>
    <s v="United States"/>
    <s v="Los Angeles"/>
    <x v="1"/>
    <n v="90032"/>
    <x v="1"/>
    <x v="1478"/>
    <x v="0"/>
    <x v="5"/>
    <s v="36X48 HARDFLOOR CHAIRMAT"/>
    <n v="167.84"/>
    <n v="8"/>
    <n v="0"/>
    <n v="11.748799999999989"/>
  </r>
  <r>
    <n v="7410"/>
    <x v="3687"/>
    <x v="2"/>
    <x v="918"/>
    <d v="2011-04-12T00:00:00"/>
    <s v="Standard Class"/>
    <s v="JS-15880"/>
    <s v="John Stevenson"/>
    <x v="0"/>
    <s v="United States"/>
    <s v="Toledo"/>
    <x v="24"/>
    <n v="43615"/>
    <x v="3"/>
    <x v="1666"/>
    <x v="0"/>
    <x v="3"/>
    <s v="Riverside Furniture Stanwyck Manor Table Series"/>
    <n v="172.11"/>
    <n v="1"/>
    <n v="0.4"/>
    <n v="-94.660500000000013"/>
  </r>
  <r>
    <n v="7411"/>
    <x v="3688"/>
    <x v="2"/>
    <x v="149"/>
    <d v="2011-07-24T00:00:00"/>
    <s v="First Class"/>
    <s v="AG-10270"/>
    <s v="Alejandro Grove"/>
    <x v="0"/>
    <s v="United States"/>
    <s v="New York City"/>
    <x v="15"/>
    <n v="10011"/>
    <x v="3"/>
    <x v="959"/>
    <x v="2"/>
    <x v="11"/>
    <s v="Case Logic 2.4GHz Wireless Keyboard"/>
    <n v="99.98"/>
    <n v="2"/>
    <n v="0"/>
    <n v="7.9983999999999895"/>
  </r>
  <r>
    <n v="7412"/>
    <x v="3689"/>
    <x v="3"/>
    <x v="1109"/>
    <d v="2014-06-04T00:00:00"/>
    <s v="Standard Class"/>
    <s v="MG-17890"/>
    <s v="Michael Granlund"/>
    <x v="2"/>
    <s v="United States"/>
    <s v="Tigard"/>
    <x v="21"/>
    <n v="97224"/>
    <x v="1"/>
    <x v="1602"/>
    <x v="2"/>
    <x v="7"/>
    <s v="LG G3"/>
    <n v="156.79200000000003"/>
    <n v="1"/>
    <n v="0.2"/>
    <n v="17.639099999999985"/>
  </r>
  <r>
    <n v="7413"/>
    <x v="3689"/>
    <x v="3"/>
    <x v="1109"/>
    <d v="2014-06-04T00:00:00"/>
    <s v="Standard Class"/>
    <s v="MG-17890"/>
    <s v="Michael Granlund"/>
    <x v="2"/>
    <s v="United States"/>
    <s v="Tigard"/>
    <x v="21"/>
    <n v="97224"/>
    <x v="1"/>
    <x v="176"/>
    <x v="2"/>
    <x v="11"/>
    <s v="SanDisk Ultra 32 GB MicroSDHC Class 10 Memory Card"/>
    <n v="35.360000000000007"/>
    <n v="2"/>
    <n v="0.2"/>
    <n v="-3.0939999999999994"/>
  </r>
  <r>
    <n v="7414"/>
    <x v="3689"/>
    <x v="3"/>
    <x v="1109"/>
    <d v="2014-06-04T00:00:00"/>
    <s v="Standard Class"/>
    <s v="MG-17890"/>
    <s v="Michael Granlund"/>
    <x v="2"/>
    <s v="United States"/>
    <s v="Tigard"/>
    <x v="21"/>
    <n v="97224"/>
    <x v="1"/>
    <x v="1793"/>
    <x v="0"/>
    <x v="5"/>
    <s v="Tensor Brushed Steel Torchiere Floor Lamp"/>
    <n v="13.591999999999999"/>
    <n v="1"/>
    <n v="0.2"/>
    <n v="-0.33980000000000032"/>
  </r>
  <r>
    <n v="7415"/>
    <x v="3690"/>
    <x v="0"/>
    <x v="69"/>
    <d v="2013-03-16T00:00:00"/>
    <s v="Second Class"/>
    <s v="SC-20770"/>
    <s v="Stewart Carmichael"/>
    <x v="1"/>
    <s v="United States"/>
    <s v="Philadelphia"/>
    <x v="9"/>
    <n v="19134"/>
    <x v="3"/>
    <x v="157"/>
    <x v="0"/>
    <x v="1"/>
    <s v="SAFCO Arco Folding Chair"/>
    <n v="386.67999999999995"/>
    <n v="2"/>
    <n v="0.3"/>
    <n v="-5.5240000000000293"/>
  </r>
  <r>
    <n v="7416"/>
    <x v="3690"/>
    <x v="0"/>
    <x v="69"/>
    <d v="2013-03-16T00:00:00"/>
    <s v="Second Class"/>
    <s v="SC-20770"/>
    <s v="Stewart Carmichael"/>
    <x v="1"/>
    <s v="United States"/>
    <s v="Philadelphia"/>
    <x v="9"/>
    <n v="19134"/>
    <x v="3"/>
    <x v="1523"/>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x v="716"/>
    <x v="2"/>
    <x v="7"/>
    <s v="Polycom CX600 IP Phone VoIP phone"/>
    <n v="539.91"/>
    <n v="3"/>
    <n v="0.4"/>
    <n v="-116.98049999999998"/>
  </r>
  <r>
    <n v="7418"/>
    <x v="3690"/>
    <x v="0"/>
    <x v="69"/>
    <d v="2013-03-16T00:00:00"/>
    <s v="Second Class"/>
    <s v="SC-20770"/>
    <s v="Stewart Carmichael"/>
    <x v="1"/>
    <s v="United States"/>
    <s v="Philadelphia"/>
    <x v="9"/>
    <n v="19134"/>
    <x v="3"/>
    <x v="1540"/>
    <x v="1"/>
    <x v="10"/>
    <s v="Speediset Carbonless Redi-Letter 7&quot; x 8 1/2&quot;"/>
    <n v="41.240000000000009"/>
    <n v="5"/>
    <n v="0.2"/>
    <n v="13.918499999999998"/>
  </r>
  <r>
    <n v="7419"/>
    <x v="3690"/>
    <x v="0"/>
    <x v="69"/>
    <d v="2013-03-16T00:00:00"/>
    <s v="Second Class"/>
    <s v="SC-20770"/>
    <s v="Stewart Carmichael"/>
    <x v="1"/>
    <s v="United States"/>
    <s v="Philadelphia"/>
    <x v="9"/>
    <n v="19134"/>
    <x v="3"/>
    <x v="1591"/>
    <x v="1"/>
    <x v="8"/>
    <s v="Ibico EB-19 Dual Function Manual Binding System"/>
    <n v="51.897000000000013"/>
    <n v="1"/>
    <n v="0.7"/>
    <n v="-41.517600000000002"/>
  </r>
  <r>
    <n v="7420"/>
    <x v="3690"/>
    <x v="0"/>
    <x v="69"/>
    <d v="2013-03-16T00:00:00"/>
    <s v="Second Class"/>
    <s v="SC-20770"/>
    <s v="Stewart Carmichael"/>
    <x v="1"/>
    <s v="United States"/>
    <s v="Philadelphia"/>
    <x v="9"/>
    <n v="19134"/>
    <x v="3"/>
    <x v="942"/>
    <x v="1"/>
    <x v="4"/>
    <s v="SAFCO Commercial Wire Shelving, Black"/>
    <n v="552.55999999999995"/>
    <n v="5"/>
    <n v="0.2"/>
    <n v="-138.13999999999999"/>
  </r>
  <r>
    <n v="7421"/>
    <x v="3690"/>
    <x v="0"/>
    <x v="69"/>
    <d v="2013-03-16T00:00:00"/>
    <s v="Second Class"/>
    <s v="SC-20770"/>
    <s v="Stewart Carmichael"/>
    <x v="1"/>
    <s v="United States"/>
    <s v="Philadelphia"/>
    <x v="9"/>
    <n v="19134"/>
    <x v="3"/>
    <x v="1087"/>
    <x v="1"/>
    <x v="8"/>
    <s v="GBC VeloBind Cover Sets"/>
    <n v="23.160000000000004"/>
    <n v="5"/>
    <n v="0.7"/>
    <n v="-15.439999999999998"/>
  </r>
  <r>
    <n v="7422"/>
    <x v="3690"/>
    <x v="0"/>
    <x v="69"/>
    <d v="2013-03-16T00:00:00"/>
    <s v="Second Class"/>
    <s v="SC-20770"/>
    <s v="Stewart Carmichael"/>
    <x v="1"/>
    <s v="United States"/>
    <s v="Philadelphia"/>
    <x v="9"/>
    <n v="19134"/>
    <x v="3"/>
    <x v="1819"/>
    <x v="1"/>
    <x v="4"/>
    <s v="Space Solutions Industrial Galvanized Steel Shelving."/>
    <n v="126.08"/>
    <n v="2"/>
    <n v="0.2"/>
    <n v="-28.367999999999984"/>
  </r>
  <r>
    <n v="7423"/>
    <x v="3690"/>
    <x v="0"/>
    <x v="69"/>
    <d v="2013-03-16T00:00:00"/>
    <s v="Second Class"/>
    <s v="SC-20770"/>
    <s v="Stewart Carmichael"/>
    <x v="1"/>
    <s v="United States"/>
    <s v="Philadelphia"/>
    <x v="9"/>
    <n v="19134"/>
    <x v="3"/>
    <x v="206"/>
    <x v="2"/>
    <x v="15"/>
    <s v="Okidata MB491 Multifunction Printer"/>
    <n v="449.1"/>
    <n v="3"/>
    <n v="0.7"/>
    <n v="-643.70999999999981"/>
  </r>
  <r>
    <n v="7424"/>
    <x v="3691"/>
    <x v="3"/>
    <x v="318"/>
    <d v="2014-04-15T00:00:00"/>
    <s v="Standard Class"/>
    <s v="BS-11755"/>
    <s v="Bruce Stewart"/>
    <x v="0"/>
    <s v="United States"/>
    <s v="Philadelphia"/>
    <x v="9"/>
    <n v="19143"/>
    <x v="3"/>
    <x v="130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x v="677"/>
    <x v="0"/>
    <x v="5"/>
    <s v="Linden 10&quot; Round Wall Clock, Black"/>
    <n v="36.671999999999997"/>
    <n v="3"/>
    <n v="0.2"/>
    <n v="6.4176000000000002"/>
  </r>
  <r>
    <n v="7426"/>
    <x v="3692"/>
    <x v="0"/>
    <x v="674"/>
    <d v="2013-06-28T00:00:00"/>
    <s v="Second Class"/>
    <s v="LC-17140"/>
    <s v="Logan Currie"/>
    <x v="0"/>
    <s v="United States"/>
    <s v="Houston"/>
    <x v="5"/>
    <n v="77070"/>
    <x v="2"/>
    <x v="64"/>
    <x v="0"/>
    <x v="1"/>
    <s v="Global Value Mid-Back Manager's Chair, Gray"/>
    <n v="85.245999999999995"/>
    <n v="2"/>
    <n v="0.3"/>
    <n v="-6.0890000000000057"/>
  </r>
  <r>
    <n v="7427"/>
    <x v="3692"/>
    <x v="0"/>
    <x v="674"/>
    <d v="2013-06-28T00:00:00"/>
    <s v="Second Class"/>
    <s v="LC-17140"/>
    <s v="Logan Currie"/>
    <x v="0"/>
    <s v="United States"/>
    <s v="Houston"/>
    <x v="5"/>
    <n v="77070"/>
    <x v="2"/>
    <x v="1535"/>
    <x v="0"/>
    <x v="5"/>
    <s v="Eldon Executive Woodline II Cherry Finish Desk Accessories"/>
    <n v="32.712000000000003"/>
    <n v="2"/>
    <n v="0.6"/>
    <n v="-26.169599999999996"/>
  </r>
  <r>
    <n v="7428"/>
    <x v="3693"/>
    <x v="2"/>
    <x v="461"/>
    <d v="2011-03-21T00:00:00"/>
    <s v="Standard Class"/>
    <s v="MH-17440"/>
    <s v="Mark Haberlin"/>
    <x v="1"/>
    <s v="United States"/>
    <s v="Jackson"/>
    <x v="35"/>
    <n v="39212"/>
    <x v="0"/>
    <x v="536"/>
    <x v="1"/>
    <x v="8"/>
    <s v="Acco Pressboard Covers with Storage Hooks, 9 1/2&quot; x 11&quot;, Executive Red"/>
    <n v="11.43"/>
    <n v="3"/>
    <n v="0"/>
    <n v="5.3720999999999997"/>
  </r>
  <r>
    <n v="7429"/>
    <x v="3693"/>
    <x v="2"/>
    <x v="461"/>
    <d v="2011-03-21T00:00:00"/>
    <s v="Standard Class"/>
    <s v="MH-17440"/>
    <s v="Mark Haberlin"/>
    <x v="1"/>
    <s v="United States"/>
    <s v="Jackson"/>
    <x v="35"/>
    <n v="39212"/>
    <x v="0"/>
    <x v="338"/>
    <x v="1"/>
    <x v="8"/>
    <s v="GBC Twin Loop Wire Binding Elements, 9/16&quot; Spine, Black"/>
    <n v="30.44"/>
    <n v="2"/>
    <n v="0"/>
    <n v="14.9156"/>
  </r>
  <r>
    <n v="7430"/>
    <x v="3693"/>
    <x v="2"/>
    <x v="461"/>
    <d v="2011-03-21T00:00:00"/>
    <s v="Standard Class"/>
    <s v="MH-17440"/>
    <s v="Mark Haberlin"/>
    <x v="1"/>
    <s v="United States"/>
    <s v="Jackson"/>
    <x v="35"/>
    <n v="39212"/>
    <x v="0"/>
    <x v="219"/>
    <x v="1"/>
    <x v="10"/>
    <s v="Xerox 1957"/>
    <n v="12.96"/>
    <n v="2"/>
    <n v="0"/>
    <n v="6.3504000000000005"/>
  </r>
  <r>
    <n v="7431"/>
    <x v="3693"/>
    <x v="2"/>
    <x v="461"/>
    <d v="2011-03-21T00:00:00"/>
    <s v="Standard Class"/>
    <s v="MH-17440"/>
    <s v="Mark Haberlin"/>
    <x v="1"/>
    <s v="United States"/>
    <s v="Jackson"/>
    <x v="35"/>
    <n v="39212"/>
    <x v="0"/>
    <x v="1732"/>
    <x v="1"/>
    <x v="10"/>
    <s v="EcoTones Memo Sheets"/>
    <n v="16"/>
    <n v="4"/>
    <n v="0"/>
    <n v="7.68"/>
  </r>
  <r>
    <n v="7432"/>
    <x v="3693"/>
    <x v="2"/>
    <x v="461"/>
    <d v="2011-03-21T00:00:00"/>
    <s v="Standard Class"/>
    <s v="MH-17440"/>
    <s v="Mark Haberlin"/>
    <x v="1"/>
    <s v="United States"/>
    <s v="Jackson"/>
    <x v="35"/>
    <n v="39212"/>
    <x v="0"/>
    <x v="930"/>
    <x v="1"/>
    <x v="9"/>
    <s v="Belkin 6 Outlet Metallic Surge Strip"/>
    <n v="32.67"/>
    <n v="3"/>
    <n v="0"/>
    <n v="8.4942000000000011"/>
  </r>
  <r>
    <n v="7433"/>
    <x v="3694"/>
    <x v="2"/>
    <x v="128"/>
    <d v="2011-08-13T00:00:00"/>
    <s v="Standard Class"/>
    <s v="RD-19720"/>
    <s v="Roger Demir"/>
    <x v="0"/>
    <s v="United States"/>
    <s v="Phoenix"/>
    <x v="16"/>
    <n v="85023"/>
    <x v="1"/>
    <x v="802"/>
    <x v="1"/>
    <x v="13"/>
    <s v="Super Bands, 12/Pack"/>
    <n v="4.4640000000000004"/>
    <n v="3"/>
    <n v="0.2"/>
    <n v="-0.94859999999999989"/>
  </r>
  <r>
    <n v="7434"/>
    <x v="3694"/>
    <x v="2"/>
    <x v="128"/>
    <d v="2011-08-13T00:00:00"/>
    <s v="Standard Class"/>
    <s v="RD-19720"/>
    <s v="Roger Demir"/>
    <x v="0"/>
    <s v="United States"/>
    <s v="Phoenix"/>
    <x v="16"/>
    <n v="85023"/>
    <x v="1"/>
    <x v="799"/>
    <x v="1"/>
    <x v="8"/>
    <s v="Avery Hole Reinforcements"/>
    <n v="9.3450000000000024"/>
    <n v="5"/>
    <n v="0.7"/>
    <n v="-6.5414999999999992"/>
  </r>
  <r>
    <n v="7435"/>
    <x v="3695"/>
    <x v="1"/>
    <x v="353"/>
    <d v="2012-07-31T00:00:00"/>
    <s v="Standard Class"/>
    <s v="BP-11095"/>
    <s v="Bart Pistole"/>
    <x v="1"/>
    <s v="United States"/>
    <s v="Oxnard"/>
    <x v="1"/>
    <n v="93030"/>
    <x v="1"/>
    <x v="536"/>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x v="308"/>
    <x v="1"/>
    <x v="8"/>
    <s v="Tuff Stuff Recycled Round Ring Binders"/>
    <n v="23.136000000000003"/>
    <n v="6"/>
    <n v="0.2"/>
    <n v="8.3867999999999991"/>
  </r>
  <r>
    <n v="7437"/>
    <x v="3695"/>
    <x v="1"/>
    <x v="353"/>
    <d v="2012-07-31T00:00:00"/>
    <s v="Standard Class"/>
    <s v="BP-11095"/>
    <s v="Bart Pistole"/>
    <x v="1"/>
    <s v="United States"/>
    <s v="Oxnard"/>
    <x v="1"/>
    <n v="93030"/>
    <x v="1"/>
    <x v="1167"/>
    <x v="1"/>
    <x v="6"/>
    <s v="Newell 334"/>
    <n v="99.2"/>
    <n v="5"/>
    <n v="0"/>
    <n v="25.792000000000002"/>
  </r>
  <r>
    <n v="7438"/>
    <x v="3696"/>
    <x v="2"/>
    <x v="1162"/>
    <d v="2011-02-20T00:00:00"/>
    <s v="Standard Class"/>
    <s v="BF-11020"/>
    <s v="Barry Französisch"/>
    <x v="1"/>
    <s v="United States"/>
    <s v="Seattle"/>
    <x v="4"/>
    <n v="98105"/>
    <x v="1"/>
    <x v="880"/>
    <x v="1"/>
    <x v="8"/>
    <s v="Pressboard Data Binders by Wilson Jones"/>
    <n v="21.36"/>
    <n v="5"/>
    <n v="0.2"/>
    <n v="7.2089999999999996"/>
  </r>
  <r>
    <n v="7439"/>
    <x v="3697"/>
    <x v="1"/>
    <x v="539"/>
    <d v="2012-03-27T00:00:00"/>
    <s v="Second Class"/>
    <s v="CP-12085"/>
    <s v="Cathy Prescott"/>
    <x v="1"/>
    <s v="United States"/>
    <s v="Covington"/>
    <x v="4"/>
    <n v="98042"/>
    <x v="1"/>
    <x v="1441"/>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x v="605"/>
    <x v="1"/>
    <x v="8"/>
    <s v="Acco Translucent Poly Ring Binders"/>
    <n v="18.72"/>
    <n v="5"/>
    <n v="0.2"/>
    <n v="6.5519999999999996"/>
  </r>
  <r>
    <n v="7441"/>
    <x v="3698"/>
    <x v="3"/>
    <x v="264"/>
    <d v="2014-09-07T00:00:00"/>
    <s v="Standard Class"/>
    <s v="JL-15235"/>
    <s v="Janet Lee"/>
    <x v="0"/>
    <s v="United States"/>
    <s v="Los Angeles"/>
    <x v="1"/>
    <n v="90049"/>
    <x v="1"/>
    <x v="1116"/>
    <x v="0"/>
    <x v="3"/>
    <s v="Hon 2111 Invitation Series Straight Table"/>
    <n v="236.52800000000002"/>
    <n v="2"/>
    <n v="0.2"/>
    <n v="-2.9566000000000088"/>
  </r>
  <r>
    <n v="7442"/>
    <x v="3699"/>
    <x v="1"/>
    <x v="547"/>
    <d v="2012-11-18T00:00:00"/>
    <s v="First Class"/>
    <s v="JG-15805"/>
    <s v="John Grady"/>
    <x v="1"/>
    <s v="United States"/>
    <s v="San Diego"/>
    <x v="1"/>
    <n v="92105"/>
    <x v="1"/>
    <x v="165"/>
    <x v="1"/>
    <x v="2"/>
    <s v="Avery 51"/>
    <n v="18.899999999999999"/>
    <n v="3"/>
    <n v="0"/>
    <n v="8.6939999999999991"/>
  </r>
  <r>
    <n v="7443"/>
    <x v="3700"/>
    <x v="2"/>
    <x v="337"/>
    <d v="2011-12-11T00:00:00"/>
    <s v="First Class"/>
    <s v="VP-21760"/>
    <s v="Victoria Pisteka"/>
    <x v="1"/>
    <s v="United States"/>
    <s v="Brownsville"/>
    <x v="5"/>
    <n v="78521"/>
    <x v="2"/>
    <x v="128"/>
    <x v="1"/>
    <x v="10"/>
    <s v="Xerox 195"/>
    <n v="10.688000000000001"/>
    <n v="2"/>
    <n v="0.2"/>
    <n v="3.7407999999999997"/>
  </r>
  <r>
    <n v="7444"/>
    <x v="3700"/>
    <x v="2"/>
    <x v="337"/>
    <d v="2011-12-11T00:00:00"/>
    <s v="First Class"/>
    <s v="VP-21760"/>
    <s v="Victoria Pisteka"/>
    <x v="1"/>
    <s v="United States"/>
    <s v="Brownsville"/>
    <x v="5"/>
    <n v="78521"/>
    <x v="2"/>
    <x v="595"/>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x v="778"/>
    <x v="1"/>
    <x v="10"/>
    <s v="Xerox 2"/>
    <n v="5.1840000000000011"/>
    <n v="1"/>
    <n v="0.2"/>
    <n v="1.8144"/>
  </r>
  <r>
    <n v="7446"/>
    <x v="3701"/>
    <x v="3"/>
    <x v="447"/>
    <d v="2014-02-08T00:00:00"/>
    <s v="Second Class"/>
    <s v="RD-19810"/>
    <s v="Ross DeVincentis"/>
    <x v="2"/>
    <s v="United States"/>
    <s v="Chicago"/>
    <x v="10"/>
    <n v="60610"/>
    <x v="2"/>
    <x v="1522"/>
    <x v="1"/>
    <x v="10"/>
    <s v="Xerox 1893"/>
    <n v="65.584000000000003"/>
    <n v="2"/>
    <n v="0.2"/>
    <n v="23.7742"/>
  </r>
  <r>
    <n v="7447"/>
    <x v="3701"/>
    <x v="3"/>
    <x v="447"/>
    <d v="2014-02-08T00:00:00"/>
    <s v="Second Class"/>
    <s v="RD-19810"/>
    <s v="Ross DeVincentis"/>
    <x v="2"/>
    <s v="United States"/>
    <s v="Chicago"/>
    <x v="10"/>
    <n v="60610"/>
    <x v="2"/>
    <x v="1281"/>
    <x v="0"/>
    <x v="5"/>
    <s v="Eldon Cleatmat Chair Mats for Medium Pile Carpets"/>
    <n v="22.200000000000003"/>
    <n v="1"/>
    <n v="0.6"/>
    <n v="-26.084999999999994"/>
  </r>
  <r>
    <n v="7448"/>
    <x v="3701"/>
    <x v="3"/>
    <x v="447"/>
    <d v="2014-02-08T00:00:00"/>
    <s v="Second Class"/>
    <s v="RD-19810"/>
    <s v="Ross DeVincentis"/>
    <x v="2"/>
    <s v="United States"/>
    <s v="Chicago"/>
    <x v="10"/>
    <n v="60610"/>
    <x v="2"/>
    <x v="976"/>
    <x v="1"/>
    <x v="10"/>
    <s v="Xerox 189"/>
    <n v="419.4"/>
    <n v="5"/>
    <n v="0.2"/>
    <n v="146.79"/>
  </r>
  <r>
    <n v="7449"/>
    <x v="3702"/>
    <x v="3"/>
    <x v="343"/>
    <d v="2014-11-15T00:00:00"/>
    <s v="First Class"/>
    <s v="MH-18025"/>
    <s v="Michelle Huthwaite"/>
    <x v="0"/>
    <s v="United States"/>
    <s v="Knoxville"/>
    <x v="18"/>
    <n v="37918"/>
    <x v="0"/>
    <x v="642"/>
    <x v="0"/>
    <x v="5"/>
    <s v="Executive Impressions 14&quot; Contract Wall Clock"/>
    <n v="88.920000000000016"/>
    <n v="5"/>
    <n v="0.2"/>
    <n v="14.449499999999986"/>
  </r>
  <r>
    <n v="7450"/>
    <x v="3703"/>
    <x v="3"/>
    <x v="697"/>
    <d v="2014-09-23T00:00:00"/>
    <s v="Second Class"/>
    <s v="SJ-20125"/>
    <s v="Sanjit Jacobs"/>
    <x v="2"/>
    <s v="United States"/>
    <s v="Houston"/>
    <x v="5"/>
    <n v="77036"/>
    <x v="2"/>
    <x v="105"/>
    <x v="1"/>
    <x v="6"/>
    <s v="Newell Chalk Holder"/>
    <n v="9.9120000000000008"/>
    <n v="3"/>
    <n v="0.2"/>
    <n v="3.2213999999999996"/>
  </r>
  <r>
    <n v="7451"/>
    <x v="3703"/>
    <x v="3"/>
    <x v="697"/>
    <d v="2014-09-23T00:00:00"/>
    <s v="Second Class"/>
    <s v="SJ-20125"/>
    <s v="Sanjit Jacobs"/>
    <x v="2"/>
    <s v="United States"/>
    <s v="Houston"/>
    <x v="5"/>
    <n v="77036"/>
    <x v="2"/>
    <x v="1209"/>
    <x v="0"/>
    <x v="1"/>
    <s v="Global Wood Trimmed Manager's Task Chair, Khaki"/>
    <n v="318.43"/>
    <n v="5"/>
    <n v="0.3"/>
    <n v="-77.333000000000013"/>
  </r>
  <r>
    <n v="7452"/>
    <x v="3703"/>
    <x v="3"/>
    <x v="697"/>
    <d v="2014-09-23T00:00:00"/>
    <s v="Second Class"/>
    <s v="SJ-20125"/>
    <s v="Sanjit Jacobs"/>
    <x v="2"/>
    <s v="United States"/>
    <s v="Houston"/>
    <x v="5"/>
    <n v="77036"/>
    <x v="2"/>
    <x v="326"/>
    <x v="1"/>
    <x v="8"/>
    <s v="Wilson Jones “Snap” Scratch Pad Binder Tool for Ring Binders"/>
    <n v="5.7999999999999989"/>
    <n v="5"/>
    <n v="0.8"/>
    <n v="-10.15"/>
  </r>
  <r>
    <n v="7453"/>
    <x v="3703"/>
    <x v="3"/>
    <x v="697"/>
    <d v="2014-09-23T00:00:00"/>
    <s v="Second Class"/>
    <s v="SJ-20125"/>
    <s v="Sanjit Jacobs"/>
    <x v="2"/>
    <s v="United States"/>
    <s v="Houston"/>
    <x v="5"/>
    <n v="77036"/>
    <x v="2"/>
    <x v="1538"/>
    <x v="2"/>
    <x v="7"/>
    <s v="Polycom VoiceStation 500 Conference phone"/>
    <n v="1415.76"/>
    <n v="6"/>
    <n v="0.2"/>
    <n v="88.48500000000007"/>
  </r>
  <r>
    <n v="7454"/>
    <x v="3704"/>
    <x v="3"/>
    <x v="643"/>
    <d v="2014-07-02T00:00:00"/>
    <s v="Standard Class"/>
    <s v="FM-14380"/>
    <s v="Fred McMath"/>
    <x v="0"/>
    <s v="United States"/>
    <s v="Bolingbrook"/>
    <x v="10"/>
    <n v="60440"/>
    <x v="2"/>
    <x v="918"/>
    <x v="2"/>
    <x v="7"/>
    <s v="Geemarc AmpliPOWER60"/>
    <n v="148.47999999999999"/>
    <n v="2"/>
    <n v="0.2"/>
    <n v="16.703999999999986"/>
  </r>
  <r>
    <n v="7455"/>
    <x v="3705"/>
    <x v="0"/>
    <x v="679"/>
    <d v="2013-08-05T00:00:00"/>
    <s v="Standard Class"/>
    <s v="KH-16360"/>
    <s v="Katherine Hughes"/>
    <x v="0"/>
    <s v="United States"/>
    <s v="Chicago"/>
    <x v="10"/>
    <n v="60623"/>
    <x v="2"/>
    <x v="1387"/>
    <x v="1"/>
    <x v="2"/>
    <s v="Avery 498"/>
    <n v="9.2480000000000011"/>
    <n v="4"/>
    <n v="0.2"/>
    <n v="3.1212"/>
  </r>
  <r>
    <n v="7456"/>
    <x v="3705"/>
    <x v="0"/>
    <x v="679"/>
    <d v="2013-08-05T00:00:00"/>
    <s v="Standard Class"/>
    <s v="KH-16360"/>
    <s v="Katherine Hughes"/>
    <x v="0"/>
    <s v="United States"/>
    <s v="Chicago"/>
    <x v="10"/>
    <n v="60623"/>
    <x v="2"/>
    <x v="486"/>
    <x v="1"/>
    <x v="4"/>
    <s v="Tennsco 16-Compartment Lockers with Coat Rack"/>
    <n v="1036.624"/>
    <n v="2"/>
    <n v="0.2"/>
    <n v="51.831200000000024"/>
  </r>
  <r>
    <n v="7457"/>
    <x v="3706"/>
    <x v="1"/>
    <x v="392"/>
    <d v="2012-04-18T00:00:00"/>
    <s v="First Class"/>
    <s v="LL-16840"/>
    <s v="Lauren Leatherbury"/>
    <x v="0"/>
    <s v="United States"/>
    <s v="Waynesboro"/>
    <x v="17"/>
    <n v="22980"/>
    <x v="0"/>
    <x v="11"/>
    <x v="2"/>
    <x v="7"/>
    <s v="Konftel 250 Conference phone - Charcoal black"/>
    <n v="569.64"/>
    <n v="2"/>
    <n v="0"/>
    <n v="148.10640000000001"/>
  </r>
  <r>
    <n v="7458"/>
    <x v="3706"/>
    <x v="1"/>
    <x v="392"/>
    <d v="2012-04-18T00:00:00"/>
    <s v="First Class"/>
    <s v="LL-16840"/>
    <s v="Lauren Leatherbury"/>
    <x v="0"/>
    <s v="United States"/>
    <s v="Waynesboro"/>
    <x v="17"/>
    <n v="22980"/>
    <x v="0"/>
    <x v="624"/>
    <x v="1"/>
    <x v="8"/>
    <s v="Cardinal EasyOpen D-Ring Binders"/>
    <n v="9.14"/>
    <n v="1"/>
    <n v="0"/>
    <n v="4.57"/>
  </r>
  <r>
    <n v="7459"/>
    <x v="3706"/>
    <x v="1"/>
    <x v="392"/>
    <d v="2012-04-18T00:00:00"/>
    <s v="First Class"/>
    <s v="LL-16840"/>
    <s v="Lauren Leatherbury"/>
    <x v="0"/>
    <s v="United States"/>
    <s v="Waynesboro"/>
    <x v="17"/>
    <n v="22980"/>
    <x v="0"/>
    <x v="1304"/>
    <x v="0"/>
    <x v="5"/>
    <s v="Tenex Antistatic Computer Chair Mats"/>
    <n v="1196.8599999999999"/>
    <n v="7"/>
    <n v="0"/>
    <n v="119.68599999999989"/>
  </r>
  <r>
    <n v="7460"/>
    <x v="3706"/>
    <x v="1"/>
    <x v="392"/>
    <d v="2012-04-18T00:00:00"/>
    <s v="First Class"/>
    <s v="LL-16840"/>
    <s v="Lauren Leatherbury"/>
    <x v="0"/>
    <s v="United States"/>
    <s v="Waynesboro"/>
    <x v="17"/>
    <n v="22980"/>
    <x v="0"/>
    <x v="672"/>
    <x v="0"/>
    <x v="0"/>
    <s v="O'Sullivan 3-Shelf Heavy-Duty Bookcases"/>
    <n v="523.26"/>
    <n v="9"/>
    <n v="0"/>
    <n v="125.58240000000001"/>
  </r>
  <r>
    <n v="7461"/>
    <x v="3707"/>
    <x v="1"/>
    <x v="347"/>
    <d v="2012-04-14T00:00:00"/>
    <s v="Second Class"/>
    <s v="AR-10540"/>
    <s v="Andy Reiter"/>
    <x v="0"/>
    <s v="United States"/>
    <s v="Los Angeles"/>
    <x v="1"/>
    <n v="90004"/>
    <x v="1"/>
    <x v="1687"/>
    <x v="2"/>
    <x v="16"/>
    <s v="Canon PC-428 Personal Copier"/>
    <n v="639.96800000000007"/>
    <n v="4"/>
    <n v="0.2"/>
    <n v="215.98919999999998"/>
  </r>
  <r>
    <n v="7462"/>
    <x v="3707"/>
    <x v="1"/>
    <x v="347"/>
    <d v="2012-04-14T00:00:00"/>
    <s v="Second Class"/>
    <s v="AR-10540"/>
    <s v="Andy Reiter"/>
    <x v="0"/>
    <s v="United States"/>
    <s v="Los Angeles"/>
    <x v="1"/>
    <n v="90004"/>
    <x v="1"/>
    <x v="813"/>
    <x v="1"/>
    <x v="10"/>
    <s v="Staples"/>
    <n v="52.76"/>
    <n v="2"/>
    <n v="0"/>
    <n v="24.269599999999997"/>
  </r>
  <r>
    <n v="7463"/>
    <x v="3708"/>
    <x v="1"/>
    <x v="914"/>
    <d v="2012-03-01T00:00:00"/>
    <s v="Second Class"/>
    <s v="NP-18670"/>
    <s v="Nora Paige"/>
    <x v="0"/>
    <s v="United States"/>
    <s v="Seattle"/>
    <x v="4"/>
    <n v="98105"/>
    <x v="1"/>
    <x v="333"/>
    <x v="2"/>
    <x v="11"/>
    <s v="Microsoft Natural Keyboard Elite"/>
    <n v="538.92000000000007"/>
    <n v="9"/>
    <n v="0"/>
    <n v="80.837999999999994"/>
  </r>
  <r>
    <n v="7464"/>
    <x v="3709"/>
    <x v="0"/>
    <x v="162"/>
    <d v="2013-09-16T00:00:00"/>
    <s v="Standard Class"/>
    <s v="LP-17095"/>
    <s v="Liz Preis"/>
    <x v="0"/>
    <s v="United States"/>
    <s v="Visalia"/>
    <x v="1"/>
    <n v="93277"/>
    <x v="1"/>
    <x v="1453"/>
    <x v="1"/>
    <x v="6"/>
    <s v="Eberhard Faber 3 1/2&quot; Golf Pencils"/>
    <n v="14.88"/>
    <n v="2"/>
    <n v="0"/>
    <n v="3.7200000000000006"/>
  </r>
  <r>
    <n v="7465"/>
    <x v="3709"/>
    <x v="0"/>
    <x v="162"/>
    <d v="2013-09-16T00:00:00"/>
    <s v="Standard Class"/>
    <s v="LP-17095"/>
    <s v="Liz Preis"/>
    <x v="0"/>
    <s v="United States"/>
    <s v="Visalia"/>
    <x v="1"/>
    <n v="93277"/>
    <x v="1"/>
    <x v="1532"/>
    <x v="1"/>
    <x v="10"/>
    <s v="Xerox 1900"/>
    <n v="34.24"/>
    <n v="8"/>
    <n v="0"/>
    <n v="15.407999999999998"/>
  </r>
  <r>
    <n v="7466"/>
    <x v="3709"/>
    <x v="0"/>
    <x v="162"/>
    <d v="2013-09-16T00:00:00"/>
    <s v="Standard Class"/>
    <s v="LP-17095"/>
    <s v="Liz Preis"/>
    <x v="0"/>
    <s v="United States"/>
    <s v="Visalia"/>
    <x v="1"/>
    <n v="93277"/>
    <x v="1"/>
    <x v="533"/>
    <x v="1"/>
    <x v="4"/>
    <s v="Mini 13-1/2 Capacity Data Binder Rack, Pearl"/>
    <n v="261.74"/>
    <n v="2"/>
    <n v="0"/>
    <n v="65.435000000000002"/>
  </r>
  <r>
    <n v="7467"/>
    <x v="3710"/>
    <x v="0"/>
    <x v="288"/>
    <d v="2013-05-24T00:00:00"/>
    <s v="Standard Class"/>
    <s v="AH-10690"/>
    <s v="Anna Häberlin"/>
    <x v="1"/>
    <s v="United States"/>
    <s v="Los Angeles"/>
    <x v="1"/>
    <n v="90008"/>
    <x v="1"/>
    <x v="1644"/>
    <x v="1"/>
    <x v="9"/>
    <s v="Staples"/>
    <n v="87.84"/>
    <n v="8"/>
    <n v="0"/>
    <n v="23.716800000000006"/>
  </r>
  <r>
    <n v="7468"/>
    <x v="3711"/>
    <x v="3"/>
    <x v="343"/>
    <d v="2014-11-16T00:00:00"/>
    <s v="Second Class"/>
    <s v="TB-21190"/>
    <s v="Thomas Brumley"/>
    <x v="2"/>
    <s v="United States"/>
    <s v="Los Angeles"/>
    <x v="1"/>
    <n v="90045"/>
    <x v="1"/>
    <x v="698"/>
    <x v="0"/>
    <x v="5"/>
    <s v="Dax Clear Box Frame"/>
    <n v="34.92"/>
    <n v="4"/>
    <n v="0"/>
    <n v="11.872799999999998"/>
  </r>
  <r>
    <n v="7469"/>
    <x v="3712"/>
    <x v="2"/>
    <x v="1114"/>
    <d v="2011-09-20T00:00:00"/>
    <s v="Standard Class"/>
    <s v="AA-10315"/>
    <s v="Alex Avila"/>
    <x v="0"/>
    <s v="United States"/>
    <s v="New York City"/>
    <x v="15"/>
    <n v="10011"/>
    <x v="3"/>
    <x v="811"/>
    <x v="1"/>
    <x v="10"/>
    <s v="Staples"/>
    <n v="14.940000000000001"/>
    <n v="3"/>
    <n v="0"/>
    <n v="7.0218000000000007"/>
  </r>
  <r>
    <n v="7470"/>
    <x v="3712"/>
    <x v="2"/>
    <x v="1114"/>
    <d v="2011-09-20T00:00:00"/>
    <s v="Standard Class"/>
    <s v="AA-10315"/>
    <s v="Alex Avila"/>
    <x v="0"/>
    <s v="United States"/>
    <s v="New York City"/>
    <x v="15"/>
    <n v="10011"/>
    <x v="3"/>
    <x v="1027"/>
    <x v="0"/>
    <x v="5"/>
    <s v="Master Caster Door Stop, Large Neon Orange"/>
    <n v="14.56"/>
    <n v="2"/>
    <n v="0"/>
    <n v="6.2608000000000015"/>
  </r>
  <r>
    <n v="7471"/>
    <x v="3713"/>
    <x v="1"/>
    <x v="426"/>
    <d v="2012-09-20T00:00:00"/>
    <s v="Standard Class"/>
    <s v="AC-10615"/>
    <s v="Ann Chong"/>
    <x v="1"/>
    <s v="United States"/>
    <s v="Philadelphia"/>
    <x v="9"/>
    <n v="19143"/>
    <x v="3"/>
    <x v="98"/>
    <x v="1"/>
    <x v="8"/>
    <s v="Avery Hidden Tab Dividers for Binding Systems"/>
    <n v="3.5760000000000005"/>
    <n v="4"/>
    <n v="0.7"/>
    <n v="-2.8608000000000002"/>
  </r>
  <r>
    <n v="7472"/>
    <x v="3713"/>
    <x v="1"/>
    <x v="426"/>
    <d v="2012-09-20T00:00:00"/>
    <s v="Standard Class"/>
    <s v="AC-10615"/>
    <s v="Ann Chong"/>
    <x v="1"/>
    <s v="United States"/>
    <s v="Philadelphia"/>
    <x v="9"/>
    <n v="19143"/>
    <x v="3"/>
    <x v="196"/>
    <x v="1"/>
    <x v="4"/>
    <s v="Gould Plastics 18-Pocket Panel Bin, 34w x 5-1/4d x 20-1/2h"/>
    <n v="147.184"/>
    <n v="2"/>
    <n v="0.2"/>
    <n v="-29.436800000000012"/>
  </r>
  <r>
    <n v="7473"/>
    <x v="3714"/>
    <x v="0"/>
    <x v="949"/>
    <d v="2013-07-04T00:00:00"/>
    <s v="First Class"/>
    <s v="EM-14140"/>
    <s v="Eugene Moren"/>
    <x v="2"/>
    <s v="United States"/>
    <s v="Lehi"/>
    <x v="7"/>
    <n v="84043"/>
    <x v="1"/>
    <x v="1327"/>
    <x v="2"/>
    <x v="16"/>
    <s v="Hewlett Packard 310 Color Digital Copier"/>
    <n v="1499.95"/>
    <n v="5"/>
    <n v="0"/>
    <n v="449.9849999999999"/>
  </r>
  <r>
    <n v="7474"/>
    <x v="3715"/>
    <x v="0"/>
    <x v="342"/>
    <d v="2013-04-16T00:00:00"/>
    <s v="Standard Class"/>
    <s v="QJ-19255"/>
    <s v="Quincy Jones"/>
    <x v="1"/>
    <s v="United States"/>
    <s v="Chicago"/>
    <x v="10"/>
    <n v="60653"/>
    <x v="2"/>
    <x v="753"/>
    <x v="1"/>
    <x v="6"/>
    <s v="BIC Brite Liner Grip Highlighters, Assorted, 5/Pack"/>
    <n v="13.568000000000001"/>
    <n v="4"/>
    <n v="0.2"/>
    <n v="3.2223999999999995"/>
  </r>
  <r>
    <n v="7475"/>
    <x v="3716"/>
    <x v="2"/>
    <x v="1037"/>
    <d v="2011-01-11T00:00:00"/>
    <s v="Standard Class"/>
    <s v="ME-17320"/>
    <s v="Maria Etezadi"/>
    <x v="2"/>
    <s v="United States"/>
    <s v="Henderson"/>
    <x v="0"/>
    <n v="42420"/>
    <x v="0"/>
    <x v="120"/>
    <x v="0"/>
    <x v="1"/>
    <s v="Global Deluxe High-Back Manager's Chair"/>
    <n v="2573.8200000000002"/>
    <n v="9"/>
    <n v="0"/>
    <n v="746.40779999999972"/>
  </r>
  <r>
    <n v="7476"/>
    <x v="3716"/>
    <x v="2"/>
    <x v="1037"/>
    <d v="2011-01-11T00:00:00"/>
    <s v="Standard Class"/>
    <s v="ME-17320"/>
    <s v="Maria Etezadi"/>
    <x v="2"/>
    <s v="United States"/>
    <s v="Henderson"/>
    <x v="0"/>
    <n v="42420"/>
    <x v="0"/>
    <x v="569"/>
    <x v="1"/>
    <x v="8"/>
    <s v="Ibico Hi-Tech Manual Binding System"/>
    <n v="609.98"/>
    <n v="2"/>
    <n v="0"/>
    <n v="274.49099999999999"/>
  </r>
  <r>
    <n v="7477"/>
    <x v="3716"/>
    <x v="2"/>
    <x v="1037"/>
    <d v="2011-01-11T00:00:00"/>
    <s v="Standard Class"/>
    <s v="ME-17320"/>
    <s v="Maria Etezadi"/>
    <x v="2"/>
    <s v="United States"/>
    <s v="Henderson"/>
    <x v="0"/>
    <n v="42420"/>
    <x v="0"/>
    <x v="448"/>
    <x v="1"/>
    <x v="6"/>
    <s v="Rogers Handheld Barrel Pencil Sharpener"/>
    <n v="5.48"/>
    <n v="2"/>
    <n v="0"/>
    <n v="1.4796000000000005"/>
  </r>
  <r>
    <n v="7478"/>
    <x v="3716"/>
    <x v="2"/>
    <x v="1037"/>
    <d v="2011-01-11T00:00:00"/>
    <s v="Standard Class"/>
    <s v="ME-17320"/>
    <s v="Maria Etezadi"/>
    <x v="2"/>
    <s v="United States"/>
    <s v="Henderson"/>
    <x v="0"/>
    <n v="42420"/>
    <x v="0"/>
    <x v="34"/>
    <x v="2"/>
    <x v="7"/>
    <s v="GE 30524EE4"/>
    <n v="391.98"/>
    <n v="2"/>
    <n v="0"/>
    <n v="113.67419999999998"/>
  </r>
  <r>
    <n v="7479"/>
    <x v="3716"/>
    <x v="2"/>
    <x v="1037"/>
    <d v="2011-01-11T00:00:00"/>
    <s v="Standard Class"/>
    <s v="ME-17320"/>
    <s v="Maria Etezadi"/>
    <x v="2"/>
    <s v="United States"/>
    <s v="Henderson"/>
    <x v="0"/>
    <n v="42420"/>
    <x v="0"/>
    <x v="867"/>
    <x v="2"/>
    <x v="7"/>
    <s v="Wireless Extenders zBoost YX545 SOHO Signal Booster"/>
    <n v="755.96"/>
    <n v="4"/>
    <n v="0"/>
    <n v="204.10919999999999"/>
  </r>
  <r>
    <n v="7480"/>
    <x v="3716"/>
    <x v="2"/>
    <x v="1037"/>
    <d v="2011-01-11T00:00:00"/>
    <s v="Standard Class"/>
    <s v="ME-17320"/>
    <s v="Maria Etezadi"/>
    <x v="2"/>
    <s v="United States"/>
    <s v="Henderson"/>
    <x v="0"/>
    <n v="42420"/>
    <x v="0"/>
    <x v="1506"/>
    <x v="1"/>
    <x v="13"/>
    <s v="Alliance Super-Size Bands, Assorted Sizes"/>
    <n v="31.12"/>
    <n v="4"/>
    <n v="0"/>
    <n v="0.31119999999999948"/>
  </r>
  <r>
    <n v="7481"/>
    <x v="3716"/>
    <x v="2"/>
    <x v="1037"/>
    <d v="2011-01-11T00:00:00"/>
    <s v="Standard Class"/>
    <s v="ME-17320"/>
    <s v="Maria Etezadi"/>
    <x v="2"/>
    <s v="United States"/>
    <s v="Henderson"/>
    <x v="0"/>
    <n v="42420"/>
    <x v="0"/>
    <x v="783"/>
    <x v="1"/>
    <x v="10"/>
    <s v="Southworth 25% Cotton Granite Paper &amp; Envelopes"/>
    <n v="6.54"/>
    <n v="1"/>
    <n v="0"/>
    <n v="3.0084"/>
  </r>
  <r>
    <n v="7482"/>
    <x v="3717"/>
    <x v="0"/>
    <x v="142"/>
    <d v="2013-09-04T00:00:00"/>
    <s v="Second Class"/>
    <s v="LB-16795"/>
    <s v="Laurel Beltran"/>
    <x v="2"/>
    <s v="United States"/>
    <s v="Huntington Beach"/>
    <x v="1"/>
    <n v="92646"/>
    <x v="1"/>
    <x v="118"/>
    <x v="1"/>
    <x v="12"/>
    <s v="Globe Weis Peel &amp; Seel First Class Envelopes"/>
    <n v="12.78"/>
    <n v="1"/>
    <n v="0"/>
    <n v="5.7509999999999994"/>
  </r>
  <r>
    <n v="7483"/>
    <x v="3718"/>
    <x v="2"/>
    <x v="865"/>
    <d v="2011-09-30T00:00:00"/>
    <s v="Standard Class"/>
    <s v="JP-16135"/>
    <s v="Julie Prescott"/>
    <x v="2"/>
    <s v="United States"/>
    <s v="New York City"/>
    <x v="15"/>
    <n v="10011"/>
    <x v="3"/>
    <x v="68"/>
    <x v="1"/>
    <x v="8"/>
    <s v="Avery Binding System Hidden Tab Executive Style Index Sets"/>
    <n v="18.463999999999999"/>
    <n v="4"/>
    <n v="0.2"/>
    <n v="6.9239999999999995"/>
  </r>
  <r>
    <n v="7484"/>
    <x v="3719"/>
    <x v="2"/>
    <x v="534"/>
    <d v="2011-12-17T00:00:00"/>
    <s v="Second Class"/>
    <s v="EB-13705"/>
    <s v="Ed Braxton"/>
    <x v="1"/>
    <s v="United States"/>
    <s v="Philadelphia"/>
    <x v="9"/>
    <n v="19140"/>
    <x v="3"/>
    <x v="1209"/>
    <x v="0"/>
    <x v="1"/>
    <s v="Global Wood Trimmed Manager's Task Chair, Khaki"/>
    <n v="445.80200000000002"/>
    <n v="7"/>
    <n v="0.3"/>
    <n v="-108.26620000000001"/>
  </r>
  <r>
    <n v="7485"/>
    <x v="3720"/>
    <x v="3"/>
    <x v="116"/>
    <d v="2015-01-03T00:00:00"/>
    <s v="Standard Class"/>
    <s v="CS-12400"/>
    <s v="Christopher Schild"/>
    <x v="2"/>
    <s v="United States"/>
    <s v="Fargo"/>
    <x v="46"/>
    <n v="58103"/>
    <x v="2"/>
    <x v="1820"/>
    <x v="1"/>
    <x v="6"/>
    <s v="Staples"/>
    <n v="2.48"/>
    <n v="1"/>
    <n v="0"/>
    <n v="0.86799999999999988"/>
  </r>
  <r>
    <n v="7486"/>
    <x v="3720"/>
    <x v="3"/>
    <x v="116"/>
    <d v="2015-01-03T00:00:00"/>
    <s v="Standard Class"/>
    <s v="CS-12400"/>
    <s v="Christopher Schild"/>
    <x v="2"/>
    <s v="United States"/>
    <s v="Fargo"/>
    <x v="46"/>
    <n v="58103"/>
    <x v="2"/>
    <x v="1499"/>
    <x v="1"/>
    <x v="8"/>
    <s v="Wilson Jones Impact Binders"/>
    <n v="25.9"/>
    <n v="5"/>
    <n v="0"/>
    <n v="12.690999999999999"/>
  </r>
  <r>
    <n v="7487"/>
    <x v="3721"/>
    <x v="1"/>
    <x v="546"/>
    <d v="2012-12-24T00:00:00"/>
    <s v="Second Class"/>
    <s v="PM-19135"/>
    <s v="Peter McVee"/>
    <x v="2"/>
    <s v="United States"/>
    <s v="Dover"/>
    <x v="38"/>
    <n v="3820"/>
    <x v="3"/>
    <x v="1331"/>
    <x v="1"/>
    <x v="10"/>
    <s v="Xerox 1903"/>
    <n v="29.900000000000002"/>
    <n v="5"/>
    <n v="0"/>
    <n v="14.651"/>
  </r>
  <r>
    <n v="7488"/>
    <x v="3721"/>
    <x v="1"/>
    <x v="546"/>
    <d v="2012-12-24T00:00:00"/>
    <s v="Second Class"/>
    <s v="PM-19135"/>
    <s v="Peter McVee"/>
    <x v="2"/>
    <s v="United States"/>
    <s v="Dover"/>
    <x v="38"/>
    <n v="3820"/>
    <x v="3"/>
    <x v="1287"/>
    <x v="2"/>
    <x v="11"/>
    <s v="Logitech diNovo Edge Keyboard"/>
    <n v="2249.91"/>
    <n v="9"/>
    <n v="0"/>
    <n v="517.47930000000008"/>
  </r>
  <r>
    <n v="7489"/>
    <x v="3721"/>
    <x v="1"/>
    <x v="546"/>
    <d v="2012-12-24T00:00:00"/>
    <s v="Second Class"/>
    <s v="PM-19135"/>
    <s v="Peter McVee"/>
    <x v="2"/>
    <s v="United States"/>
    <s v="Dover"/>
    <x v="38"/>
    <n v="3820"/>
    <x v="3"/>
    <x v="215"/>
    <x v="0"/>
    <x v="3"/>
    <s v="Bretford Rectangular Conference Table Tops"/>
    <n v="1053.164"/>
    <n v="4"/>
    <n v="0.3"/>
    <n v="-105.31639999999993"/>
  </r>
  <r>
    <n v="7490"/>
    <x v="3722"/>
    <x v="3"/>
    <x v="60"/>
    <d v="2014-11-10T00:00:00"/>
    <s v="Standard Class"/>
    <s v="AA-10645"/>
    <s v="Anna Andreadi"/>
    <x v="0"/>
    <s v="United States"/>
    <s v="San Diego"/>
    <x v="1"/>
    <n v="92105"/>
    <x v="1"/>
    <x v="860"/>
    <x v="1"/>
    <x v="10"/>
    <s v="Xerox 1996"/>
    <n v="12.96"/>
    <n v="2"/>
    <n v="0"/>
    <n v="6.2208000000000006"/>
  </r>
  <r>
    <n v="7491"/>
    <x v="3723"/>
    <x v="1"/>
    <x v="229"/>
    <d v="2012-09-16T00:00:00"/>
    <s v="Standard Class"/>
    <s v="FA-14230"/>
    <s v="Frank Atkinson"/>
    <x v="1"/>
    <s v="United States"/>
    <s v="Los Angeles"/>
    <x v="1"/>
    <n v="90032"/>
    <x v="1"/>
    <x v="90"/>
    <x v="0"/>
    <x v="5"/>
    <s v="Seth Thomas 13 1/2&quot; Wall Clock"/>
    <n v="106.68"/>
    <n v="6"/>
    <n v="0"/>
    <n v="33.070799999999991"/>
  </r>
  <r>
    <n v="7492"/>
    <x v="3724"/>
    <x v="3"/>
    <x v="673"/>
    <d v="2014-11-17T00:00:00"/>
    <s v="Same Day"/>
    <s v="CM-12190"/>
    <s v="Charlotte Melton"/>
    <x v="0"/>
    <s v="United States"/>
    <s v="Utica"/>
    <x v="15"/>
    <n v="13501"/>
    <x v="3"/>
    <x v="1730"/>
    <x v="2"/>
    <x v="7"/>
    <s v="iOttie HLCRIO102 Car Mount"/>
    <n v="119.94"/>
    <n v="6"/>
    <n v="0"/>
    <n v="5.9969999999999857"/>
  </r>
  <r>
    <n v="7493"/>
    <x v="3725"/>
    <x v="3"/>
    <x v="220"/>
    <d v="2014-09-17T00:00:00"/>
    <s v="Standard Class"/>
    <s v="CC-12475"/>
    <s v="Cindy Chapman"/>
    <x v="0"/>
    <s v="United States"/>
    <s v="Houston"/>
    <x v="5"/>
    <n v="77070"/>
    <x v="2"/>
    <x v="1433"/>
    <x v="1"/>
    <x v="10"/>
    <s v="Xerox 1953"/>
    <n v="10.272000000000002"/>
    <n v="3"/>
    <n v="0.2"/>
    <n v="3.2099999999999982"/>
  </r>
  <r>
    <n v="7494"/>
    <x v="3725"/>
    <x v="3"/>
    <x v="220"/>
    <d v="2014-09-17T00:00:00"/>
    <s v="Standard Class"/>
    <s v="CC-12475"/>
    <s v="Cindy Chapman"/>
    <x v="0"/>
    <s v="United States"/>
    <s v="Houston"/>
    <x v="5"/>
    <n v="77070"/>
    <x v="2"/>
    <x v="1213"/>
    <x v="0"/>
    <x v="3"/>
    <s v="Bevis Round Conference Table Top &amp; Single Column Base"/>
    <n v="512.19000000000005"/>
    <n v="5"/>
    <n v="0.3"/>
    <n v="-65.853000000000009"/>
  </r>
  <r>
    <n v="7495"/>
    <x v="3725"/>
    <x v="3"/>
    <x v="220"/>
    <d v="2014-09-17T00:00:00"/>
    <s v="Standard Class"/>
    <s v="CC-12475"/>
    <s v="Cindy Chapman"/>
    <x v="0"/>
    <s v="United States"/>
    <s v="Houston"/>
    <x v="5"/>
    <n v="77070"/>
    <x v="2"/>
    <x v="1034"/>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x v="757"/>
    <x v="1"/>
    <x v="8"/>
    <s v="Acco Suede Grain Vinyl Round Ring Binder"/>
    <n v="4.4479999999999995"/>
    <n v="2"/>
    <n v="0.2"/>
    <n v="1.4455999999999996"/>
  </r>
  <r>
    <n v="7497"/>
    <x v="3726"/>
    <x v="3"/>
    <x v="1163"/>
    <d v="2014-07-19T00:00:00"/>
    <s v="Standard Class"/>
    <s v="TC-21295"/>
    <s v="Toby Carlisle"/>
    <x v="0"/>
    <s v="United States"/>
    <s v="Westminster"/>
    <x v="1"/>
    <n v="92683"/>
    <x v="1"/>
    <x v="737"/>
    <x v="0"/>
    <x v="5"/>
    <s v="Deflect-o RollaMat Studded, Beveled Mat for Medium Pile Carpeting"/>
    <n v="276.69"/>
    <n v="3"/>
    <n v="0"/>
    <n v="49.804199999999994"/>
  </r>
  <r>
    <n v="7498"/>
    <x v="3726"/>
    <x v="3"/>
    <x v="1163"/>
    <d v="2014-07-19T00:00:00"/>
    <s v="Standard Class"/>
    <s v="TC-21295"/>
    <s v="Toby Carlisle"/>
    <x v="0"/>
    <s v="United States"/>
    <s v="Westminster"/>
    <x v="1"/>
    <n v="92683"/>
    <x v="1"/>
    <x v="310"/>
    <x v="1"/>
    <x v="13"/>
    <s v="OIC Binder Clips, Mini, 1/4&quot; Capacity, Black"/>
    <n v="4.96"/>
    <n v="4"/>
    <n v="0"/>
    <n v="2.3311999999999999"/>
  </r>
  <r>
    <n v="7499"/>
    <x v="3726"/>
    <x v="3"/>
    <x v="1163"/>
    <d v="2014-07-19T00:00:00"/>
    <s v="Standard Class"/>
    <s v="TC-21295"/>
    <s v="Toby Carlisle"/>
    <x v="0"/>
    <s v="United States"/>
    <s v="Westminster"/>
    <x v="1"/>
    <n v="92683"/>
    <x v="1"/>
    <x v="30"/>
    <x v="1"/>
    <x v="6"/>
    <s v="BOSTON Model 1800 Electric Pencil Sharpeners, Putty/Woodgrain"/>
    <n v="71.92"/>
    <n v="4"/>
    <n v="0"/>
    <n v="20.856799999999993"/>
  </r>
  <r>
    <n v="7500"/>
    <x v="3726"/>
    <x v="3"/>
    <x v="1163"/>
    <d v="2014-07-19T00:00:00"/>
    <s v="Standard Class"/>
    <s v="TC-21295"/>
    <s v="Toby Carlisle"/>
    <x v="0"/>
    <s v="United States"/>
    <s v="Westminster"/>
    <x v="1"/>
    <n v="92683"/>
    <x v="1"/>
    <x v="191"/>
    <x v="0"/>
    <x v="5"/>
    <s v="Eldon 200 Class Desk Accessories, Burgundy"/>
    <n v="18.84"/>
    <n v="3"/>
    <n v="0"/>
    <n v="7.9128000000000007"/>
  </r>
  <r>
    <n v="7501"/>
    <x v="3726"/>
    <x v="3"/>
    <x v="1163"/>
    <d v="2014-07-19T00:00:00"/>
    <s v="Standard Class"/>
    <s v="TC-21295"/>
    <s v="Toby Carlisle"/>
    <x v="0"/>
    <s v="United States"/>
    <s v="Westminster"/>
    <x v="1"/>
    <n v="92683"/>
    <x v="1"/>
    <x v="437"/>
    <x v="2"/>
    <x v="11"/>
    <s v="Sony Micro Vault Click 8 GB USB 2.0 Flash Drive"/>
    <n v="140.97"/>
    <n v="3"/>
    <n v="0"/>
    <n v="19.735800000000005"/>
  </r>
  <r>
    <n v="7502"/>
    <x v="3726"/>
    <x v="3"/>
    <x v="1163"/>
    <d v="2014-07-19T00:00:00"/>
    <s v="Standard Class"/>
    <s v="TC-21295"/>
    <s v="Toby Carlisle"/>
    <x v="0"/>
    <s v="United States"/>
    <s v="Westminster"/>
    <x v="1"/>
    <n v="92683"/>
    <x v="1"/>
    <x v="34"/>
    <x v="2"/>
    <x v="7"/>
    <s v="GE 30524EE4"/>
    <n v="470.37600000000009"/>
    <n v="3"/>
    <n v="0.2"/>
    <n v="52.917299999999955"/>
  </r>
  <r>
    <n v="7503"/>
    <x v="3727"/>
    <x v="3"/>
    <x v="983"/>
    <d v="2014-03-31T00:00:00"/>
    <s v="Same Day"/>
    <s v="TB-21400"/>
    <s v="Tom Boeckenhauer"/>
    <x v="0"/>
    <s v="United States"/>
    <s v="Los Angeles"/>
    <x v="1"/>
    <n v="90036"/>
    <x v="1"/>
    <x v="1279"/>
    <x v="1"/>
    <x v="6"/>
    <s v="Manco Dry-Lighter Erasable Highlighter"/>
    <n v="6.08"/>
    <n v="2"/>
    <n v="0"/>
    <n v="2.0671999999999997"/>
  </r>
  <r>
    <n v="7504"/>
    <x v="3727"/>
    <x v="3"/>
    <x v="983"/>
    <d v="2014-03-31T00:00:00"/>
    <s v="Same Day"/>
    <s v="TB-21400"/>
    <s v="Tom Boeckenhauer"/>
    <x v="0"/>
    <s v="United States"/>
    <s v="Los Angeles"/>
    <x v="1"/>
    <n v="90036"/>
    <x v="1"/>
    <x v="53"/>
    <x v="2"/>
    <x v="7"/>
    <s v="AT&amp;T CL83451 4-Handset Telephone"/>
    <n v="164.79200000000003"/>
    <n v="1"/>
    <n v="0.2"/>
    <n v="18.539099999999991"/>
  </r>
  <r>
    <n v="7505"/>
    <x v="3728"/>
    <x v="0"/>
    <x v="1011"/>
    <d v="2013-02-04T00:00:00"/>
    <s v="Second Class"/>
    <s v="JK-15325"/>
    <s v="Jason Klamczynski"/>
    <x v="1"/>
    <s v="United States"/>
    <s v="Atlantic City"/>
    <x v="30"/>
    <n v="8401"/>
    <x v="3"/>
    <x v="1040"/>
    <x v="1"/>
    <x v="12"/>
    <s v="Staples"/>
    <n v="23.36"/>
    <n v="2"/>
    <n v="0"/>
    <n v="11.68"/>
  </r>
  <r>
    <n v="7506"/>
    <x v="3729"/>
    <x v="3"/>
    <x v="110"/>
    <d v="2014-06-14T00:00:00"/>
    <s v="Standard Class"/>
    <s v="BW-11200"/>
    <s v="Ben Wallace"/>
    <x v="0"/>
    <s v="United States"/>
    <s v="Skokie"/>
    <x v="10"/>
    <n v="60076"/>
    <x v="2"/>
    <x v="338"/>
    <x v="1"/>
    <x v="8"/>
    <s v="GBC Twin Loop Wire Binding Elements, 9/16&quot; Spine, Black"/>
    <n v="12.175999999999998"/>
    <n v="4"/>
    <n v="0.8"/>
    <n v="-18.872800000000009"/>
  </r>
  <r>
    <n v="7507"/>
    <x v="3730"/>
    <x v="2"/>
    <x v="981"/>
    <d v="2011-11-06T00:00:00"/>
    <s v="Standard Class"/>
    <s v="SH-20395"/>
    <s v="Shahid Hopkins"/>
    <x v="0"/>
    <s v="United States"/>
    <s v="San Francisco"/>
    <x v="1"/>
    <n v="94122"/>
    <x v="1"/>
    <x v="1129"/>
    <x v="2"/>
    <x v="7"/>
    <s v="AT&amp;T CL82213"/>
    <n v="46.384"/>
    <n v="2"/>
    <n v="0.2"/>
    <n v="5.2181999999999924"/>
  </r>
  <r>
    <n v="7508"/>
    <x v="3730"/>
    <x v="2"/>
    <x v="981"/>
    <d v="2011-11-06T00:00:00"/>
    <s v="Standard Class"/>
    <s v="SH-20395"/>
    <s v="Shahid Hopkins"/>
    <x v="0"/>
    <s v="United States"/>
    <s v="San Francisco"/>
    <x v="1"/>
    <n v="94122"/>
    <x v="1"/>
    <x v="245"/>
    <x v="1"/>
    <x v="4"/>
    <s v="Adjustable Depth Letter/Legal Cart"/>
    <n v="362.92"/>
    <n v="2"/>
    <n v="0"/>
    <n v="105.24679999999995"/>
  </r>
  <r>
    <n v="7509"/>
    <x v="3731"/>
    <x v="3"/>
    <x v="1163"/>
    <d v="2014-07-19T00:00:00"/>
    <s v="Standard Class"/>
    <s v="JL-15835"/>
    <s v="John Lee"/>
    <x v="0"/>
    <s v="United States"/>
    <s v="Columbus"/>
    <x v="24"/>
    <n v="43229"/>
    <x v="3"/>
    <x v="820"/>
    <x v="1"/>
    <x v="10"/>
    <s v="Xerox 1950"/>
    <n v="9.2480000000000011"/>
    <n v="2"/>
    <n v="0.2"/>
    <n v="3.3524000000000003"/>
  </r>
  <r>
    <n v="7510"/>
    <x v="3731"/>
    <x v="3"/>
    <x v="1163"/>
    <d v="2014-07-19T00:00:00"/>
    <s v="Standard Class"/>
    <s v="JL-15835"/>
    <s v="John Lee"/>
    <x v="0"/>
    <s v="United States"/>
    <s v="Columbus"/>
    <x v="24"/>
    <n v="43229"/>
    <x v="3"/>
    <x v="754"/>
    <x v="2"/>
    <x v="7"/>
    <s v="Samsung Galaxy S III - 16GB - pebble blue (T-Mobile)"/>
    <n v="1889.9459999999999"/>
    <n v="9"/>
    <n v="0.4"/>
    <n v="-377.98919999999998"/>
  </r>
  <r>
    <n v="7511"/>
    <x v="3731"/>
    <x v="3"/>
    <x v="1163"/>
    <d v="2014-07-19T00:00:00"/>
    <s v="Standard Class"/>
    <s v="JL-15835"/>
    <s v="John Lee"/>
    <x v="0"/>
    <s v="United States"/>
    <s v="Columbus"/>
    <x v="24"/>
    <n v="43229"/>
    <x v="3"/>
    <x v="170"/>
    <x v="1"/>
    <x v="4"/>
    <s v="Tenex File Box, Personal Filing Tote with Lid, Black"/>
    <n v="62.040000000000006"/>
    <n v="5"/>
    <n v="0.2"/>
    <n v="4.6530000000000022"/>
  </r>
  <r>
    <n v="7512"/>
    <x v="3731"/>
    <x v="3"/>
    <x v="1163"/>
    <d v="2014-07-19T00:00:00"/>
    <s v="Standard Class"/>
    <s v="JL-15835"/>
    <s v="John Lee"/>
    <x v="0"/>
    <s v="United States"/>
    <s v="Columbus"/>
    <x v="24"/>
    <n v="43229"/>
    <x v="3"/>
    <x v="1071"/>
    <x v="0"/>
    <x v="5"/>
    <s v="GE 48&quot; Fluorescent Tube, Cool White Energy Saver, 34 Watts, 30/Box"/>
    <n v="396.92000000000007"/>
    <n v="5"/>
    <n v="0.2"/>
    <n v="148.845"/>
  </r>
  <r>
    <n v="7513"/>
    <x v="3731"/>
    <x v="3"/>
    <x v="1163"/>
    <d v="2014-07-19T00:00:00"/>
    <s v="Standard Class"/>
    <s v="JL-15835"/>
    <s v="John Lee"/>
    <x v="0"/>
    <s v="United States"/>
    <s v="Columbus"/>
    <x v="24"/>
    <n v="43229"/>
    <x v="3"/>
    <x v="1354"/>
    <x v="1"/>
    <x v="4"/>
    <s v="SAFCO Mobile Desk Side File, Wire Frame"/>
    <n v="239.45599999999999"/>
    <n v="7"/>
    <n v="0.2"/>
    <n v="17.959200000000003"/>
  </r>
  <r>
    <n v="7514"/>
    <x v="3731"/>
    <x v="3"/>
    <x v="1163"/>
    <d v="2014-07-19T00:00:00"/>
    <s v="Standard Class"/>
    <s v="JL-15835"/>
    <s v="John Lee"/>
    <x v="0"/>
    <s v="United States"/>
    <s v="Columbus"/>
    <x v="24"/>
    <n v="43229"/>
    <x v="3"/>
    <x v="346"/>
    <x v="1"/>
    <x v="6"/>
    <s v="Crayola Colored Pencils"/>
    <n v="13.120000000000001"/>
    <n v="5"/>
    <n v="0.2"/>
    <n v="2.1319999999999988"/>
  </r>
  <r>
    <n v="7515"/>
    <x v="3732"/>
    <x v="3"/>
    <x v="34"/>
    <d v="2014-12-13T00:00:00"/>
    <s v="Second Class"/>
    <s v="JL-15835"/>
    <s v="John Lee"/>
    <x v="0"/>
    <s v="United States"/>
    <s v="Richmond"/>
    <x v="0"/>
    <n v="40475"/>
    <x v="0"/>
    <x v="908"/>
    <x v="1"/>
    <x v="8"/>
    <s v="XtraLife ClearVue Slant-D Ring Binder, White, 3&quot;"/>
    <n v="29.36"/>
    <n v="2"/>
    <n v="0"/>
    <n v="13.505599999999999"/>
  </r>
  <r>
    <n v="7516"/>
    <x v="3732"/>
    <x v="3"/>
    <x v="34"/>
    <d v="2014-12-13T00:00:00"/>
    <s v="Second Class"/>
    <s v="JL-15835"/>
    <s v="John Lee"/>
    <x v="0"/>
    <s v="United States"/>
    <s v="Richmond"/>
    <x v="0"/>
    <n v="40475"/>
    <x v="0"/>
    <x v="1428"/>
    <x v="1"/>
    <x v="9"/>
    <s v="Belkin F9M820V08 8 Outlet Surge"/>
    <n v="214.89999999999998"/>
    <n v="5"/>
    <n v="0"/>
    <n v="62.32099999999997"/>
  </r>
  <r>
    <n v="7517"/>
    <x v="3732"/>
    <x v="3"/>
    <x v="34"/>
    <d v="2014-12-13T00:00:00"/>
    <s v="Second Class"/>
    <s v="JL-15835"/>
    <s v="John Lee"/>
    <x v="0"/>
    <s v="United States"/>
    <s v="Richmond"/>
    <x v="0"/>
    <n v="40475"/>
    <x v="0"/>
    <x v="122"/>
    <x v="1"/>
    <x v="8"/>
    <s v="Avery Durable Slant Ring Binders, No Labels"/>
    <n v="15.92"/>
    <n v="4"/>
    <n v="0"/>
    <n v="7.4824000000000002"/>
  </r>
  <r>
    <n v="7518"/>
    <x v="3732"/>
    <x v="3"/>
    <x v="34"/>
    <d v="2014-12-13T00:00:00"/>
    <s v="Second Class"/>
    <s v="JL-15835"/>
    <s v="John Lee"/>
    <x v="0"/>
    <s v="United States"/>
    <s v="Richmond"/>
    <x v="0"/>
    <n v="40475"/>
    <x v="0"/>
    <x v="825"/>
    <x v="2"/>
    <x v="11"/>
    <s v="Logitech ClearChat Comfort/USB Headset H390"/>
    <n v="146.44999999999999"/>
    <n v="5"/>
    <n v="0"/>
    <n v="48.328499999999991"/>
  </r>
  <r>
    <n v="7519"/>
    <x v="3732"/>
    <x v="3"/>
    <x v="34"/>
    <d v="2014-12-13T00:00:00"/>
    <s v="Second Class"/>
    <s v="JL-15835"/>
    <s v="John Lee"/>
    <x v="0"/>
    <s v="United States"/>
    <s v="Richmond"/>
    <x v="0"/>
    <n v="40475"/>
    <x v="0"/>
    <x v="464"/>
    <x v="1"/>
    <x v="4"/>
    <s v="Eldon Gobal File Keepers"/>
    <n v="15.14"/>
    <n v="1"/>
    <n v="0"/>
    <n v="0.60559999999999903"/>
  </r>
  <r>
    <n v="7520"/>
    <x v="3732"/>
    <x v="3"/>
    <x v="34"/>
    <d v="2014-12-13T00:00:00"/>
    <s v="Second Class"/>
    <s v="JL-15835"/>
    <s v="John Lee"/>
    <x v="0"/>
    <s v="United States"/>
    <s v="Richmond"/>
    <x v="0"/>
    <n v="40475"/>
    <x v="0"/>
    <x v="1568"/>
    <x v="1"/>
    <x v="2"/>
    <s v="Avery 492"/>
    <n v="5.76"/>
    <n v="2"/>
    <n v="0"/>
    <n v="2.6495999999999995"/>
  </r>
  <r>
    <n v="7521"/>
    <x v="3732"/>
    <x v="3"/>
    <x v="34"/>
    <d v="2014-12-13T00:00:00"/>
    <s v="Second Class"/>
    <s v="JL-15835"/>
    <s v="John Lee"/>
    <x v="0"/>
    <s v="United States"/>
    <s v="Richmond"/>
    <x v="0"/>
    <n v="40475"/>
    <x v="0"/>
    <x v="890"/>
    <x v="2"/>
    <x v="16"/>
    <s v="Canon Imageclass D680 Copier / Fax"/>
    <n v="1399.98"/>
    <n v="2"/>
    <n v="0"/>
    <n v="629.99099999999999"/>
  </r>
  <r>
    <n v="7522"/>
    <x v="3733"/>
    <x v="0"/>
    <x v="64"/>
    <d v="2013-09-12T00:00:00"/>
    <s v="Standard Class"/>
    <s v="MD-17350"/>
    <s v="Maribeth Dona"/>
    <x v="0"/>
    <s v="United States"/>
    <s v="Lancaster"/>
    <x v="24"/>
    <n v="43130"/>
    <x v="3"/>
    <x v="528"/>
    <x v="1"/>
    <x v="8"/>
    <s v="Recycled Easel Ring Binders"/>
    <n v="8.9520000000000017"/>
    <n v="2"/>
    <n v="0.7"/>
    <n v="-7.4600000000000009"/>
  </r>
  <r>
    <n v="7523"/>
    <x v="3733"/>
    <x v="0"/>
    <x v="64"/>
    <d v="2013-09-12T00:00:00"/>
    <s v="Standard Class"/>
    <s v="MD-17350"/>
    <s v="Maribeth Dona"/>
    <x v="0"/>
    <s v="United States"/>
    <s v="Lancaster"/>
    <x v="24"/>
    <n v="43130"/>
    <x v="3"/>
    <x v="1181"/>
    <x v="1"/>
    <x v="8"/>
    <s v="Pressboard Hanging Data Binders for Unburst Sheets"/>
    <n v="8.8560000000000016"/>
    <n v="6"/>
    <n v="0.7"/>
    <n v="-6.4944000000000024"/>
  </r>
  <r>
    <n v="7524"/>
    <x v="3733"/>
    <x v="0"/>
    <x v="64"/>
    <d v="2013-09-12T00:00:00"/>
    <s v="Standard Class"/>
    <s v="MD-17350"/>
    <s v="Maribeth Dona"/>
    <x v="0"/>
    <s v="United States"/>
    <s v="Lancaster"/>
    <x v="24"/>
    <n v="43130"/>
    <x v="3"/>
    <x v="212"/>
    <x v="0"/>
    <x v="1"/>
    <s v="Global Push Button Manager's Chair, Indigo"/>
    <n v="85.245999999999995"/>
    <n v="2"/>
    <n v="0.3"/>
    <n v="-1.217800000000004"/>
  </r>
  <r>
    <n v="7525"/>
    <x v="3734"/>
    <x v="2"/>
    <x v="1076"/>
    <d v="2011-09-16T00:00:00"/>
    <s v="Standard Class"/>
    <s v="CL-12565"/>
    <s v="Clay Ludtke"/>
    <x v="0"/>
    <s v="United States"/>
    <s v="Gresham"/>
    <x v="21"/>
    <n v="97030"/>
    <x v="1"/>
    <x v="776"/>
    <x v="1"/>
    <x v="12"/>
    <s v="Peel &amp; Seel Envelopes"/>
    <n v="21.728000000000002"/>
    <n v="7"/>
    <n v="0.2"/>
    <n v="7.6047999999999991"/>
  </r>
  <r>
    <n v="7526"/>
    <x v="3734"/>
    <x v="2"/>
    <x v="1076"/>
    <d v="2011-09-16T00:00:00"/>
    <s v="Standard Class"/>
    <s v="CL-12565"/>
    <s v="Clay Ludtke"/>
    <x v="0"/>
    <s v="United States"/>
    <s v="Gresham"/>
    <x v="21"/>
    <n v="97030"/>
    <x v="1"/>
    <x v="873"/>
    <x v="0"/>
    <x v="1"/>
    <s v="GuestStacker Chair with Chrome Finish Legs"/>
    <n v="1487.04"/>
    <n v="5"/>
    <n v="0.2"/>
    <n v="148.70400000000006"/>
  </r>
  <r>
    <n v="7527"/>
    <x v="3735"/>
    <x v="3"/>
    <x v="986"/>
    <d v="2014-09-27T00:00:00"/>
    <s v="Same Day"/>
    <s v="RA-19885"/>
    <s v="Ruben Ausman"/>
    <x v="1"/>
    <s v="United States"/>
    <s v="San Francisco"/>
    <x v="1"/>
    <n v="94109"/>
    <x v="1"/>
    <x v="1606"/>
    <x v="1"/>
    <x v="12"/>
    <s v="Staples"/>
    <n v="71.88"/>
    <n v="6"/>
    <n v="0"/>
    <n v="33.064799999999998"/>
  </r>
  <r>
    <n v="7528"/>
    <x v="3735"/>
    <x v="3"/>
    <x v="986"/>
    <d v="2014-09-27T00:00:00"/>
    <s v="Same Day"/>
    <s v="RA-19885"/>
    <s v="Ruben Ausman"/>
    <x v="1"/>
    <s v="United States"/>
    <s v="San Francisco"/>
    <x v="1"/>
    <n v="94109"/>
    <x v="1"/>
    <x v="1392"/>
    <x v="0"/>
    <x v="5"/>
    <s v="Stackable Trays"/>
    <n v="9.24"/>
    <n v="3"/>
    <n v="0"/>
    <n v="2.9567999999999994"/>
  </r>
  <r>
    <n v="7529"/>
    <x v="3735"/>
    <x v="3"/>
    <x v="986"/>
    <d v="2014-09-27T00:00:00"/>
    <s v="Same Day"/>
    <s v="RA-19885"/>
    <s v="Ruben Ausman"/>
    <x v="1"/>
    <s v="United States"/>
    <s v="San Francisco"/>
    <x v="1"/>
    <n v="94109"/>
    <x v="1"/>
    <x v="1357"/>
    <x v="1"/>
    <x v="10"/>
    <s v="Xerox 1895"/>
    <n v="35.880000000000003"/>
    <n v="6"/>
    <n v="0"/>
    <n v="16.146000000000001"/>
  </r>
  <r>
    <n v="7530"/>
    <x v="3735"/>
    <x v="3"/>
    <x v="986"/>
    <d v="2014-09-27T00:00:00"/>
    <s v="Same Day"/>
    <s v="RA-19885"/>
    <s v="Ruben Ausman"/>
    <x v="1"/>
    <s v="United States"/>
    <s v="San Francisco"/>
    <x v="1"/>
    <n v="94109"/>
    <x v="1"/>
    <x v="20"/>
    <x v="1"/>
    <x v="8"/>
    <s v="Wilson Jones Hanging View Binder, White, 1&quot;"/>
    <n v="17.04"/>
    <n v="3"/>
    <n v="0.2"/>
    <n v="5.5379999999999985"/>
  </r>
  <r>
    <n v="7531"/>
    <x v="3735"/>
    <x v="3"/>
    <x v="986"/>
    <d v="2014-09-27T00:00:00"/>
    <s v="Same Day"/>
    <s v="RA-19885"/>
    <s v="Ruben Ausman"/>
    <x v="1"/>
    <s v="United States"/>
    <s v="San Francisco"/>
    <x v="1"/>
    <n v="94109"/>
    <x v="1"/>
    <x v="760"/>
    <x v="1"/>
    <x v="8"/>
    <s v="Fellowes PB300 Plastic Comb Binding Machine"/>
    <n v="931.17600000000016"/>
    <n v="3"/>
    <n v="0.2"/>
    <n v="314.27190000000002"/>
  </r>
  <r>
    <n v="7532"/>
    <x v="3736"/>
    <x v="0"/>
    <x v="26"/>
    <d v="2013-06-20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x v="531"/>
    <x v="0"/>
    <x v="1"/>
    <s v="Global Manager's Adjustable Task Chair, Storm"/>
    <n v="483.13599999999997"/>
    <n v="4"/>
    <n v="0.2"/>
    <n v="54.352799999999945"/>
  </r>
  <r>
    <n v="7534"/>
    <x v="3737"/>
    <x v="3"/>
    <x v="906"/>
    <d v="2014-03-02T00:00:00"/>
    <s v="Standard Class"/>
    <s v="SW-20245"/>
    <s v="Scot Wooten"/>
    <x v="0"/>
    <s v="United States"/>
    <s v="Greenville"/>
    <x v="3"/>
    <n v="27834"/>
    <x v="0"/>
    <x v="812"/>
    <x v="0"/>
    <x v="1"/>
    <s v="Global High-Back Leather Tilter, Burgundy"/>
    <n v="196.78399999999999"/>
    <n v="2"/>
    <n v="0.2"/>
    <n v="-22.138200000000012"/>
  </r>
  <r>
    <n v="7535"/>
    <x v="3737"/>
    <x v="3"/>
    <x v="906"/>
    <d v="2014-03-02T00:00:00"/>
    <s v="Standard Class"/>
    <s v="SW-20245"/>
    <s v="Scot Wooten"/>
    <x v="0"/>
    <s v="United States"/>
    <s v="Greenville"/>
    <x v="3"/>
    <n v="27834"/>
    <x v="0"/>
    <x v="266"/>
    <x v="0"/>
    <x v="0"/>
    <s v="Bush Westfield Collection Bookcases, Medium Cherry Finish"/>
    <n v="231.92000000000002"/>
    <n v="5"/>
    <n v="0.2"/>
    <n v="5.7980000000000018"/>
  </r>
  <r>
    <n v="7536"/>
    <x v="3738"/>
    <x v="3"/>
    <x v="185"/>
    <d v="2014-04-08T00:00:00"/>
    <s v="Standard Class"/>
    <s v="HG-14965"/>
    <s v="Henry Goldwyn"/>
    <x v="1"/>
    <s v="United States"/>
    <s v="Los Angeles"/>
    <x v="1"/>
    <n v="90004"/>
    <x v="1"/>
    <x v="558"/>
    <x v="1"/>
    <x v="14"/>
    <s v="Acme Tagit Stainless Steel Antibacterial Scissors"/>
    <n v="29.700000000000003"/>
    <n v="3"/>
    <n v="0"/>
    <n v="8.0190000000000001"/>
  </r>
  <r>
    <n v="7537"/>
    <x v="3739"/>
    <x v="3"/>
    <x v="734"/>
    <d v="2014-12-09T00:00:00"/>
    <s v="Standard Class"/>
    <s v="MV-17485"/>
    <s v="Mark Van Huff"/>
    <x v="0"/>
    <s v="United States"/>
    <s v="Houston"/>
    <x v="5"/>
    <n v="77041"/>
    <x v="2"/>
    <x v="1793"/>
    <x v="0"/>
    <x v="5"/>
    <s v="Tensor Brushed Steel Torchiere Floor Lamp"/>
    <n v="13.591999999999999"/>
    <n v="2"/>
    <n v="0.6"/>
    <n v="-14.271599999999999"/>
  </r>
  <r>
    <n v="7538"/>
    <x v="3740"/>
    <x v="0"/>
    <x v="317"/>
    <d v="2013-02-22T00:00:00"/>
    <s v="Second Class"/>
    <s v="GT-14710"/>
    <s v="Greg Tran"/>
    <x v="0"/>
    <s v="United States"/>
    <s v="San Francisco"/>
    <x v="1"/>
    <n v="94109"/>
    <x v="1"/>
    <x v="129"/>
    <x v="1"/>
    <x v="10"/>
    <s v="Xerox 1880"/>
    <n v="70.88"/>
    <n v="2"/>
    <n v="0"/>
    <n v="33.313599999999994"/>
  </r>
  <r>
    <n v="7539"/>
    <x v="3741"/>
    <x v="3"/>
    <x v="574"/>
    <d v="2014-12-07T00:00:00"/>
    <s v="Standard Class"/>
    <s v="BS-11380"/>
    <s v="Bill Stewart"/>
    <x v="1"/>
    <s v="United States"/>
    <s v="Denver"/>
    <x v="22"/>
    <n v="80219"/>
    <x v="1"/>
    <x v="384"/>
    <x v="1"/>
    <x v="4"/>
    <s v="Letter Size Cart"/>
    <n v="114.28800000000001"/>
    <n v="1"/>
    <n v="0.2"/>
    <n v="12.857399999999984"/>
  </r>
  <r>
    <n v="7540"/>
    <x v="3741"/>
    <x v="3"/>
    <x v="574"/>
    <d v="2014-12-07T00:00:00"/>
    <s v="Standard Class"/>
    <s v="BS-11380"/>
    <s v="Bill Stewart"/>
    <x v="1"/>
    <s v="United States"/>
    <s v="Denver"/>
    <x v="22"/>
    <n v="80219"/>
    <x v="1"/>
    <x v="785"/>
    <x v="1"/>
    <x v="8"/>
    <s v="Aluminum Screw Posts"/>
    <n v="36.624000000000002"/>
    <n v="8"/>
    <n v="0.7"/>
    <n v="-24.41599999999999"/>
  </r>
  <r>
    <n v="7541"/>
    <x v="3741"/>
    <x v="3"/>
    <x v="574"/>
    <d v="2014-12-07T00:00:00"/>
    <s v="Standard Class"/>
    <s v="BS-11380"/>
    <s v="Bill Stewart"/>
    <x v="1"/>
    <s v="United States"/>
    <s v="Denver"/>
    <x v="22"/>
    <n v="80219"/>
    <x v="1"/>
    <x v="1659"/>
    <x v="0"/>
    <x v="0"/>
    <s v="Hon 4-Shelf Metal Bookcases"/>
    <n v="242.35200000000003"/>
    <n v="8"/>
    <n v="0.7"/>
    <n v="-363.52799999999991"/>
  </r>
  <r>
    <n v="7542"/>
    <x v="3741"/>
    <x v="3"/>
    <x v="574"/>
    <d v="2014-12-07T00:00:00"/>
    <s v="Standard Class"/>
    <s v="BS-11380"/>
    <s v="Bill Stewart"/>
    <x v="1"/>
    <s v="United States"/>
    <s v="Denver"/>
    <x v="22"/>
    <n v="80219"/>
    <x v="1"/>
    <x v="1670"/>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x v="1060"/>
    <x v="0"/>
    <x v="5"/>
    <s v="Tenex 46&quot; x 60&quot; Computer Anti-Static Chairmat, Rectangular Shaped"/>
    <n v="508.70400000000006"/>
    <n v="6"/>
    <n v="0.2"/>
    <n v="0"/>
  </r>
  <r>
    <n v="7544"/>
    <x v="3741"/>
    <x v="3"/>
    <x v="574"/>
    <d v="2014-12-07T00:00:00"/>
    <s v="Standard Class"/>
    <s v="BS-11380"/>
    <s v="Bill Stewart"/>
    <x v="1"/>
    <s v="United States"/>
    <s v="Denver"/>
    <x v="22"/>
    <n v="80219"/>
    <x v="1"/>
    <x v="1378"/>
    <x v="2"/>
    <x v="7"/>
    <s v="Macally Suction Cup Mount"/>
    <n v="57.36"/>
    <n v="6"/>
    <n v="0.2"/>
    <n v="-14.34"/>
  </r>
  <r>
    <n v="7545"/>
    <x v="3741"/>
    <x v="3"/>
    <x v="574"/>
    <d v="2014-12-07T00:00:00"/>
    <s v="Standard Class"/>
    <s v="BS-11380"/>
    <s v="Bill Stewart"/>
    <x v="1"/>
    <s v="United States"/>
    <s v="Denver"/>
    <x v="22"/>
    <n v="80219"/>
    <x v="1"/>
    <x v="629"/>
    <x v="0"/>
    <x v="1"/>
    <s v="Hon GuestStacker Chair"/>
    <n v="906.68000000000006"/>
    <n v="5"/>
    <n v="0.2"/>
    <n v="68.001000000000033"/>
  </r>
  <r>
    <n v="7546"/>
    <x v="3742"/>
    <x v="2"/>
    <x v="982"/>
    <d v="2011-10-15T00:00:00"/>
    <s v="Standard Class"/>
    <s v="CM-12715"/>
    <s v="Craig Molinari"/>
    <x v="1"/>
    <s v="United States"/>
    <s v="Huntsville"/>
    <x v="5"/>
    <n v="77340"/>
    <x v="2"/>
    <x v="1521"/>
    <x v="2"/>
    <x v="7"/>
    <s v="Motorola Droid Maxx"/>
    <n v="719.95200000000011"/>
    <n v="6"/>
    <n v="0.2"/>
    <n v="71.995200000000011"/>
  </r>
  <r>
    <n v="7547"/>
    <x v="3742"/>
    <x v="2"/>
    <x v="982"/>
    <d v="2011-10-15T00:00:00"/>
    <s v="Standard Class"/>
    <s v="CM-12715"/>
    <s v="Craig Molinari"/>
    <x v="1"/>
    <s v="United States"/>
    <s v="Huntsville"/>
    <x v="5"/>
    <n v="77340"/>
    <x v="2"/>
    <x v="524"/>
    <x v="2"/>
    <x v="7"/>
    <s v="Cisco 8x8 Inc. 6753i IP Business Phone System"/>
    <n v="755.94400000000019"/>
    <n v="7"/>
    <n v="0.2"/>
    <n v="66.145099999999957"/>
  </r>
  <r>
    <n v="7548"/>
    <x v="3742"/>
    <x v="2"/>
    <x v="982"/>
    <d v="2011-10-15T00:00:00"/>
    <s v="Standard Class"/>
    <s v="CM-12715"/>
    <s v="Craig Molinari"/>
    <x v="1"/>
    <s v="United States"/>
    <s v="Huntsville"/>
    <x v="5"/>
    <n v="77340"/>
    <x v="2"/>
    <x v="1224"/>
    <x v="1"/>
    <x v="8"/>
    <s v="GBC Personal VeloBind Strips"/>
    <n v="11.979999999999997"/>
    <n v="5"/>
    <n v="0.8"/>
    <n v="-19.16800000000001"/>
  </r>
  <r>
    <n v="7549"/>
    <x v="3742"/>
    <x v="2"/>
    <x v="982"/>
    <d v="2011-10-15T00:00:00"/>
    <s v="Standard Class"/>
    <s v="CM-12715"/>
    <s v="Craig Molinari"/>
    <x v="1"/>
    <s v="United States"/>
    <s v="Huntsville"/>
    <x v="5"/>
    <n v="77340"/>
    <x v="2"/>
    <x v="307"/>
    <x v="1"/>
    <x v="8"/>
    <s v="Avery Non-Stick Binders"/>
    <n v="0.8979999999999998"/>
    <n v="1"/>
    <n v="0.8"/>
    <n v="-1.5715000000000008"/>
  </r>
  <r>
    <n v="7550"/>
    <x v="3743"/>
    <x v="0"/>
    <x v="64"/>
    <d v="2013-09-08T00:00:00"/>
    <s v="First Class"/>
    <s v="EM-13825"/>
    <s v="Elizabeth Moffitt"/>
    <x v="1"/>
    <s v="United States"/>
    <s v="Houston"/>
    <x v="5"/>
    <n v="77036"/>
    <x v="2"/>
    <x v="1381"/>
    <x v="0"/>
    <x v="5"/>
    <s v="Executive Impressions 12&quot; Wall Clock"/>
    <n v="21.204000000000004"/>
    <n v="3"/>
    <n v="0.6"/>
    <n v="-11.662199999999999"/>
  </r>
  <r>
    <n v="7551"/>
    <x v="3744"/>
    <x v="2"/>
    <x v="1164"/>
    <d v="2011-11-25T00:00:00"/>
    <s v="Standard Class"/>
    <s v="KH-16330"/>
    <s v="Katharine Harms"/>
    <x v="1"/>
    <s v="United States"/>
    <s v="New York City"/>
    <x v="15"/>
    <n v="10024"/>
    <x v="3"/>
    <x v="1758"/>
    <x v="1"/>
    <x v="12"/>
    <s v="Peel &amp; Seel Recycled Catalog Envelopes, Brown"/>
    <n v="34.74"/>
    <n v="3"/>
    <n v="0"/>
    <n v="17.37"/>
  </r>
  <r>
    <n v="7552"/>
    <x v="3744"/>
    <x v="2"/>
    <x v="1164"/>
    <d v="2011-11-25T00:00:00"/>
    <s v="Standard Class"/>
    <s v="KH-16330"/>
    <s v="Katharine Harms"/>
    <x v="1"/>
    <s v="United States"/>
    <s v="New York City"/>
    <x v="15"/>
    <n v="10024"/>
    <x v="3"/>
    <x v="872"/>
    <x v="2"/>
    <x v="7"/>
    <s v="Toshiba IPT2010-SD IP Telephone"/>
    <n v="833.94"/>
    <n v="6"/>
    <n v="0"/>
    <n v="216.8244"/>
  </r>
  <r>
    <n v="7553"/>
    <x v="3744"/>
    <x v="2"/>
    <x v="1164"/>
    <d v="2011-11-25T00:00:00"/>
    <s v="Standard Class"/>
    <s v="KH-16330"/>
    <s v="Katharine Harms"/>
    <x v="1"/>
    <s v="United States"/>
    <s v="New York City"/>
    <x v="15"/>
    <n v="10024"/>
    <x v="3"/>
    <x v="806"/>
    <x v="1"/>
    <x v="8"/>
    <s v="3M Organizer Strips"/>
    <n v="12.96"/>
    <n v="3"/>
    <n v="0.2"/>
    <n v="4.5359999999999996"/>
  </r>
  <r>
    <n v="7554"/>
    <x v="3744"/>
    <x v="2"/>
    <x v="1164"/>
    <d v="2011-11-25T00:00:00"/>
    <s v="Standard Class"/>
    <s v="KH-16330"/>
    <s v="Katharine Harms"/>
    <x v="1"/>
    <s v="United States"/>
    <s v="New York City"/>
    <x v="15"/>
    <n v="10024"/>
    <x v="3"/>
    <x v="1396"/>
    <x v="1"/>
    <x v="10"/>
    <s v="Xerox 2000"/>
    <n v="25.92"/>
    <n v="4"/>
    <n v="0"/>
    <n v="12.441600000000001"/>
  </r>
  <r>
    <n v="7555"/>
    <x v="3745"/>
    <x v="2"/>
    <x v="1025"/>
    <d v="2011-05-14T00:00:00"/>
    <s v="Second Class"/>
    <s v="AF-10885"/>
    <s v="Art Foster"/>
    <x v="0"/>
    <s v="United States"/>
    <s v="Philadelphia"/>
    <x v="9"/>
    <n v="19134"/>
    <x v="3"/>
    <x v="899"/>
    <x v="0"/>
    <x v="0"/>
    <s v="Bestar Classic Bookcase"/>
    <n v="349.96499999999997"/>
    <n v="7"/>
    <n v="0.5"/>
    <n v="-216.97830000000002"/>
  </r>
  <r>
    <n v="7556"/>
    <x v="3745"/>
    <x v="2"/>
    <x v="1025"/>
    <d v="2011-05-14T00:00:00"/>
    <s v="Second Class"/>
    <s v="AF-10885"/>
    <s v="Art Foster"/>
    <x v="0"/>
    <s v="United States"/>
    <s v="Philadelphia"/>
    <x v="9"/>
    <n v="19134"/>
    <x v="3"/>
    <x v="796"/>
    <x v="1"/>
    <x v="6"/>
    <s v="DIXON Ticonderoga Erasable Checking Pencils"/>
    <n v="22.32"/>
    <n v="5"/>
    <n v="0.2"/>
    <n v="5.3010000000000002"/>
  </r>
  <r>
    <n v="7557"/>
    <x v="3746"/>
    <x v="3"/>
    <x v="344"/>
    <d v="2014-12-03T00:00:00"/>
    <s v="Standard Class"/>
    <s v="JR-16210"/>
    <s v="Justin Ritter"/>
    <x v="1"/>
    <s v="United States"/>
    <s v="Columbus"/>
    <x v="14"/>
    <n v="47201"/>
    <x v="2"/>
    <x v="954"/>
    <x v="1"/>
    <x v="10"/>
    <s v="Xerox 1909"/>
    <n v="158.28"/>
    <n v="6"/>
    <n v="0"/>
    <n v="72.808799999999991"/>
  </r>
  <r>
    <n v="7558"/>
    <x v="3746"/>
    <x v="3"/>
    <x v="344"/>
    <d v="2014-12-03T00:00:00"/>
    <s v="Standard Class"/>
    <s v="JR-16210"/>
    <s v="Justin Ritter"/>
    <x v="1"/>
    <s v="United States"/>
    <s v="Columbus"/>
    <x v="14"/>
    <n v="47201"/>
    <x v="2"/>
    <x v="896"/>
    <x v="1"/>
    <x v="8"/>
    <s v="GBC DocuBind P100 Manual Binding Machine"/>
    <n v="497.93999999999994"/>
    <n v="3"/>
    <n v="0"/>
    <n v="224.07299999999998"/>
  </r>
  <r>
    <n v="7559"/>
    <x v="3747"/>
    <x v="2"/>
    <x v="301"/>
    <d v="2011-11-05T00:00:00"/>
    <s v="Standard Class"/>
    <s v="DL-12925"/>
    <s v="Daniel Lacy"/>
    <x v="0"/>
    <s v="United States"/>
    <s v="Long Beach"/>
    <x v="15"/>
    <n v="11561"/>
    <x v="3"/>
    <x v="159"/>
    <x v="1"/>
    <x v="9"/>
    <s v="Kensington 7 Outlet MasterPiece Power Center"/>
    <n v="533.93999999999994"/>
    <n v="3"/>
    <n v="0"/>
    <n v="154.84259999999995"/>
  </r>
  <r>
    <n v="7560"/>
    <x v="3747"/>
    <x v="2"/>
    <x v="301"/>
    <d v="2011-11-05T00:00:00"/>
    <s v="Standard Class"/>
    <s v="DL-12925"/>
    <s v="Daniel Lacy"/>
    <x v="0"/>
    <s v="United States"/>
    <s v="Long Beach"/>
    <x v="15"/>
    <n v="11561"/>
    <x v="3"/>
    <x v="964"/>
    <x v="1"/>
    <x v="10"/>
    <s v="Xerox 1934"/>
    <n v="167.94"/>
    <n v="3"/>
    <n v="0"/>
    <n v="82.290599999999998"/>
  </r>
  <r>
    <n v="7561"/>
    <x v="3747"/>
    <x v="2"/>
    <x v="301"/>
    <d v="2011-11-05T00:00:00"/>
    <s v="Standard Class"/>
    <s v="DL-12925"/>
    <s v="Daniel Lacy"/>
    <x v="0"/>
    <s v="United States"/>
    <s v="Long Beach"/>
    <x v="15"/>
    <n v="11561"/>
    <x v="3"/>
    <x v="1226"/>
    <x v="0"/>
    <x v="5"/>
    <s v="Master Big Foot Doorstop, Beige"/>
    <n v="31.68"/>
    <n v="6"/>
    <n v="0"/>
    <n v="9.8207999999999984"/>
  </r>
  <r>
    <n v="7562"/>
    <x v="3748"/>
    <x v="0"/>
    <x v="945"/>
    <d v="2014-01-02T00:00:00"/>
    <s v="First Class"/>
    <s v="BD-11605"/>
    <s v="Brian Dahlen"/>
    <x v="0"/>
    <s v="United States"/>
    <s v="Lancaster"/>
    <x v="9"/>
    <n v="17602"/>
    <x v="3"/>
    <x v="1"/>
    <x v="0"/>
    <x v="1"/>
    <s v="Hon Deluxe Fabric Upholstered Stacking Chairs, Rounded Back"/>
    <n v="170.78599999999997"/>
    <n v="1"/>
    <n v="0.3"/>
    <n v="0"/>
  </r>
  <r>
    <n v="7563"/>
    <x v="3749"/>
    <x v="0"/>
    <x v="323"/>
    <d v="2013-09-08T00:00:00"/>
    <s v="Standard Class"/>
    <s v="RB-19570"/>
    <s v="Rob Beeghly"/>
    <x v="0"/>
    <s v="United States"/>
    <s v="Chicago"/>
    <x v="10"/>
    <n v="60610"/>
    <x v="2"/>
    <x v="1638"/>
    <x v="0"/>
    <x v="0"/>
    <s v="Safco Value Mate Steel Bookcase, Baked Enamel Finish on Steel, Black"/>
    <n v="198.744"/>
    <n v="4"/>
    <n v="0.3"/>
    <n v="0"/>
  </r>
  <r>
    <n v="7564"/>
    <x v="3750"/>
    <x v="3"/>
    <x v="361"/>
    <d v="2014-10-08T00:00:00"/>
    <s v="First Class"/>
    <s v="RB-19795"/>
    <s v="Ross Baird"/>
    <x v="2"/>
    <s v="United States"/>
    <s v="Denver"/>
    <x v="22"/>
    <n v="80219"/>
    <x v="1"/>
    <x v="685"/>
    <x v="2"/>
    <x v="11"/>
    <s v="Logitech MX Performance Wireless Mouse"/>
    <n v="63.824000000000005"/>
    <n v="2"/>
    <n v="0.2"/>
    <n v="13.562599999999998"/>
  </r>
  <r>
    <n v="7565"/>
    <x v="3751"/>
    <x v="0"/>
    <x v="806"/>
    <d v="2013-02-01T00:00:00"/>
    <s v="Second Class"/>
    <s v="TB-21250"/>
    <s v="Tim Brockman"/>
    <x v="0"/>
    <s v="United States"/>
    <s v="Seattle"/>
    <x v="4"/>
    <n v="98103"/>
    <x v="1"/>
    <x v="1349"/>
    <x v="0"/>
    <x v="1"/>
    <s v="Global Deluxe High-Back Office Chair in Storm"/>
    <n v="435.16800000000006"/>
    <n v="4"/>
    <n v="0.2"/>
    <n v="-59.835600000000042"/>
  </r>
  <r>
    <n v="7566"/>
    <x v="3751"/>
    <x v="0"/>
    <x v="806"/>
    <d v="2013-02-01T00:00:00"/>
    <s v="Second Class"/>
    <s v="TB-21250"/>
    <s v="Tim Brockman"/>
    <x v="0"/>
    <s v="United States"/>
    <s v="Seattle"/>
    <x v="4"/>
    <n v="98103"/>
    <x v="1"/>
    <x v="1195"/>
    <x v="0"/>
    <x v="0"/>
    <s v="O'Sullivan 2-Shelf Heavy-Duty Bookcases"/>
    <n v="48.58"/>
    <n v="1"/>
    <n v="0"/>
    <n v="7.7728000000000037"/>
  </r>
  <r>
    <n v="7567"/>
    <x v="3752"/>
    <x v="3"/>
    <x v="81"/>
    <d v="2014-04-24T00:00:00"/>
    <s v="First Class"/>
    <s v="KN-16390"/>
    <s v="Katherine Nockton"/>
    <x v="1"/>
    <s v="United States"/>
    <s v="Houston"/>
    <x v="5"/>
    <n v="77070"/>
    <x v="2"/>
    <x v="84"/>
    <x v="2"/>
    <x v="11"/>
    <s v="Logitech LS21 Speaker System - PC Multimedia - 2.1-CH - Wired"/>
    <n v="47.975999999999999"/>
    <n v="3"/>
    <n v="0.2"/>
    <n v="8.3957999999999942"/>
  </r>
  <r>
    <n v="7568"/>
    <x v="3752"/>
    <x v="3"/>
    <x v="81"/>
    <d v="2014-04-24T00:00:00"/>
    <s v="First Class"/>
    <s v="KN-16390"/>
    <s v="Katherine Nockton"/>
    <x v="1"/>
    <s v="United States"/>
    <s v="Houston"/>
    <x v="5"/>
    <n v="77070"/>
    <x v="2"/>
    <x v="1483"/>
    <x v="1"/>
    <x v="10"/>
    <s v="Xerox 230"/>
    <n v="20.736000000000004"/>
    <n v="4"/>
    <n v="0.2"/>
    <n v="7.2576000000000001"/>
  </r>
  <r>
    <n v="7569"/>
    <x v="3753"/>
    <x v="2"/>
    <x v="29"/>
    <d v="2011-12-10T00:00:00"/>
    <s v="Standard Class"/>
    <s v="RL-19615"/>
    <s v="Rob Lucas"/>
    <x v="0"/>
    <s v="United States"/>
    <s v="Los Angeles"/>
    <x v="1"/>
    <n v="90045"/>
    <x v="1"/>
    <x v="425"/>
    <x v="1"/>
    <x v="6"/>
    <s v="Prang Colored Pencils"/>
    <n v="26.46"/>
    <n v="9"/>
    <n v="0"/>
    <n v="11.907"/>
  </r>
  <r>
    <n v="7570"/>
    <x v="3753"/>
    <x v="2"/>
    <x v="29"/>
    <d v="2011-12-10T00:00:00"/>
    <s v="Standard Class"/>
    <s v="RL-19615"/>
    <s v="Rob Lucas"/>
    <x v="0"/>
    <s v="United States"/>
    <s v="Los Angeles"/>
    <x v="1"/>
    <n v="90045"/>
    <x v="1"/>
    <x v="1635"/>
    <x v="1"/>
    <x v="10"/>
    <s v="Xerox 1933"/>
    <n v="49.12"/>
    <n v="4"/>
    <n v="0"/>
    <n v="23.086399999999998"/>
  </r>
  <r>
    <n v="7571"/>
    <x v="3753"/>
    <x v="2"/>
    <x v="29"/>
    <d v="2011-12-10T00:00:00"/>
    <s v="Standard Class"/>
    <s v="RL-19615"/>
    <s v="Rob Lucas"/>
    <x v="0"/>
    <s v="United States"/>
    <s v="Los Angeles"/>
    <x v="1"/>
    <n v="90045"/>
    <x v="1"/>
    <x v="659"/>
    <x v="1"/>
    <x v="13"/>
    <s v="Advantus Plastic Paper Clips"/>
    <n v="15"/>
    <n v="3"/>
    <n v="0"/>
    <n v="7.1999999999999993"/>
  </r>
  <r>
    <n v="7572"/>
    <x v="3754"/>
    <x v="2"/>
    <x v="618"/>
    <d v="2011-10-26T00:00:00"/>
    <s v="Standard Class"/>
    <s v="FH-14275"/>
    <s v="Frank Hawley"/>
    <x v="1"/>
    <s v="United States"/>
    <s v="Newport News"/>
    <x v="17"/>
    <n v="23602"/>
    <x v="0"/>
    <x v="41"/>
    <x v="1"/>
    <x v="4"/>
    <s v="Eldon Base for stackable storage shelf, platinum"/>
    <n v="194.7"/>
    <n v="5"/>
    <n v="0"/>
    <n v="9.7349999999999781"/>
  </r>
  <r>
    <n v="7573"/>
    <x v="3754"/>
    <x v="2"/>
    <x v="618"/>
    <d v="2011-10-26T00:00:00"/>
    <s v="Standard Class"/>
    <s v="FH-14275"/>
    <s v="Frank Hawley"/>
    <x v="1"/>
    <s v="United States"/>
    <s v="Newport News"/>
    <x v="17"/>
    <n v="23602"/>
    <x v="0"/>
    <x v="1116"/>
    <x v="0"/>
    <x v="3"/>
    <s v="Hon 2111 Invitation Series Straight Table"/>
    <n v="591.32000000000005"/>
    <n v="4"/>
    <n v="0"/>
    <n v="112.35079999999999"/>
  </r>
  <r>
    <n v="7574"/>
    <x v="3754"/>
    <x v="2"/>
    <x v="618"/>
    <d v="2011-10-26T00:00:00"/>
    <s v="Standard Class"/>
    <s v="FH-14275"/>
    <s v="Frank Hawley"/>
    <x v="1"/>
    <s v="United States"/>
    <s v="Newport News"/>
    <x v="17"/>
    <n v="23602"/>
    <x v="0"/>
    <x v="888"/>
    <x v="1"/>
    <x v="6"/>
    <s v="SANFORD Liquid Accent Tank-Style Highlighters"/>
    <n v="2.84"/>
    <n v="1"/>
    <n v="0"/>
    <n v="0.88039999999999985"/>
  </r>
  <r>
    <n v="7575"/>
    <x v="3755"/>
    <x v="1"/>
    <x v="575"/>
    <d v="2012-12-12T00:00:00"/>
    <s v="Standard Class"/>
    <s v="YS-21880"/>
    <s v="Yana Sorensen"/>
    <x v="1"/>
    <s v="United States"/>
    <s v="Los Angeles"/>
    <x v="1"/>
    <n v="90036"/>
    <x v="1"/>
    <x v="16"/>
    <x v="1"/>
    <x v="4"/>
    <s v="Stur-D-Stor Shelving, Vertical 5-Shelf: 72&quot;H x 36&quot;W x 18 1/2&quot;D"/>
    <n v="221.96"/>
    <n v="2"/>
    <n v="0"/>
    <n v="4.4391999999999996"/>
  </r>
  <r>
    <n v="7576"/>
    <x v="3755"/>
    <x v="1"/>
    <x v="575"/>
    <d v="2012-12-12T00:00:00"/>
    <s v="Standard Class"/>
    <s v="YS-21880"/>
    <s v="Yana Sorensen"/>
    <x v="1"/>
    <s v="United States"/>
    <s v="Los Angeles"/>
    <x v="1"/>
    <n v="90036"/>
    <x v="1"/>
    <x v="1013"/>
    <x v="2"/>
    <x v="11"/>
    <s v="WD My Passport Ultra 500GB Portable External Hard Drive"/>
    <n v="236"/>
    <n v="4"/>
    <n v="0"/>
    <n v="40.119999999999976"/>
  </r>
  <r>
    <n v="7577"/>
    <x v="3756"/>
    <x v="2"/>
    <x v="981"/>
    <d v="2011-11-07T00:00:00"/>
    <s v="Second Class"/>
    <s v="SW-20755"/>
    <s v="Steven Ward"/>
    <x v="1"/>
    <s v="United States"/>
    <s v="Seattle"/>
    <x v="4"/>
    <n v="98115"/>
    <x v="1"/>
    <x v="917"/>
    <x v="2"/>
    <x v="11"/>
    <s v="Maxell 74 Minute CD-R Spindle, 50/Pack"/>
    <n v="41.94"/>
    <n v="2"/>
    <n v="0"/>
    <n v="15.098399999999998"/>
  </r>
  <r>
    <n v="7578"/>
    <x v="3756"/>
    <x v="2"/>
    <x v="981"/>
    <d v="2011-11-07T00:00:00"/>
    <s v="Second Class"/>
    <s v="SW-20755"/>
    <s v="Steven Ward"/>
    <x v="1"/>
    <s v="United States"/>
    <s v="Seattle"/>
    <x v="4"/>
    <n v="98115"/>
    <x v="1"/>
    <x v="984"/>
    <x v="2"/>
    <x v="7"/>
    <s v="Samsung Rugby III"/>
    <n v="52.792000000000002"/>
    <n v="1"/>
    <n v="0.2"/>
    <n v="4.6193000000000026"/>
  </r>
  <r>
    <n v="7579"/>
    <x v="3757"/>
    <x v="0"/>
    <x v="122"/>
    <d v="2013-12-22T00:00:00"/>
    <s v="First Class"/>
    <s v="PN-18775"/>
    <s v="Parhena Norris"/>
    <x v="2"/>
    <s v="United States"/>
    <s v="Omaha"/>
    <x v="8"/>
    <n v="68104"/>
    <x v="2"/>
    <x v="499"/>
    <x v="0"/>
    <x v="1"/>
    <s v="Hon Every-Day Series Multi-Task Chairs"/>
    <n v="563.93999999999994"/>
    <n v="3"/>
    <n v="0"/>
    <n v="112.78800000000001"/>
  </r>
  <r>
    <n v="7580"/>
    <x v="3758"/>
    <x v="1"/>
    <x v="521"/>
    <d v="2012-11-27T00:00:00"/>
    <s v="Second Class"/>
    <s v="AT-10735"/>
    <s v="Annie Thurman"/>
    <x v="0"/>
    <s v="United States"/>
    <s v="Morristown"/>
    <x v="30"/>
    <n v="7960"/>
    <x v="3"/>
    <x v="1739"/>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x v="879"/>
    <x v="1"/>
    <x v="6"/>
    <s v="Newell 315"/>
    <n v="17.940000000000001"/>
    <n v="3"/>
    <n v="0"/>
    <n v="4.4850000000000003"/>
  </r>
  <r>
    <n v="7582"/>
    <x v="3759"/>
    <x v="1"/>
    <x v="863"/>
    <d v="2012-08-16T00:00:00"/>
    <s v="First Class"/>
    <s v="EJ-13720"/>
    <s v="Ed Jacobs"/>
    <x v="0"/>
    <s v="United States"/>
    <s v="Philadelphia"/>
    <x v="9"/>
    <n v="19143"/>
    <x v="3"/>
    <x v="718"/>
    <x v="1"/>
    <x v="4"/>
    <s v="Fellowes High-Stak Drawer Files"/>
    <n v="422.85599999999999"/>
    <n v="3"/>
    <n v="0.2"/>
    <n v="15.857099999999974"/>
  </r>
  <r>
    <n v="7583"/>
    <x v="3760"/>
    <x v="1"/>
    <x v="392"/>
    <d v="2012-04-21T00:00:00"/>
    <s v="Standard Class"/>
    <s v="DM-13345"/>
    <s v="Denise Monton"/>
    <x v="1"/>
    <s v="United States"/>
    <s v="New York City"/>
    <x v="15"/>
    <n v="10024"/>
    <x v="3"/>
    <x v="56"/>
    <x v="0"/>
    <x v="1"/>
    <s v="Novimex Turbo Task Chair"/>
    <n v="127.76400000000001"/>
    <n v="2"/>
    <n v="0.1"/>
    <n v="2.8392000000000017"/>
  </r>
  <r>
    <n v="7584"/>
    <x v="3761"/>
    <x v="2"/>
    <x v="90"/>
    <d v="2011-03-25T00:00:00"/>
    <s v="Standard Class"/>
    <s v="KH-16690"/>
    <s v="Kristen Hastings"/>
    <x v="1"/>
    <s v="United States"/>
    <s v="Springfield"/>
    <x v="17"/>
    <n v="22153"/>
    <x v="0"/>
    <x v="1577"/>
    <x v="2"/>
    <x v="7"/>
    <s v="Samsung Galaxy S4 Active"/>
    <n v="3499.9300000000003"/>
    <n v="7"/>
    <n v="0"/>
    <n v="909.98180000000025"/>
  </r>
  <r>
    <n v="7585"/>
    <x v="3761"/>
    <x v="2"/>
    <x v="90"/>
    <d v="2011-03-25T00:00:00"/>
    <s v="Standard Class"/>
    <s v="KH-16690"/>
    <s v="Kristen Hastings"/>
    <x v="1"/>
    <s v="United States"/>
    <s v="Springfield"/>
    <x v="17"/>
    <n v="22153"/>
    <x v="0"/>
    <x v="1568"/>
    <x v="1"/>
    <x v="2"/>
    <s v="Avery 492"/>
    <n v="14.399999999999999"/>
    <n v="5"/>
    <n v="0"/>
    <n v="6.6239999999999988"/>
  </r>
  <r>
    <n v="7586"/>
    <x v="3761"/>
    <x v="2"/>
    <x v="90"/>
    <d v="2011-03-25T00:00:00"/>
    <s v="Standard Class"/>
    <s v="KH-16690"/>
    <s v="Kristen Hastings"/>
    <x v="1"/>
    <s v="United States"/>
    <s v="Springfield"/>
    <x v="17"/>
    <n v="22153"/>
    <x v="0"/>
    <x v="1127"/>
    <x v="1"/>
    <x v="10"/>
    <s v="Xerox 1919"/>
    <n v="122.97"/>
    <n v="3"/>
    <n v="0"/>
    <n v="60.255300000000005"/>
  </r>
  <r>
    <n v="7587"/>
    <x v="3761"/>
    <x v="2"/>
    <x v="90"/>
    <d v="2011-03-25T00:00:00"/>
    <s v="Standard Class"/>
    <s v="KH-16690"/>
    <s v="Kristen Hastings"/>
    <x v="1"/>
    <s v="United States"/>
    <s v="Springfield"/>
    <x v="17"/>
    <n v="22153"/>
    <x v="0"/>
    <x v="372"/>
    <x v="1"/>
    <x v="6"/>
    <s v="American Pencil"/>
    <n v="9.32"/>
    <n v="4"/>
    <n v="0"/>
    <n v="2.702799999999999"/>
  </r>
  <r>
    <n v="7588"/>
    <x v="3761"/>
    <x v="2"/>
    <x v="90"/>
    <d v="2011-03-25T00:00:00"/>
    <s v="Standard Class"/>
    <s v="KH-16690"/>
    <s v="Kristen Hastings"/>
    <x v="1"/>
    <s v="United States"/>
    <s v="Springfield"/>
    <x v="17"/>
    <n v="22153"/>
    <x v="0"/>
    <x v="800"/>
    <x v="1"/>
    <x v="8"/>
    <s v="Wilson Jones Ledger-Size, Piano-Hinge Binder, 2&quot;, Blue"/>
    <n v="122.94"/>
    <n v="3"/>
    <n v="0"/>
    <n v="59.011199999999988"/>
  </r>
  <r>
    <n v="7589"/>
    <x v="3762"/>
    <x v="3"/>
    <x v="673"/>
    <d v="2014-11-23T00:00:00"/>
    <s v="Standard Class"/>
    <s v="MB-18085"/>
    <s v="Mick Brown"/>
    <x v="0"/>
    <s v="United States"/>
    <s v="Roseville"/>
    <x v="1"/>
    <n v="95661"/>
    <x v="1"/>
    <x v="1137"/>
    <x v="0"/>
    <x v="5"/>
    <s v="DAX Cubicle Frames - 8x10"/>
    <n v="17.309999999999999"/>
    <n v="3"/>
    <n v="0"/>
    <n v="5.1929999999999996"/>
  </r>
  <r>
    <n v="7590"/>
    <x v="3763"/>
    <x v="1"/>
    <x v="12"/>
    <d v="2012-09-29T00:00:00"/>
    <s v="Standard Class"/>
    <s v="DK-12895"/>
    <s v="Dana Kaydos"/>
    <x v="0"/>
    <s v="United States"/>
    <s v="Rockford"/>
    <x v="10"/>
    <n v="61107"/>
    <x v="2"/>
    <x v="1243"/>
    <x v="1"/>
    <x v="6"/>
    <s v="Boston KS Multi-Size Manual Pencil Sharpener"/>
    <n v="128.744"/>
    <n v="7"/>
    <n v="0.2"/>
    <n v="12.874400000000001"/>
  </r>
  <r>
    <n v="7591"/>
    <x v="3764"/>
    <x v="0"/>
    <x v="64"/>
    <d v="2013-09-10T00:00:00"/>
    <s v="Standard Class"/>
    <s v="DB-13210"/>
    <s v="Dean Braden"/>
    <x v="0"/>
    <s v="United States"/>
    <s v="Philadelphia"/>
    <x v="9"/>
    <n v="19134"/>
    <x v="3"/>
    <x v="74"/>
    <x v="0"/>
    <x v="5"/>
    <s v="6&quot; Cubicle Wall Clock, Black"/>
    <n v="58.248000000000005"/>
    <n v="9"/>
    <n v="0.2"/>
    <n v="11.649599999999996"/>
  </r>
  <r>
    <n v="7592"/>
    <x v="3764"/>
    <x v="0"/>
    <x v="64"/>
    <d v="2013-09-10T00:00:00"/>
    <s v="Standard Class"/>
    <s v="DB-13210"/>
    <s v="Dean Braden"/>
    <x v="0"/>
    <s v="United States"/>
    <s v="Philadelphia"/>
    <x v="9"/>
    <n v="19134"/>
    <x v="3"/>
    <x v="64"/>
    <x v="0"/>
    <x v="1"/>
    <s v="Global Task Chair, Black"/>
    <n v="71.245999999999995"/>
    <n v="2"/>
    <n v="0.3"/>
    <n v="-19.338199999999993"/>
  </r>
  <r>
    <n v="7593"/>
    <x v="3764"/>
    <x v="0"/>
    <x v="64"/>
    <d v="2013-09-10T00:00:00"/>
    <s v="Standard Class"/>
    <s v="DB-13210"/>
    <s v="Dean Braden"/>
    <x v="0"/>
    <s v="United States"/>
    <s v="Philadelphia"/>
    <x v="9"/>
    <n v="19134"/>
    <x v="3"/>
    <x v="965"/>
    <x v="1"/>
    <x v="6"/>
    <s v="Newell 329"/>
    <n v="7.8719999999999999"/>
    <n v="3"/>
    <n v="0.2"/>
    <n v="0.59039999999999937"/>
  </r>
  <r>
    <n v="7594"/>
    <x v="3764"/>
    <x v="0"/>
    <x v="64"/>
    <d v="2013-09-10T00:00:00"/>
    <s v="Standard Class"/>
    <s v="DB-13210"/>
    <s v="Dean Braden"/>
    <x v="0"/>
    <s v="United States"/>
    <s v="Philadelphia"/>
    <x v="9"/>
    <n v="19134"/>
    <x v="3"/>
    <x v="774"/>
    <x v="0"/>
    <x v="1"/>
    <s v="Global Comet Stacking Arm Chair"/>
    <n v="887.27099999999984"/>
    <n v="3"/>
    <n v="0.3"/>
    <n v="-63.376499999999965"/>
  </r>
  <r>
    <n v="7595"/>
    <x v="3765"/>
    <x v="3"/>
    <x v="693"/>
    <d v="2014-04-25T00:00:00"/>
    <s v="Standard Class"/>
    <s v="CV-12295"/>
    <s v="Christina VanderZanden"/>
    <x v="0"/>
    <s v="United States"/>
    <s v="Detroit"/>
    <x v="12"/>
    <n v="48234"/>
    <x v="2"/>
    <x v="542"/>
    <x v="1"/>
    <x v="8"/>
    <s v="Premium Transparent Presentation Covers by GBC"/>
    <n v="146.86000000000001"/>
    <n v="7"/>
    <n v="0"/>
    <n v="70.492799999999988"/>
  </r>
  <r>
    <n v="7596"/>
    <x v="3765"/>
    <x v="3"/>
    <x v="693"/>
    <d v="2014-04-25T00:00:00"/>
    <s v="Standard Class"/>
    <s v="CV-12295"/>
    <s v="Christina VanderZanden"/>
    <x v="0"/>
    <s v="United States"/>
    <s v="Detroit"/>
    <x v="12"/>
    <n v="48234"/>
    <x v="2"/>
    <x v="624"/>
    <x v="1"/>
    <x v="8"/>
    <s v="Cardinal EasyOpen D-Ring Binders"/>
    <n v="36.56"/>
    <n v="4"/>
    <n v="0"/>
    <n v="18.28"/>
  </r>
  <r>
    <n v="7597"/>
    <x v="3766"/>
    <x v="1"/>
    <x v="925"/>
    <d v="2012-06-19T00:00:00"/>
    <s v="Standard Class"/>
    <s v="GK-14620"/>
    <s v="Grace Kelly"/>
    <x v="1"/>
    <s v="United States"/>
    <s v="Los Angeles"/>
    <x v="1"/>
    <n v="90004"/>
    <x v="1"/>
    <x v="539"/>
    <x v="2"/>
    <x v="7"/>
    <s v="Jabra SPEAK 410"/>
    <n v="225.57599999999996"/>
    <n v="3"/>
    <n v="0.2"/>
    <n v="22.557600000000008"/>
  </r>
  <r>
    <n v="7598"/>
    <x v="3767"/>
    <x v="2"/>
    <x v="328"/>
    <d v="2011-09-22T00:00:00"/>
    <s v="Standard Class"/>
    <s v="JA-15970"/>
    <s v="Joseph Airdo"/>
    <x v="0"/>
    <s v="United States"/>
    <s v="Springfield"/>
    <x v="21"/>
    <n v="97477"/>
    <x v="1"/>
    <x v="1355"/>
    <x v="1"/>
    <x v="6"/>
    <s v="Newell 313"/>
    <n v="5.2480000000000002"/>
    <n v="2"/>
    <n v="0.2"/>
    <n v="0.45920000000000027"/>
  </r>
  <r>
    <n v="7599"/>
    <x v="3767"/>
    <x v="2"/>
    <x v="328"/>
    <d v="2011-09-22T00:00:00"/>
    <s v="Standard Class"/>
    <s v="JA-15970"/>
    <s v="Joseph Airdo"/>
    <x v="0"/>
    <s v="United States"/>
    <s v="Springfield"/>
    <x v="21"/>
    <n v="97477"/>
    <x v="1"/>
    <x v="947"/>
    <x v="1"/>
    <x v="6"/>
    <s v="Boston 16701 Slimline Battery Pencil Sharpener"/>
    <n v="38.256"/>
    <n v="3"/>
    <n v="0.2"/>
    <n v="4.7819999999999947"/>
  </r>
  <r>
    <n v="7600"/>
    <x v="3767"/>
    <x v="2"/>
    <x v="328"/>
    <d v="2011-09-22T00:00:00"/>
    <s v="Standard Class"/>
    <s v="JA-15970"/>
    <s v="Joseph Airdo"/>
    <x v="0"/>
    <s v="United States"/>
    <s v="Springfield"/>
    <x v="21"/>
    <n v="97477"/>
    <x v="1"/>
    <x v="1603"/>
    <x v="1"/>
    <x v="10"/>
    <s v="Riverleaf Stik-Withit Designer Note Cubes"/>
    <n v="40.24"/>
    <n v="5"/>
    <n v="0.2"/>
    <n v="13.078000000000001"/>
  </r>
  <r>
    <n v="7601"/>
    <x v="3767"/>
    <x v="2"/>
    <x v="328"/>
    <d v="2011-09-22T00:00:00"/>
    <s v="Standard Class"/>
    <s v="JA-15970"/>
    <s v="Joseph Airdo"/>
    <x v="0"/>
    <s v="United States"/>
    <s v="Springfield"/>
    <x v="21"/>
    <n v="97477"/>
    <x v="1"/>
    <x v="1821"/>
    <x v="2"/>
    <x v="15"/>
    <s v="Plantronics Single Ear Headset"/>
    <n v="29.925000000000001"/>
    <n v="5"/>
    <n v="0.7"/>
    <n v="-21.944999999999993"/>
  </r>
  <r>
    <n v="7602"/>
    <x v="3767"/>
    <x v="2"/>
    <x v="328"/>
    <d v="2011-09-22T00:00:00"/>
    <s v="Standard Class"/>
    <s v="JA-15970"/>
    <s v="Joseph Airdo"/>
    <x v="0"/>
    <s v="United States"/>
    <s v="Springfield"/>
    <x v="21"/>
    <n v="97477"/>
    <x v="1"/>
    <x v="334"/>
    <x v="1"/>
    <x v="10"/>
    <s v="Xerox 1960"/>
    <n v="148.70400000000001"/>
    <n v="6"/>
    <n v="0.2"/>
    <n v="46.469999999999985"/>
  </r>
  <r>
    <n v="7603"/>
    <x v="3767"/>
    <x v="2"/>
    <x v="328"/>
    <d v="2011-09-22T00:00:00"/>
    <s v="Standard Class"/>
    <s v="JA-15970"/>
    <s v="Joseph Airdo"/>
    <x v="0"/>
    <s v="United States"/>
    <s v="Springfield"/>
    <x v="21"/>
    <n v="97477"/>
    <x v="1"/>
    <x v="60"/>
    <x v="2"/>
    <x v="11"/>
    <s v="Verbatim 25 GB 6x Blu-ray Single Layer Recordable Disc, 3/Pack"/>
    <n v="55.92"/>
    <n v="10"/>
    <n v="0.2"/>
    <n v="16.776000000000007"/>
  </r>
  <r>
    <n v="7604"/>
    <x v="3768"/>
    <x v="0"/>
    <x v="630"/>
    <d v="2013-07-13T00:00:00"/>
    <s v="Standard Class"/>
    <s v="TH-21115"/>
    <s v="Thea Hudgings"/>
    <x v="1"/>
    <s v="United States"/>
    <s v="Providence"/>
    <x v="34"/>
    <n v="2908"/>
    <x v="3"/>
    <x v="730"/>
    <x v="1"/>
    <x v="10"/>
    <s v="Xerox 213"/>
    <n v="12.96"/>
    <n v="2"/>
    <n v="0"/>
    <n v="6.2208000000000006"/>
  </r>
  <r>
    <n v="7605"/>
    <x v="3769"/>
    <x v="0"/>
    <x v="1022"/>
    <d v="2013-06-01T00:00:00"/>
    <s v="Standard Class"/>
    <s v="BS-11665"/>
    <s v="Brian Stugart"/>
    <x v="0"/>
    <s v="United States"/>
    <s v="Chicago"/>
    <x v="10"/>
    <n v="60623"/>
    <x v="2"/>
    <x v="1478"/>
    <x v="0"/>
    <x v="5"/>
    <s v="36X48 HARDFLOOR CHAIRMAT"/>
    <n v="25.176000000000002"/>
    <n v="3"/>
    <n v="0.6"/>
    <n v="-33.358199999999997"/>
  </r>
  <r>
    <n v="7606"/>
    <x v="3769"/>
    <x v="0"/>
    <x v="1022"/>
    <d v="2013-06-01T00:00:00"/>
    <s v="Standard Class"/>
    <s v="BS-11665"/>
    <s v="Brian Stugart"/>
    <x v="0"/>
    <s v="United States"/>
    <s v="Chicago"/>
    <x v="10"/>
    <n v="60623"/>
    <x v="2"/>
    <x v="770"/>
    <x v="0"/>
    <x v="5"/>
    <s v="G.E. Halogen Desk Lamp Bulbs"/>
    <n v="5.5840000000000005"/>
    <n v="2"/>
    <n v="0.6"/>
    <n v="-1.6751999999999994"/>
  </r>
  <r>
    <n v="7607"/>
    <x v="3769"/>
    <x v="0"/>
    <x v="1022"/>
    <d v="2013-06-01T00:00:00"/>
    <s v="Standard Class"/>
    <s v="BS-11665"/>
    <s v="Brian Stugart"/>
    <x v="0"/>
    <s v="United States"/>
    <s v="Chicago"/>
    <x v="10"/>
    <n v="60623"/>
    <x v="2"/>
    <x v="734"/>
    <x v="1"/>
    <x v="4"/>
    <s v="Standard Rollaway File with Lock"/>
    <n v="1297.3680000000002"/>
    <n v="9"/>
    <n v="0.2"/>
    <n v="97.302599999999984"/>
  </r>
  <r>
    <n v="7608"/>
    <x v="3770"/>
    <x v="3"/>
    <x v="165"/>
    <d v="2014-12-28T00:00:00"/>
    <s v="First Class"/>
    <s v="NS-18505"/>
    <s v="Neola Schneider"/>
    <x v="0"/>
    <s v="United States"/>
    <s v="Dallas"/>
    <x v="5"/>
    <n v="75220"/>
    <x v="2"/>
    <x v="546"/>
    <x v="1"/>
    <x v="4"/>
    <s v="Economy Rollaway Files"/>
    <n v="264.32"/>
    <n v="2"/>
    <n v="0.2"/>
    <n v="19.823999999999998"/>
  </r>
  <r>
    <n v="7609"/>
    <x v="3771"/>
    <x v="3"/>
    <x v="898"/>
    <d v="2014-05-08T00:00:00"/>
    <s v="Standard Class"/>
    <s v="MK-18160"/>
    <s v="Mike Kennedy"/>
    <x v="0"/>
    <s v="United States"/>
    <s v="San Francisco"/>
    <x v="1"/>
    <n v="94122"/>
    <x v="1"/>
    <x v="778"/>
    <x v="1"/>
    <x v="10"/>
    <s v="Xerox 2"/>
    <n v="25.92"/>
    <n v="4"/>
    <n v="0"/>
    <n v="12.441600000000001"/>
  </r>
  <r>
    <n v="7610"/>
    <x v="3771"/>
    <x v="3"/>
    <x v="898"/>
    <d v="2014-05-08T00:00:00"/>
    <s v="Standard Class"/>
    <s v="MK-18160"/>
    <s v="Mike Kennedy"/>
    <x v="0"/>
    <s v="United States"/>
    <s v="San Francisco"/>
    <x v="1"/>
    <n v="94122"/>
    <x v="1"/>
    <x v="279"/>
    <x v="1"/>
    <x v="6"/>
    <s v="Newell 350"/>
    <n v="22.959999999999997"/>
    <n v="7"/>
    <n v="0"/>
    <n v="6.6583999999999968"/>
  </r>
  <r>
    <n v="7611"/>
    <x v="3772"/>
    <x v="2"/>
    <x v="1165"/>
    <d v="2011-02-25T00:00:00"/>
    <s v="First Class"/>
    <s v="SA-20830"/>
    <s v="Sue Ann Reed"/>
    <x v="0"/>
    <s v="United States"/>
    <s v="Moreno Valley"/>
    <x v="1"/>
    <n v="92553"/>
    <x v="1"/>
    <x v="585"/>
    <x v="1"/>
    <x v="10"/>
    <s v="Xerox 220"/>
    <n v="19.440000000000001"/>
    <n v="3"/>
    <n v="0"/>
    <n v="9.3312000000000008"/>
  </r>
  <r>
    <n v="7612"/>
    <x v="3773"/>
    <x v="1"/>
    <x v="285"/>
    <d v="2012-02-11T00:00:00"/>
    <s v="First Class"/>
    <s v="BH-11710"/>
    <s v="Brosina Hoffman"/>
    <x v="0"/>
    <s v="United States"/>
    <s v="Garden City"/>
    <x v="41"/>
    <n v="67846"/>
    <x v="2"/>
    <x v="1446"/>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x v="195"/>
    <x v="1"/>
    <x v="13"/>
    <s v="Advantus Push Pins, Aluminum Head"/>
    <n v="5.81"/>
    <n v="1"/>
    <n v="0"/>
    <n v="1.8010999999999999"/>
  </r>
  <r>
    <n v="7614"/>
    <x v="3773"/>
    <x v="1"/>
    <x v="285"/>
    <d v="2012-02-11T00:00:00"/>
    <s v="First Class"/>
    <s v="BH-11710"/>
    <s v="Brosina Hoffman"/>
    <x v="0"/>
    <s v="United States"/>
    <s v="Garden City"/>
    <x v="41"/>
    <n v="67846"/>
    <x v="2"/>
    <x v="130"/>
    <x v="1"/>
    <x v="6"/>
    <s v="Sanford Colorific Colored Pencils, 12/Box"/>
    <n v="5.76"/>
    <n v="2"/>
    <n v="0"/>
    <n v="1.7279999999999998"/>
  </r>
  <r>
    <n v="7615"/>
    <x v="3774"/>
    <x v="1"/>
    <x v="252"/>
    <d v="2012-08-28T00:00:00"/>
    <s v="Second Class"/>
    <s v="SC-20380"/>
    <s v="Shahid Collister"/>
    <x v="0"/>
    <s v="United States"/>
    <s v="New York City"/>
    <x v="15"/>
    <n v="10035"/>
    <x v="3"/>
    <x v="527"/>
    <x v="0"/>
    <x v="5"/>
    <s v="DAX Value U-Channel Document Frames, Easel Back"/>
    <n v="14.91"/>
    <n v="3"/>
    <n v="0"/>
    <n v="4.6220999999999997"/>
  </r>
  <r>
    <n v="7616"/>
    <x v="3775"/>
    <x v="2"/>
    <x v="953"/>
    <d v="2011-12-04T00:00:00"/>
    <s v="Standard Class"/>
    <s v="RF-19345"/>
    <s v="Randy Ferguson"/>
    <x v="1"/>
    <s v="United States"/>
    <s v="Orlando"/>
    <x v="2"/>
    <n v="32839"/>
    <x v="0"/>
    <x v="1699"/>
    <x v="1"/>
    <x v="8"/>
    <s v="Avery Triangle Shaped Sheet Lifters, Black, 2/Pack"/>
    <n v="6.6420000000000012"/>
    <n v="9"/>
    <n v="0.7"/>
    <n v="-4.427999999999999"/>
  </r>
  <r>
    <n v="7617"/>
    <x v="3776"/>
    <x v="0"/>
    <x v="107"/>
    <d v="2013-12-17T00:00:00"/>
    <s v="Standard Class"/>
    <s v="CM-12235"/>
    <s v="Chris McAfee"/>
    <x v="0"/>
    <s v="United States"/>
    <s v="Watertown"/>
    <x v="15"/>
    <n v="13601"/>
    <x v="3"/>
    <x v="128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x v="13"/>
    <x v="1"/>
    <x v="8"/>
    <s v="Fellowes PB200 Plastic Comb Binding Machine"/>
    <n v="679.96"/>
    <n v="5"/>
    <n v="0.2"/>
    <n v="220.98699999999997"/>
  </r>
  <r>
    <n v="7619"/>
    <x v="3777"/>
    <x v="3"/>
    <x v="855"/>
    <d v="2014-10-30T00:00:00"/>
    <s v="First Class"/>
    <s v="JM-15655"/>
    <s v="Jim Mitchum"/>
    <x v="1"/>
    <s v="United States"/>
    <s v="Los Angeles"/>
    <x v="1"/>
    <n v="90032"/>
    <x v="1"/>
    <x v="10"/>
    <x v="0"/>
    <x v="3"/>
    <s v="Chromcraft Rectangular Conference Tables"/>
    <n v="189.57600000000002"/>
    <n v="1"/>
    <n v="0.2"/>
    <n v="9.4787999999999784"/>
  </r>
  <r>
    <n v="7620"/>
    <x v="3777"/>
    <x v="3"/>
    <x v="855"/>
    <d v="2014-10-30T00:00:00"/>
    <s v="First Class"/>
    <s v="JM-15655"/>
    <s v="Jim Mitchum"/>
    <x v="1"/>
    <s v="United States"/>
    <s v="Los Angeles"/>
    <x v="1"/>
    <n v="90032"/>
    <x v="1"/>
    <x v="1763"/>
    <x v="2"/>
    <x v="7"/>
    <s v="Griffin GC17055 Auxiliary Audio Cable"/>
    <n v="71.959999999999994"/>
    <n v="5"/>
    <n v="0.2"/>
    <n v="7.1960000000000015"/>
  </r>
  <r>
    <n v="7621"/>
    <x v="3778"/>
    <x v="2"/>
    <x v="641"/>
    <d v="2011-11-29T00:00:00"/>
    <s v="Standard Class"/>
    <s v="RB-19435"/>
    <s v="Richard Bierner"/>
    <x v="0"/>
    <s v="United States"/>
    <s v="Los Angeles"/>
    <x v="1"/>
    <n v="90004"/>
    <x v="1"/>
    <x v="233"/>
    <x v="2"/>
    <x v="7"/>
    <s v="Logitech Mobile Speakerphone P710e - speaker phone"/>
    <n v="539.91999999999996"/>
    <n v="5"/>
    <n v="0.2"/>
    <n v="47.242999999999967"/>
  </r>
  <r>
    <n v="7622"/>
    <x v="3778"/>
    <x v="2"/>
    <x v="641"/>
    <d v="2011-11-29T00:00:00"/>
    <s v="Standard Class"/>
    <s v="RB-19435"/>
    <s v="Richard Bierner"/>
    <x v="0"/>
    <s v="United States"/>
    <s v="Los Angeles"/>
    <x v="1"/>
    <n v="90004"/>
    <x v="1"/>
    <x v="629"/>
    <x v="0"/>
    <x v="1"/>
    <s v="Hon GuestStacker Chair"/>
    <n v="725.34400000000005"/>
    <n v="4"/>
    <n v="0.2"/>
    <n v="54.400800000000004"/>
  </r>
  <r>
    <n v="7623"/>
    <x v="3778"/>
    <x v="2"/>
    <x v="641"/>
    <d v="2011-11-29T00:00:00"/>
    <s v="Standard Class"/>
    <s v="RB-19435"/>
    <s v="Richard Bierner"/>
    <x v="0"/>
    <s v="United States"/>
    <s v="Los Angeles"/>
    <x v="1"/>
    <n v="90004"/>
    <x v="1"/>
    <x v="1820"/>
    <x v="1"/>
    <x v="6"/>
    <s v="Staples"/>
    <n v="7.4399999999999995"/>
    <n v="3"/>
    <n v="0"/>
    <n v="2.6039999999999996"/>
  </r>
  <r>
    <n v="7624"/>
    <x v="3779"/>
    <x v="2"/>
    <x v="686"/>
    <d v="2011-07-20T00:00:00"/>
    <s v="Standard Class"/>
    <s v="SS-20515"/>
    <s v="Shirley Schmidt"/>
    <x v="2"/>
    <s v="United States"/>
    <s v="Newark"/>
    <x v="13"/>
    <n v="19711"/>
    <x v="3"/>
    <x v="643"/>
    <x v="1"/>
    <x v="9"/>
    <s v="Belkin 7 Outlet SurgeMaster II"/>
    <n v="39.479999999999997"/>
    <n v="1"/>
    <n v="0"/>
    <n v="11.054400000000001"/>
  </r>
  <r>
    <n v="7625"/>
    <x v="3780"/>
    <x v="1"/>
    <x v="293"/>
    <d v="2012-05-27T00:00:00"/>
    <s v="Second Class"/>
    <s v="NM-18445"/>
    <s v="Nathan Mautz"/>
    <x v="2"/>
    <s v="United States"/>
    <s v="Detroit"/>
    <x v="12"/>
    <n v="48234"/>
    <x v="2"/>
    <x v="1141"/>
    <x v="1"/>
    <x v="9"/>
    <s v="Harmony Air Purifier"/>
    <n v="850.5"/>
    <n v="5"/>
    <n v="0.1"/>
    <n v="245.69999999999993"/>
  </r>
  <r>
    <n v="7626"/>
    <x v="3780"/>
    <x v="1"/>
    <x v="293"/>
    <d v="2012-05-27T00:00:00"/>
    <s v="Second Class"/>
    <s v="NM-18445"/>
    <s v="Nathan Mautz"/>
    <x v="2"/>
    <s v="United States"/>
    <s v="Detroit"/>
    <x v="12"/>
    <n v="48234"/>
    <x v="2"/>
    <x v="904"/>
    <x v="0"/>
    <x v="5"/>
    <s v="Westinghouse Clip-On Gooseneck Lamps"/>
    <n v="75.33"/>
    <n v="9"/>
    <n v="0"/>
    <n v="19.585799999999999"/>
  </r>
  <r>
    <n v="7627"/>
    <x v="3781"/>
    <x v="1"/>
    <x v="82"/>
    <d v="2012-11-23T00:00:00"/>
    <s v="Second Class"/>
    <s v="EM-14095"/>
    <s v="Eudokia Martin"/>
    <x v="1"/>
    <s v="United States"/>
    <s v="Phoenix"/>
    <x v="16"/>
    <n v="85023"/>
    <x v="1"/>
    <x v="1527"/>
    <x v="1"/>
    <x v="9"/>
    <s v="Fellowes Command Center 5-outlet power strip"/>
    <n v="325.63200000000006"/>
    <n v="6"/>
    <n v="0.2"/>
    <n v="28.492799999999988"/>
  </r>
  <r>
    <n v="7628"/>
    <x v="3781"/>
    <x v="1"/>
    <x v="82"/>
    <d v="2012-11-23T00:00:00"/>
    <s v="Second Class"/>
    <s v="EM-14095"/>
    <s v="Eudokia Martin"/>
    <x v="1"/>
    <s v="United States"/>
    <s v="Phoenix"/>
    <x v="16"/>
    <n v="85023"/>
    <x v="1"/>
    <x v="1207"/>
    <x v="2"/>
    <x v="11"/>
    <s v="Belkin Standard 104 key USB Keyboard"/>
    <n v="23.344000000000001"/>
    <n v="2"/>
    <n v="0.2"/>
    <n v="-1.4590000000000014"/>
  </r>
  <r>
    <n v="7629"/>
    <x v="3781"/>
    <x v="1"/>
    <x v="82"/>
    <d v="2012-11-23T00:00:00"/>
    <s v="Second Class"/>
    <s v="EM-14095"/>
    <s v="Eudokia Martin"/>
    <x v="1"/>
    <s v="United States"/>
    <s v="Phoenix"/>
    <x v="16"/>
    <n v="85023"/>
    <x v="1"/>
    <x v="1008"/>
    <x v="1"/>
    <x v="2"/>
    <s v="Avery 506"/>
    <n v="16.520000000000003"/>
    <n v="5"/>
    <n v="0.2"/>
    <n v="5.368999999999998"/>
  </r>
  <r>
    <n v="7630"/>
    <x v="3782"/>
    <x v="2"/>
    <x v="809"/>
    <d v="2011-04-01T00:00:00"/>
    <s v="First Class"/>
    <s v="MP-17470"/>
    <s v="Mark Packer"/>
    <x v="2"/>
    <s v="United States"/>
    <s v="Brownsville"/>
    <x v="5"/>
    <n v="78521"/>
    <x v="2"/>
    <x v="556"/>
    <x v="1"/>
    <x v="12"/>
    <s v="Airmail Envelopes"/>
    <n v="335.72"/>
    <n v="5"/>
    <n v="0.2"/>
    <n v="113.30549999999999"/>
  </r>
  <r>
    <n v="7631"/>
    <x v="3782"/>
    <x v="2"/>
    <x v="809"/>
    <d v="2011-04-01T00:00:00"/>
    <s v="First Class"/>
    <s v="MP-17470"/>
    <s v="Mark Packer"/>
    <x v="2"/>
    <s v="United States"/>
    <s v="Brownsville"/>
    <x v="5"/>
    <n v="78521"/>
    <x v="2"/>
    <x v="817"/>
    <x v="2"/>
    <x v="7"/>
    <s v="Innergie mMini Combo Duo USB Travel Charging Kit"/>
    <n v="251.94400000000002"/>
    <n v="7"/>
    <n v="0.2"/>
    <n v="88.180399999999977"/>
  </r>
  <r>
    <n v="7632"/>
    <x v="3782"/>
    <x v="2"/>
    <x v="809"/>
    <d v="2011-04-01T00:00:00"/>
    <s v="First Class"/>
    <s v="MP-17470"/>
    <s v="Mark Packer"/>
    <x v="2"/>
    <s v="United States"/>
    <s v="Brownsville"/>
    <x v="5"/>
    <n v="78521"/>
    <x v="2"/>
    <x v="792"/>
    <x v="0"/>
    <x v="1"/>
    <s v="Global Stack Chair without Arms, Black"/>
    <n v="127.30199999999999"/>
    <n v="7"/>
    <n v="0.3"/>
    <n v="-9.0929999999999964"/>
  </r>
  <r>
    <n v="7633"/>
    <x v="3783"/>
    <x v="3"/>
    <x v="614"/>
    <d v="2015-01-02T00:00:00"/>
    <s v="Second Class"/>
    <s v="KH-16360"/>
    <s v="Katherine Hughes"/>
    <x v="0"/>
    <s v="United States"/>
    <s v="Louisville"/>
    <x v="0"/>
    <n v="40214"/>
    <x v="0"/>
    <x v="291"/>
    <x v="0"/>
    <x v="1"/>
    <s v="DMI Arturo Collection Mission-style Design Wood Chair"/>
    <n v="1207.8399999999999"/>
    <n v="8"/>
    <n v="0"/>
    <n v="314.03840000000002"/>
  </r>
  <r>
    <n v="7634"/>
    <x v="3783"/>
    <x v="3"/>
    <x v="614"/>
    <d v="2015-01-02T00:00:00"/>
    <s v="Second Class"/>
    <s v="KH-16360"/>
    <s v="Katherine Hughes"/>
    <x v="0"/>
    <s v="United States"/>
    <s v="Louisville"/>
    <x v="0"/>
    <n v="40214"/>
    <x v="0"/>
    <x v="1095"/>
    <x v="1"/>
    <x v="8"/>
    <s v="GBC ProClick Spines for 32-Hole Punch"/>
    <n v="12.53"/>
    <n v="1"/>
    <n v="0"/>
    <n v="5.8890999999999991"/>
  </r>
  <r>
    <n v="7635"/>
    <x v="3783"/>
    <x v="3"/>
    <x v="614"/>
    <d v="2015-01-02T00:00:00"/>
    <s v="Second Class"/>
    <s v="KH-16360"/>
    <s v="Katherine Hughes"/>
    <x v="0"/>
    <s v="United States"/>
    <s v="Louisville"/>
    <x v="0"/>
    <n v="40214"/>
    <x v="0"/>
    <x v="1261"/>
    <x v="1"/>
    <x v="6"/>
    <s v="Panasonic KP-350BK Electric Pencil Sharpener with Auto Stop"/>
    <n v="34.58"/>
    <n v="1"/>
    <n v="0"/>
    <n v="10.028199999999998"/>
  </r>
  <r>
    <n v="7636"/>
    <x v="3783"/>
    <x v="3"/>
    <x v="614"/>
    <d v="2015-01-02T00:00:00"/>
    <s v="Second Class"/>
    <s v="KH-16360"/>
    <s v="Katherine Hughes"/>
    <x v="0"/>
    <s v="United States"/>
    <s v="Louisville"/>
    <x v="0"/>
    <n v="40214"/>
    <x v="0"/>
    <x v="1496"/>
    <x v="0"/>
    <x v="1"/>
    <s v="Global Leather and Oak Executive Chair, Black"/>
    <n v="300.98"/>
    <n v="1"/>
    <n v="0"/>
    <n v="87.28419999999997"/>
  </r>
  <r>
    <n v="7637"/>
    <x v="3783"/>
    <x v="3"/>
    <x v="614"/>
    <d v="2015-01-02T00:00:00"/>
    <s v="Second Class"/>
    <s v="KH-16360"/>
    <s v="Katherine Hughes"/>
    <x v="0"/>
    <s v="United States"/>
    <s v="Louisville"/>
    <x v="0"/>
    <n v="40214"/>
    <x v="0"/>
    <x v="866"/>
    <x v="0"/>
    <x v="1"/>
    <s v="Harbour Creations Steel Folding Chair"/>
    <n v="258.75"/>
    <n v="3"/>
    <n v="0"/>
    <n v="77.624999999999972"/>
  </r>
  <r>
    <n v="7638"/>
    <x v="3784"/>
    <x v="3"/>
    <x v="580"/>
    <d v="2014-03-09T00:00:00"/>
    <s v="Standard Class"/>
    <s v="DB-13555"/>
    <s v="Dorothy Badders"/>
    <x v="1"/>
    <s v="United States"/>
    <s v="Newark"/>
    <x v="13"/>
    <n v="19711"/>
    <x v="3"/>
    <x v="1500"/>
    <x v="1"/>
    <x v="6"/>
    <s v="Newell 34"/>
    <n v="59.519999999999996"/>
    <n v="3"/>
    <n v="0"/>
    <n v="15.475200000000001"/>
  </r>
  <r>
    <n v="7639"/>
    <x v="3784"/>
    <x v="3"/>
    <x v="580"/>
    <d v="2014-03-09T00:00:00"/>
    <s v="Standard Class"/>
    <s v="DB-13555"/>
    <s v="Dorothy Badders"/>
    <x v="1"/>
    <s v="United States"/>
    <s v="Newark"/>
    <x v="13"/>
    <n v="19711"/>
    <x v="3"/>
    <x v="1451"/>
    <x v="1"/>
    <x v="12"/>
    <s v="Staples"/>
    <n v="57.959999999999994"/>
    <n v="7"/>
    <n v="0"/>
    <n v="27.241199999999996"/>
  </r>
  <r>
    <n v="7640"/>
    <x v="3784"/>
    <x v="3"/>
    <x v="580"/>
    <d v="2014-03-09T00:00:00"/>
    <s v="Standard Class"/>
    <s v="DB-13555"/>
    <s v="Dorothy Badders"/>
    <x v="1"/>
    <s v="United States"/>
    <s v="Newark"/>
    <x v="13"/>
    <n v="19711"/>
    <x v="3"/>
    <x v="1487"/>
    <x v="0"/>
    <x v="0"/>
    <s v="Bush Cubix Collection Bookcases, Fully Assembled"/>
    <n v="441.96"/>
    <n v="2"/>
    <n v="0"/>
    <n v="101.6508"/>
  </r>
  <r>
    <n v="7641"/>
    <x v="3784"/>
    <x v="3"/>
    <x v="580"/>
    <d v="2014-03-09T00:00:00"/>
    <s v="Standard Class"/>
    <s v="DB-13555"/>
    <s v="Dorothy Badders"/>
    <x v="1"/>
    <s v="United States"/>
    <s v="Newark"/>
    <x v="13"/>
    <n v="19711"/>
    <x v="3"/>
    <x v="1713"/>
    <x v="1"/>
    <x v="10"/>
    <s v="Staples"/>
    <n v="68.039999999999992"/>
    <n v="6"/>
    <n v="0"/>
    <n v="33.339599999999997"/>
  </r>
  <r>
    <n v="7642"/>
    <x v="3785"/>
    <x v="0"/>
    <x v="1099"/>
    <d v="2013-10-08T00:00:00"/>
    <s v="First Class"/>
    <s v="LB-16795"/>
    <s v="Laurel Beltran"/>
    <x v="2"/>
    <s v="United States"/>
    <s v="Pueblo"/>
    <x v="22"/>
    <n v="81001"/>
    <x v="1"/>
    <x v="1822"/>
    <x v="2"/>
    <x v="15"/>
    <s v="Zebra GK420t Direct Thermal/Thermal Transfer Printer"/>
    <n v="703.71"/>
    <n v="6"/>
    <n v="0.7"/>
    <n v="-938.28"/>
  </r>
  <r>
    <n v="7643"/>
    <x v="3785"/>
    <x v="0"/>
    <x v="1099"/>
    <d v="2013-10-08T00:00:00"/>
    <s v="First Class"/>
    <s v="LB-16795"/>
    <s v="Laurel Beltran"/>
    <x v="2"/>
    <s v="United States"/>
    <s v="Pueblo"/>
    <x v="22"/>
    <n v="81001"/>
    <x v="1"/>
    <x v="528"/>
    <x v="1"/>
    <x v="8"/>
    <s v="Recycled Easel Ring Binders"/>
    <n v="17.904000000000003"/>
    <n v="4"/>
    <n v="0.7"/>
    <n v="-14.920000000000002"/>
  </r>
  <r>
    <n v="7644"/>
    <x v="3785"/>
    <x v="0"/>
    <x v="1099"/>
    <d v="2013-10-08T00:00:00"/>
    <s v="First Class"/>
    <s v="LB-16795"/>
    <s v="Laurel Beltran"/>
    <x v="2"/>
    <s v="United States"/>
    <s v="Pueblo"/>
    <x v="22"/>
    <n v="81001"/>
    <x v="1"/>
    <x v="1230"/>
    <x v="1"/>
    <x v="8"/>
    <s v="Avery Framed View Binder, EZD Ring (Locking), Navy, 1 1/2&quot;"/>
    <n v="11.976000000000003"/>
    <n v="4"/>
    <n v="0.7"/>
    <n v="-9.1815999999999995"/>
  </r>
  <r>
    <n v="7645"/>
    <x v="3785"/>
    <x v="0"/>
    <x v="1099"/>
    <d v="2013-10-08T00:00:00"/>
    <s v="First Class"/>
    <s v="LB-16795"/>
    <s v="Laurel Beltran"/>
    <x v="2"/>
    <s v="United States"/>
    <s v="Pueblo"/>
    <x v="22"/>
    <n v="81001"/>
    <x v="1"/>
    <x v="1617"/>
    <x v="2"/>
    <x v="11"/>
    <s v="Memorex 25GB 6X Branded Blu-Ray Recordable Disc, 15/Pack"/>
    <n v="67.959999999999994"/>
    <n v="5"/>
    <n v="0.2"/>
    <n v="0.84950000000000259"/>
  </r>
  <r>
    <n v="7646"/>
    <x v="3786"/>
    <x v="1"/>
    <x v="57"/>
    <d v="2012-04-11T00:00:00"/>
    <s v="Standard Class"/>
    <s v="CA-11965"/>
    <s v="Carol Adams"/>
    <x v="1"/>
    <s v="United States"/>
    <s v="Los Angeles"/>
    <x v="1"/>
    <n v="90036"/>
    <x v="1"/>
    <x v="873"/>
    <x v="0"/>
    <x v="1"/>
    <s v="GuestStacker Chair with Chrome Finish Legs"/>
    <n v="892.22400000000005"/>
    <n v="3"/>
    <n v="0.2"/>
    <n v="89.222400000000022"/>
  </r>
  <r>
    <n v="7647"/>
    <x v="3787"/>
    <x v="2"/>
    <x v="340"/>
    <d v="2011-09-13T00:00:00"/>
    <s v="Standard Class"/>
    <s v="DL-12925"/>
    <s v="Daniel Lacy"/>
    <x v="0"/>
    <s v="United States"/>
    <s v="Greenville"/>
    <x v="3"/>
    <n v="27834"/>
    <x v="0"/>
    <x v="1782"/>
    <x v="2"/>
    <x v="15"/>
    <s v="3D Systems Cube Printer, 2nd Generation, White"/>
    <n v="1299.99"/>
    <n v="2"/>
    <n v="0.5"/>
    <n v="-571.99559999999997"/>
  </r>
  <r>
    <n v="7648"/>
    <x v="3788"/>
    <x v="0"/>
    <x v="543"/>
    <d v="2013-03-17T00:00:00"/>
    <s v="First Class"/>
    <s v="FC-14335"/>
    <s v="Fred Chung"/>
    <x v="1"/>
    <s v="United States"/>
    <s v="San Francisco"/>
    <x v="1"/>
    <n v="94110"/>
    <x v="1"/>
    <x v="798"/>
    <x v="1"/>
    <x v="8"/>
    <s v="Avery Round Ring Poly Binders"/>
    <n v="4.5439999999999996"/>
    <n v="2"/>
    <n v="0.2"/>
    <n v="1.6472"/>
  </r>
  <r>
    <n v="7649"/>
    <x v="3788"/>
    <x v="0"/>
    <x v="543"/>
    <d v="2013-03-17T00:00:00"/>
    <s v="First Class"/>
    <s v="FC-14335"/>
    <s v="Fred Chung"/>
    <x v="1"/>
    <s v="United States"/>
    <s v="San Francisco"/>
    <x v="1"/>
    <n v="94110"/>
    <x v="1"/>
    <x v="774"/>
    <x v="0"/>
    <x v="1"/>
    <s v="Global Comet Stacking Arm Chair"/>
    <n v="1352.0320000000002"/>
    <n v="4"/>
    <n v="0.2"/>
    <n v="84.501999999999953"/>
  </r>
  <r>
    <n v="7650"/>
    <x v="3789"/>
    <x v="1"/>
    <x v="17"/>
    <d v="2012-12-31T00:00:00"/>
    <s v="Standard Class"/>
    <s v="DB-13120"/>
    <s v="David Bremer"/>
    <x v="1"/>
    <s v="United States"/>
    <s v="Marion"/>
    <x v="24"/>
    <n v="43302"/>
    <x v="3"/>
    <x v="738"/>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x v="1451"/>
    <x v="1"/>
    <x v="12"/>
    <s v="Staples"/>
    <n v="19.872"/>
    <n v="3"/>
    <n v="0.2"/>
    <n v="6.7067999999999977"/>
  </r>
  <r>
    <n v="7652"/>
    <x v="3790"/>
    <x v="3"/>
    <x v="783"/>
    <d v="2014-08-09T00:00:00"/>
    <s v="First Class"/>
    <s v="CK-12205"/>
    <s v="Chloris Kastensmidt"/>
    <x v="0"/>
    <s v="United States"/>
    <s v="Dallas"/>
    <x v="5"/>
    <n v="75081"/>
    <x v="2"/>
    <x v="100"/>
    <x v="2"/>
    <x v="11"/>
    <s v="Logitech K350 2.4Ghz Wireless Keyboard"/>
    <n v="119.44800000000001"/>
    <n v="3"/>
    <n v="0.2"/>
    <n v="-13.437900000000006"/>
  </r>
  <r>
    <n v="7653"/>
    <x v="3790"/>
    <x v="3"/>
    <x v="783"/>
    <d v="2014-08-09T00:00:00"/>
    <s v="First Class"/>
    <s v="CK-12205"/>
    <s v="Chloris Kastensmidt"/>
    <x v="0"/>
    <s v="United States"/>
    <s v="Dallas"/>
    <x v="5"/>
    <n v="75081"/>
    <x v="2"/>
    <x v="235"/>
    <x v="1"/>
    <x v="4"/>
    <s v="Safco Industrial Shelving"/>
    <n v="118.16"/>
    <n v="2"/>
    <n v="0.2"/>
    <n v="-25.108999999999988"/>
  </r>
  <r>
    <n v="7654"/>
    <x v="3791"/>
    <x v="1"/>
    <x v="204"/>
    <d v="2012-03-27T00:00:00"/>
    <s v="Standard Class"/>
    <s v="FW-14395"/>
    <s v="Fred Wasserman"/>
    <x v="1"/>
    <s v="United States"/>
    <s v="Huntsville"/>
    <x v="19"/>
    <n v="35810"/>
    <x v="0"/>
    <x v="1661"/>
    <x v="1"/>
    <x v="6"/>
    <s v="Newell 316"/>
    <n v="19.559999999999999"/>
    <n v="4"/>
    <n v="0"/>
    <n v="5.4768000000000008"/>
  </r>
  <r>
    <n v="7655"/>
    <x v="3792"/>
    <x v="1"/>
    <x v="672"/>
    <d v="2012-12-02T00:00:00"/>
    <s v="Second Class"/>
    <s v="JM-15865"/>
    <s v="John Murray"/>
    <x v="0"/>
    <s v="United States"/>
    <s v="Las Vegas"/>
    <x v="33"/>
    <n v="89115"/>
    <x v="1"/>
    <x v="1702"/>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x v="1465"/>
    <x v="1"/>
    <x v="10"/>
    <s v="Xerox 1997"/>
    <n v="25.92"/>
    <n v="4"/>
    <n v="0"/>
    <n v="12.441600000000001"/>
  </r>
  <r>
    <n v="7657"/>
    <x v="3793"/>
    <x v="2"/>
    <x v="1166"/>
    <d v="2011-04-15T00:00:00"/>
    <s v="Same Day"/>
    <s v="PS-18970"/>
    <s v="Paul Stevenson"/>
    <x v="2"/>
    <s v="United States"/>
    <s v="Los Angeles"/>
    <x v="1"/>
    <n v="90049"/>
    <x v="1"/>
    <x v="650"/>
    <x v="1"/>
    <x v="9"/>
    <s v="Belkin F9G930V10-GRY 9 Outlet Surge"/>
    <n v="106.96"/>
    <n v="2"/>
    <n v="0"/>
    <n v="31.018399999999986"/>
  </r>
  <r>
    <n v="7658"/>
    <x v="3793"/>
    <x v="2"/>
    <x v="1166"/>
    <d v="2011-04-15T00:00:00"/>
    <s v="Same Day"/>
    <s v="PS-18970"/>
    <s v="Paul Stevenson"/>
    <x v="2"/>
    <s v="United States"/>
    <s v="Los Angeles"/>
    <x v="1"/>
    <n v="90049"/>
    <x v="1"/>
    <x v="267"/>
    <x v="0"/>
    <x v="5"/>
    <s v="Howard Miller 13&quot; Diameter Goldtone Round Wall Clock"/>
    <n v="187.76"/>
    <n v="4"/>
    <n v="0"/>
    <n v="76.9816"/>
  </r>
  <r>
    <n v="7659"/>
    <x v="3794"/>
    <x v="3"/>
    <x v="245"/>
    <d v="2014-08-03T00:00:00"/>
    <s v="First Class"/>
    <s v="TC-21475"/>
    <s v="Tony Chapman"/>
    <x v="2"/>
    <s v="United States"/>
    <s v="Lakewood"/>
    <x v="24"/>
    <n v="44107"/>
    <x v="3"/>
    <x v="669"/>
    <x v="1"/>
    <x v="8"/>
    <s v="GBC ProClick Punch Binding System"/>
    <n v="76.77600000000001"/>
    <n v="4"/>
    <n v="0.7"/>
    <n v="-53.743199999999973"/>
  </r>
  <r>
    <n v="7660"/>
    <x v="3795"/>
    <x v="3"/>
    <x v="702"/>
    <d v="2014-06-06T00:00:00"/>
    <s v="Standard Class"/>
    <s v="CV-12805"/>
    <s v="Cynthia Voltz"/>
    <x v="1"/>
    <s v="United States"/>
    <s v="Fremont"/>
    <x v="8"/>
    <n v="68025"/>
    <x v="2"/>
    <x v="828"/>
    <x v="1"/>
    <x v="8"/>
    <s v="GBC Standard Recycled Report Covers, Clear Plastic Sheets"/>
    <n v="53.9"/>
    <n v="5"/>
    <n v="0"/>
    <n v="25.871999999999996"/>
  </r>
  <r>
    <n v="7661"/>
    <x v="3796"/>
    <x v="2"/>
    <x v="1167"/>
    <d v="2011-01-13T00:00:00"/>
    <s v="Standard Class"/>
    <s v="VS-21820"/>
    <s v="Vivek Sundaresam"/>
    <x v="0"/>
    <s v="United States"/>
    <s v="Huntsville"/>
    <x v="5"/>
    <n v="77340"/>
    <x v="2"/>
    <x v="441"/>
    <x v="0"/>
    <x v="5"/>
    <s v="Howard Miller 14-1/2&quot; Diameter Chrome Round Wall Clock"/>
    <n v="76.728000000000009"/>
    <n v="3"/>
    <n v="0.6"/>
    <n v="-53.709599999999988"/>
  </r>
  <r>
    <n v="7662"/>
    <x v="3796"/>
    <x v="2"/>
    <x v="1167"/>
    <d v="2011-01-13T00:00:00"/>
    <s v="Standard Class"/>
    <s v="VS-21820"/>
    <s v="Vivek Sundaresam"/>
    <x v="0"/>
    <s v="United States"/>
    <s v="Huntsville"/>
    <x v="5"/>
    <n v="77340"/>
    <x v="2"/>
    <x v="985"/>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x v="1167"/>
    <x v="1"/>
    <x v="6"/>
    <s v="Newell 334"/>
    <n v="99.2"/>
    <n v="5"/>
    <n v="0"/>
    <n v="25.792000000000002"/>
  </r>
  <r>
    <n v="7664"/>
    <x v="3798"/>
    <x v="3"/>
    <x v="1168"/>
    <d v="2014-09-20T00:00:00"/>
    <s v="Standard Class"/>
    <s v="SG-20605"/>
    <s v="Speros Goranitis"/>
    <x v="0"/>
    <s v="United States"/>
    <s v="Asheville"/>
    <x v="3"/>
    <n v="28806"/>
    <x v="0"/>
    <x v="703"/>
    <x v="1"/>
    <x v="6"/>
    <s v="Fluorescent Highlighters by Dixon"/>
    <n v="15.920000000000002"/>
    <n v="5"/>
    <n v="0.2"/>
    <n v="2.7859999999999978"/>
  </r>
  <r>
    <n v="7665"/>
    <x v="3799"/>
    <x v="2"/>
    <x v="68"/>
    <d v="2011-10-26T00:00:00"/>
    <s v="Standard Class"/>
    <s v="NB-18580"/>
    <s v="Nicole Brennan"/>
    <x v="1"/>
    <s v="United States"/>
    <s v="Bossier City"/>
    <x v="28"/>
    <n v="71111"/>
    <x v="0"/>
    <x v="1525"/>
    <x v="0"/>
    <x v="5"/>
    <s v="Tenex Chairmats For Use with Hard Floors"/>
    <n v="129.91999999999999"/>
    <n v="4"/>
    <n v="0"/>
    <n v="10.393599999999992"/>
  </r>
  <r>
    <n v="7666"/>
    <x v="3800"/>
    <x v="0"/>
    <x v="964"/>
    <d v="2013-10-09T00:00:00"/>
    <s v="Standard Class"/>
    <s v="DR-12940"/>
    <s v="Daniel Raglin"/>
    <x v="2"/>
    <s v="United States"/>
    <s v="Providence"/>
    <x v="34"/>
    <n v="2908"/>
    <x v="3"/>
    <x v="999"/>
    <x v="1"/>
    <x v="8"/>
    <s v="Ibico Plastic Spiral Binding Combs"/>
    <n v="30.4"/>
    <n v="1"/>
    <n v="0"/>
    <n v="13.983999999999998"/>
  </r>
  <r>
    <n v="7667"/>
    <x v="3800"/>
    <x v="0"/>
    <x v="964"/>
    <d v="2013-10-09T00:00:00"/>
    <s v="Standard Class"/>
    <s v="DR-12940"/>
    <s v="Daniel Raglin"/>
    <x v="2"/>
    <s v="United States"/>
    <s v="Providence"/>
    <x v="34"/>
    <n v="2908"/>
    <x v="3"/>
    <x v="306"/>
    <x v="2"/>
    <x v="16"/>
    <s v="Hewlett Packard LaserJet 3310 Copier"/>
    <n v="5399.91"/>
    <n v="9"/>
    <n v="0"/>
    <n v="2591.9567999999999"/>
  </r>
  <r>
    <n v="7668"/>
    <x v="3800"/>
    <x v="0"/>
    <x v="964"/>
    <d v="2013-10-09T00:00:00"/>
    <s v="Standard Class"/>
    <s v="DR-12940"/>
    <s v="Daniel Raglin"/>
    <x v="2"/>
    <s v="United States"/>
    <s v="Providence"/>
    <x v="34"/>
    <n v="2908"/>
    <x v="3"/>
    <x v="1716"/>
    <x v="1"/>
    <x v="4"/>
    <s v="Letter Size File"/>
    <n v="119.10000000000001"/>
    <n v="3"/>
    <n v="0"/>
    <n v="34.538999999999994"/>
  </r>
  <r>
    <n v="7669"/>
    <x v="3801"/>
    <x v="1"/>
    <x v="154"/>
    <d v="2012-11-29T00:00:00"/>
    <s v="Second Class"/>
    <s v="MA-17560"/>
    <s v="Matt Abelman"/>
    <x v="2"/>
    <s v="United States"/>
    <s v="Everett"/>
    <x v="31"/>
    <n v="2149"/>
    <x v="3"/>
    <x v="578"/>
    <x v="1"/>
    <x v="10"/>
    <s v="Xerox 1977"/>
    <n v="40.08"/>
    <n v="6"/>
    <n v="0"/>
    <n v="19.238399999999999"/>
  </r>
  <r>
    <n v="7670"/>
    <x v="3801"/>
    <x v="1"/>
    <x v="154"/>
    <d v="2012-11-29T00:00:00"/>
    <s v="Second Class"/>
    <s v="MA-17560"/>
    <s v="Matt Abelman"/>
    <x v="2"/>
    <s v="United States"/>
    <s v="Everett"/>
    <x v="31"/>
    <n v="2149"/>
    <x v="3"/>
    <x v="681"/>
    <x v="1"/>
    <x v="10"/>
    <s v="Xerox 1884"/>
    <n v="59.94"/>
    <n v="3"/>
    <n v="0"/>
    <n v="28.171799999999998"/>
  </r>
  <r>
    <n v="7671"/>
    <x v="3801"/>
    <x v="1"/>
    <x v="154"/>
    <d v="2012-11-29T00:00:00"/>
    <s v="Second Class"/>
    <s v="MA-17560"/>
    <s v="Matt Abelman"/>
    <x v="2"/>
    <s v="United States"/>
    <s v="Everett"/>
    <x v="31"/>
    <n v="2149"/>
    <x v="3"/>
    <x v="1301"/>
    <x v="2"/>
    <x v="11"/>
    <s v="Logitech G35 7.1-Channel Surround Sound Headset"/>
    <n v="259.98"/>
    <n v="2"/>
    <n v="0"/>
    <n v="88.393200000000007"/>
  </r>
  <r>
    <n v="7672"/>
    <x v="3801"/>
    <x v="1"/>
    <x v="154"/>
    <d v="2012-11-29T00:00:00"/>
    <s v="Second Class"/>
    <s v="MA-17560"/>
    <s v="Matt Abelman"/>
    <x v="2"/>
    <s v="United States"/>
    <s v="Everett"/>
    <x v="31"/>
    <n v="2149"/>
    <x v="3"/>
    <x v="1528"/>
    <x v="0"/>
    <x v="0"/>
    <s v="Rush Hierlooms Collection 1&quot; Thick Stackable Bookcases"/>
    <n v="170.98"/>
    <n v="1"/>
    <n v="0"/>
    <n v="32.486199999999997"/>
  </r>
  <r>
    <n v="7673"/>
    <x v="3801"/>
    <x v="1"/>
    <x v="154"/>
    <d v="2012-11-29T00:00:00"/>
    <s v="Second Class"/>
    <s v="MA-17560"/>
    <s v="Matt Abelman"/>
    <x v="2"/>
    <s v="United States"/>
    <s v="Everett"/>
    <x v="31"/>
    <n v="2149"/>
    <x v="3"/>
    <x v="1823"/>
    <x v="0"/>
    <x v="5"/>
    <s v="Tensor &quot;Hersey Kiss&quot; Styled Floor Lamp"/>
    <n v="38.97"/>
    <n v="3"/>
    <n v="0"/>
    <n v="4.6763999999999992"/>
  </r>
  <r>
    <n v="7674"/>
    <x v="3801"/>
    <x v="1"/>
    <x v="154"/>
    <d v="2012-11-29T00:00:00"/>
    <s v="Second Class"/>
    <s v="MA-17560"/>
    <s v="Matt Abelman"/>
    <x v="2"/>
    <s v="United States"/>
    <s v="Everett"/>
    <x v="31"/>
    <n v="2149"/>
    <x v="3"/>
    <x v="1019"/>
    <x v="1"/>
    <x v="10"/>
    <s v="Xerox 197"/>
    <n v="154.9"/>
    <n v="5"/>
    <n v="0"/>
    <n v="69.704999999999998"/>
  </r>
  <r>
    <n v="7675"/>
    <x v="3801"/>
    <x v="1"/>
    <x v="154"/>
    <d v="2012-11-29T00:00:00"/>
    <s v="Second Class"/>
    <s v="MA-17560"/>
    <s v="Matt Abelman"/>
    <x v="2"/>
    <s v="United States"/>
    <s v="Everett"/>
    <x v="31"/>
    <n v="2149"/>
    <x v="3"/>
    <x v="898"/>
    <x v="0"/>
    <x v="3"/>
    <s v="Hon Non-Folding Utility Tables"/>
    <n v="446.06799999999998"/>
    <n v="4"/>
    <n v="0.3"/>
    <n v="0"/>
  </r>
  <r>
    <n v="7676"/>
    <x v="3802"/>
    <x v="3"/>
    <x v="636"/>
    <d v="2014-05-10T00:00:00"/>
    <s v="Second Class"/>
    <s v="TS-21655"/>
    <s v="Trudy Schmidt"/>
    <x v="0"/>
    <s v="United States"/>
    <s v="Rancho Cucamonga"/>
    <x v="1"/>
    <n v="91730"/>
    <x v="1"/>
    <x v="473"/>
    <x v="1"/>
    <x v="9"/>
    <s v="Eureka The Boss Cordless Rechargeable Stick Vac"/>
    <n v="152.94"/>
    <n v="3"/>
    <n v="0"/>
    <n v="41.293800000000005"/>
  </r>
  <r>
    <n v="7677"/>
    <x v="3803"/>
    <x v="2"/>
    <x v="1169"/>
    <d v="2011-10-08T00:00:00"/>
    <s v="Same Day"/>
    <s v="JG-15115"/>
    <s v="Jack Garza"/>
    <x v="0"/>
    <s v="United States"/>
    <s v="Charlotte"/>
    <x v="3"/>
    <n v="28205"/>
    <x v="0"/>
    <x v="1599"/>
    <x v="2"/>
    <x v="11"/>
    <s v="Maxell 74 Minute CDR, 10/Pack"/>
    <n v="23.472000000000001"/>
    <n v="3"/>
    <n v="0.2"/>
    <n v="4.9877999999999982"/>
  </r>
  <r>
    <n v="7678"/>
    <x v="3804"/>
    <x v="2"/>
    <x v="520"/>
    <d v="2012-01-07T00:00:00"/>
    <s v="Standard Class"/>
    <s v="KM-16375"/>
    <s v="Katherine Murray"/>
    <x v="2"/>
    <s v="United States"/>
    <s v="Providence"/>
    <x v="34"/>
    <n v="2908"/>
    <x v="3"/>
    <x v="1689"/>
    <x v="1"/>
    <x v="10"/>
    <s v="Xerox 1917"/>
    <n v="195.64"/>
    <n v="4"/>
    <n v="0"/>
    <n v="91.950799999999987"/>
  </r>
  <r>
    <n v="7679"/>
    <x v="3804"/>
    <x v="2"/>
    <x v="520"/>
    <d v="2012-01-07T00:00:00"/>
    <s v="Standard Class"/>
    <s v="KM-16375"/>
    <s v="Katherine Murray"/>
    <x v="2"/>
    <s v="United States"/>
    <s v="Providence"/>
    <x v="34"/>
    <n v="2908"/>
    <x v="3"/>
    <x v="1025"/>
    <x v="1"/>
    <x v="10"/>
    <s v="Xerox 1970"/>
    <n v="14.940000000000001"/>
    <n v="3"/>
    <n v="0"/>
    <n v="7.0218000000000007"/>
  </r>
  <r>
    <n v="7680"/>
    <x v="3804"/>
    <x v="2"/>
    <x v="520"/>
    <d v="2012-01-07T00:00:00"/>
    <s v="Standard Class"/>
    <s v="KM-16375"/>
    <s v="Katherine Murray"/>
    <x v="2"/>
    <s v="United States"/>
    <s v="Providence"/>
    <x v="34"/>
    <n v="2908"/>
    <x v="3"/>
    <x v="695"/>
    <x v="2"/>
    <x v="11"/>
    <s v="Plantronics Savi W720 Multi-Device Wireless Headset System"/>
    <n v="1687.8"/>
    <n v="4"/>
    <n v="0"/>
    <n v="742.63200000000006"/>
  </r>
  <r>
    <n v="7681"/>
    <x v="3804"/>
    <x v="2"/>
    <x v="520"/>
    <d v="2012-01-07T00:00:00"/>
    <s v="Standard Class"/>
    <s v="KM-16375"/>
    <s v="Katherine Murray"/>
    <x v="2"/>
    <s v="United States"/>
    <s v="Providence"/>
    <x v="34"/>
    <n v="2908"/>
    <x v="3"/>
    <x v="1057"/>
    <x v="0"/>
    <x v="0"/>
    <s v="Sauder Inglewood Library Bookcases"/>
    <n v="341.96"/>
    <n v="2"/>
    <n v="0"/>
    <n v="78.650800000000004"/>
  </r>
  <r>
    <n v="7682"/>
    <x v="3804"/>
    <x v="2"/>
    <x v="520"/>
    <d v="2012-01-07T00:00:00"/>
    <s v="Standard Class"/>
    <s v="KM-16375"/>
    <s v="Katherine Murray"/>
    <x v="2"/>
    <s v="United States"/>
    <s v="Providence"/>
    <x v="34"/>
    <n v="2908"/>
    <x v="3"/>
    <x v="38"/>
    <x v="0"/>
    <x v="1"/>
    <s v="Global Fabric Manager's Chair, Dark Gray"/>
    <n v="605.88"/>
    <n v="6"/>
    <n v="0"/>
    <n v="151.47000000000003"/>
  </r>
  <r>
    <n v="7683"/>
    <x v="3805"/>
    <x v="1"/>
    <x v="152"/>
    <d v="2012-05-01T00:00:00"/>
    <s v="First Class"/>
    <s v="SD-20485"/>
    <s v="Shirley Daniels"/>
    <x v="2"/>
    <s v="United States"/>
    <s v="Midland"/>
    <x v="12"/>
    <n v="48640"/>
    <x v="2"/>
    <x v="1470"/>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x v="450"/>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x v="1812"/>
    <x v="1"/>
    <x v="8"/>
    <s v="Black Avery Memo-Size 3-Ring Binder, 5 1/2&quot; x 8 1/2&quot;"/>
    <n v="26.423999999999999"/>
    <n v="9"/>
    <n v="0.2"/>
    <n v="9.5786999999999995"/>
  </r>
  <r>
    <n v="7686"/>
    <x v="3806"/>
    <x v="1"/>
    <x v="966"/>
    <d v="2012-02-21T00:00:00"/>
    <s v="Standard Class"/>
    <s v="TT-21070"/>
    <s v="Ted Trevino"/>
    <x v="0"/>
    <s v="United States"/>
    <s v="Rochester"/>
    <x v="15"/>
    <n v="14609"/>
    <x v="3"/>
    <x v="1718"/>
    <x v="2"/>
    <x v="7"/>
    <s v="Samsung Galaxy S4"/>
    <n v="625.99"/>
    <n v="1"/>
    <n v="0"/>
    <n v="187.79699999999997"/>
  </r>
  <r>
    <n v="7687"/>
    <x v="3807"/>
    <x v="0"/>
    <x v="881"/>
    <d v="2013-11-30T00:00:00"/>
    <s v="Standard Class"/>
    <s v="BB-11545"/>
    <s v="Brenda Bowman"/>
    <x v="1"/>
    <s v="United States"/>
    <s v="Jackson"/>
    <x v="12"/>
    <n v="49201"/>
    <x v="2"/>
    <x v="616"/>
    <x v="0"/>
    <x v="3"/>
    <s v="Chromcraft Round Conference Tables"/>
    <n v="1568.61"/>
    <n v="9"/>
    <n v="0"/>
    <n v="329.40809999999999"/>
  </r>
  <r>
    <n v="7688"/>
    <x v="3807"/>
    <x v="0"/>
    <x v="881"/>
    <d v="2013-11-30T00:00:00"/>
    <s v="Standard Class"/>
    <s v="BB-11545"/>
    <s v="Brenda Bowman"/>
    <x v="1"/>
    <s v="United States"/>
    <s v="Jackson"/>
    <x v="12"/>
    <n v="49201"/>
    <x v="2"/>
    <x v="153"/>
    <x v="1"/>
    <x v="8"/>
    <s v="Wilson Jones International Size A4 Ring Binders"/>
    <n v="17.3"/>
    <n v="1"/>
    <n v="0"/>
    <n v="8.3040000000000003"/>
  </r>
  <r>
    <n v="7689"/>
    <x v="3807"/>
    <x v="0"/>
    <x v="881"/>
    <d v="2013-11-30T00:00:00"/>
    <s v="Standard Class"/>
    <s v="BB-11545"/>
    <s v="Brenda Bowman"/>
    <x v="1"/>
    <s v="United States"/>
    <s v="Jackson"/>
    <x v="12"/>
    <n v="49201"/>
    <x v="2"/>
    <x v="1824"/>
    <x v="2"/>
    <x v="11"/>
    <s v="Memorex Mini Travel Drive 32 GB USB 2.0 Flash Drive"/>
    <n v="160"/>
    <n v="8"/>
    <n v="0"/>
    <n v="62.400000000000006"/>
  </r>
  <r>
    <n v="7690"/>
    <x v="3808"/>
    <x v="3"/>
    <x v="663"/>
    <d v="2014-07-18T00:00:00"/>
    <s v="First Class"/>
    <s v="RS-19420"/>
    <s v="Ricardo Sperren"/>
    <x v="1"/>
    <s v="United States"/>
    <s v="Suffolk"/>
    <x v="17"/>
    <n v="23434"/>
    <x v="0"/>
    <x v="810"/>
    <x v="1"/>
    <x v="9"/>
    <s v="Belkin 8 Outlet SurgeMaster II Gold Surge Protector"/>
    <n v="179.94"/>
    <n v="3"/>
    <n v="0"/>
    <n v="50.383200000000009"/>
  </r>
  <r>
    <n v="7691"/>
    <x v="3808"/>
    <x v="3"/>
    <x v="663"/>
    <d v="2014-07-18T00:00:00"/>
    <s v="First Class"/>
    <s v="RS-19420"/>
    <s v="Ricardo Sperren"/>
    <x v="1"/>
    <s v="United States"/>
    <s v="Suffolk"/>
    <x v="17"/>
    <n v="23434"/>
    <x v="0"/>
    <x v="309"/>
    <x v="0"/>
    <x v="3"/>
    <s v="Hon 5100 Series Wood Tables"/>
    <n v="872.94"/>
    <n v="3"/>
    <n v="0"/>
    <n v="157.12919999999997"/>
  </r>
  <r>
    <n v="7692"/>
    <x v="3808"/>
    <x v="3"/>
    <x v="663"/>
    <d v="2014-07-18T00:00:00"/>
    <s v="First Class"/>
    <s v="RS-19420"/>
    <s v="Ricardo Sperren"/>
    <x v="1"/>
    <s v="United States"/>
    <s v="Suffolk"/>
    <x v="17"/>
    <n v="23434"/>
    <x v="0"/>
    <x v="89"/>
    <x v="1"/>
    <x v="10"/>
    <s v="Xerox 1999"/>
    <n v="12.96"/>
    <n v="2"/>
    <n v="0"/>
    <n v="6.2208000000000006"/>
  </r>
  <r>
    <n v="7693"/>
    <x v="3809"/>
    <x v="2"/>
    <x v="282"/>
    <d v="2012-01-03T00:00:00"/>
    <s v="Standard Class"/>
    <s v="AI-10855"/>
    <s v="Arianne Irving"/>
    <x v="0"/>
    <s v="United States"/>
    <s v="Brentwood"/>
    <x v="1"/>
    <n v="94513"/>
    <x v="1"/>
    <x v="429"/>
    <x v="1"/>
    <x v="2"/>
    <s v="Alphabetical Labels for Top Tab Filing"/>
    <n v="88.800000000000011"/>
    <n v="6"/>
    <n v="0"/>
    <n v="44.400000000000006"/>
  </r>
  <r>
    <n v="7694"/>
    <x v="3809"/>
    <x v="2"/>
    <x v="282"/>
    <d v="2012-01-03T00:00:00"/>
    <s v="Standard Class"/>
    <s v="AI-10855"/>
    <s v="Arianne Irving"/>
    <x v="0"/>
    <s v="United States"/>
    <s v="Brentwood"/>
    <x v="1"/>
    <n v="94513"/>
    <x v="1"/>
    <x v="1278"/>
    <x v="2"/>
    <x v="7"/>
    <s v="HTC One"/>
    <n v="319.96800000000002"/>
    <n v="4"/>
    <n v="0.2"/>
    <n v="35.996399999999952"/>
  </r>
  <r>
    <n v="7695"/>
    <x v="3810"/>
    <x v="0"/>
    <x v="554"/>
    <d v="2013-03-23T00:00:00"/>
    <s v="Same Day"/>
    <s v="MC-17275"/>
    <s v="Marc Crier"/>
    <x v="0"/>
    <s v="United States"/>
    <s v="Seattle"/>
    <x v="4"/>
    <n v="98103"/>
    <x v="1"/>
    <x v="1144"/>
    <x v="0"/>
    <x v="1"/>
    <s v="Global Stack Chair with Arms, Black"/>
    <n v="167.88800000000001"/>
    <n v="7"/>
    <n v="0.2"/>
    <n v="14.690199999999997"/>
  </r>
  <r>
    <n v="7696"/>
    <x v="3811"/>
    <x v="3"/>
    <x v="1170"/>
    <d v="2014-07-06T00:00:00"/>
    <s v="First Class"/>
    <s v="AH-10120"/>
    <s v="Adrian Hane"/>
    <x v="2"/>
    <s v="United States"/>
    <s v="Houston"/>
    <x v="5"/>
    <n v="77036"/>
    <x v="2"/>
    <x v="44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x v="1504"/>
    <x v="1"/>
    <x v="8"/>
    <s v="Wilson Jones Four-Pocket Poly Binders"/>
    <n v="5.2319999999999984"/>
    <n v="4"/>
    <n v="0.8"/>
    <n v="-8.1096000000000004"/>
  </r>
  <r>
    <n v="7698"/>
    <x v="3812"/>
    <x v="3"/>
    <x v="817"/>
    <d v="2014-12-19T00:00:00"/>
    <s v="Standard Class"/>
    <s v="BF-11170"/>
    <s v="Ben Ferrer"/>
    <x v="2"/>
    <s v="United States"/>
    <s v="Lawrence"/>
    <x v="31"/>
    <n v="1841"/>
    <x v="3"/>
    <x v="349"/>
    <x v="2"/>
    <x v="16"/>
    <s v="Canon PC1080F Personal Copier"/>
    <n v="1199.98"/>
    <n v="2"/>
    <n v="0"/>
    <n v="467.99220000000003"/>
  </r>
  <r>
    <n v="7699"/>
    <x v="3812"/>
    <x v="3"/>
    <x v="817"/>
    <d v="2014-12-19T00:00:00"/>
    <s v="Standard Class"/>
    <s v="BF-11170"/>
    <s v="Ben Ferrer"/>
    <x v="2"/>
    <s v="United States"/>
    <s v="Lawrence"/>
    <x v="31"/>
    <n v="1841"/>
    <x v="3"/>
    <x v="235"/>
    <x v="1"/>
    <x v="4"/>
    <s v="Safco Industrial Shelving"/>
    <n v="73.849999999999994"/>
    <n v="1"/>
    <n v="0"/>
    <n v="2.2155000000000058"/>
  </r>
  <r>
    <n v="7700"/>
    <x v="3812"/>
    <x v="3"/>
    <x v="817"/>
    <d v="2014-12-19T00:00:00"/>
    <s v="Standard Class"/>
    <s v="BF-11170"/>
    <s v="Ben Ferrer"/>
    <x v="2"/>
    <s v="United States"/>
    <s v="Lawrence"/>
    <x v="31"/>
    <n v="1841"/>
    <x v="3"/>
    <x v="1257"/>
    <x v="1"/>
    <x v="14"/>
    <s v="Acme Office Executive Series Stainless Steel Trimmers"/>
    <n v="25.71"/>
    <n v="3"/>
    <n v="0"/>
    <n v="6.6846000000000005"/>
  </r>
  <r>
    <n v="7701"/>
    <x v="3812"/>
    <x v="3"/>
    <x v="817"/>
    <d v="2014-12-19T00:00:00"/>
    <s v="Standard Class"/>
    <s v="BF-11170"/>
    <s v="Ben Ferrer"/>
    <x v="2"/>
    <s v="United States"/>
    <s v="Lawrence"/>
    <x v="31"/>
    <n v="1841"/>
    <x v="3"/>
    <x v="1579"/>
    <x v="1"/>
    <x v="13"/>
    <s v="Acco Banker's Clasps, 5 3/4&quot;-Long"/>
    <n v="17.28"/>
    <n v="6"/>
    <n v="0"/>
    <n v="8.121599999999999"/>
  </r>
  <r>
    <n v="7702"/>
    <x v="3812"/>
    <x v="3"/>
    <x v="817"/>
    <d v="2014-12-19T00:00:00"/>
    <s v="Standard Class"/>
    <s v="BF-11170"/>
    <s v="Ben Ferrer"/>
    <x v="2"/>
    <s v="United States"/>
    <s v="Lawrence"/>
    <x v="31"/>
    <n v="1841"/>
    <x v="3"/>
    <x v="215"/>
    <x v="0"/>
    <x v="3"/>
    <s v="Bretford Rectangular Conference Table Tops"/>
    <n v="526.58199999999999"/>
    <n v="2"/>
    <n v="0.3"/>
    <n v="-52.658199999999965"/>
  </r>
  <r>
    <n v="7703"/>
    <x v="3813"/>
    <x v="0"/>
    <x v="370"/>
    <d v="2013-09-03T00:00:00"/>
    <s v="Standard Class"/>
    <s v="AA-10480"/>
    <s v="Andrew Allen"/>
    <x v="0"/>
    <s v="United States"/>
    <s v="Detroit"/>
    <x v="12"/>
    <n v="48234"/>
    <x v="2"/>
    <x v="820"/>
    <x v="1"/>
    <x v="10"/>
    <s v="Xerox 1950"/>
    <n v="11.56"/>
    <n v="2"/>
    <n v="0"/>
    <n v="5.6644000000000005"/>
  </r>
  <r>
    <n v="7704"/>
    <x v="3813"/>
    <x v="0"/>
    <x v="370"/>
    <d v="2013-09-03T00:00:00"/>
    <s v="Standard Class"/>
    <s v="AA-10480"/>
    <s v="Andrew Allen"/>
    <x v="0"/>
    <s v="United States"/>
    <s v="Detroit"/>
    <x v="12"/>
    <n v="48234"/>
    <x v="2"/>
    <x v="599"/>
    <x v="2"/>
    <x v="7"/>
    <s v="ClearSounds CSC500 Amplified Spirit Phone Corded phone"/>
    <n v="209.96999999999997"/>
    <n v="3"/>
    <n v="0"/>
    <n v="58.791600000000003"/>
  </r>
  <r>
    <n v="7705"/>
    <x v="3813"/>
    <x v="0"/>
    <x v="370"/>
    <d v="2013-09-03T00:00:00"/>
    <s v="Standard Class"/>
    <s v="AA-10480"/>
    <s v="Andrew Allen"/>
    <x v="0"/>
    <s v="United States"/>
    <s v="Detroit"/>
    <x v="12"/>
    <n v="48234"/>
    <x v="2"/>
    <x v="823"/>
    <x v="0"/>
    <x v="3"/>
    <s v="Hon 4060 Series Tables"/>
    <n v="447.84"/>
    <n v="4"/>
    <n v="0"/>
    <n v="98.524799999999971"/>
  </r>
  <r>
    <n v="7706"/>
    <x v="3813"/>
    <x v="0"/>
    <x v="370"/>
    <d v="2013-09-03T00:00:00"/>
    <s v="Standard Class"/>
    <s v="AA-10480"/>
    <s v="Andrew Allen"/>
    <x v="0"/>
    <s v="United States"/>
    <s v="Detroit"/>
    <x v="12"/>
    <n v="48234"/>
    <x v="2"/>
    <x v="331"/>
    <x v="2"/>
    <x v="11"/>
    <s v="NETGEAR AC1750 Dual Band Gigabit Smart WiFi Router"/>
    <n v="479.97"/>
    <n v="3"/>
    <n v="0"/>
    <n v="163.18979999999999"/>
  </r>
  <r>
    <n v="7707"/>
    <x v="3813"/>
    <x v="0"/>
    <x v="370"/>
    <d v="2013-09-03T00:00:00"/>
    <s v="Standard Class"/>
    <s v="AA-10480"/>
    <s v="Andrew Allen"/>
    <x v="0"/>
    <s v="United States"/>
    <s v="Detroit"/>
    <x v="12"/>
    <n v="48234"/>
    <x v="2"/>
    <x v="671"/>
    <x v="1"/>
    <x v="6"/>
    <s v="Newell 335"/>
    <n v="8.64"/>
    <n v="3"/>
    <n v="0"/>
    <n v="2.5055999999999998"/>
  </r>
  <r>
    <n v="7708"/>
    <x v="3814"/>
    <x v="3"/>
    <x v="453"/>
    <d v="2014-10-20T00:00:00"/>
    <s v="Standard Class"/>
    <s v="SV-20815"/>
    <s v="Stuart Van"/>
    <x v="1"/>
    <s v="United States"/>
    <s v="Orem"/>
    <x v="7"/>
    <n v="84057"/>
    <x v="1"/>
    <x v="1663"/>
    <x v="1"/>
    <x v="6"/>
    <s v="Avery Hi-Liter Smear-Safe Highlighters"/>
    <n v="11.68"/>
    <n v="2"/>
    <n v="0"/>
    <n v="4.2047999999999996"/>
  </r>
  <r>
    <n v="7709"/>
    <x v="3815"/>
    <x v="2"/>
    <x v="1089"/>
    <d v="2011-10-29T00:00:00"/>
    <s v="Standard Class"/>
    <s v="EH-14185"/>
    <s v="Evan Henry"/>
    <x v="0"/>
    <s v="United States"/>
    <s v="Philadelphia"/>
    <x v="9"/>
    <n v="19120"/>
    <x v="3"/>
    <x v="1617"/>
    <x v="2"/>
    <x v="11"/>
    <s v="Memorex 25GB 6X Branded Blu-Ray Recordable Disc, 15/Pack"/>
    <n v="40.775999999999996"/>
    <n v="3"/>
    <n v="0.2"/>
    <n v="0.50970000000000049"/>
  </r>
  <r>
    <n v="7710"/>
    <x v="3815"/>
    <x v="2"/>
    <x v="1089"/>
    <d v="2011-10-29T00:00:00"/>
    <s v="Standard Class"/>
    <s v="EH-14185"/>
    <s v="Evan Henry"/>
    <x v="0"/>
    <s v="United States"/>
    <s v="Philadelphia"/>
    <x v="9"/>
    <n v="19120"/>
    <x v="3"/>
    <x v="338"/>
    <x v="1"/>
    <x v="8"/>
    <s v="GBC Twin Loop Wire Binding Elements, 9/16&quot; Spine, Black"/>
    <n v="13.698000000000002"/>
    <n v="3"/>
    <n v="0.7"/>
    <n v="-9.5885999999999996"/>
  </r>
  <r>
    <n v="7711"/>
    <x v="3816"/>
    <x v="1"/>
    <x v="788"/>
    <d v="2012-04-07T00:00:00"/>
    <s v="Standard Class"/>
    <s v="JL-15850"/>
    <s v="John Lucas"/>
    <x v="0"/>
    <s v="United States"/>
    <s v="Mesa"/>
    <x v="16"/>
    <n v="85204"/>
    <x v="1"/>
    <x v="1513"/>
    <x v="2"/>
    <x v="7"/>
    <s v="Samsung HM1900 Bluetooth Headset"/>
    <n v="87.8"/>
    <n v="5"/>
    <n v="0.2"/>
    <n v="32.924999999999997"/>
  </r>
  <r>
    <n v="7712"/>
    <x v="3817"/>
    <x v="3"/>
    <x v="960"/>
    <d v="2014-10-31T00:00:00"/>
    <s v="Second Class"/>
    <s v="JM-15250"/>
    <s v="Janet Martin"/>
    <x v="0"/>
    <s v="United States"/>
    <s v="Fayetteville"/>
    <x v="3"/>
    <n v="28314"/>
    <x v="0"/>
    <x v="1416"/>
    <x v="0"/>
    <x v="5"/>
    <s v="Computer Room Manger, 14&quot;"/>
    <n v="77.951999999999998"/>
    <n v="3"/>
    <n v="0.2"/>
    <n v="15.590399999999995"/>
  </r>
  <r>
    <n v="7713"/>
    <x v="3817"/>
    <x v="3"/>
    <x v="960"/>
    <d v="2014-10-31T00:00:00"/>
    <s v="Second Class"/>
    <s v="JM-15250"/>
    <s v="Janet Martin"/>
    <x v="0"/>
    <s v="United States"/>
    <s v="Fayetteville"/>
    <x v="3"/>
    <n v="28314"/>
    <x v="0"/>
    <x v="196"/>
    <x v="1"/>
    <x v="4"/>
    <s v="Gould Plastics 18-Pocket Panel Bin, 34w x 5-1/4d x 20-1/2h"/>
    <n v="147.184"/>
    <n v="2"/>
    <n v="0.2"/>
    <n v="-29.436800000000012"/>
  </r>
  <r>
    <n v="7714"/>
    <x v="3817"/>
    <x v="3"/>
    <x v="960"/>
    <d v="2014-10-31T00:00:00"/>
    <s v="Second Class"/>
    <s v="JM-15250"/>
    <s v="Janet Martin"/>
    <x v="0"/>
    <s v="United States"/>
    <s v="Fayetteville"/>
    <x v="3"/>
    <n v="28314"/>
    <x v="0"/>
    <x v="1785"/>
    <x v="1"/>
    <x v="10"/>
    <s v="Xerox 1936"/>
    <n v="47.952000000000005"/>
    <n v="3"/>
    <n v="0.2"/>
    <n v="16.183799999999998"/>
  </r>
  <r>
    <n v="7715"/>
    <x v="3818"/>
    <x v="2"/>
    <x v="29"/>
    <d v="2011-12-07T00:00:00"/>
    <s v="First Class"/>
    <s v="JB-15925"/>
    <s v="Joni Blumstein"/>
    <x v="0"/>
    <s v="United States"/>
    <s v="Los Angeles"/>
    <x v="1"/>
    <n v="90032"/>
    <x v="1"/>
    <x v="586"/>
    <x v="1"/>
    <x v="9"/>
    <s v="Fellowes 8 Outlet Superior Workstation Surge Protector"/>
    <n v="250.26"/>
    <n v="6"/>
    <n v="0"/>
    <n v="72.575399999999973"/>
  </r>
  <r>
    <n v="7716"/>
    <x v="3819"/>
    <x v="3"/>
    <x v="132"/>
    <d v="2014-11-09T00:00:00"/>
    <s v="Standard Class"/>
    <s v="PB-19105"/>
    <s v="Peter Bühler"/>
    <x v="0"/>
    <s v="United States"/>
    <s v="Philadelphia"/>
    <x v="9"/>
    <n v="19140"/>
    <x v="3"/>
    <x v="1617"/>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x v="956"/>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x v="507"/>
    <x v="1"/>
    <x v="8"/>
    <s v="Recycled Pressboard Report Cover with Reinforced Top Hinge"/>
    <n v="1.9380000000000002"/>
    <n v="2"/>
    <n v="0.7"/>
    <n v="-1.3565999999999994"/>
  </r>
  <r>
    <n v="7719"/>
    <x v="3821"/>
    <x v="3"/>
    <x v="428"/>
    <d v="2014-09-15T00:00:00"/>
    <s v="Standard Class"/>
    <s v="MC-17605"/>
    <s v="Matt Connell"/>
    <x v="1"/>
    <s v="United States"/>
    <s v="Los Angeles"/>
    <x v="1"/>
    <n v="90032"/>
    <x v="1"/>
    <x v="1227"/>
    <x v="2"/>
    <x v="11"/>
    <s v="Microsoft Wireless Mobile Mouse 4000"/>
    <n v="159.96"/>
    <n v="4"/>
    <n v="0"/>
    <n v="51.18719999999999"/>
  </r>
  <r>
    <n v="7720"/>
    <x v="3822"/>
    <x v="1"/>
    <x v="956"/>
    <d v="2012-01-10T00:00:00"/>
    <s v="Standard Class"/>
    <s v="BG-11695"/>
    <s v="Brooke Gillingham"/>
    <x v="1"/>
    <s v="United States"/>
    <s v="New York City"/>
    <x v="15"/>
    <n v="10009"/>
    <x v="3"/>
    <x v="1500"/>
    <x v="1"/>
    <x v="6"/>
    <s v="Newell 34"/>
    <n v="59.519999999999996"/>
    <n v="3"/>
    <n v="0"/>
    <n v="15.475200000000001"/>
  </r>
  <r>
    <n v="7721"/>
    <x v="3822"/>
    <x v="1"/>
    <x v="956"/>
    <d v="2012-01-10T00:00:00"/>
    <s v="Standard Class"/>
    <s v="BG-11695"/>
    <s v="Brooke Gillingham"/>
    <x v="1"/>
    <s v="United States"/>
    <s v="New York City"/>
    <x v="15"/>
    <n v="10009"/>
    <x v="3"/>
    <x v="755"/>
    <x v="1"/>
    <x v="12"/>
    <s v="#10- 4 1/8&quot; x 9 1/2&quot; Recycled Envelopes"/>
    <n v="17.48"/>
    <n v="2"/>
    <n v="0"/>
    <n v="8.2156000000000002"/>
  </r>
  <r>
    <n v="7722"/>
    <x v="3822"/>
    <x v="1"/>
    <x v="956"/>
    <d v="2012-01-10T00:00:00"/>
    <s v="Standard Class"/>
    <s v="BG-11695"/>
    <s v="Brooke Gillingham"/>
    <x v="1"/>
    <s v="United States"/>
    <s v="New York City"/>
    <x v="15"/>
    <n v="10009"/>
    <x v="3"/>
    <x v="1263"/>
    <x v="1"/>
    <x v="8"/>
    <s v="Wilson Jones data.warehouse D-Ring Binders with DublLock"/>
    <n v="13.168000000000001"/>
    <n v="2"/>
    <n v="0.2"/>
    <n v="4.6088000000000005"/>
  </r>
  <r>
    <n v="7723"/>
    <x v="3823"/>
    <x v="3"/>
    <x v="513"/>
    <d v="2014-04-21T00:00:00"/>
    <s v="Standard Class"/>
    <s v="JO-15550"/>
    <s v="Jesus Ocampo"/>
    <x v="2"/>
    <s v="United States"/>
    <s v="San Francisco"/>
    <x v="1"/>
    <n v="94109"/>
    <x v="1"/>
    <x v="1825"/>
    <x v="1"/>
    <x v="9"/>
    <s v="Hoover Commercial SteamVac"/>
    <n v="40.74"/>
    <n v="3"/>
    <n v="0"/>
    <n v="12.222"/>
  </r>
  <r>
    <n v="7724"/>
    <x v="3824"/>
    <x v="1"/>
    <x v="229"/>
    <d v="2012-09-14T00:00:00"/>
    <s v="Standard Class"/>
    <s v="AR-10345"/>
    <s v="Alex Russell"/>
    <x v="1"/>
    <s v="United States"/>
    <s v="Austin"/>
    <x v="5"/>
    <n v="78745"/>
    <x v="2"/>
    <x v="1189"/>
    <x v="0"/>
    <x v="1"/>
    <s v="Global Commerce Series Low-Back Swivel/Tilt Chairs"/>
    <n v="179.886"/>
    <n v="1"/>
    <n v="0.3"/>
    <n v="-2.5698000000000292"/>
  </r>
  <r>
    <n v="7725"/>
    <x v="3825"/>
    <x v="0"/>
    <x v="477"/>
    <d v="2013-09-30T00:00:00"/>
    <s v="Standard Class"/>
    <s v="TS-21505"/>
    <s v="Tony Sayre"/>
    <x v="0"/>
    <s v="United States"/>
    <s v="Cleveland"/>
    <x v="24"/>
    <n v="44105"/>
    <x v="3"/>
    <x v="847"/>
    <x v="1"/>
    <x v="9"/>
    <s v="Hoover Shoulder Vac Commercial Portable Vacuum"/>
    <n v="286.25600000000003"/>
    <n v="1"/>
    <n v="0.2"/>
    <n v="17.890999999999977"/>
  </r>
  <r>
    <n v="7726"/>
    <x v="3825"/>
    <x v="0"/>
    <x v="477"/>
    <d v="2013-09-30T00:00:00"/>
    <s v="Standard Class"/>
    <s v="TS-21505"/>
    <s v="Tony Sayre"/>
    <x v="0"/>
    <s v="United States"/>
    <s v="Cleveland"/>
    <x v="24"/>
    <n v="44105"/>
    <x v="3"/>
    <x v="464"/>
    <x v="1"/>
    <x v="4"/>
    <s v="Eldon Gobal File Keepers"/>
    <n v="24.224000000000004"/>
    <n v="2"/>
    <n v="0.2"/>
    <n v="-4.8448000000000029"/>
  </r>
  <r>
    <n v="7727"/>
    <x v="3825"/>
    <x v="0"/>
    <x v="477"/>
    <d v="2013-09-30T00:00:00"/>
    <s v="Standard Class"/>
    <s v="TS-21505"/>
    <s v="Tony Sayre"/>
    <x v="0"/>
    <s v="United States"/>
    <s v="Cleveland"/>
    <x v="24"/>
    <n v="44105"/>
    <x v="3"/>
    <x v="942"/>
    <x v="1"/>
    <x v="4"/>
    <s v="SAFCO Commercial Wire Shelving, Black"/>
    <n v="331.536"/>
    <n v="3"/>
    <n v="0.2"/>
    <n v="-82.884"/>
  </r>
  <r>
    <n v="7728"/>
    <x v="3826"/>
    <x v="1"/>
    <x v="199"/>
    <d v="2012-03-20T00:00:00"/>
    <s v="Second Class"/>
    <s v="JK-15640"/>
    <s v="Jim Kriz"/>
    <x v="2"/>
    <s v="United States"/>
    <s v="New York City"/>
    <x v="15"/>
    <n v="10009"/>
    <x v="3"/>
    <x v="1663"/>
    <x v="1"/>
    <x v="6"/>
    <s v="Avery Hi-Liter Smear-Safe Highlighters"/>
    <n v="17.52"/>
    <n v="3"/>
    <n v="0"/>
    <n v="6.3071999999999999"/>
  </r>
  <r>
    <n v="7729"/>
    <x v="3827"/>
    <x v="0"/>
    <x v="491"/>
    <d v="2013-12-03T00:00:00"/>
    <s v="Standard Class"/>
    <s v="GA-14515"/>
    <s v="George Ashbrook"/>
    <x v="0"/>
    <s v="United States"/>
    <s v="El Paso"/>
    <x v="5"/>
    <n v="79907"/>
    <x v="2"/>
    <x v="796"/>
    <x v="1"/>
    <x v="6"/>
    <s v="DIXON Ticonderoga Erasable Checking Pencils"/>
    <n v="17.856000000000002"/>
    <n v="4"/>
    <n v="0.2"/>
    <n v="4.2408000000000001"/>
  </r>
  <r>
    <n v="7730"/>
    <x v="3828"/>
    <x v="0"/>
    <x v="182"/>
    <d v="2013-10-02T00:00:00"/>
    <s v="Standard Class"/>
    <s v="TN-21040"/>
    <s v="Tanja Norvell"/>
    <x v="2"/>
    <s v="United States"/>
    <s v="Tallahassee"/>
    <x v="2"/>
    <n v="32303"/>
    <x v="0"/>
    <x v="1332"/>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x v="1209"/>
    <x v="0"/>
    <x v="1"/>
    <s v="Global Wood Trimmed Manager's Task Chair, Khaki"/>
    <n v="291.13600000000002"/>
    <n v="4"/>
    <n v="0.2"/>
    <n v="-25.474400000000017"/>
  </r>
  <r>
    <n v="7732"/>
    <x v="3830"/>
    <x v="3"/>
    <x v="65"/>
    <d v="2014-09-22T00:00:00"/>
    <s v="First Class"/>
    <s v="PA-19060"/>
    <s v="Pete Armstrong"/>
    <x v="2"/>
    <s v="United States"/>
    <s v="Dallas"/>
    <x v="5"/>
    <n v="75220"/>
    <x v="2"/>
    <x v="81"/>
    <x v="1"/>
    <x v="12"/>
    <s v="Jet-Pak Recycled Peel 'N' Seal Padded Mailers"/>
    <n v="114.84800000000001"/>
    <n v="4"/>
    <n v="0.2"/>
    <n v="35.889999999999986"/>
  </r>
  <r>
    <n v="7733"/>
    <x v="3831"/>
    <x v="3"/>
    <x v="455"/>
    <d v="2014-06-09T00:00:00"/>
    <s v="Standard Class"/>
    <s v="JD-15790"/>
    <s v="John Dryer"/>
    <x v="0"/>
    <s v="United States"/>
    <s v="Houston"/>
    <x v="5"/>
    <n v="77070"/>
    <x v="2"/>
    <x v="578"/>
    <x v="1"/>
    <x v="10"/>
    <s v="Xerox 1977"/>
    <n v="10.688000000000001"/>
    <n v="2"/>
    <n v="0.2"/>
    <n v="3.7407999999999997"/>
  </r>
  <r>
    <n v="7734"/>
    <x v="3832"/>
    <x v="0"/>
    <x v="666"/>
    <d v="2013-05-20T00:00:00"/>
    <s v="Second Class"/>
    <s v="MN-17935"/>
    <s v="Michael Nguyen"/>
    <x v="0"/>
    <s v="United States"/>
    <s v="Springfield"/>
    <x v="24"/>
    <n v="45503"/>
    <x v="3"/>
    <x v="1393"/>
    <x v="1"/>
    <x v="10"/>
    <s v="TOPS Voice Message Log Book, Flash Format"/>
    <n v="15.231999999999999"/>
    <n v="4"/>
    <n v="0.2"/>
    <n v="5.5215999999999994"/>
  </r>
  <r>
    <n v="7735"/>
    <x v="3833"/>
    <x v="3"/>
    <x v="175"/>
    <d v="2014-09-21T00:00:00"/>
    <s v="Standard Class"/>
    <s v="GM-14500"/>
    <s v="Gene McClure"/>
    <x v="0"/>
    <s v="United States"/>
    <s v="Seattle"/>
    <x v="4"/>
    <n v="98103"/>
    <x v="1"/>
    <x v="154"/>
    <x v="1"/>
    <x v="6"/>
    <s v="BIC Brite Liner Highlighters"/>
    <n v="12.419999999999998"/>
    <n v="3"/>
    <n v="0"/>
    <n v="5.2164000000000001"/>
  </r>
  <r>
    <n v="7736"/>
    <x v="3834"/>
    <x v="0"/>
    <x v="250"/>
    <d v="2013-08-27T00:00:00"/>
    <s v="Standard Class"/>
    <s v="DG-13300"/>
    <s v="Deirdre Greer"/>
    <x v="1"/>
    <s v="United States"/>
    <s v="Seattle"/>
    <x v="4"/>
    <n v="98105"/>
    <x v="1"/>
    <x v="680"/>
    <x v="1"/>
    <x v="10"/>
    <s v="Xerox 202"/>
    <n v="19.440000000000001"/>
    <n v="3"/>
    <n v="0"/>
    <n v="9.3312000000000008"/>
  </r>
  <r>
    <n v="7737"/>
    <x v="3835"/>
    <x v="2"/>
    <x v="992"/>
    <d v="2011-06-06T00:00:00"/>
    <s v="Standard Class"/>
    <s v="JG-15160"/>
    <s v="James Galang"/>
    <x v="0"/>
    <s v="United States"/>
    <s v="New York City"/>
    <x v="15"/>
    <n v="10024"/>
    <x v="3"/>
    <x v="715"/>
    <x v="1"/>
    <x v="8"/>
    <s v="Wilson Jones Legal Size Ring Binders"/>
    <n v="70.367999999999995"/>
    <n v="4"/>
    <n v="0.2"/>
    <n v="26.387999999999998"/>
  </r>
  <r>
    <n v="7738"/>
    <x v="3836"/>
    <x v="3"/>
    <x v="404"/>
    <d v="2014-12-21T00:00:00"/>
    <s v="First Class"/>
    <s v="AG-10330"/>
    <s v="Alex Grayson"/>
    <x v="0"/>
    <s v="United States"/>
    <s v="Charlotte"/>
    <x v="3"/>
    <n v="28205"/>
    <x v="0"/>
    <x v="1039"/>
    <x v="1"/>
    <x v="6"/>
    <s v="Newell 310"/>
    <n v="12.672000000000001"/>
    <n v="9"/>
    <n v="0.2"/>
    <n v="1.4255999999999993"/>
  </r>
  <r>
    <n v="7739"/>
    <x v="3837"/>
    <x v="3"/>
    <x v="245"/>
    <d v="2014-08-07T00:00:00"/>
    <s v="Standard Class"/>
    <s v="JF-15355"/>
    <s v="Jay Fein"/>
    <x v="0"/>
    <s v="United States"/>
    <s v="Baltimore"/>
    <x v="39"/>
    <n v="21215"/>
    <x v="3"/>
    <x v="831"/>
    <x v="2"/>
    <x v="7"/>
    <s v="invisibleSHIELD by ZAGG Smudge-Free Screen Protector"/>
    <n v="89.949999999999989"/>
    <n v="5"/>
    <n v="0"/>
    <n v="43.175999999999995"/>
  </r>
  <r>
    <n v="7740"/>
    <x v="3838"/>
    <x v="2"/>
    <x v="871"/>
    <d v="2011-11-26T00:00:00"/>
    <s v="Standard Class"/>
    <s v="SC-20680"/>
    <s v="Steve Carroll"/>
    <x v="2"/>
    <s v="United States"/>
    <s v="San Francisco"/>
    <x v="1"/>
    <n v="94110"/>
    <x v="1"/>
    <x v="1128"/>
    <x v="1"/>
    <x v="10"/>
    <s v="Tops Wirebound Message Log Books"/>
    <n v="6.58"/>
    <n v="2"/>
    <n v="0"/>
    <n v="3.0267999999999997"/>
  </r>
  <r>
    <n v="7741"/>
    <x v="3838"/>
    <x v="2"/>
    <x v="871"/>
    <d v="2011-11-26T00:00:00"/>
    <s v="Standard Class"/>
    <s v="SC-20680"/>
    <s v="Steve Carroll"/>
    <x v="2"/>
    <s v="United States"/>
    <s v="San Francisco"/>
    <x v="1"/>
    <n v="94110"/>
    <x v="1"/>
    <x v="1523"/>
    <x v="2"/>
    <x v="11"/>
    <s v="Kensington Expert Mouse Optical USB Trackball for PC or Mac"/>
    <n v="94.99"/>
    <n v="1"/>
    <n v="0"/>
    <n v="28.496999999999986"/>
  </r>
  <r>
    <n v="7742"/>
    <x v="3839"/>
    <x v="1"/>
    <x v="496"/>
    <d v="2012-09-26T00:00:00"/>
    <s v="Second Class"/>
    <s v="CM-11935"/>
    <s v="Carlos Meador"/>
    <x v="0"/>
    <s v="United States"/>
    <s v="Tucson"/>
    <x v="16"/>
    <n v="85705"/>
    <x v="1"/>
    <x v="1513"/>
    <x v="2"/>
    <x v="7"/>
    <s v="Samsung HM1900 Bluetooth Headset"/>
    <n v="35.119999999999997"/>
    <n v="2"/>
    <n v="0.2"/>
    <n v="13.17"/>
  </r>
  <r>
    <n v="7743"/>
    <x v="3840"/>
    <x v="3"/>
    <x v="648"/>
    <d v="2014-08-28T00:00:00"/>
    <s v="Standard Class"/>
    <s v="KT-16480"/>
    <s v="Kean Thornton"/>
    <x v="0"/>
    <s v="United States"/>
    <s v="Los Angeles"/>
    <x v="1"/>
    <n v="90036"/>
    <x v="1"/>
    <x v="988"/>
    <x v="1"/>
    <x v="10"/>
    <s v="Xerox 203"/>
    <n v="25.92"/>
    <n v="4"/>
    <n v="0"/>
    <n v="12.441600000000001"/>
  </r>
  <r>
    <n v="7744"/>
    <x v="3841"/>
    <x v="0"/>
    <x v="26"/>
    <d v="2013-06-23T00:00:00"/>
    <s v="Standard Class"/>
    <s v="CP-12340"/>
    <s v="Christine Phan"/>
    <x v="1"/>
    <s v="United States"/>
    <s v="Waterbury"/>
    <x v="29"/>
    <n v="6708"/>
    <x v="3"/>
    <x v="1406"/>
    <x v="1"/>
    <x v="8"/>
    <s v="Ibico Presentation Index for Binding Systems"/>
    <n v="7.96"/>
    <n v="2"/>
    <n v="0"/>
    <n v="3.7412000000000001"/>
  </r>
  <r>
    <n v="7745"/>
    <x v="3841"/>
    <x v="0"/>
    <x v="26"/>
    <d v="2013-06-23T00:00:00"/>
    <s v="Standard Class"/>
    <s v="CP-12340"/>
    <s v="Christine Phan"/>
    <x v="1"/>
    <s v="United States"/>
    <s v="Waterbury"/>
    <x v="29"/>
    <n v="6708"/>
    <x v="3"/>
    <x v="867"/>
    <x v="2"/>
    <x v="7"/>
    <s v="Wireless Extenders zBoost YX545 SOHO Signal Booster"/>
    <n v="566.97"/>
    <n v="3"/>
    <n v="0"/>
    <n v="153.08189999999999"/>
  </r>
  <r>
    <n v="7746"/>
    <x v="3841"/>
    <x v="0"/>
    <x v="26"/>
    <d v="2013-06-23T00:00:00"/>
    <s v="Standard Class"/>
    <s v="CP-12340"/>
    <s v="Christine Phan"/>
    <x v="1"/>
    <s v="United States"/>
    <s v="Waterbury"/>
    <x v="29"/>
    <n v="6708"/>
    <x v="3"/>
    <x v="950"/>
    <x v="1"/>
    <x v="6"/>
    <s v="Newell 35"/>
    <n v="9.84"/>
    <n v="3"/>
    <n v="0"/>
    <n v="2.8535999999999988"/>
  </r>
  <r>
    <n v="7747"/>
    <x v="3842"/>
    <x v="1"/>
    <x v="546"/>
    <d v="2012-12-23T00:00:00"/>
    <s v="Standard Class"/>
    <s v="EK-13795"/>
    <s v="Eileen Kiefer"/>
    <x v="2"/>
    <s v="United States"/>
    <s v="Chicago"/>
    <x v="10"/>
    <n v="60610"/>
    <x v="2"/>
    <x v="788"/>
    <x v="2"/>
    <x v="11"/>
    <s v="Maxell 4.7GB DVD+RW 3/Pack"/>
    <n v="25.488"/>
    <n v="2"/>
    <n v="0.2"/>
    <n v="4.7789999999999999"/>
  </r>
  <r>
    <n v="7748"/>
    <x v="3843"/>
    <x v="1"/>
    <x v="70"/>
    <d v="2012-06-02T00:00:00"/>
    <s v="Second Class"/>
    <s v="CW-11905"/>
    <s v="Carl Weiss"/>
    <x v="2"/>
    <s v="United States"/>
    <s v="Long Beach"/>
    <x v="15"/>
    <n v="11561"/>
    <x v="3"/>
    <x v="242"/>
    <x v="1"/>
    <x v="13"/>
    <s v="Bagged Rubber Bands"/>
    <n v="7.5600000000000005"/>
    <n v="6"/>
    <n v="0"/>
    <n v="0.3024"/>
  </r>
  <r>
    <n v="7749"/>
    <x v="3844"/>
    <x v="1"/>
    <x v="652"/>
    <d v="2012-06-24T00:00:00"/>
    <s v="Standard Class"/>
    <s v="KH-16510"/>
    <s v="Keith Herrera"/>
    <x v="0"/>
    <s v="United States"/>
    <s v="Arlington"/>
    <x v="17"/>
    <n v="22204"/>
    <x v="0"/>
    <x v="1492"/>
    <x v="0"/>
    <x v="5"/>
    <s v="Seth Thomas 8 1/2&quot; Cubicle Clock"/>
    <n v="60.84"/>
    <n v="3"/>
    <n v="0"/>
    <n v="19.468799999999998"/>
  </r>
  <r>
    <n v="7750"/>
    <x v="3844"/>
    <x v="1"/>
    <x v="652"/>
    <d v="2012-06-24T00:00:00"/>
    <s v="Standard Class"/>
    <s v="KH-16510"/>
    <s v="Keith Herrera"/>
    <x v="0"/>
    <s v="United States"/>
    <s v="Arlington"/>
    <x v="17"/>
    <n v="22204"/>
    <x v="0"/>
    <x v="906"/>
    <x v="1"/>
    <x v="4"/>
    <s v="Tennsco Double-Tier Lockers"/>
    <n v="450.04"/>
    <n v="2"/>
    <n v="0"/>
    <n v="58.505200000000002"/>
  </r>
  <r>
    <n v="7751"/>
    <x v="3844"/>
    <x v="1"/>
    <x v="652"/>
    <d v="2012-06-24T00:00:00"/>
    <s v="Standard Class"/>
    <s v="KH-16510"/>
    <s v="Keith Herrera"/>
    <x v="0"/>
    <s v="United States"/>
    <s v="Arlington"/>
    <x v="17"/>
    <n v="22204"/>
    <x v="0"/>
    <x v="153"/>
    <x v="1"/>
    <x v="8"/>
    <s v="Wilson Jones International Size A4 Ring Binders"/>
    <n v="34.6"/>
    <n v="2"/>
    <n v="0"/>
    <n v="16.608000000000001"/>
  </r>
  <r>
    <n v="7752"/>
    <x v="3844"/>
    <x v="1"/>
    <x v="652"/>
    <d v="2012-06-24T00:00:00"/>
    <s v="Standard Class"/>
    <s v="KH-16510"/>
    <s v="Keith Herrera"/>
    <x v="0"/>
    <s v="United States"/>
    <s v="Arlington"/>
    <x v="17"/>
    <n v="22204"/>
    <x v="0"/>
    <x v="495"/>
    <x v="2"/>
    <x v="7"/>
    <s v="Cisco SPA301"/>
    <n v="467.97"/>
    <n v="3"/>
    <n v="0"/>
    <n v="140.39099999999999"/>
  </r>
  <r>
    <n v="7753"/>
    <x v="3844"/>
    <x v="1"/>
    <x v="652"/>
    <d v="2012-06-24T00:00:00"/>
    <s v="Standard Class"/>
    <s v="KH-16510"/>
    <s v="Keith Herrera"/>
    <x v="0"/>
    <s v="United States"/>
    <s v="Arlington"/>
    <x v="17"/>
    <n v="22204"/>
    <x v="0"/>
    <x v="729"/>
    <x v="1"/>
    <x v="8"/>
    <s v="JM Magazine Binder"/>
    <n v="33.020000000000003"/>
    <n v="2"/>
    <n v="0"/>
    <n v="15.849600000000002"/>
  </r>
  <r>
    <n v="7754"/>
    <x v="3845"/>
    <x v="1"/>
    <x v="672"/>
    <d v="2012-12-03T00:00:00"/>
    <s v="First Class"/>
    <s v="AB-10600"/>
    <s v="Ann Blume"/>
    <x v="1"/>
    <s v="United States"/>
    <s v="Jacksonville"/>
    <x v="3"/>
    <n v="28540"/>
    <x v="0"/>
    <x v="1445"/>
    <x v="0"/>
    <x v="5"/>
    <s v="Dana Swing-Arm Lamps"/>
    <n v="17.088000000000001"/>
    <n v="2"/>
    <n v="0.2"/>
    <n v="1.0679999999999996"/>
  </r>
  <r>
    <n v="7755"/>
    <x v="3846"/>
    <x v="1"/>
    <x v="379"/>
    <d v="2012-12-23T00:00:00"/>
    <s v="Second Class"/>
    <s v="AH-10075"/>
    <s v="Adam Hart"/>
    <x v="1"/>
    <s v="United States"/>
    <s v="Columbus"/>
    <x v="24"/>
    <n v="43229"/>
    <x v="3"/>
    <x v="868"/>
    <x v="1"/>
    <x v="6"/>
    <s v="OIC #2 Pencils, Medium Soft"/>
    <n v="3.008"/>
    <n v="2"/>
    <n v="0.2"/>
    <n v="0.33839999999999981"/>
  </r>
  <r>
    <n v="7756"/>
    <x v="3847"/>
    <x v="3"/>
    <x v="701"/>
    <d v="2014-11-22T00:00:00"/>
    <s v="Standard Class"/>
    <s v="CK-12595"/>
    <s v="Clytie Kelty"/>
    <x v="0"/>
    <s v="United States"/>
    <s v="Charlotte"/>
    <x v="3"/>
    <n v="28205"/>
    <x v="0"/>
    <x v="1826"/>
    <x v="1"/>
    <x v="10"/>
    <s v="Xerox 1938"/>
    <n v="268.24"/>
    <n v="7"/>
    <n v="0.2"/>
    <n v="93.883999999999986"/>
  </r>
  <r>
    <n v="7757"/>
    <x v="3847"/>
    <x v="3"/>
    <x v="701"/>
    <d v="2014-11-22T00:00:00"/>
    <s v="Standard Class"/>
    <s v="CK-12595"/>
    <s v="Clytie Kelty"/>
    <x v="0"/>
    <s v="United States"/>
    <s v="Charlotte"/>
    <x v="3"/>
    <n v="28205"/>
    <x v="0"/>
    <x v="619"/>
    <x v="2"/>
    <x v="11"/>
    <s v="Plantronics S12 Corded Telephone Headset System"/>
    <n v="431.16000000000008"/>
    <n v="5"/>
    <n v="0.2"/>
    <n v="107.78999999999996"/>
  </r>
  <r>
    <n v="7758"/>
    <x v="3848"/>
    <x v="3"/>
    <x v="38"/>
    <d v="2014-11-17T00:00:00"/>
    <s v="Second Class"/>
    <s v="SP-20620"/>
    <s v="Stefania Perrino"/>
    <x v="1"/>
    <s v="United States"/>
    <s v="Buffalo"/>
    <x v="15"/>
    <n v="14215"/>
    <x v="3"/>
    <x v="47"/>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x v="1704"/>
    <x v="0"/>
    <x v="5"/>
    <s v="Deflect-o EconoMat Nonstudded, No Bevel Mat"/>
    <n v="154.94999999999999"/>
    <n v="3"/>
    <n v="0"/>
    <n v="30.989999999999995"/>
  </r>
  <r>
    <n v="7760"/>
    <x v="3849"/>
    <x v="0"/>
    <x v="1057"/>
    <d v="2013-10-29T00:00:00"/>
    <s v="Standard Class"/>
    <s v="JP-15460"/>
    <s v="Jennifer Patt"/>
    <x v="1"/>
    <s v="United States"/>
    <s v="Houston"/>
    <x v="5"/>
    <n v="77041"/>
    <x v="2"/>
    <x v="934"/>
    <x v="1"/>
    <x v="10"/>
    <s v="Eureka Recycled Copy Paper 8 1/2&quot; x 11&quot;, Ream"/>
    <n v="15.552000000000003"/>
    <n v="3"/>
    <n v="0.2"/>
    <n v="5.4432"/>
  </r>
  <r>
    <n v="7761"/>
    <x v="3850"/>
    <x v="2"/>
    <x v="776"/>
    <d v="2011-12-11T00:00:00"/>
    <s v="Standard Class"/>
    <s v="BG-11035"/>
    <s v="Barry Gonzalez"/>
    <x v="0"/>
    <s v="United States"/>
    <s v="Memphis"/>
    <x v="18"/>
    <n v="38109"/>
    <x v="0"/>
    <x v="954"/>
    <x v="1"/>
    <x v="10"/>
    <s v="Xerox 1909"/>
    <n v="42.207999999999998"/>
    <n v="2"/>
    <n v="0.2"/>
    <n v="13.717599999999997"/>
  </r>
  <r>
    <n v="7762"/>
    <x v="3851"/>
    <x v="3"/>
    <x v="734"/>
    <d v="2014-12-07T00:00:00"/>
    <s v="First Class"/>
    <s v="CC-12550"/>
    <s v="Clay Cheatham"/>
    <x v="0"/>
    <s v="United States"/>
    <s v="Plano"/>
    <x v="5"/>
    <n v="75023"/>
    <x v="2"/>
    <x v="1151"/>
    <x v="1"/>
    <x v="10"/>
    <s v="Xerox 1998"/>
    <n v="10.368000000000002"/>
    <n v="2"/>
    <n v="0.2"/>
    <n v="3.6288"/>
  </r>
  <r>
    <n v="7763"/>
    <x v="3852"/>
    <x v="3"/>
    <x v="986"/>
    <d v="2014-09-29T00:00:00"/>
    <s v="First Class"/>
    <s v="SL-20155"/>
    <s v="Sara Luxemburg"/>
    <x v="2"/>
    <s v="United States"/>
    <s v="Salem"/>
    <x v="21"/>
    <n v="97301"/>
    <x v="1"/>
    <x v="1061"/>
    <x v="1"/>
    <x v="6"/>
    <s v="Prang Drawing Pencil Set"/>
    <n v="2.2239999999999998"/>
    <n v="1"/>
    <n v="0.2"/>
    <n v="0.55599999999999994"/>
  </r>
  <r>
    <n v="7764"/>
    <x v="3853"/>
    <x v="1"/>
    <x v="302"/>
    <d v="2012-02-07T00:00:00"/>
    <s v="Standard Class"/>
    <s v="FO-14305"/>
    <s v="Frank Olsen"/>
    <x v="0"/>
    <s v="United States"/>
    <s v="Columbus"/>
    <x v="32"/>
    <n v="31907"/>
    <x v="0"/>
    <x v="1451"/>
    <x v="1"/>
    <x v="12"/>
    <s v="Staples"/>
    <n v="74.52"/>
    <n v="9"/>
    <n v="0"/>
    <n v="35.024399999999993"/>
  </r>
  <r>
    <n v="7765"/>
    <x v="3854"/>
    <x v="3"/>
    <x v="801"/>
    <d v="2014-08-13T00:00:00"/>
    <s v="Same Day"/>
    <s v="BB-11545"/>
    <s v="Brenda Bowman"/>
    <x v="1"/>
    <s v="United States"/>
    <s v="Columbia"/>
    <x v="39"/>
    <n v="21044"/>
    <x v="3"/>
    <x v="512"/>
    <x v="1"/>
    <x v="6"/>
    <s v="Newell 312"/>
    <n v="17.52"/>
    <n v="3"/>
    <n v="0"/>
    <n v="5.2559999999999993"/>
  </r>
  <r>
    <n v="7766"/>
    <x v="3854"/>
    <x v="3"/>
    <x v="801"/>
    <d v="2014-08-13T00:00:00"/>
    <s v="Same Day"/>
    <s v="BB-11545"/>
    <s v="Brenda Bowman"/>
    <x v="1"/>
    <s v="United States"/>
    <s v="Columbia"/>
    <x v="39"/>
    <n v="21044"/>
    <x v="3"/>
    <x v="406"/>
    <x v="0"/>
    <x v="1"/>
    <s v="Hon 4700 Series Mobuis Mid-Back Task Chairs with Adjustable Arms"/>
    <n v="1779.9"/>
    <n v="5"/>
    <n v="0"/>
    <n v="373.77899999999983"/>
  </r>
  <r>
    <n v="7767"/>
    <x v="3854"/>
    <x v="3"/>
    <x v="801"/>
    <d v="2014-08-13T00:00:00"/>
    <s v="Same Day"/>
    <s v="BB-11545"/>
    <s v="Brenda Bowman"/>
    <x v="1"/>
    <s v="United States"/>
    <s v="Columbia"/>
    <x v="39"/>
    <n v="21044"/>
    <x v="3"/>
    <x v="399"/>
    <x v="1"/>
    <x v="6"/>
    <s v="Boston 1645 Deluxe Heavier-Duty Electric Pencil Sharpener"/>
    <n v="219.89999999999998"/>
    <n v="5"/>
    <n v="0"/>
    <n v="59.373000000000005"/>
  </r>
  <r>
    <n v="7768"/>
    <x v="3855"/>
    <x v="1"/>
    <x v="252"/>
    <d v="2012-08-26T00:00:00"/>
    <s v="First Class"/>
    <s v="DO-13435"/>
    <s v="Denny Ordway"/>
    <x v="0"/>
    <s v="United States"/>
    <s v="Portland"/>
    <x v="21"/>
    <n v="97206"/>
    <x v="1"/>
    <x v="79"/>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x v="652"/>
    <x v="1"/>
    <x v="10"/>
    <s v="Xerox 1968"/>
    <n v="26.720000000000002"/>
    <n v="5"/>
    <n v="0.2"/>
    <n v="9.3520000000000003"/>
  </r>
  <r>
    <n v="7770"/>
    <x v="3857"/>
    <x v="0"/>
    <x v="1147"/>
    <d v="2013-08-02T00:00:00"/>
    <s v="Same Day"/>
    <s v="TS-21205"/>
    <s v="Thomas Seio"/>
    <x v="1"/>
    <s v="United States"/>
    <s v="Riverside"/>
    <x v="1"/>
    <n v="92503"/>
    <x v="1"/>
    <x v="1148"/>
    <x v="2"/>
    <x v="7"/>
    <s v="Apple iPhone 5"/>
    <n v="1039.7280000000001"/>
    <n v="2"/>
    <n v="0.2"/>
    <n v="90.976200000000063"/>
  </r>
  <r>
    <n v="7771"/>
    <x v="3857"/>
    <x v="0"/>
    <x v="1147"/>
    <d v="2013-08-02T00:00:00"/>
    <s v="Same Day"/>
    <s v="TS-21205"/>
    <s v="Thomas Seio"/>
    <x v="1"/>
    <s v="United States"/>
    <s v="Riverside"/>
    <x v="1"/>
    <n v="92503"/>
    <x v="1"/>
    <x v="9"/>
    <x v="1"/>
    <x v="9"/>
    <s v="Belkin F5C206VTEL 6 Outlet Surge"/>
    <n v="45.96"/>
    <n v="2"/>
    <n v="0"/>
    <n v="13.787999999999997"/>
  </r>
  <r>
    <n v="7772"/>
    <x v="3858"/>
    <x v="0"/>
    <x v="881"/>
    <d v="2013-12-03T00:00:00"/>
    <s v="Standard Class"/>
    <s v="CS-12505"/>
    <s v="Cindy Stewart"/>
    <x v="0"/>
    <s v="United States"/>
    <s v="Lancaster"/>
    <x v="24"/>
    <n v="43130"/>
    <x v="3"/>
    <x v="692"/>
    <x v="1"/>
    <x v="8"/>
    <s v="GBC Ibimaster 500 Manual ProClick Binding System"/>
    <n v="456.58800000000008"/>
    <n v="2"/>
    <n v="0.7"/>
    <n v="-304.39200000000005"/>
  </r>
  <r>
    <n v="7773"/>
    <x v="3858"/>
    <x v="0"/>
    <x v="881"/>
    <d v="2013-12-03T00:00:00"/>
    <s v="Standard Class"/>
    <s v="CS-12505"/>
    <s v="Cindy Stewart"/>
    <x v="0"/>
    <s v="United States"/>
    <s v="Lancaster"/>
    <x v="24"/>
    <n v="43130"/>
    <x v="3"/>
    <x v="1497"/>
    <x v="2"/>
    <x v="15"/>
    <s v="Cubify CubeX 3D Printer Double Head Print"/>
    <n v="4499.9850000000006"/>
    <n v="5"/>
    <n v="0.7"/>
    <n v="-6599.978000000001"/>
  </r>
  <r>
    <n v="7774"/>
    <x v="3858"/>
    <x v="0"/>
    <x v="881"/>
    <d v="2013-12-03T00:00:00"/>
    <s v="Standard Class"/>
    <s v="CS-12505"/>
    <s v="Cindy Stewart"/>
    <x v="0"/>
    <s v="United States"/>
    <s v="Lancaster"/>
    <x v="24"/>
    <n v="43130"/>
    <x v="3"/>
    <x v="1827"/>
    <x v="2"/>
    <x v="11"/>
    <s v="NETGEAR RangeMax WNR1000 Wireless Router"/>
    <n v="59.975999999999999"/>
    <n v="3"/>
    <n v="0.2"/>
    <n v="11.995199999999997"/>
  </r>
  <r>
    <n v="7775"/>
    <x v="3859"/>
    <x v="0"/>
    <x v="1172"/>
    <d v="2013-04-16T00:00:00"/>
    <s v="First Class"/>
    <s v="SP-20920"/>
    <s v="Susan Pistek"/>
    <x v="0"/>
    <s v="United States"/>
    <s v="San Francisco"/>
    <x v="1"/>
    <n v="94109"/>
    <x v="1"/>
    <x v="29"/>
    <x v="1"/>
    <x v="12"/>
    <s v="Poly String Tie Envelopes"/>
    <n v="6.12"/>
    <n v="3"/>
    <n v="0"/>
    <n v="2.8763999999999994"/>
  </r>
  <r>
    <n v="7776"/>
    <x v="3860"/>
    <x v="2"/>
    <x v="422"/>
    <d v="2011-12-31T00:00:00"/>
    <s v="Standard Class"/>
    <s v="CD-12790"/>
    <s v="Cynthia Delaney"/>
    <x v="2"/>
    <s v="United States"/>
    <s v="Moreno Valley"/>
    <x v="1"/>
    <n v="92553"/>
    <x v="1"/>
    <x v="1644"/>
    <x v="1"/>
    <x v="9"/>
    <s v="Staples"/>
    <n v="10.98"/>
    <n v="1"/>
    <n v="0"/>
    <n v="2.9646000000000008"/>
  </r>
  <r>
    <n v="7777"/>
    <x v="3860"/>
    <x v="2"/>
    <x v="422"/>
    <d v="2011-12-31T00:00:00"/>
    <s v="Standard Class"/>
    <s v="CD-12790"/>
    <s v="Cynthia Delaney"/>
    <x v="2"/>
    <s v="United States"/>
    <s v="Moreno Valley"/>
    <x v="1"/>
    <n v="92553"/>
    <x v="1"/>
    <x v="1711"/>
    <x v="1"/>
    <x v="13"/>
    <s v="Staples"/>
    <n v="7.86"/>
    <n v="3"/>
    <n v="0"/>
    <n v="3.6156000000000001"/>
  </r>
  <r>
    <n v="7778"/>
    <x v="3860"/>
    <x v="2"/>
    <x v="422"/>
    <d v="2011-12-31T00:00:00"/>
    <s v="Standard Class"/>
    <s v="CD-12790"/>
    <s v="Cynthia Delaney"/>
    <x v="2"/>
    <s v="United States"/>
    <s v="Moreno Valley"/>
    <x v="1"/>
    <n v="92553"/>
    <x v="1"/>
    <x v="456"/>
    <x v="1"/>
    <x v="4"/>
    <s v="Advantus Rolling Storage Box"/>
    <n v="51.449999999999996"/>
    <n v="3"/>
    <n v="0"/>
    <n v="13.891499999999999"/>
  </r>
  <r>
    <n v="7779"/>
    <x v="3860"/>
    <x v="2"/>
    <x v="422"/>
    <d v="2011-12-31T00:00:00"/>
    <s v="Standard Class"/>
    <s v="CD-12790"/>
    <s v="Cynthia Delaney"/>
    <x v="2"/>
    <s v="United States"/>
    <s v="Moreno Valley"/>
    <x v="1"/>
    <n v="92553"/>
    <x v="1"/>
    <x v="1087"/>
    <x v="1"/>
    <x v="8"/>
    <s v="GBC VeloBind Cover Sets"/>
    <n v="37.055999999999997"/>
    <n v="3"/>
    <n v="0.2"/>
    <n v="13.896000000000001"/>
  </r>
  <r>
    <n v="7780"/>
    <x v="3861"/>
    <x v="0"/>
    <x v="724"/>
    <d v="2013-04-23T00:00:00"/>
    <s v="Standard Class"/>
    <s v="RF-19840"/>
    <s v="Roy Französisch"/>
    <x v="0"/>
    <s v="United States"/>
    <s v="Chesapeake"/>
    <x v="17"/>
    <n v="23320"/>
    <x v="0"/>
    <x v="473"/>
    <x v="1"/>
    <x v="9"/>
    <s v="Eureka The Boss Cordless Rechargeable Stick Vac"/>
    <n v="203.92"/>
    <n v="4"/>
    <n v="0"/>
    <n v="55.058400000000006"/>
  </r>
  <r>
    <n v="7781"/>
    <x v="3861"/>
    <x v="0"/>
    <x v="724"/>
    <d v="2013-04-23T00:00:00"/>
    <s v="Standard Class"/>
    <s v="RF-19840"/>
    <s v="Roy Französisch"/>
    <x v="0"/>
    <s v="United States"/>
    <s v="Chesapeake"/>
    <x v="17"/>
    <n v="23320"/>
    <x v="0"/>
    <x v="1179"/>
    <x v="2"/>
    <x v="7"/>
    <s v="SKILCRAFT Telephone Shoulder Rest, 2&quot; x 6.5&quot; x 2.5&quot;, Black"/>
    <n v="29.56"/>
    <n v="4"/>
    <n v="0"/>
    <n v="7.9812000000000012"/>
  </r>
  <r>
    <n v="7782"/>
    <x v="3862"/>
    <x v="1"/>
    <x v="936"/>
    <d v="2012-03-12T00:00:00"/>
    <s v="Standard Class"/>
    <s v="FO-14305"/>
    <s v="Frank Olsen"/>
    <x v="0"/>
    <s v="United States"/>
    <s v="Chicago"/>
    <x v="10"/>
    <n v="60623"/>
    <x v="2"/>
    <x v="276"/>
    <x v="1"/>
    <x v="8"/>
    <s v="Avery Premier Heavy-Duty Binder with Round Locking Rings"/>
    <n v="8.5679999999999978"/>
    <n v="3"/>
    <n v="0.8"/>
    <n v="-14.5656"/>
  </r>
  <r>
    <n v="7783"/>
    <x v="3863"/>
    <x v="0"/>
    <x v="254"/>
    <d v="2013-11-07T00:00:00"/>
    <s v="Second Class"/>
    <s v="ER-13855"/>
    <s v="Elpida Rittenbach"/>
    <x v="1"/>
    <s v="United States"/>
    <s v="Charlotte"/>
    <x v="3"/>
    <n v="28205"/>
    <x v="0"/>
    <x v="86"/>
    <x v="1"/>
    <x v="4"/>
    <s v="Eldon Portable Mobile Manager"/>
    <n v="45.248000000000005"/>
    <n v="2"/>
    <n v="0.2"/>
    <n v="3.9591999999999992"/>
  </r>
  <r>
    <n v="7784"/>
    <x v="3863"/>
    <x v="0"/>
    <x v="254"/>
    <d v="2013-11-07T00:00:00"/>
    <s v="Second Class"/>
    <s v="ER-13855"/>
    <s v="Elpida Rittenbach"/>
    <x v="1"/>
    <s v="United States"/>
    <s v="Charlotte"/>
    <x v="3"/>
    <n v="28205"/>
    <x v="0"/>
    <x v="277"/>
    <x v="0"/>
    <x v="3"/>
    <s v="BPI Conference Tables"/>
    <n v="876.30000000000007"/>
    <n v="10"/>
    <n v="0.4"/>
    <n v="-292.10000000000014"/>
  </r>
  <r>
    <n v="7785"/>
    <x v="3863"/>
    <x v="0"/>
    <x v="254"/>
    <d v="2013-11-07T00:00:00"/>
    <s v="Second Class"/>
    <s v="ER-13855"/>
    <s v="Elpida Rittenbach"/>
    <x v="1"/>
    <s v="United States"/>
    <s v="Charlotte"/>
    <x v="3"/>
    <n v="28205"/>
    <x v="0"/>
    <x v="413"/>
    <x v="1"/>
    <x v="14"/>
    <s v="Premier Electric Letter Opener"/>
    <n v="185.376"/>
    <n v="2"/>
    <n v="0.2"/>
    <n v="-34.758000000000017"/>
  </r>
  <r>
    <n v="7786"/>
    <x v="3864"/>
    <x v="2"/>
    <x v="503"/>
    <d v="2011-12-06T00:00:00"/>
    <s v="Standard Class"/>
    <s v="PB-19150"/>
    <s v="Philip Brown"/>
    <x v="0"/>
    <s v="United States"/>
    <s v="New York City"/>
    <x v="15"/>
    <n v="10009"/>
    <x v="3"/>
    <x v="49"/>
    <x v="1"/>
    <x v="2"/>
    <s v="Avery 485"/>
    <n v="25.06"/>
    <n v="2"/>
    <n v="0"/>
    <n v="11.778199999999998"/>
  </r>
  <r>
    <n v="7787"/>
    <x v="3865"/>
    <x v="0"/>
    <x v="624"/>
    <d v="2013-05-21T00:00:00"/>
    <s v="First Class"/>
    <s v="LW-17215"/>
    <s v="Luke Weiss"/>
    <x v="0"/>
    <s v="United States"/>
    <s v="Chicago"/>
    <x v="10"/>
    <n v="60653"/>
    <x v="2"/>
    <x v="1784"/>
    <x v="1"/>
    <x v="8"/>
    <s v="Acco Recycled 2&quot; Capacity Laser Printer Hanging Data Binders"/>
    <n v="2.8899999999999992"/>
    <n v="1"/>
    <n v="0.8"/>
    <n v="-4.7685000000000013"/>
  </r>
  <r>
    <n v="7788"/>
    <x v="3865"/>
    <x v="0"/>
    <x v="624"/>
    <d v="2013-05-21T00:00:00"/>
    <s v="First Class"/>
    <s v="LW-17215"/>
    <s v="Luke Weiss"/>
    <x v="0"/>
    <s v="United States"/>
    <s v="Chicago"/>
    <x v="10"/>
    <n v="60653"/>
    <x v="2"/>
    <x v="1321"/>
    <x v="1"/>
    <x v="13"/>
    <s v="Acco Hot Clips Clips to Go"/>
    <n v="7.8960000000000008"/>
    <n v="3"/>
    <n v="0.2"/>
    <n v="2.4674999999999994"/>
  </r>
  <r>
    <n v="7789"/>
    <x v="3865"/>
    <x v="0"/>
    <x v="624"/>
    <d v="2013-05-21T00:00:00"/>
    <s v="First Class"/>
    <s v="LW-17215"/>
    <s v="Luke Weiss"/>
    <x v="0"/>
    <s v="United States"/>
    <s v="Chicago"/>
    <x v="10"/>
    <n v="60653"/>
    <x v="2"/>
    <x v="1155"/>
    <x v="0"/>
    <x v="5"/>
    <s v="Flat Face Poster Frame"/>
    <n v="22.608000000000001"/>
    <n v="3"/>
    <n v="0.6"/>
    <n v="-10.173599999999997"/>
  </r>
  <r>
    <n v="7790"/>
    <x v="3865"/>
    <x v="0"/>
    <x v="624"/>
    <d v="2013-05-21T00:00:00"/>
    <s v="First Class"/>
    <s v="LW-17215"/>
    <s v="Luke Weiss"/>
    <x v="0"/>
    <s v="United States"/>
    <s v="Chicago"/>
    <x v="10"/>
    <n v="60653"/>
    <x v="2"/>
    <x v="1446"/>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x v="636"/>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x v="751"/>
    <x v="1"/>
    <x v="8"/>
    <s v="Wilson Jones Easy Flow II Sheet Lifters"/>
    <n v="1.7999999999999996"/>
    <n v="5"/>
    <n v="0.8"/>
    <n v="-2.8800000000000008"/>
  </r>
  <r>
    <n v="7793"/>
    <x v="3868"/>
    <x v="3"/>
    <x v="386"/>
    <d v="2014-10-16T00:00:00"/>
    <s v="First Class"/>
    <s v="SP-20860"/>
    <s v="Sung Pak"/>
    <x v="1"/>
    <s v="United States"/>
    <s v="Dallas"/>
    <x v="5"/>
    <n v="75217"/>
    <x v="2"/>
    <x v="606"/>
    <x v="2"/>
    <x v="11"/>
    <s v="Logitech Wireless Touch Keyboard K400"/>
    <n v="39.984000000000002"/>
    <n v="2"/>
    <n v="0.2"/>
    <n v="-1.4994000000000067"/>
  </r>
  <r>
    <n v="7794"/>
    <x v="3869"/>
    <x v="1"/>
    <x v="295"/>
    <d v="2012-12-15T00:00:00"/>
    <s v="Second Class"/>
    <s v="JD-15895"/>
    <s v="Jonathan Doherty"/>
    <x v="1"/>
    <s v="United States"/>
    <s v="Las Vegas"/>
    <x v="33"/>
    <n v="89115"/>
    <x v="1"/>
    <x v="329"/>
    <x v="1"/>
    <x v="10"/>
    <s v="Xerox 1930"/>
    <n v="32.400000000000006"/>
    <n v="5"/>
    <n v="0"/>
    <n v="15.876000000000001"/>
  </r>
  <r>
    <n v="7795"/>
    <x v="3869"/>
    <x v="1"/>
    <x v="295"/>
    <d v="2012-12-15T00:00:00"/>
    <s v="Second Class"/>
    <s v="JD-15895"/>
    <s v="Jonathan Doherty"/>
    <x v="1"/>
    <s v="United States"/>
    <s v="Las Vegas"/>
    <x v="33"/>
    <n v="89115"/>
    <x v="1"/>
    <x v="126"/>
    <x v="1"/>
    <x v="10"/>
    <s v="Xerox 1916"/>
    <n v="97.88"/>
    <n v="2"/>
    <n v="0"/>
    <n v="48.94"/>
  </r>
  <r>
    <n v="7796"/>
    <x v="3870"/>
    <x v="1"/>
    <x v="984"/>
    <d v="2012-07-18T00:00:00"/>
    <s v="Standard Class"/>
    <s v="FM-14380"/>
    <s v="Fred McMath"/>
    <x v="0"/>
    <s v="United States"/>
    <s v="Amarillo"/>
    <x v="5"/>
    <n v="79109"/>
    <x v="2"/>
    <x v="1485"/>
    <x v="2"/>
    <x v="7"/>
    <s v="Vtech CS6719"/>
    <n v="307.16800000000001"/>
    <n v="4"/>
    <n v="0.2"/>
    <n v="30.716800000000006"/>
  </r>
  <r>
    <n v="7797"/>
    <x v="3871"/>
    <x v="1"/>
    <x v="653"/>
    <d v="2012-10-06T00:00:00"/>
    <s v="Standard Class"/>
    <s v="MP-17965"/>
    <s v="Michael Paige"/>
    <x v="1"/>
    <s v="United States"/>
    <s v="Middletown"/>
    <x v="29"/>
    <n v="6457"/>
    <x v="3"/>
    <x v="61"/>
    <x v="1"/>
    <x v="8"/>
    <s v="Acco PRESSTEX Data Binder with Storage Hooks, Dark Blue, 14 7/8&quot; X 11&quot;"/>
    <n v="26.9"/>
    <n v="5"/>
    <n v="0"/>
    <n v="13.181000000000001"/>
  </r>
  <r>
    <n v="7798"/>
    <x v="3872"/>
    <x v="3"/>
    <x v="668"/>
    <d v="2014-03-28T00:00:00"/>
    <s v="First Class"/>
    <s v="HR-14830"/>
    <s v="Harold Ryan"/>
    <x v="1"/>
    <s v="United States"/>
    <s v="New York City"/>
    <x v="15"/>
    <n v="10035"/>
    <x v="3"/>
    <x v="1358"/>
    <x v="1"/>
    <x v="12"/>
    <s v="#10 White Business Envelopes,4 1/8 x 9 1/2"/>
    <n v="47.01"/>
    <n v="3"/>
    <n v="0"/>
    <n v="22.094699999999996"/>
  </r>
  <r>
    <n v="7799"/>
    <x v="3872"/>
    <x v="3"/>
    <x v="668"/>
    <d v="2014-03-28T00:00:00"/>
    <s v="First Class"/>
    <s v="HR-14830"/>
    <s v="Harold Ryan"/>
    <x v="1"/>
    <s v="United States"/>
    <s v="New York City"/>
    <x v="15"/>
    <n v="10035"/>
    <x v="3"/>
    <x v="1147"/>
    <x v="2"/>
    <x v="7"/>
    <s v="Samsung Galaxy S4 Mini"/>
    <n v="469.99"/>
    <n v="1"/>
    <n v="0"/>
    <n v="136.29709999999994"/>
  </r>
  <r>
    <n v="7800"/>
    <x v="3872"/>
    <x v="3"/>
    <x v="668"/>
    <d v="2014-03-28T00:00:00"/>
    <s v="First Class"/>
    <s v="HR-14830"/>
    <s v="Harold Ryan"/>
    <x v="1"/>
    <s v="United States"/>
    <s v="New York City"/>
    <x v="15"/>
    <n v="10035"/>
    <x v="3"/>
    <x v="389"/>
    <x v="0"/>
    <x v="1"/>
    <s v="Global Deluxe Steno Chair"/>
    <n v="207.84600000000003"/>
    <n v="3"/>
    <n v="0.1"/>
    <n v="2.3093999999999895"/>
  </r>
  <r>
    <n v="7801"/>
    <x v="3873"/>
    <x v="3"/>
    <x v="702"/>
    <d v="2014-06-07T00:00:00"/>
    <s v="Standard Class"/>
    <s v="BW-11065"/>
    <s v="Barry Weirich"/>
    <x v="0"/>
    <s v="United States"/>
    <s v="Philadelphia"/>
    <x v="9"/>
    <n v="19120"/>
    <x v="3"/>
    <x v="273"/>
    <x v="1"/>
    <x v="4"/>
    <s v="Tennsco Stur-D-Stor Boltless Shelving, 5 Shelves, 24&quot; Deep, Sand"/>
    <n v="324.74400000000003"/>
    <n v="3"/>
    <n v="0.2"/>
    <n v="-77.126699999999971"/>
  </r>
  <r>
    <n v="7802"/>
    <x v="3874"/>
    <x v="2"/>
    <x v="977"/>
    <d v="2011-03-29T00:00:00"/>
    <s v="Second Class"/>
    <s v="MS-17710"/>
    <s v="Maurice Satty"/>
    <x v="0"/>
    <s v="United States"/>
    <s v="Fresno"/>
    <x v="1"/>
    <n v="93727"/>
    <x v="1"/>
    <x v="1702"/>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x v="1171"/>
    <x v="1"/>
    <x v="2"/>
    <s v="Avery 510"/>
    <n v="12"/>
    <n v="4"/>
    <n v="0.2"/>
    <n v="4.1999999999999993"/>
  </r>
  <r>
    <n v="7804"/>
    <x v="3875"/>
    <x v="1"/>
    <x v="357"/>
    <d v="2012-09-26T00:00:00"/>
    <s v="Standard Class"/>
    <s v="SJ-20125"/>
    <s v="Sanjit Jacobs"/>
    <x v="2"/>
    <s v="United States"/>
    <s v="Franklin"/>
    <x v="18"/>
    <n v="37064"/>
    <x v="0"/>
    <x v="906"/>
    <x v="1"/>
    <x v="4"/>
    <s v="Tennsco Double-Tier Lockers"/>
    <n v="720.06400000000008"/>
    <n v="4"/>
    <n v="0.2"/>
    <n v="-63.005600000000015"/>
  </r>
  <r>
    <n v="7805"/>
    <x v="3875"/>
    <x v="1"/>
    <x v="357"/>
    <d v="2012-09-26T00:00:00"/>
    <s v="Standard Class"/>
    <s v="SJ-20125"/>
    <s v="Sanjit Jacobs"/>
    <x v="2"/>
    <s v="United States"/>
    <s v="Franklin"/>
    <x v="18"/>
    <n v="37064"/>
    <x v="0"/>
    <x v="967"/>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x v="1039"/>
    <x v="1"/>
    <x v="6"/>
    <s v="Newell 310"/>
    <n v="2.8160000000000003"/>
    <n v="2"/>
    <n v="0.2"/>
    <n v="0.31679999999999986"/>
  </r>
  <r>
    <n v="7807"/>
    <x v="3875"/>
    <x v="1"/>
    <x v="357"/>
    <d v="2012-09-26T00:00:00"/>
    <s v="Standard Class"/>
    <s v="SJ-20125"/>
    <s v="Sanjit Jacobs"/>
    <x v="2"/>
    <s v="United States"/>
    <s v="Franklin"/>
    <x v="18"/>
    <n v="37064"/>
    <x v="0"/>
    <x v="961"/>
    <x v="1"/>
    <x v="8"/>
    <s v="Pressboard Data Binder, Crimson, 12&quot; X 8 1/2&quot;"/>
    <n v="3.2040000000000002"/>
    <n v="2"/>
    <n v="0.7"/>
    <n v="-2.5631999999999993"/>
  </r>
  <r>
    <n v="7808"/>
    <x v="3876"/>
    <x v="0"/>
    <x v="1134"/>
    <d v="2013-01-13T00:00:00"/>
    <s v="Standard Class"/>
    <s v="VS-21820"/>
    <s v="Vivek Sundaresam"/>
    <x v="0"/>
    <s v="United States"/>
    <s v="Raleigh"/>
    <x v="3"/>
    <n v="27604"/>
    <x v="0"/>
    <x v="908"/>
    <x v="1"/>
    <x v="8"/>
    <s v="XtraLife ClearVue Slant-D Ring Binder, White, 3&quot;"/>
    <n v="30.828000000000007"/>
    <n v="7"/>
    <n v="0.7"/>
    <n v="-24.662400000000005"/>
  </r>
  <r>
    <n v="7809"/>
    <x v="3876"/>
    <x v="0"/>
    <x v="1134"/>
    <d v="2013-01-13T00:00:00"/>
    <s v="Standard Class"/>
    <s v="VS-21820"/>
    <s v="Vivek Sundaresam"/>
    <x v="0"/>
    <s v="United States"/>
    <s v="Raleigh"/>
    <x v="3"/>
    <n v="27604"/>
    <x v="0"/>
    <x v="1041"/>
    <x v="1"/>
    <x v="6"/>
    <s v="Newell 319"/>
    <n v="47.616"/>
    <n v="3"/>
    <n v="0.2"/>
    <n v="5.9519999999999946"/>
  </r>
  <r>
    <n v="7810"/>
    <x v="3876"/>
    <x v="0"/>
    <x v="1134"/>
    <d v="2013-01-13T00:00:00"/>
    <s v="Standard Class"/>
    <s v="VS-21820"/>
    <s v="Vivek Sundaresam"/>
    <x v="0"/>
    <s v="United States"/>
    <s v="Raleigh"/>
    <x v="3"/>
    <n v="27604"/>
    <x v="0"/>
    <x v="1787"/>
    <x v="2"/>
    <x v="7"/>
    <s v="Avaya 5410 Digital phone"/>
    <n v="108.78399999999999"/>
    <n v="2"/>
    <n v="0.2"/>
    <n v="10.878399999999999"/>
  </r>
  <r>
    <n v="7811"/>
    <x v="3877"/>
    <x v="0"/>
    <x v="1173"/>
    <d v="2013-02-15T00:00:00"/>
    <s v="First Class"/>
    <s v="DK-13090"/>
    <s v="Dave Kipp"/>
    <x v="0"/>
    <s v="United States"/>
    <s v="Clinton"/>
    <x v="39"/>
    <n v="20735"/>
    <x v="3"/>
    <x v="1446"/>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x v="1596"/>
    <x v="1"/>
    <x v="6"/>
    <s v="Economy #2 Pencils"/>
    <n v="7.98"/>
    <n v="3"/>
    <n v="0"/>
    <n v="2.0747999999999998"/>
  </r>
  <r>
    <n v="7813"/>
    <x v="3877"/>
    <x v="0"/>
    <x v="1173"/>
    <d v="2013-02-15T00:00:00"/>
    <s v="First Class"/>
    <s v="DK-13090"/>
    <s v="Dave Kipp"/>
    <x v="0"/>
    <s v="United States"/>
    <s v="Clinton"/>
    <x v="39"/>
    <n v="20735"/>
    <x v="3"/>
    <x v="736"/>
    <x v="0"/>
    <x v="3"/>
    <s v="Bevis Boat-Shaped Conference Table"/>
    <n v="550.43100000000004"/>
    <n v="3"/>
    <n v="0.3"/>
    <n v="-47.179800000000029"/>
  </r>
  <r>
    <n v="7814"/>
    <x v="3877"/>
    <x v="0"/>
    <x v="1173"/>
    <d v="2013-02-15T00:00:00"/>
    <s v="First Class"/>
    <s v="DK-13090"/>
    <s v="Dave Kipp"/>
    <x v="0"/>
    <s v="United States"/>
    <s v="Clinton"/>
    <x v="39"/>
    <n v="20735"/>
    <x v="3"/>
    <x v="247"/>
    <x v="0"/>
    <x v="5"/>
    <s v="Regeneration Desk Collection"/>
    <n v="10.56"/>
    <n v="6"/>
    <n v="0"/>
    <n v="4.6464000000000008"/>
  </r>
  <r>
    <n v="7815"/>
    <x v="3878"/>
    <x v="3"/>
    <x v="110"/>
    <d v="2014-06-11T00:00:00"/>
    <s v="First Class"/>
    <s v="MG-17680"/>
    <s v="Maureen Gastineau"/>
    <x v="2"/>
    <s v="United States"/>
    <s v="Los Angeles"/>
    <x v="1"/>
    <n v="90049"/>
    <x v="1"/>
    <x v="26"/>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x v="850"/>
    <x v="2"/>
    <x v="7"/>
    <s v="Shocksock Galaxy S4 Armband"/>
    <n v="17.52"/>
    <n v="2"/>
    <n v="0.2"/>
    <n v="-3.5040000000000022"/>
  </r>
  <r>
    <n v="7817"/>
    <x v="3879"/>
    <x v="0"/>
    <x v="147"/>
    <d v="2013-10-27T00:00:00"/>
    <s v="Second Class"/>
    <s v="DP-13390"/>
    <s v="Dennis Pardue"/>
    <x v="2"/>
    <s v="United States"/>
    <s v="North Las Vegas"/>
    <x v="33"/>
    <n v="89031"/>
    <x v="1"/>
    <x v="978"/>
    <x v="1"/>
    <x v="6"/>
    <s v="Panasonic KP-150 Electric Pencil Sharpener"/>
    <n v="113.22"/>
    <n v="3"/>
    <n v="0"/>
    <n v="29.437200000000001"/>
  </r>
  <r>
    <n v="7818"/>
    <x v="3879"/>
    <x v="0"/>
    <x v="147"/>
    <d v="2013-10-27T00:00:00"/>
    <s v="Second Class"/>
    <s v="DP-13390"/>
    <s v="Dennis Pardue"/>
    <x v="2"/>
    <s v="United States"/>
    <s v="North Las Vegas"/>
    <x v="33"/>
    <n v="89031"/>
    <x v="1"/>
    <x v="1776"/>
    <x v="1"/>
    <x v="10"/>
    <s v="Xerox 193"/>
    <n v="35.880000000000003"/>
    <n v="6"/>
    <n v="0"/>
    <n v="17.581200000000003"/>
  </r>
  <r>
    <n v="7819"/>
    <x v="3879"/>
    <x v="0"/>
    <x v="147"/>
    <d v="2013-10-27T00:00:00"/>
    <s v="Second Class"/>
    <s v="DP-13390"/>
    <s v="Dennis Pardue"/>
    <x v="2"/>
    <s v="United States"/>
    <s v="North Las Vegas"/>
    <x v="33"/>
    <n v="89031"/>
    <x v="1"/>
    <x v="1625"/>
    <x v="1"/>
    <x v="8"/>
    <s v="Ibico EPK-21 Electric Binding System"/>
    <n v="4535.9760000000006"/>
    <n v="3"/>
    <n v="0.2"/>
    <n v="1644.2912999999999"/>
  </r>
  <r>
    <n v="7820"/>
    <x v="3880"/>
    <x v="3"/>
    <x v="795"/>
    <d v="2014-01-31T00:00:00"/>
    <s v="Standard Class"/>
    <s v="CJ-12010"/>
    <s v="Caroline Jumper"/>
    <x v="0"/>
    <s v="United States"/>
    <s v="San Francisco"/>
    <x v="1"/>
    <n v="94109"/>
    <x v="1"/>
    <x v="1084"/>
    <x v="1"/>
    <x v="13"/>
    <s v="Binder Clips by OIC"/>
    <n v="11.84"/>
    <n v="8"/>
    <n v="0"/>
    <n v="5.6831999999999994"/>
  </r>
  <r>
    <n v="7821"/>
    <x v="3881"/>
    <x v="3"/>
    <x v="166"/>
    <d v="2014-12-11T00:00:00"/>
    <s v="Second Class"/>
    <s v="CW-11905"/>
    <s v="Carl Weiss"/>
    <x v="2"/>
    <s v="United States"/>
    <s v="Cranston"/>
    <x v="34"/>
    <n v="2920"/>
    <x v="3"/>
    <x v="595"/>
    <x v="1"/>
    <x v="4"/>
    <s v="Recycled Data-Pak for Archival Bound Computer Printouts, 12-1/2 x 12-1/2 x 16"/>
    <n v="592.74"/>
    <n v="6"/>
    <n v="0"/>
    <n v="160.03979999999999"/>
  </r>
  <r>
    <n v="7822"/>
    <x v="3882"/>
    <x v="0"/>
    <x v="147"/>
    <d v="2013-10-25T00:00:00"/>
    <s v="Second Class"/>
    <s v="GW-14605"/>
    <s v="Giulietta Weimer"/>
    <x v="0"/>
    <s v="United States"/>
    <s v="Jackson"/>
    <x v="18"/>
    <n v="38301"/>
    <x v="0"/>
    <x v="1018"/>
    <x v="1"/>
    <x v="4"/>
    <s v="Tenex Personal Filing Tote With Secure Closure Lid, Black/Frost"/>
    <n v="111.67200000000001"/>
    <n v="9"/>
    <n v="0.2"/>
    <n v="6.9794999999999909"/>
  </r>
  <r>
    <n v="7823"/>
    <x v="3883"/>
    <x v="2"/>
    <x v="86"/>
    <d v="2011-09-01T00:00:00"/>
    <s v="Standard Class"/>
    <s v="PP-18955"/>
    <s v="Paul Prost"/>
    <x v="2"/>
    <s v="United States"/>
    <s v="Newark"/>
    <x v="13"/>
    <n v="19711"/>
    <x v="3"/>
    <x v="1007"/>
    <x v="1"/>
    <x v="6"/>
    <s v="Newell 340"/>
    <n v="8.64"/>
    <n v="3"/>
    <n v="0"/>
    <n v="2.5055999999999998"/>
  </r>
  <r>
    <n v="7824"/>
    <x v="3883"/>
    <x v="2"/>
    <x v="86"/>
    <d v="2011-09-01T00:00:00"/>
    <s v="Standard Class"/>
    <s v="PP-18955"/>
    <s v="Paul Prost"/>
    <x v="2"/>
    <s v="United States"/>
    <s v="Newark"/>
    <x v="13"/>
    <n v="19711"/>
    <x v="3"/>
    <x v="1233"/>
    <x v="2"/>
    <x v="11"/>
    <s v="Plantronics Audio 478 Stereo USB Headset"/>
    <n v="149.97"/>
    <n v="3"/>
    <n v="0"/>
    <n v="52.489499999999992"/>
  </r>
  <r>
    <n v="7825"/>
    <x v="3884"/>
    <x v="2"/>
    <x v="1174"/>
    <d v="2011-05-23T00:00:00"/>
    <s v="Standard Class"/>
    <s v="PW-19030"/>
    <s v="Pauline Webber"/>
    <x v="1"/>
    <s v="United States"/>
    <s v="Los Angeles"/>
    <x v="1"/>
    <n v="90036"/>
    <x v="1"/>
    <x v="1340"/>
    <x v="0"/>
    <x v="1"/>
    <s v="Iceberg Nesting Folding Chair, 19w x 6d x 43h"/>
    <n v="232.88"/>
    <n v="5"/>
    <n v="0.2"/>
    <n v="17.466000000000008"/>
  </r>
  <r>
    <n v="7826"/>
    <x v="3885"/>
    <x v="1"/>
    <x v="302"/>
    <d v="2012-02-07T00:00:00"/>
    <s v="Standard Class"/>
    <s v="PW-19030"/>
    <s v="Pauline Webber"/>
    <x v="1"/>
    <s v="United States"/>
    <s v="Rome"/>
    <x v="15"/>
    <n v="13440"/>
    <x v="3"/>
    <x v="38"/>
    <x v="0"/>
    <x v="1"/>
    <s v="Global Fabric Manager's Chair, Dark Gray"/>
    <n v="90.882000000000005"/>
    <n v="1"/>
    <n v="0.1"/>
    <n v="15.147000000000004"/>
  </r>
  <r>
    <n v="7827"/>
    <x v="3886"/>
    <x v="3"/>
    <x v="1108"/>
    <d v="2014-11-06T00:00:00"/>
    <s v="Standard Class"/>
    <s v="CY-12745"/>
    <s v="Craig Yedwab"/>
    <x v="1"/>
    <s v="United States"/>
    <s v="Chicago"/>
    <x v="10"/>
    <n v="60610"/>
    <x v="2"/>
    <x v="559"/>
    <x v="2"/>
    <x v="7"/>
    <s v="ClearOne Communications CHAT 70 OC Speaker Phone"/>
    <n v="508.76800000000003"/>
    <n v="4"/>
    <n v="0.2"/>
    <n v="38.157600000000002"/>
  </r>
  <r>
    <n v="7828"/>
    <x v="3886"/>
    <x v="3"/>
    <x v="1108"/>
    <d v="2014-11-06T00:00:00"/>
    <s v="Standard Class"/>
    <s v="CY-12745"/>
    <s v="Craig Yedwab"/>
    <x v="1"/>
    <s v="United States"/>
    <s v="Chicago"/>
    <x v="10"/>
    <n v="60610"/>
    <x v="2"/>
    <x v="318"/>
    <x v="1"/>
    <x v="12"/>
    <s v="#10 Gummed Flap White Envelopes, 100/Box"/>
    <n v="9.9120000000000008"/>
    <n v="3"/>
    <n v="0.2"/>
    <n v="3.2213999999999996"/>
  </r>
  <r>
    <n v="7829"/>
    <x v="3887"/>
    <x v="1"/>
    <x v="33"/>
    <d v="2012-05-01T00:00:00"/>
    <s v="Standard Class"/>
    <s v="BW-11110"/>
    <s v="Bart Watters"/>
    <x v="1"/>
    <s v="United States"/>
    <s v="San Diego"/>
    <x v="1"/>
    <n v="92105"/>
    <x v="1"/>
    <x v="1391"/>
    <x v="0"/>
    <x v="1"/>
    <s v="SAFCO Optional Arm Kit for Workspace Cribbage Stacking Chair"/>
    <n v="63.936000000000007"/>
    <n v="3"/>
    <n v="0.2"/>
    <n v="6.3935999999999957"/>
  </r>
  <r>
    <n v="7830"/>
    <x v="3887"/>
    <x v="1"/>
    <x v="33"/>
    <d v="2012-05-01T00:00:00"/>
    <s v="Standard Class"/>
    <s v="BW-11110"/>
    <s v="Bart Watters"/>
    <x v="1"/>
    <s v="United States"/>
    <s v="San Diego"/>
    <x v="1"/>
    <n v="92105"/>
    <x v="1"/>
    <x v="397"/>
    <x v="1"/>
    <x v="6"/>
    <s v="Newell 345"/>
    <n v="59.519999999999996"/>
    <n v="3"/>
    <n v="0"/>
    <n v="15.475200000000001"/>
  </r>
  <r>
    <n v="7831"/>
    <x v="3887"/>
    <x v="1"/>
    <x v="33"/>
    <d v="2012-05-01T00:00:00"/>
    <s v="Standard Class"/>
    <s v="BW-11110"/>
    <s v="Bart Watters"/>
    <x v="1"/>
    <s v="United States"/>
    <s v="San Diego"/>
    <x v="1"/>
    <n v="92105"/>
    <x v="1"/>
    <x v="1765"/>
    <x v="2"/>
    <x v="7"/>
    <s v="RCA ViSYS 25825 Wireless digital phone"/>
    <n v="311.97600000000006"/>
    <n v="3"/>
    <n v="0.2"/>
    <n v="38.996999999999986"/>
  </r>
  <r>
    <n v="7832"/>
    <x v="3887"/>
    <x v="1"/>
    <x v="33"/>
    <d v="2012-05-01T00:00:00"/>
    <s v="Standard Class"/>
    <s v="BW-11110"/>
    <s v="Bart Watters"/>
    <x v="1"/>
    <s v="United States"/>
    <s v="San Diego"/>
    <x v="1"/>
    <n v="92105"/>
    <x v="1"/>
    <x v="301"/>
    <x v="1"/>
    <x v="8"/>
    <s v="GBC Premium Transparent Covers with Diagonal Lined Pattern"/>
    <n v="50.352000000000004"/>
    <n v="3"/>
    <n v="0.2"/>
    <n v="17.623199999999997"/>
  </r>
  <r>
    <n v="7833"/>
    <x v="3888"/>
    <x v="0"/>
    <x v="195"/>
    <d v="2013-05-14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x v="346"/>
    <x v="1"/>
    <x v="6"/>
    <s v="Crayola Colored Pencils"/>
    <n v="13.120000000000001"/>
    <n v="5"/>
    <n v="0.2"/>
    <n v="2.1319999999999988"/>
  </r>
  <r>
    <n v="7835"/>
    <x v="3890"/>
    <x v="1"/>
    <x v="657"/>
    <d v="2012-04-17T00:00:00"/>
    <s v="Second Class"/>
    <s v="EB-14110"/>
    <s v="Eugene Barchas"/>
    <x v="0"/>
    <s v="United States"/>
    <s v="Los Angeles"/>
    <x v="1"/>
    <n v="90045"/>
    <x v="1"/>
    <x v="1000"/>
    <x v="0"/>
    <x v="3"/>
    <s v="Iceberg OfficeWorks 42&quot; Round Tables"/>
    <n v="241.56799999999998"/>
    <n v="2"/>
    <n v="0.2"/>
    <n v="-15.098000000000013"/>
  </r>
  <r>
    <n v="7836"/>
    <x v="3890"/>
    <x v="1"/>
    <x v="657"/>
    <d v="2012-04-17T00:00:00"/>
    <s v="Second Class"/>
    <s v="EB-14110"/>
    <s v="Eugene Barchas"/>
    <x v="0"/>
    <s v="United States"/>
    <s v="Los Angeles"/>
    <x v="1"/>
    <n v="90045"/>
    <x v="1"/>
    <x v="716"/>
    <x v="2"/>
    <x v="7"/>
    <s v="Polycom CX600 IP Phone VoIP phone"/>
    <n v="479.92"/>
    <n v="2"/>
    <n v="0.2"/>
    <n v="41.993000000000009"/>
  </r>
  <r>
    <n v="7837"/>
    <x v="3891"/>
    <x v="1"/>
    <x v="12"/>
    <d v="2012-09-30T00:00:00"/>
    <s v="Standard Class"/>
    <s v="SH-19975"/>
    <s v="Sally Hughsby"/>
    <x v="1"/>
    <s v="United States"/>
    <s v="Seattle"/>
    <x v="4"/>
    <n v="98103"/>
    <x v="1"/>
    <x v="992"/>
    <x v="0"/>
    <x v="1"/>
    <s v="Global Super Steno Chair"/>
    <n v="307.13600000000002"/>
    <n v="4"/>
    <n v="0.2"/>
    <n v="-11.51760000000003"/>
  </r>
  <r>
    <n v="7838"/>
    <x v="3891"/>
    <x v="1"/>
    <x v="12"/>
    <d v="2012-09-30T00:00:00"/>
    <s v="Standard Class"/>
    <s v="SH-19975"/>
    <s v="Sally Hughsby"/>
    <x v="1"/>
    <s v="United States"/>
    <s v="Seattle"/>
    <x v="4"/>
    <n v="98103"/>
    <x v="1"/>
    <x v="1621"/>
    <x v="1"/>
    <x v="2"/>
    <s v="Permanent Self-Adhesive File Folder Labels for Typewriters, 1 1/8 x 3 1/2, White"/>
    <n v="12.6"/>
    <n v="2"/>
    <n v="0"/>
    <n v="5.7959999999999994"/>
  </r>
  <r>
    <n v="7839"/>
    <x v="3891"/>
    <x v="1"/>
    <x v="12"/>
    <d v="2012-09-30T00:00:00"/>
    <s v="Standard Class"/>
    <s v="SH-19975"/>
    <s v="Sally Hughsby"/>
    <x v="1"/>
    <s v="United States"/>
    <s v="Seattle"/>
    <x v="4"/>
    <n v="98103"/>
    <x v="1"/>
    <x v="428"/>
    <x v="2"/>
    <x v="11"/>
    <s v="Logitech G602 Wireless Gaming Mouse"/>
    <n v="159.97999999999999"/>
    <n v="2"/>
    <n v="0"/>
    <n v="57.592799999999997"/>
  </r>
  <r>
    <n v="7840"/>
    <x v="3892"/>
    <x v="2"/>
    <x v="1176"/>
    <d v="2011-04-02T00:00:00"/>
    <s v="Standard Class"/>
    <s v="CV-12295"/>
    <s v="Christina VanderZanden"/>
    <x v="0"/>
    <s v="United States"/>
    <s v="Des Moines"/>
    <x v="23"/>
    <n v="50315"/>
    <x v="2"/>
    <x v="29"/>
    <x v="1"/>
    <x v="12"/>
    <s v="Poly String Tie Envelopes"/>
    <n v="6.12"/>
    <n v="3"/>
    <n v="0"/>
    <n v="2.8763999999999994"/>
  </r>
  <r>
    <n v="7841"/>
    <x v="3892"/>
    <x v="2"/>
    <x v="1176"/>
    <d v="2011-04-02T00:00:00"/>
    <s v="Standard Class"/>
    <s v="CV-12295"/>
    <s v="Christina VanderZanden"/>
    <x v="0"/>
    <s v="United States"/>
    <s v="Des Moines"/>
    <x v="23"/>
    <n v="50315"/>
    <x v="2"/>
    <x v="1234"/>
    <x v="0"/>
    <x v="3"/>
    <s v="Hon 94000 Series Round Tables"/>
    <n v="1184.72"/>
    <n v="4"/>
    <n v="0"/>
    <n v="106.62480000000005"/>
  </r>
  <r>
    <n v="7842"/>
    <x v="3893"/>
    <x v="0"/>
    <x v="19"/>
    <d v="2013-07-23T00:00:00"/>
    <s v="Standard Class"/>
    <s v="AT-10735"/>
    <s v="Annie Thurman"/>
    <x v="0"/>
    <s v="United States"/>
    <s v="New York City"/>
    <x v="15"/>
    <n v="10024"/>
    <x v="3"/>
    <x v="9"/>
    <x v="1"/>
    <x v="9"/>
    <s v="Belkin F5C206VTEL 6 Outlet Surge"/>
    <n v="45.96"/>
    <n v="2"/>
    <n v="0"/>
    <n v="13.787999999999997"/>
  </r>
  <r>
    <n v="7843"/>
    <x v="3894"/>
    <x v="2"/>
    <x v="987"/>
    <d v="2011-04-23T00:00:00"/>
    <s v="Second Class"/>
    <s v="AG-10390"/>
    <s v="Allen Goldenen"/>
    <x v="0"/>
    <s v="United States"/>
    <s v="Arlington"/>
    <x v="17"/>
    <n v="22204"/>
    <x v="0"/>
    <x v="612"/>
    <x v="1"/>
    <x v="8"/>
    <s v="GBC Durable Plastic Covers"/>
    <n v="58.050000000000004"/>
    <n v="3"/>
    <n v="0"/>
    <n v="26.702999999999999"/>
  </r>
  <r>
    <n v="7844"/>
    <x v="3894"/>
    <x v="2"/>
    <x v="987"/>
    <d v="2011-04-23T00:00:00"/>
    <s v="Second Class"/>
    <s v="AG-10390"/>
    <s v="Allen Goldenen"/>
    <x v="0"/>
    <s v="United States"/>
    <s v="Arlington"/>
    <x v="17"/>
    <n v="22204"/>
    <x v="0"/>
    <x v="55"/>
    <x v="1"/>
    <x v="10"/>
    <s v="Xerox 232"/>
    <n v="71.28"/>
    <n v="11"/>
    <n v="0"/>
    <n v="34.214400000000005"/>
  </r>
  <r>
    <n v="7845"/>
    <x v="3895"/>
    <x v="3"/>
    <x v="246"/>
    <d v="2014-07-26T00:00:00"/>
    <s v="Standard Class"/>
    <s v="GM-14500"/>
    <s v="Gene McClure"/>
    <x v="0"/>
    <s v="United States"/>
    <s v="Pharr"/>
    <x v="5"/>
    <n v="78577"/>
    <x v="2"/>
    <x v="972"/>
    <x v="0"/>
    <x v="3"/>
    <s v="Hon 61000 Series Interactive Training Tables"/>
    <n v="124.404"/>
    <n v="4"/>
    <n v="0.3"/>
    <n v="-21.3264"/>
  </r>
  <r>
    <n v="7846"/>
    <x v="3896"/>
    <x v="1"/>
    <x v="874"/>
    <d v="2012-10-02T00:00:00"/>
    <s v="Standard Class"/>
    <s v="JK-15205"/>
    <s v="Jamie Kunitz"/>
    <x v="0"/>
    <s v="United States"/>
    <s v="Arlington"/>
    <x v="17"/>
    <n v="22204"/>
    <x v="0"/>
    <x v="1030"/>
    <x v="1"/>
    <x v="10"/>
    <s v="Xerox 1988"/>
    <n v="154.9"/>
    <n v="5"/>
    <n v="0"/>
    <n v="69.704999999999998"/>
  </r>
  <r>
    <n v="7847"/>
    <x v="3896"/>
    <x v="1"/>
    <x v="874"/>
    <d v="2012-10-02T00:00:00"/>
    <s v="Standard Class"/>
    <s v="JK-15205"/>
    <s v="Jamie Kunitz"/>
    <x v="0"/>
    <s v="United States"/>
    <s v="Arlington"/>
    <x v="17"/>
    <n v="22204"/>
    <x v="0"/>
    <x v="495"/>
    <x v="2"/>
    <x v="7"/>
    <s v="Cisco SPA301"/>
    <n v="1871.88"/>
    <n v="12"/>
    <n v="0"/>
    <n v="561.56399999999996"/>
  </r>
  <r>
    <n v="7848"/>
    <x v="3897"/>
    <x v="0"/>
    <x v="535"/>
    <d v="2013-03-03T00:00:00"/>
    <s v="Standard Class"/>
    <s v="DW-13540"/>
    <s v="Don Weiss"/>
    <x v="0"/>
    <s v="United States"/>
    <s v="Houston"/>
    <x v="5"/>
    <n v="77070"/>
    <x v="2"/>
    <x v="1653"/>
    <x v="0"/>
    <x v="5"/>
    <s v="DAX Two-Tone Silver Metal Document Frame"/>
    <n v="16.192"/>
    <n v="2"/>
    <n v="0.6"/>
    <n v="-6.8815999999999953"/>
  </r>
  <r>
    <n v="7849"/>
    <x v="3898"/>
    <x v="0"/>
    <x v="440"/>
    <d v="2013-05-07T00:00:00"/>
    <s v="Standard Class"/>
    <s v="AS-10090"/>
    <s v="Adam Shillingsburg"/>
    <x v="0"/>
    <s v="United States"/>
    <s v="Irving"/>
    <x v="5"/>
    <n v="75061"/>
    <x v="2"/>
    <x v="1555"/>
    <x v="1"/>
    <x v="4"/>
    <s v="Akro Stacking Bins"/>
    <n v="18.936"/>
    <n v="3"/>
    <n v="0.2"/>
    <n v="-3.787200000000003"/>
  </r>
  <r>
    <n v="7850"/>
    <x v="3898"/>
    <x v="0"/>
    <x v="440"/>
    <d v="2013-05-07T00:00:00"/>
    <s v="Standard Class"/>
    <s v="AS-10090"/>
    <s v="Adam Shillingsburg"/>
    <x v="0"/>
    <s v="United States"/>
    <s v="Irving"/>
    <x v="5"/>
    <n v="75061"/>
    <x v="2"/>
    <x v="1505"/>
    <x v="1"/>
    <x v="4"/>
    <s v="Sterilite Show Offs Storage Containers"/>
    <n v="12.672000000000001"/>
    <n v="3"/>
    <n v="0.2"/>
    <n v="-3.1680000000000001"/>
  </r>
  <r>
    <n v="7851"/>
    <x v="3898"/>
    <x v="0"/>
    <x v="440"/>
    <d v="2013-05-07T00:00:00"/>
    <s v="Standard Class"/>
    <s v="AS-10090"/>
    <s v="Adam Shillingsburg"/>
    <x v="0"/>
    <s v="United States"/>
    <s v="Irving"/>
    <x v="5"/>
    <n v="75061"/>
    <x v="2"/>
    <x v="840"/>
    <x v="1"/>
    <x v="2"/>
    <s v="Avery 502"/>
    <n v="5.04"/>
    <n v="2"/>
    <n v="0.2"/>
    <n v="1.764"/>
  </r>
  <r>
    <n v="7852"/>
    <x v="3899"/>
    <x v="2"/>
    <x v="337"/>
    <d v="2011-12-15T00:00:00"/>
    <s v="Standard Class"/>
    <s v="TS-21205"/>
    <s v="Thomas Seio"/>
    <x v="1"/>
    <s v="United States"/>
    <s v="Chicago"/>
    <x v="10"/>
    <n v="60653"/>
    <x v="2"/>
    <x v="1714"/>
    <x v="1"/>
    <x v="10"/>
    <s v="Astroparche Fine Business Paper"/>
    <n v="8.4480000000000004"/>
    <n v="2"/>
    <n v="0.2"/>
    <n v="2.9568000000000003"/>
  </r>
  <r>
    <n v="7853"/>
    <x v="3899"/>
    <x v="2"/>
    <x v="337"/>
    <d v="2011-12-15T00:00:00"/>
    <s v="Standard Class"/>
    <s v="TS-21205"/>
    <s v="Thomas Seio"/>
    <x v="1"/>
    <s v="United States"/>
    <s v="Chicago"/>
    <x v="10"/>
    <n v="60653"/>
    <x v="2"/>
    <x v="543"/>
    <x v="1"/>
    <x v="9"/>
    <s v="Tripp Lite TLP810NET Broadband Surge for Modem/Fax"/>
    <n v="20.387999999999995"/>
    <n v="2"/>
    <n v="0.8"/>
    <n v="-53.008800000000008"/>
  </r>
  <r>
    <n v="7854"/>
    <x v="3900"/>
    <x v="1"/>
    <x v="707"/>
    <d v="2012-12-29T00:00:00"/>
    <s v="Standard Class"/>
    <s v="SM-20320"/>
    <s v="Sean Miller"/>
    <x v="2"/>
    <s v="United States"/>
    <s v="Los Angeles"/>
    <x v="1"/>
    <n v="90049"/>
    <x v="1"/>
    <x v="1050"/>
    <x v="1"/>
    <x v="10"/>
    <s v="Xerox 1949"/>
    <n v="9.9600000000000009"/>
    <n v="2"/>
    <n v="0"/>
    <n v="4.8804000000000007"/>
  </r>
  <r>
    <n v="7855"/>
    <x v="3901"/>
    <x v="3"/>
    <x v="226"/>
    <d v="2014-12-13T00:00:00"/>
    <s v="Standard Class"/>
    <s v="BH-11710"/>
    <s v="Brosina Hoffman"/>
    <x v="0"/>
    <s v="United States"/>
    <s v="Hattiesburg"/>
    <x v="35"/>
    <n v="39401"/>
    <x v="0"/>
    <x v="1317"/>
    <x v="1"/>
    <x v="9"/>
    <s v="Eureka The Boss Lite 10-Amp Upright Vacuum, Blue"/>
    <n v="320.64"/>
    <n v="4"/>
    <n v="0"/>
    <n v="89.779200000000003"/>
  </r>
  <r>
    <n v="7856"/>
    <x v="3901"/>
    <x v="3"/>
    <x v="226"/>
    <d v="2014-12-13T00:00:00"/>
    <s v="Standard Class"/>
    <s v="BH-11710"/>
    <s v="Brosina Hoffman"/>
    <x v="0"/>
    <s v="United States"/>
    <s v="Hattiesburg"/>
    <x v="35"/>
    <n v="39401"/>
    <x v="0"/>
    <x v="197"/>
    <x v="2"/>
    <x v="11"/>
    <s v="Memorex Micro Travel Drive 8 GB"/>
    <n v="52"/>
    <n v="4"/>
    <n v="0"/>
    <n v="23.4"/>
  </r>
  <r>
    <n v="7857"/>
    <x v="3902"/>
    <x v="2"/>
    <x v="992"/>
    <d v="2011-06-01T00:00:00"/>
    <s v="First Class"/>
    <s v="LW-16825"/>
    <s v="Laurel Workman"/>
    <x v="1"/>
    <s v="United States"/>
    <s v="New York City"/>
    <x v="15"/>
    <n v="10024"/>
    <x v="3"/>
    <x v="1399"/>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x v="918"/>
    <x v="2"/>
    <x v="7"/>
    <s v="Geemarc AmpliPOWER60"/>
    <n v="464"/>
    <n v="5"/>
    <n v="0"/>
    <n v="134.55999999999995"/>
  </r>
  <r>
    <n v="7859"/>
    <x v="3902"/>
    <x v="2"/>
    <x v="992"/>
    <d v="2011-06-01T00:00:00"/>
    <s v="First Class"/>
    <s v="LW-16825"/>
    <s v="Laurel Workman"/>
    <x v="1"/>
    <s v="United States"/>
    <s v="New York City"/>
    <x v="15"/>
    <n v="10024"/>
    <x v="3"/>
    <x v="1152"/>
    <x v="1"/>
    <x v="9"/>
    <s v="Honeywell Quietcare HEPA Air Cleaner"/>
    <n v="235.95000000000002"/>
    <n v="3"/>
    <n v="0"/>
    <n v="77.863499999999988"/>
  </r>
  <r>
    <n v="7860"/>
    <x v="3902"/>
    <x v="2"/>
    <x v="992"/>
    <d v="2011-06-01T00:00:00"/>
    <s v="First Class"/>
    <s v="LW-16825"/>
    <s v="Laurel Workman"/>
    <x v="1"/>
    <s v="United States"/>
    <s v="New York City"/>
    <x v="15"/>
    <n v="10024"/>
    <x v="3"/>
    <x v="991"/>
    <x v="1"/>
    <x v="10"/>
    <s v="Xerox 1948"/>
    <n v="39.96"/>
    <n v="4"/>
    <n v="0"/>
    <n v="17.981999999999999"/>
  </r>
  <r>
    <n v="7861"/>
    <x v="3903"/>
    <x v="3"/>
    <x v="580"/>
    <d v="2014-03-07T00:00:00"/>
    <s v="Standard Class"/>
    <s v="JA-15970"/>
    <s v="Joseph Airdo"/>
    <x v="0"/>
    <s v="United States"/>
    <s v="Cuyahoga Falls"/>
    <x v="24"/>
    <n v="44221"/>
    <x v="3"/>
    <x v="1087"/>
    <x v="1"/>
    <x v="8"/>
    <s v="GBC VeloBind Cover Sets"/>
    <n v="18.528000000000002"/>
    <n v="4"/>
    <n v="0.7"/>
    <n v="-12.352"/>
  </r>
  <r>
    <n v="7862"/>
    <x v="3904"/>
    <x v="1"/>
    <x v="88"/>
    <d v="2012-10-17T00:00:00"/>
    <s v="Standard Class"/>
    <s v="KA-16525"/>
    <s v="Kelly Andreada"/>
    <x v="0"/>
    <s v="United States"/>
    <s v="Seattle"/>
    <x v="4"/>
    <n v="98103"/>
    <x v="1"/>
    <x v="1044"/>
    <x v="2"/>
    <x v="11"/>
    <s v="Kingston Digital DataTraveler 16GB USB 2.0"/>
    <n v="17.899999999999999"/>
    <n v="2"/>
    <n v="0"/>
    <n v="3.400999999999998"/>
  </r>
  <r>
    <n v="7863"/>
    <x v="3904"/>
    <x v="1"/>
    <x v="88"/>
    <d v="2012-10-17T00:00:00"/>
    <s v="Standard Class"/>
    <s v="KA-16525"/>
    <s v="Kelly Andreada"/>
    <x v="0"/>
    <s v="United States"/>
    <s v="Seattle"/>
    <x v="4"/>
    <n v="98103"/>
    <x v="1"/>
    <x v="356"/>
    <x v="1"/>
    <x v="4"/>
    <s v="Contico 72&quot;H Heavy-Duty Storage System"/>
    <n v="81.96"/>
    <n v="2"/>
    <n v="0"/>
    <n v="0"/>
  </r>
  <r>
    <n v="7864"/>
    <x v="3905"/>
    <x v="1"/>
    <x v="1177"/>
    <d v="2012-07-19T00:00:00"/>
    <s v="Second Class"/>
    <s v="TG-21310"/>
    <s v="Toby Gnade"/>
    <x v="0"/>
    <s v="United States"/>
    <s v="Mesa"/>
    <x v="16"/>
    <n v="85204"/>
    <x v="1"/>
    <x v="418"/>
    <x v="1"/>
    <x v="4"/>
    <s v="SAFCO Boltless Steel Shelving"/>
    <n v="272.73599999999999"/>
    <n v="3"/>
    <n v="0.2"/>
    <n v="-64.774800000000013"/>
  </r>
  <r>
    <n v="7865"/>
    <x v="3905"/>
    <x v="1"/>
    <x v="1177"/>
    <d v="2012-07-19T00:00:00"/>
    <s v="Second Class"/>
    <s v="TG-21310"/>
    <s v="Toby Gnade"/>
    <x v="0"/>
    <s v="United States"/>
    <s v="Mesa"/>
    <x v="16"/>
    <n v="85204"/>
    <x v="1"/>
    <x v="1828"/>
    <x v="1"/>
    <x v="10"/>
    <s v="Xerox 1899"/>
    <n v="18.496000000000002"/>
    <n v="4"/>
    <n v="0.2"/>
    <n v="6.7048000000000005"/>
  </r>
  <r>
    <n v="7866"/>
    <x v="3905"/>
    <x v="1"/>
    <x v="1177"/>
    <d v="2012-07-19T00:00:00"/>
    <s v="Second Class"/>
    <s v="TG-21310"/>
    <s v="Toby Gnade"/>
    <x v="0"/>
    <s v="United States"/>
    <s v="Mesa"/>
    <x v="16"/>
    <n v="85204"/>
    <x v="1"/>
    <x v="157"/>
    <x v="0"/>
    <x v="1"/>
    <s v="SAFCO Arco Folding Chair"/>
    <n v="441.92"/>
    <n v="2"/>
    <n v="0.2"/>
    <n v="49.715999999999966"/>
  </r>
  <r>
    <n v="7867"/>
    <x v="3905"/>
    <x v="1"/>
    <x v="1177"/>
    <d v="2012-07-19T00:00:00"/>
    <s v="Second Class"/>
    <s v="TG-21310"/>
    <s v="Toby Gnade"/>
    <x v="0"/>
    <s v="United States"/>
    <s v="Mesa"/>
    <x v="16"/>
    <n v="85204"/>
    <x v="1"/>
    <x v="1544"/>
    <x v="0"/>
    <x v="0"/>
    <s v="Hon Metal Bookcases, Black"/>
    <n v="127.76400000000002"/>
    <n v="6"/>
    <n v="0.7"/>
    <n v="-191.64599999999996"/>
  </r>
  <r>
    <n v="7868"/>
    <x v="3906"/>
    <x v="2"/>
    <x v="84"/>
    <d v="2011-11-24T00:00:00"/>
    <s v="Second Class"/>
    <s v="DB-13360"/>
    <s v="Dennis Bolton"/>
    <x v="2"/>
    <s v="United States"/>
    <s v="Salt Lake City"/>
    <x v="7"/>
    <n v="84106"/>
    <x v="1"/>
    <x v="447"/>
    <x v="1"/>
    <x v="10"/>
    <s v="Xerox 1888"/>
    <n v="166.44"/>
    <n v="3"/>
    <n v="0"/>
    <n v="79.891199999999998"/>
  </r>
  <r>
    <n v="7869"/>
    <x v="3907"/>
    <x v="0"/>
    <x v="1022"/>
    <d v="2013-06-03T00:00:00"/>
    <s v="Standard Class"/>
    <s v="LS-17245"/>
    <s v="Lynn Smith"/>
    <x v="0"/>
    <s v="United States"/>
    <s v="Los Angeles"/>
    <x v="1"/>
    <n v="90045"/>
    <x v="1"/>
    <x v="1070"/>
    <x v="1"/>
    <x v="10"/>
    <s v="Wirebound Message Books, Four 2 3/4 x 5 White Forms per Page"/>
    <n v="13.38"/>
    <n v="2"/>
    <n v="0"/>
    <n v="6.1547999999999998"/>
  </r>
  <r>
    <n v="7870"/>
    <x v="3908"/>
    <x v="3"/>
    <x v="445"/>
    <d v="2014-07-10T00:00:00"/>
    <s v="Standard Class"/>
    <s v="MO-17950"/>
    <s v="Michael Oakman"/>
    <x v="0"/>
    <s v="United States"/>
    <s v="Jacksonville"/>
    <x v="3"/>
    <n v="28540"/>
    <x v="0"/>
    <x v="46"/>
    <x v="2"/>
    <x v="11"/>
    <s v="Imation 8gb Micro Traveldrive Usb 2.0 Flash Drive"/>
    <n v="24"/>
    <n v="2"/>
    <n v="0.2"/>
    <n v="-2.6999999999999993"/>
  </r>
  <r>
    <n v="7871"/>
    <x v="3909"/>
    <x v="3"/>
    <x v="145"/>
    <d v="2014-09-30T00:00:00"/>
    <s v="Standard Class"/>
    <s v="CA-11965"/>
    <s v="Carol Adams"/>
    <x v="1"/>
    <s v="United States"/>
    <s v="Lakewood"/>
    <x v="24"/>
    <n v="44107"/>
    <x v="3"/>
    <x v="661"/>
    <x v="1"/>
    <x v="12"/>
    <s v="Security-Tint Envelopes"/>
    <n v="24.448"/>
    <n v="4"/>
    <n v="0.2"/>
    <n v="8.8623999999999992"/>
  </r>
  <r>
    <n v="7872"/>
    <x v="3910"/>
    <x v="0"/>
    <x v="339"/>
    <d v="2013-10-08T00:00:00"/>
    <s v="Standard Class"/>
    <s v="DB-12910"/>
    <s v="Daniel Byrd"/>
    <x v="2"/>
    <s v="United States"/>
    <s v="Lake Forest"/>
    <x v="1"/>
    <n v="92630"/>
    <x v="1"/>
    <x v="641"/>
    <x v="1"/>
    <x v="2"/>
    <s v="Smead Alpha-Z Color-Coded Second Alphabetical Labels and Starter Set"/>
    <n v="6.16"/>
    <n v="2"/>
    <n v="0"/>
    <n v="2.9567999999999999"/>
  </r>
  <r>
    <n v="7873"/>
    <x v="3910"/>
    <x v="0"/>
    <x v="339"/>
    <d v="2013-10-08T00:00:00"/>
    <s v="Standard Class"/>
    <s v="DB-12910"/>
    <s v="Daniel Byrd"/>
    <x v="2"/>
    <s v="United States"/>
    <s v="Lake Forest"/>
    <x v="1"/>
    <n v="92630"/>
    <x v="1"/>
    <x v="120"/>
    <x v="0"/>
    <x v="1"/>
    <s v="Global Deluxe High-Back Manager's Chair"/>
    <n v="915.13600000000008"/>
    <n v="4"/>
    <n v="0.2"/>
    <n v="102.95279999999988"/>
  </r>
  <r>
    <n v="7874"/>
    <x v="3910"/>
    <x v="0"/>
    <x v="339"/>
    <d v="2013-10-08T00:00:00"/>
    <s v="Standard Class"/>
    <s v="DB-12910"/>
    <s v="Daniel Byrd"/>
    <x v="2"/>
    <s v="United States"/>
    <s v="Lake Forest"/>
    <x v="1"/>
    <n v="92630"/>
    <x v="1"/>
    <x v="1532"/>
    <x v="1"/>
    <x v="10"/>
    <s v="Xerox 1900"/>
    <n v="8.56"/>
    <n v="2"/>
    <n v="0"/>
    <n v="3.8519999999999994"/>
  </r>
  <r>
    <n v="7875"/>
    <x v="3910"/>
    <x v="0"/>
    <x v="339"/>
    <d v="2013-10-08T00:00:00"/>
    <s v="Standard Class"/>
    <s v="DB-12910"/>
    <s v="Daniel Byrd"/>
    <x v="2"/>
    <s v="United States"/>
    <s v="Lake Forest"/>
    <x v="1"/>
    <n v="92630"/>
    <x v="1"/>
    <x v="1184"/>
    <x v="1"/>
    <x v="10"/>
    <s v="Xerox 1891"/>
    <n v="97.82"/>
    <n v="2"/>
    <n v="0"/>
    <n v="45.975399999999993"/>
  </r>
  <r>
    <n v="7876"/>
    <x v="3911"/>
    <x v="3"/>
    <x v="428"/>
    <d v="2014-09-16T00:00:00"/>
    <s v="Standard Class"/>
    <s v="DK-12835"/>
    <s v="Damala Kotsonis"/>
    <x v="1"/>
    <s v="United States"/>
    <s v="Portland"/>
    <x v="21"/>
    <n v="97206"/>
    <x v="1"/>
    <x v="329"/>
    <x v="1"/>
    <x v="10"/>
    <s v="Xerox 1930"/>
    <n v="31.104000000000006"/>
    <n v="6"/>
    <n v="0.2"/>
    <n v="11.2752"/>
  </r>
  <r>
    <n v="7877"/>
    <x v="3911"/>
    <x v="3"/>
    <x v="428"/>
    <d v="2014-09-16T00:00:00"/>
    <s v="Standard Class"/>
    <s v="DK-12835"/>
    <s v="Damala Kotsonis"/>
    <x v="1"/>
    <s v="United States"/>
    <s v="Portland"/>
    <x v="21"/>
    <n v="97206"/>
    <x v="1"/>
    <x v="1803"/>
    <x v="1"/>
    <x v="9"/>
    <s v="Belkin 7-Outlet SurgeMaster Home Series"/>
    <n v="11.176000000000002"/>
    <n v="1"/>
    <n v="0.2"/>
    <n v="0.8382000000000005"/>
  </r>
  <r>
    <n v="7878"/>
    <x v="3912"/>
    <x v="1"/>
    <x v="899"/>
    <d v="2012-03-18T00:00:00"/>
    <s v="Standard Class"/>
    <s v="EB-14170"/>
    <s v="Evan Bailliet"/>
    <x v="0"/>
    <s v="United States"/>
    <s v="Charlotte"/>
    <x v="3"/>
    <n v="28205"/>
    <x v="0"/>
    <x v="1042"/>
    <x v="1"/>
    <x v="2"/>
    <s v="Avery 518"/>
    <n v="5.04"/>
    <n v="2"/>
    <n v="0.2"/>
    <n v="1.764"/>
  </r>
  <r>
    <n v="7879"/>
    <x v="3913"/>
    <x v="0"/>
    <x v="896"/>
    <d v="2013-12-05T00:00:00"/>
    <s v="Second Class"/>
    <s v="DR-12940"/>
    <s v="Daniel Raglin"/>
    <x v="2"/>
    <s v="United States"/>
    <s v="Aurora"/>
    <x v="10"/>
    <n v="60505"/>
    <x v="2"/>
    <x v="1814"/>
    <x v="0"/>
    <x v="5"/>
    <s v="Tenex Chairmat w/ Average Lip, 45&quot; x 53&quot;"/>
    <n v="242.17600000000004"/>
    <n v="4"/>
    <n v="0.6"/>
    <n v="-302.72000000000003"/>
  </r>
  <r>
    <n v="7880"/>
    <x v="3914"/>
    <x v="0"/>
    <x v="403"/>
    <d v="2013-06-22T00:00:00"/>
    <s v="Standard Class"/>
    <s v="JS-15685"/>
    <s v="Jim Sink"/>
    <x v="1"/>
    <s v="United States"/>
    <s v="Philadelphia"/>
    <x v="9"/>
    <n v="19140"/>
    <x v="3"/>
    <x v="1660"/>
    <x v="0"/>
    <x v="3"/>
    <s v="Global Adaptabilities Conference Tables"/>
    <n v="337.17599999999999"/>
    <n v="2"/>
    <n v="0.4"/>
    <n v="-118.01160000000002"/>
  </r>
  <r>
    <n v="7881"/>
    <x v="3915"/>
    <x v="3"/>
    <x v="734"/>
    <d v="2014-12-07T00:00:00"/>
    <s v="Second Class"/>
    <s v="LC-16870"/>
    <s v="Lena Cacioppo"/>
    <x v="0"/>
    <s v="United States"/>
    <s v="Thornton"/>
    <x v="22"/>
    <n v="80229"/>
    <x v="1"/>
    <x v="449"/>
    <x v="1"/>
    <x v="6"/>
    <s v="Newell 344"/>
    <n v="13.343999999999998"/>
    <n v="6"/>
    <n v="0.2"/>
    <n v="1.0007999999999999"/>
  </r>
  <r>
    <n v="7882"/>
    <x v="3915"/>
    <x v="3"/>
    <x v="734"/>
    <d v="2014-12-07T00:00:00"/>
    <s v="Second Class"/>
    <s v="LC-16870"/>
    <s v="Lena Cacioppo"/>
    <x v="0"/>
    <s v="United States"/>
    <s v="Thornton"/>
    <x v="22"/>
    <n v="80229"/>
    <x v="1"/>
    <x v="1097"/>
    <x v="2"/>
    <x v="11"/>
    <s v="Memorex Micro Travel Drive 16 GB"/>
    <n v="76.75200000000001"/>
    <n v="6"/>
    <n v="0.2"/>
    <n v="10.553399999999993"/>
  </r>
  <r>
    <n v="7883"/>
    <x v="3915"/>
    <x v="3"/>
    <x v="734"/>
    <d v="2014-12-07T00:00:00"/>
    <s v="Second Class"/>
    <s v="LC-16870"/>
    <s v="Lena Cacioppo"/>
    <x v="0"/>
    <s v="United States"/>
    <s v="Thornton"/>
    <x v="22"/>
    <n v="80229"/>
    <x v="1"/>
    <x v="1097"/>
    <x v="2"/>
    <x v="11"/>
    <s v="Memorex Micro Travel Drive 16 GB"/>
    <n v="102.33600000000001"/>
    <n v="8"/>
    <n v="0.2"/>
    <n v="14.07119999999999"/>
  </r>
  <r>
    <n v="7884"/>
    <x v="3915"/>
    <x v="3"/>
    <x v="734"/>
    <d v="2014-12-07T00:00:00"/>
    <s v="Second Class"/>
    <s v="LC-16870"/>
    <s v="Lena Cacioppo"/>
    <x v="0"/>
    <s v="United States"/>
    <s v="Thornton"/>
    <x v="22"/>
    <n v="80229"/>
    <x v="1"/>
    <x v="1408"/>
    <x v="1"/>
    <x v="10"/>
    <s v="Wirebound Four 2-3/4 x 5 Forms per Page, 400 Sets per Book"/>
    <n v="10.32"/>
    <n v="2"/>
    <n v="0.2"/>
    <n v="3.7409999999999997"/>
  </r>
  <r>
    <n v="7885"/>
    <x v="3915"/>
    <x v="3"/>
    <x v="734"/>
    <d v="2014-12-07T00:00:00"/>
    <s v="Second Class"/>
    <s v="LC-16870"/>
    <s v="Lena Cacioppo"/>
    <x v="0"/>
    <s v="United States"/>
    <s v="Thornton"/>
    <x v="22"/>
    <n v="80229"/>
    <x v="1"/>
    <x v="1566"/>
    <x v="1"/>
    <x v="14"/>
    <s v="Elite 5&quot; Scissors"/>
    <n v="47.32"/>
    <n v="7"/>
    <n v="0.2"/>
    <n v="5.9149999999999938"/>
  </r>
  <r>
    <n v="7886"/>
    <x v="3915"/>
    <x v="3"/>
    <x v="734"/>
    <d v="2014-12-07T00:00:00"/>
    <s v="Second Class"/>
    <s v="LC-16870"/>
    <s v="Lena Cacioppo"/>
    <x v="0"/>
    <s v="United States"/>
    <s v="Thornton"/>
    <x v="22"/>
    <n v="80229"/>
    <x v="1"/>
    <x v="221"/>
    <x v="0"/>
    <x v="5"/>
    <s v="Staples"/>
    <n v="23.376000000000001"/>
    <n v="3"/>
    <n v="0.2"/>
    <n v="7.0128000000000013"/>
  </r>
  <r>
    <n v="7887"/>
    <x v="3915"/>
    <x v="3"/>
    <x v="734"/>
    <d v="2014-12-07T00:00:00"/>
    <s v="Second Class"/>
    <s v="LC-16870"/>
    <s v="Lena Cacioppo"/>
    <x v="0"/>
    <s v="United States"/>
    <s v="Thornton"/>
    <x v="22"/>
    <n v="80229"/>
    <x v="1"/>
    <x v="1006"/>
    <x v="0"/>
    <x v="5"/>
    <s v="Eldon Image Series Desk Accessories, Burgundy"/>
    <n v="16.72"/>
    <n v="5"/>
    <n v="0.2"/>
    <n v="3.3439999999999994"/>
  </r>
  <r>
    <n v="7888"/>
    <x v="3915"/>
    <x v="3"/>
    <x v="734"/>
    <d v="2014-12-07T00:00:00"/>
    <s v="Second Class"/>
    <s v="LC-16870"/>
    <s v="Lena Cacioppo"/>
    <x v="0"/>
    <s v="United States"/>
    <s v="Thornton"/>
    <x v="22"/>
    <n v="80229"/>
    <x v="1"/>
    <x v="1653"/>
    <x v="0"/>
    <x v="5"/>
    <s v="DAX Two-Tone Silver Metal Document Frame"/>
    <n v="16.192"/>
    <n v="1"/>
    <n v="0.2"/>
    <n v="4.6552000000000007"/>
  </r>
  <r>
    <n v="7889"/>
    <x v="3916"/>
    <x v="0"/>
    <x v="765"/>
    <d v="2013-08-23T00:00:00"/>
    <s v="Standard Class"/>
    <s v="JP-15520"/>
    <s v="Jeremy Pistek"/>
    <x v="0"/>
    <s v="United States"/>
    <s v="Davis"/>
    <x v="1"/>
    <n v="95616"/>
    <x v="1"/>
    <x v="712"/>
    <x v="1"/>
    <x v="10"/>
    <s v="Xerox 1931"/>
    <n v="32.400000000000006"/>
    <n v="5"/>
    <n v="0"/>
    <n v="15.552000000000001"/>
  </r>
  <r>
    <n v="7890"/>
    <x v="3917"/>
    <x v="0"/>
    <x v="591"/>
    <d v="2013-12-30T00:00:00"/>
    <s v="Standard Class"/>
    <s v="TS-21655"/>
    <s v="Trudy Schmidt"/>
    <x v="0"/>
    <s v="United States"/>
    <s v="Fayetteville"/>
    <x v="36"/>
    <n v="72701"/>
    <x v="0"/>
    <x v="453"/>
    <x v="1"/>
    <x v="6"/>
    <s v="Newell 327"/>
    <n v="19.89"/>
    <n v="9"/>
    <n v="0"/>
    <n v="5.3703000000000003"/>
  </r>
  <r>
    <n v="7891"/>
    <x v="3917"/>
    <x v="0"/>
    <x v="591"/>
    <d v="2013-12-30T00:00:00"/>
    <s v="Standard Class"/>
    <s v="TS-21655"/>
    <s v="Trudy Schmidt"/>
    <x v="0"/>
    <s v="United States"/>
    <s v="Fayetteville"/>
    <x v="36"/>
    <n v="72701"/>
    <x v="0"/>
    <x v="651"/>
    <x v="2"/>
    <x v="11"/>
    <s v="Razer Tiamat Over Ear 7.1 Surround Sound PC Gaming Headset"/>
    <n v="399.98"/>
    <n v="2"/>
    <n v="0"/>
    <n v="171.99140000000003"/>
  </r>
  <r>
    <n v="7892"/>
    <x v="3917"/>
    <x v="0"/>
    <x v="591"/>
    <d v="2013-12-30T00:00:00"/>
    <s v="Standard Class"/>
    <s v="TS-21655"/>
    <s v="Trudy Schmidt"/>
    <x v="0"/>
    <s v="United States"/>
    <s v="Fayetteville"/>
    <x v="36"/>
    <n v="72701"/>
    <x v="0"/>
    <x v="568"/>
    <x v="0"/>
    <x v="5"/>
    <s v="Howard Miller 13-1/2&quot; Diameter Rosebrook Wall Clock"/>
    <n v="343.84999999999997"/>
    <n v="5"/>
    <n v="0"/>
    <n v="137.54000000000002"/>
  </r>
  <r>
    <n v="7893"/>
    <x v="3917"/>
    <x v="0"/>
    <x v="591"/>
    <d v="2013-12-30T00:00:00"/>
    <s v="Standard Class"/>
    <s v="TS-21655"/>
    <s v="Trudy Schmidt"/>
    <x v="0"/>
    <s v="United States"/>
    <s v="Fayetteville"/>
    <x v="36"/>
    <n v="72701"/>
    <x v="0"/>
    <x v="1733"/>
    <x v="1"/>
    <x v="10"/>
    <s v="Xerox 1906"/>
    <n v="106.32"/>
    <n v="3"/>
    <n v="0"/>
    <n v="49.970399999999991"/>
  </r>
  <r>
    <n v="7894"/>
    <x v="3918"/>
    <x v="3"/>
    <x v="283"/>
    <d v="2014-07-31T00:00:00"/>
    <s v="Standard Class"/>
    <s v="NM-18445"/>
    <s v="Nathan Mautz"/>
    <x v="2"/>
    <s v="United States"/>
    <s v="New York City"/>
    <x v="15"/>
    <n v="10011"/>
    <x v="3"/>
    <x v="326"/>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x v="91"/>
    <x v="1"/>
    <x v="8"/>
    <s v="Ibico Standard Transparent Covers"/>
    <n v="82.4"/>
    <n v="5"/>
    <n v="0"/>
    <n v="40.376000000000005"/>
  </r>
  <r>
    <n v="7896"/>
    <x v="3919"/>
    <x v="3"/>
    <x v="548"/>
    <d v="2014-06-26T00:00:00"/>
    <s v="Standard Class"/>
    <s v="EH-14125"/>
    <s v="Eugene Hildebrand"/>
    <x v="2"/>
    <s v="United States"/>
    <s v="Wheeling"/>
    <x v="48"/>
    <n v="26003"/>
    <x v="3"/>
    <x v="744"/>
    <x v="1"/>
    <x v="8"/>
    <s v="Zipper Ring Binder Pockets"/>
    <n v="6.24"/>
    <n v="2"/>
    <n v="0"/>
    <n v="3.0575999999999999"/>
  </r>
  <r>
    <n v="7897"/>
    <x v="3919"/>
    <x v="3"/>
    <x v="548"/>
    <d v="2014-06-26T00:00:00"/>
    <s v="Standard Class"/>
    <s v="EH-14125"/>
    <s v="Eugene Hildebrand"/>
    <x v="2"/>
    <s v="United States"/>
    <s v="Wheeling"/>
    <x v="48"/>
    <n v="26003"/>
    <x v="3"/>
    <x v="314"/>
    <x v="1"/>
    <x v="10"/>
    <s v="Xerox 1908"/>
    <n v="447.84"/>
    <n v="8"/>
    <n v="0"/>
    <n v="219.44159999999999"/>
  </r>
  <r>
    <n v="7898"/>
    <x v="3920"/>
    <x v="3"/>
    <x v="802"/>
    <d v="2014-08-19T00:00:00"/>
    <s v="Standard Class"/>
    <s v="DC-12850"/>
    <s v="Dan Campbell"/>
    <x v="0"/>
    <s v="United States"/>
    <s v="Memphis"/>
    <x v="18"/>
    <n v="38109"/>
    <x v="0"/>
    <x v="535"/>
    <x v="1"/>
    <x v="9"/>
    <s v="Belkin Premiere Surge Master II 8-outlet surge protector"/>
    <n v="272.048"/>
    <n v="7"/>
    <n v="0.2"/>
    <n v="30.605399999999946"/>
  </r>
  <r>
    <n v="7899"/>
    <x v="3920"/>
    <x v="3"/>
    <x v="802"/>
    <d v="2014-08-19T00:00:00"/>
    <s v="Standard Class"/>
    <s v="DC-12850"/>
    <s v="Dan Campbell"/>
    <x v="0"/>
    <s v="United States"/>
    <s v="Memphis"/>
    <x v="18"/>
    <n v="38109"/>
    <x v="0"/>
    <x v="1176"/>
    <x v="1"/>
    <x v="8"/>
    <s v="GBC DocuBind TL300 Electric Binding System"/>
    <n v="1614.5820000000003"/>
    <n v="6"/>
    <n v="0.7"/>
    <n v="-1237.8461999999995"/>
  </r>
  <r>
    <n v="7900"/>
    <x v="3920"/>
    <x v="3"/>
    <x v="802"/>
    <d v="2014-08-19T00:00:00"/>
    <s v="Standard Class"/>
    <s v="DC-12850"/>
    <s v="Dan Campbell"/>
    <x v="0"/>
    <s v="United States"/>
    <s v="Memphis"/>
    <x v="18"/>
    <n v="38109"/>
    <x v="0"/>
    <x v="829"/>
    <x v="1"/>
    <x v="13"/>
    <s v="Staples"/>
    <n v="24.320000000000004"/>
    <n v="5"/>
    <n v="0.2"/>
    <n v="9.1199999999999974"/>
  </r>
  <r>
    <n v="7901"/>
    <x v="3920"/>
    <x v="3"/>
    <x v="802"/>
    <d v="2014-08-19T00:00:00"/>
    <s v="Standard Class"/>
    <s v="DC-12850"/>
    <s v="Dan Campbell"/>
    <x v="0"/>
    <s v="United States"/>
    <s v="Memphis"/>
    <x v="18"/>
    <n v="38109"/>
    <x v="0"/>
    <x v="1425"/>
    <x v="2"/>
    <x v="11"/>
    <s v="Maxell 4.7GB DVD-R 5/Pack"/>
    <n v="1.5840000000000001"/>
    <n v="2"/>
    <n v="0.2"/>
    <n v="0.47520000000000018"/>
  </r>
  <r>
    <n v="7902"/>
    <x v="3920"/>
    <x v="3"/>
    <x v="802"/>
    <d v="2014-08-19T00:00:00"/>
    <s v="Standard Class"/>
    <s v="DC-12850"/>
    <s v="Dan Campbell"/>
    <x v="0"/>
    <s v="United States"/>
    <s v="Memphis"/>
    <x v="18"/>
    <n v="38109"/>
    <x v="0"/>
    <x v="892"/>
    <x v="0"/>
    <x v="5"/>
    <s v="Eldon Radial Chair Mat for Low to Medium Pile Carpets"/>
    <n v="31.983999999999998"/>
    <n v="1"/>
    <n v="0.2"/>
    <n v="0"/>
  </r>
  <r>
    <n v="7903"/>
    <x v="3920"/>
    <x v="3"/>
    <x v="802"/>
    <d v="2014-08-19T00:00:00"/>
    <s v="Standard Class"/>
    <s v="DC-12850"/>
    <s v="Dan Campbell"/>
    <x v="0"/>
    <s v="United States"/>
    <s v="Memphis"/>
    <x v="18"/>
    <n v="38109"/>
    <x v="0"/>
    <x v="436"/>
    <x v="1"/>
    <x v="12"/>
    <s v="Colored Envelopes"/>
    <n v="14.76"/>
    <n v="5"/>
    <n v="0.2"/>
    <n v="4.7969999999999988"/>
  </r>
  <r>
    <n v="7904"/>
    <x v="3920"/>
    <x v="3"/>
    <x v="802"/>
    <d v="2014-08-19T00:00:00"/>
    <s v="Standard Class"/>
    <s v="DC-12850"/>
    <s v="Dan Campbell"/>
    <x v="0"/>
    <s v="United States"/>
    <s v="Memphis"/>
    <x v="18"/>
    <n v="38109"/>
    <x v="0"/>
    <x v="1802"/>
    <x v="0"/>
    <x v="1"/>
    <s v="Hon Olson Stacker Chairs"/>
    <n v="423.64799999999997"/>
    <n v="2"/>
    <n v="0.2"/>
    <n v="47.660399999999967"/>
  </r>
  <r>
    <n v="7905"/>
    <x v="3921"/>
    <x v="1"/>
    <x v="209"/>
    <d v="2012-11-13T00:00:00"/>
    <s v="Standard Class"/>
    <s v="DO-13645"/>
    <s v="Doug O'Connell"/>
    <x v="0"/>
    <s v="United States"/>
    <s v="Houston"/>
    <x v="5"/>
    <n v="77036"/>
    <x v="2"/>
    <x v="1052"/>
    <x v="1"/>
    <x v="10"/>
    <s v="Xerox 1886"/>
    <n v="76.64"/>
    <n v="2"/>
    <n v="0.2"/>
    <n v="26.823999999999995"/>
  </r>
  <r>
    <n v="7906"/>
    <x v="3922"/>
    <x v="1"/>
    <x v="52"/>
    <d v="2012-10-22T00:00:00"/>
    <s v="Standard Class"/>
    <s v="LS-16975"/>
    <s v="Lindsay Shagiari"/>
    <x v="2"/>
    <s v="United States"/>
    <s v="Dallas"/>
    <x v="5"/>
    <n v="75217"/>
    <x v="2"/>
    <x v="407"/>
    <x v="1"/>
    <x v="12"/>
    <s v="Staples"/>
    <n v="4.4640000000000004"/>
    <n v="1"/>
    <n v="0.2"/>
    <n v="1.6739999999999999"/>
  </r>
  <r>
    <n v="7907"/>
    <x v="3922"/>
    <x v="1"/>
    <x v="52"/>
    <d v="2012-10-22T00:00:00"/>
    <s v="Standard Class"/>
    <s v="LS-16975"/>
    <s v="Lindsay Shagiari"/>
    <x v="2"/>
    <s v="United States"/>
    <s v="Dallas"/>
    <x v="5"/>
    <n v="75217"/>
    <x v="2"/>
    <x v="922"/>
    <x v="1"/>
    <x v="8"/>
    <s v="Avery Reinforcements for Hole-Punch Pages"/>
    <n v="3.9599999999999991"/>
    <n v="10"/>
    <n v="0.8"/>
    <n v="-6.93"/>
  </r>
  <r>
    <n v="7908"/>
    <x v="3923"/>
    <x v="0"/>
    <x v="679"/>
    <d v="2013-08-03T00:00:00"/>
    <s v="First Class"/>
    <s v="RW-19630"/>
    <s v="Rob Williams"/>
    <x v="1"/>
    <s v="United States"/>
    <s v="San Francisco"/>
    <x v="1"/>
    <n v="94122"/>
    <x v="1"/>
    <x v="847"/>
    <x v="1"/>
    <x v="9"/>
    <s v="Hoover Shoulder Vac Commercial Portable Vacuum"/>
    <n v="715.64"/>
    <n v="2"/>
    <n v="0"/>
    <n v="178.90999999999997"/>
  </r>
  <r>
    <n v="7909"/>
    <x v="3924"/>
    <x v="0"/>
    <x v="275"/>
    <d v="2013-12-08T00:00:00"/>
    <s v="Standard Class"/>
    <s v="RD-19720"/>
    <s v="Roger Demir"/>
    <x v="0"/>
    <s v="United States"/>
    <s v="Morgan Hill"/>
    <x v="1"/>
    <n v="95037"/>
    <x v="1"/>
    <x v="823"/>
    <x v="0"/>
    <x v="3"/>
    <s v="Hon 4060 Series Tables"/>
    <n v="268.70400000000001"/>
    <n v="3"/>
    <n v="0.2"/>
    <n v="6.717599999999976"/>
  </r>
  <r>
    <n v="7910"/>
    <x v="3924"/>
    <x v="0"/>
    <x v="275"/>
    <d v="2013-12-08T00:00:00"/>
    <s v="Standard Class"/>
    <s v="RD-19720"/>
    <s v="Roger Demir"/>
    <x v="0"/>
    <s v="United States"/>
    <s v="Morgan Hill"/>
    <x v="1"/>
    <n v="95037"/>
    <x v="1"/>
    <x v="448"/>
    <x v="1"/>
    <x v="6"/>
    <s v="Rogers Handheld Barrel Pencil Sharpener"/>
    <n v="21.92"/>
    <n v="8"/>
    <n v="0"/>
    <n v="5.9184000000000019"/>
  </r>
  <r>
    <n v="7911"/>
    <x v="3924"/>
    <x v="0"/>
    <x v="275"/>
    <d v="2013-12-08T00:00:00"/>
    <s v="Standard Class"/>
    <s v="RD-19720"/>
    <s v="Roger Demir"/>
    <x v="0"/>
    <s v="United States"/>
    <s v="Morgan Hill"/>
    <x v="1"/>
    <n v="95037"/>
    <x v="1"/>
    <x v="720"/>
    <x v="1"/>
    <x v="4"/>
    <s v="Acco Perma 4000 Stacking Storage Drawers"/>
    <n v="48.72"/>
    <n v="3"/>
    <n v="0"/>
    <n v="7.3079999999999998"/>
  </r>
  <r>
    <n v="7912"/>
    <x v="3924"/>
    <x v="0"/>
    <x v="275"/>
    <d v="2013-12-08T00:00:00"/>
    <s v="Standard Class"/>
    <s v="RD-19720"/>
    <s v="Roger Demir"/>
    <x v="0"/>
    <s v="United States"/>
    <s v="Morgan Hill"/>
    <x v="1"/>
    <n v="95037"/>
    <x v="1"/>
    <x v="430"/>
    <x v="0"/>
    <x v="0"/>
    <s v="O'Sullivan Living Dimensions 2-Shelf Bookcases"/>
    <n v="205.666"/>
    <n v="2"/>
    <n v="0.15"/>
    <n v="-12.097999999999999"/>
  </r>
  <r>
    <n v="7913"/>
    <x v="3925"/>
    <x v="0"/>
    <x v="236"/>
    <d v="2013-05-01T00:00:00"/>
    <s v="Second Class"/>
    <s v="RB-19570"/>
    <s v="Rob Beeghly"/>
    <x v="0"/>
    <s v="United States"/>
    <s v="Saint Charles"/>
    <x v="10"/>
    <n v="60174"/>
    <x v="2"/>
    <x v="767"/>
    <x v="0"/>
    <x v="5"/>
    <s v="Eldon Delta Triangular Chair Mat, 52&quot; x 58&quot;, Clear"/>
    <n v="30.344000000000001"/>
    <n v="2"/>
    <n v="0.6"/>
    <n v="-31.861200000000004"/>
  </r>
  <r>
    <n v="7914"/>
    <x v="3926"/>
    <x v="3"/>
    <x v="326"/>
    <d v="2014-08-28T00:00:00"/>
    <s v="First Class"/>
    <s v="JE-15715"/>
    <s v="Joe Elijah"/>
    <x v="0"/>
    <s v="United States"/>
    <s v="Cleveland"/>
    <x v="24"/>
    <n v="44105"/>
    <x v="3"/>
    <x v="1229"/>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x v="1829"/>
    <x v="2"/>
    <x v="15"/>
    <s v="Hewlett-Packard Desktjet 6988DT Refurbished Printer"/>
    <n v="3404.5"/>
    <n v="5"/>
    <n v="0"/>
    <n v="1668.2049999999999"/>
  </r>
  <r>
    <n v="7916"/>
    <x v="3927"/>
    <x v="3"/>
    <x v="46"/>
    <d v="2014-06-22T00:00:00"/>
    <s v="Standard Class"/>
    <s v="SR-20740"/>
    <s v="Steven Roelle"/>
    <x v="2"/>
    <s v="United States"/>
    <s v="New York City"/>
    <x v="15"/>
    <n v="10024"/>
    <x v="3"/>
    <x v="1735"/>
    <x v="2"/>
    <x v="11"/>
    <s v="Kingston Digital DataTraveler 64GB USB 2.0"/>
    <n v="101.34"/>
    <n v="3"/>
    <n v="0"/>
    <n v="8.1071999999999917"/>
  </r>
  <r>
    <n v="7917"/>
    <x v="3928"/>
    <x v="1"/>
    <x v="312"/>
    <d v="2012-11-24T00:00:00"/>
    <s v="Standard Class"/>
    <s v="PO-19195"/>
    <s v="Phillina Ober"/>
    <x v="2"/>
    <s v="United States"/>
    <s v="Philadelphia"/>
    <x v="9"/>
    <n v="19140"/>
    <x v="3"/>
    <x v="812"/>
    <x v="0"/>
    <x v="1"/>
    <s v="Global High-Back Leather Tilter, Burgundy"/>
    <n v="344.37199999999996"/>
    <n v="4"/>
    <n v="0.3"/>
    <n v="-93.472400000000022"/>
  </r>
  <r>
    <n v="7918"/>
    <x v="3929"/>
    <x v="3"/>
    <x v="507"/>
    <d v="2014-09-09T00:00:00"/>
    <s v="Second Class"/>
    <s v="JK-16120"/>
    <s v="Julie Kriz"/>
    <x v="2"/>
    <s v="United States"/>
    <s v="Garland"/>
    <x v="5"/>
    <n v="75043"/>
    <x v="2"/>
    <x v="108"/>
    <x v="1"/>
    <x v="6"/>
    <s v="Hunt PowerHouse Electric Pencil Sharpener, Blue"/>
    <n v="30.384"/>
    <n v="1"/>
    <n v="0.2"/>
    <n v="3.7979999999999947"/>
  </r>
  <r>
    <n v="7919"/>
    <x v="3930"/>
    <x v="1"/>
    <x v="433"/>
    <d v="2012-07-08T00:00:00"/>
    <s v="Second Class"/>
    <s v="JP-16135"/>
    <s v="Julie Prescott"/>
    <x v="2"/>
    <s v="United States"/>
    <s v="San Diego"/>
    <x v="1"/>
    <n v="92024"/>
    <x v="1"/>
    <x v="276"/>
    <x v="1"/>
    <x v="8"/>
    <s v="Avery Premier Heavy-Duty Binder with Round Locking Rings"/>
    <n v="22.847999999999999"/>
    <n v="2"/>
    <n v="0.2"/>
    <n v="7.4255999999999993"/>
  </r>
  <r>
    <n v="7920"/>
    <x v="3931"/>
    <x v="3"/>
    <x v="175"/>
    <d v="2014-09-22T00:00:00"/>
    <s v="Standard Class"/>
    <s v="Dp-13240"/>
    <s v="Dean percer"/>
    <x v="2"/>
    <s v="United States"/>
    <s v="Waterbury"/>
    <x v="29"/>
    <n v="6708"/>
    <x v="3"/>
    <x v="1220"/>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x v="1600"/>
    <x v="2"/>
    <x v="11"/>
    <s v="Micro Innovations Wireless Classic Keyboard with Mouse"/>
    <n v="59.98"/>
    <n v="2"/>
    <n v="0"/>
    <n v="10.796399999999998"/>
  </r>
  <r>
    <n v="7922"/>
    <x v="3932"/>
    <x v="3"/>
    <x v="677"/>
    <d v="2014-03-18T00:00:00"/>
    <s v="Standard Class"/>
    <s v="JB-16000"/>
    <s v="Joy Bell-"/>
    <x v="0"/>
    <s v="United States"/>
    <s v="Columbia"/>
    <x v="39"/>
    <n v="21044"/>
    <x v="3"/>
    <x v="920"/>
    <x v="1"/>
    <x v="8"/>
    <s v="Avery Arch Ring Binders"/>
    <n v="174.3"/>
    <n v="3"/>
    <n v="0"/>
    <n v="81.920999999999992"/>
  </r>
  <r>
    <n v="7923"/>
    <x v="3933"/>
    <x v="3"/>
    <x v="241"/>
    <d v="2014-09-30T00:00:00"/>
    <s v="Standard Class"/>
    <s v="PP-18955"/>
    <s v="Paul Prost"/>
    <x v="2"/>
    <s v="United States"/>
    <s v="Hollywood"/>
    <x v="2"/>
    <n v="33021"/>
    <x v="0"/>
    <x v="1485"/>
    <x v="2"/>
    <x v="7"/>
    <s v="Vtech CS6719"/>
    <n v="383.96000000000004"/>
    <n v="5"/>
    <n v="0.2"/>
    <n v="38.396000000000015"/>
  </r>
  <r>
    <n v="7924"/>
    <x v="3933"/>
    <x v="3"/>
    <x v="241"/>
    <d v="2014-09-30T00:00:00"/>
    <s v="Standard Class"/>
    <s v="PP-18955"/>
    <s v="Paul Prost"/>
    <x v="2"/>
    <s v="United States"/>
    <s v="Hollywood"/>
    <x v="2"/>
    <n v="33021"/>
    <x v="0"/>
    <x v="153"/>
    <x v="1"/>
    <x v="8"/>
    <s v="Wilson Jones International Size A4 Ring Binders"/>
    <n v="15.570000000000004"/>
    <n v="3"/>
    <n v="0.7"/>
    <n v="-11.417999999999999"/>
  </r>
  <r>
    <n v="7925"/>
    <x v="3934"/>
    <x v="0"/>
    <x v="572"/>
    <d v="2013-08-17T00:00:00"/>
    <s v="First Class"/>
    <s v="RF-19840"/>
    <s v="Roy Französisch"/>
    <x v="0"/>
    <s v="United States"/>
    <s v="Springfield"/>
    <x v="17"/>
    <n v="22153"/>
    <x v="0"/>
    <x v="78"/>
    <x v="1"/>
    <x v="8"/>
    <s v="Avery Heavy-Duty EZD  Binder With Locking Rings"/>
    <n v="22.32"/>
    <n v="4"/>
    <n v="0"/>
    <n v="10.7136"/>
  </r>
  <r>
    <n v="7926"/>
    <x v="3934"/>
    <x v="0"/>
    <x v="572"/>
    <d v="2013-08-17T00:00:00"/>
    <s v="First Class"/>
    <s v="RF-19840"/>
    <s v="Roy Französisch"/>
    <x v="0"/>
    <s v="United States"/>
    <s v="Springfield"/>
    <x v="17"/>
    <n v="22153"/>
    <x v="0"/>
    <x v="429"/>
    <x v="1"/>
    <x v="2"/>
    <s v="Alphabetical Labels for Top Tab Filing"/>
    <n v="103.60000000000001"/>
    <n v="7"/>
    <n v="0"/>
    <n v="51.800000000000004"/>
  </r>
  <r>
    <n v="7927"/>
    <x v="3935"/>
    <x v="3"/>
    <x v="225"/>
    <d v="2014-11-25T00:00:00"/>
    <s v="Second Class"/>
    <s v="KH-16330"/>
    <s v="Katharine Harms"/>
    <x v="1"/>
    <s v="United States"/>
    <s v="New York City"/>
    <x v="15"/>
    <n v="10035"/>
    <x v="3"/>
    <x v="1430"/>
    <x v="2"/>
    <x v="11"/>
    <s v="Maxell 4.7GB DVD+R 5/Pack"/>
    <n v="2.9699999999999998"/>
    <n v="3"/>
    <n v="0"/>
    <n v="1.3365"/>
  </r>
  <r>
    <n v="7928"/>
    <x v="3935"/>
    <x v="3"/>
    <x v="225"/>
    <d v="2014-11-25T00:00:00"/>
    <s v="Second Class"/>
    <s v="KH-16330"/>
    <s v="Katharine Harms"/>
    <x v="1"/>
    <s v="United States"/>
    <s v="New York City"/>
    <x v="15"/>
    <n v="10035"/>
    <x v="3"/>
    <x v="432"/>
    <x v="2"/>
    <x v="7"/>
    <s v="Apple iPhone 5S"/>
    <n v="569.99"/>
    <n v="1"/>
    <n v="0"/>
    <n v="170.99699999999996"/>
  </r>
  <r>
    <n v="7929"/>
    <x v="3935"/>
    <x v="3"/>
    <x v="225"/>
    <d v="2014-11-25T00:00:00"/>
    <s v="Second Class"/>
    <s v="KH-16330"/>
    <s v="Katharine Harms"/>
    <x v="1"/>
    <s v="United States"/>
    <s v="New York City"/>
    <x v="15"/>
    <n v="10035"/>
    <x v="3"/>
    <x v="1793"/>
    <x v="0"/>
    <x v="5"/>
    <s v="Tensor Brushed Steel Torchiere Floor Lamp"/>
    <n v="50.97"/>
    <n v="3"/>
    <n v="0"/>
    <n v="9.1745999999999981"/>
  </r>
  <r>
    <n v="7930"/>
    <x v="3936"/>
    <x v="3"/>
    <x v="800"/>
    <d v="2014-07-28T00:00:00"/>
    <s v="First Class"/>
    <s v="EM-14200"/>
    <s v="Evan Minnotte"/>
    <x v="2"/>
    <s v="United States"/>
    <s v="Dallas"/>
    <x v="5"/>
    <n v="75217"/>
    <x v="2"/>
    <x v="1169"/>
    <x v="0"/>
    <x v="3"/>
    <s v="Safco Drafting Table"/>
    <n v="298.11599999999999"/>
    <n v="6"/>
    <n v="0.3"/>
    <n v="-4.2588000000000363"/>
  </r>
  <r>
    <n v="7931"/>
    <x v="3937"/>
    <x v="0"/>
    <x v="869"/>
    <d v="2013-03-28T00:00:00"/>
    <s v="Second Class"/>
    <s v="DK-12835"/>
    <s v="Damala Kotsonis"/>
    <x v="1"/>
    <s v="United States"/>
    <s v="New York City"/>
    <x v="15"/>
    <n v="10024"/>
    <x v="3"/>
    <x v="1041"/>
    <x v="1"/>
    <x v="6"/>
    <s v="Newell 319"/>
    <n v="59.519999999999996"/>
    <n v="3"/>
    <n v="0"/>
    <n v="17.855999999999995"/>
  </r>
  <r>
    <n v="7932"/>
    <x v="3938"/>
    <x v="0"/>
    <x v="692"/>
    <d v="2013-07-21T00:00:00"/>
    <s v="Standard Class"/>
    <s v="MC-17425"/>
    <s v="Mark Cousins"/>
    <x v="1"/>
    <s v="United States"/>
    <s v="Portland"/>
    <x v="21"/>
    <n v="97206"/>
    <x v="1"/>
    <x v="370"/>
    <x v="0"/>
    <x v="1"/>
    <s v="Bevis Steel Folding Chairs"/>
    <n v="230.28000000000003"/>
    <n v="3"/>
    <n v="0.2"/>
    <n v="23.027999999999992"/>
  </r>
  <r>
    <n v="7933"/>
    <x v="3938"/>
    <x v="0"/>
    <x v="692"/>
    <d v="2013-07-21T00:00:00"/>
    <s v="Standard Class"/>
    <s v="MC-17425"/>
    <s v="Mark Cousins"/>
    <x v="1"/>
    <s v="United States"/>
    <s v="Portland"/>
    <x v="21"/>
    <n v="97206"/>
    <x v="1"/>
    <x v="954"/>
    <x v="1"/>
    <x v="10"/>
    <s v="Xerox 1909"/>
    <n v="105.52"/>
    <n v="5"/>
    <n v="0.2"/>
    <n v="34.293999999999997"/>
  </r>
  <r>
    <n v="7934"/>
    <x v="3939"/>
    <x v="3"/>
    <x v="629"/>
    <d v="2014-08-25T00:00:00"/>
    <s v="Standard Class"/>
    <s v="RW-19540"/>
    <s v="Rick Wilson"/>
    <x v="1"/>
    <s v="United States"/>
    <s v="Brentwood"/>
    <x v="1"/>
    <n v="94513"/>
    <x v="1"/>
    <x v="1040"/>
    <x v="1"/>
    <x v="12"/>
    <s v="Staples"/>
    <n v="23.36"/>
    <n v="2"/>
    <n v="0"/>
    <n v="11.68"/>
  </r>
  <r>
    <n v="7935"/>
    <x v="3939"/>
    <x v="3"/>
    <x v="629"/>
    <d v="2014-08-25T00:00:00"/>
    <s v="Standard Class"/>
    <s v="RW-19540"/>
    <s v="Rick Wilson"/>
    <x v="1"/>
    <s v="United States"/>
    <s v="Brentwood"/>
    <x v="1"/>
    <n v="94513"/>
    <x v="1"/>
    <x v="993"/>
    <x v="2"/>
    <x v="7"/>
    <s v="OtterBox Defender Series Case - Samsung Galaxy S4"/>
    <n v="71.975999999999999"/>
    <n v="3"/>
    <n v="0.2"/>
    <n v="8.9969999999999892"/>
  </r>
  <r>
    <n v="7936"/>
    <x v="3939"/>
    <x v="3"/>
    <x v="629"/>
    <d v="2014-08-25T00:00:00"/>
    <s v="Standard Class"/>
    <s v="RW-19540"/>
    <s v="Rick Wilson"/>
    <x v="1"/>
    <s v="United States"/>
    <s v="Brentwood"/>
    <x v="1"/>
    <n v="94513"/>
    <x v="1"/>
    <x v="1117"/>
    <x v="1"/>
    <x v="10"/>
    <s v="Xerox 1962"/>
    <n v="8.56"/>
    <n v="2"/>
    <n v="0"/>
    <n v="3.8519999999999994"/>
  </r>
  <r>
    <n v="7937"/>
    <x v="3939"/>
    <x v="3"/>
    <x v="629"/>
    <d v="2014-08-25T00:00:00"/>
    <s v="Standard Class"/>
    <s v="RW-19540"/>
    <s v="Rick Wilson"/>
    <x v="1"/>
    <s v="United States"/>
    <s v="Brentwood"/>
    <x v="1"/>
    <n v="94513"/>
    <x v="1"/>
    <x v="1458"/>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x v="137"/>
    <x v="1"/>
    <x v="9"/>
    <s v="Sanyo 2.5 Cubic Foot Mid-Size Office Refrigerators"/>
    <n v="2518.29"/>
    <n v="9"/>
    <n v="0"/>
    <n v="654.7553999999999"/>
  </r>
  <r>
    <n v="7939"/>
    <x v="3939"/>
    <x v="3"/>
    <x v="629"/>
    <d v="2014-08-25T00:00:00"/>
    <s v="Standard Class"/>
    <s v="RW-19540"/>
    <s v="Rick Wilson"/>
    <x v="1"/>
    <s v="United States"/>
    <s v="Brentwood"/>
    <x v="1"/>
    <n v="94513"/>
    <x v="1"/>
    <x v="734"/>
    <x v="1"/>
    <x v="4"/>
    <s v="Standard Rollaway File with Lock"/>
    <n v="540.56999999999994"/>
    <n v="3"/>
    <n v="0"/>
    <n v="140.54820000000001"/>
  </r>
  <r>
    <n v="7940"/>
    <x v="3939"/>
    <x v="3"/>
    <x v="629"/>
    <d v="2014-08-25T00:00:00"/>
    <s v="Standard Class"/>
    <s v="RW-19540"/>
    <s v="Rick Wilson"/>
    <x v="1"/>
    <s v="United States"/>
    <s v="Brentwood"/>
    <x v="1"/>
    <n v="94513"/>
    <x v="1"/>
    <x v="655"/>
    <x v="1"/>
    <x v="8"/>
    <s v="GBC Recycled Grain Textured Covers"/>
    <n v="221.05600000000001"/>
    <n v="8"/>
    <n v="0.2"/>
    <n v="77.369599999999991"/>
  </r>
  <r>
    <n v="7941"/>
    <x v="3940"/>
    <x v="0"/>
    <x v="882"/>
    <d v="2013-12-18T00:00:00"/>
    <s v="First Class"/>
    <s v="DS-13180"/>
    <s v="David Smith"/>
    <x v="1"/>
    <s v="United States"/>
    <s v="San Diego"/>
    <x v="1"/>
    <n v="92037"/>
    <x v="1"/>
    <x v="64"/>
    <x v="0"/>
    <x v="1"/>
    <s v="Global Task Chair, Black"/>
    <n v="81.424000000000007"/>
    <n v="2"/>
    <n v="0.2"/>
    <n v="-9.1601999999999961"/>
  </r>
  <r>
    <n v="7942"/>
    <x v="3940"/>
    <x v="0"/>
    <x v="882"/>
    <d v="2013-12-18T00:00:00"/>
    <s v="First Class"/>
    <s v="DS-13180"/>
    <s v="David Smith"/>
    <x v="1"/>
    <s v="United States"/>
    <s v="San Diego"/>
    <x v="1"/>
    <n v="92037"/>
    <x v="1"/>
    <x v="146"/>
    <x v="1"/>
    <x v="4"/>
    <s v="Tenex Personal Project File with Scoop Front Design, Black"/>
    <n v="134.80000000000001"/>
    <n v="10"/>
    <n v="0"/>
    <n v="35.047999999999995"/>
  </r>
  <r>
    <n v="7943"/>
    <x v="3941"/>
    <x v="3"/>
    <x v="53"/>
    <d v="2015-01-02T00:00:00"/>
    <s v="Standard Class"/>
    <s v="GA-14725"/>
    <s v="Guy Armstrong"/>
    <x v="0"/>
    <s v="United States"/>
    <s v="Dallas"/>
    <x v="5"/>
    <n v="75081"/>
    <x v="2"/>
    <x v="715"/>
    <x v="1"/>
    <x v="8"/>
    <s v="Wilson Jones Legal Size Ring Binders"/>
    <n v="39.581999999999987"/>
    <n v="9"/>
    <n v="0.8"/>
    <n v="-59.372999999999976"/>
  </r>
  <r>
    <n v="7944"/>
    <x v="3941"/>
    <x v="3"/>
    <x v="53"/>
    <d v="2015-01-02T00:00:00"/>
    <s v="Standard Class"/>
    <s v="GA-14725"/>
    <s v="Guy Armstrong"/>
    <x v="0"/>
    <s v="United States"/>
    <s v="Dallas"/>
    <x v="5"/>
    <n v="75081"/>
    <x v="2"/>
    <x v="1444"/>
    <x v="1"/>
    <x v="14"/>
    <s v="Staples"/>
    <n v="44.688000000000002"/>
    <n v="7"/>
    <n v="0.2"/>
    <n v="5.0273999999999965"/>
  </r>
  <r>
    <n v="7945"/>
    <x v="3941"/>
    <x v="3"/>
    <x v="53"/>
    <d v="2015-01-02T00:00:00"/>
    <s v="Standard Class"/>
    <s v="GA-14725"/>
    <s v="Guy Armstrong"/>
    <x v="0"/>
    <s v="United States"/>
    <s v="Dallas"/>
    <x v="5"/>
    <n v="75081"/>
    <x v="2"/>
    <x v="1500"/>
    <x v="1"/>
    <x v="6"/>
    <s v="Newell 34"/>
    <n v="31.744"/>
    <n v="2"/>
    <n v="0.2"/>
    <n v="2.3808000000000007"/>
  </r>
  <r>
    <n v="7946"/>
    <x v="3941"/>
    <x v="3"/>
    <x v="53"/>
    <d v="2015-01-02T00:00:00"/>
    <s v="Standard Class"/>
    <s v="GA-14725"/>
    <s v="Guy Armstrong"/>
    <x v="0"/>
    <s v="United States"/>
    <s v="Dallas"/>
    <x v="5"/>
    <n v="75081"/>
    <x v="2"/>
    <x v="800"/>
    <x v="1"/>
    <x v="8"/>
    <s v="Wilson Jones Ledger-Size, Piano-Hinge Binder, 2&quot;, Blue"/>
    <n v="40.97999999999999"/>
    <n v="5"/>
    <n v="0.8"/>
    <n v="-65.567999999999998"/>
  </r>
  <r>
    <n v="7947"/>
    <x v="3941"/>
    <x v="3"/>
    <x v="53"/>
    <d v="2015-01-02T00:00:00"/>
    <s v="Standard Class"/>
    <s v="GA-14725"/>
    <s v="Guy Armstrong"/>
    <x v="0"/>
    <s v="United States"/>
    <s v="Dallas"/>
    <x v="5"/>
    <n v="75081"/>
    <x v="2"/>
    <x v="1085"/>
    <x v="1"/>
    <x v="8"/>
    <s v="Wilson Jones 1&quot; Hanging DublLock Ring Binders"/>
    <n v="3.1679999999999993"/>
    <n v="3"/>
    <n v="0.8"/>
    <n v="-5.0687999999999995"/>
  </r>
  <r>
    <n v="7948"/>
    <x v="3942"/>
    <x v="2"/>
    <x v="72"/>
    <d v="2011-03-05T00:00:00"/>
    <s v="Standard Class"/>
    <s v="SC-20380"/>
    <s v="Shahid Collister"/>
    <x v="0"/>
    <s v="United States"/>
    <s v="El Paso"/>
    <x v="5"/>
    <n v="79907"/>
    <x v="2"/>
    <x v="1217"/>
    <x v="1"/>
    <x v="13"/>
    <s v="Plymouth Boxed Rubber Bands by Plymouth"/>
    <n v="18.84"/>
    <n v="5"/>
    <n v="0.2"/>
    <n v="-3.5324999999999998"/>
  </r>
  <r>
    <n v="7949"/>
    <x v="3942"/>
    <x v="2"/>
    <x v="72"/>
    <d v="2011-03-05T00:00:00"/>
    <s v="Standard Class"/>
    <s v="SC-20380"/>
    <s v="Shahid Collister"/>
    <x v="0"/>
    <s v="United States"/>
    <s v="El Paso"/>
    <x v="5"/>
    <n v="79907"/>
    <x v="2"/>
    <x v="866"/>
    <x v="0"/>
    <x v="1"/>
    <s v="Harbour Creations Steel Folding Chair"/>
    <n v="362.24999999999994"/>
    <n v="6"/>
    <n v="0.3"/>
    <n v="0"/>
  </r>
  <r>
    <n v="7950"/>
    <x v="3942"/>
    <x v="2"/>
    <x v="72"/>
    <d v="2011-03-05T00:00:00"/>
    <s v="Standard Class"/>
    <s v="SC-20380"/>
    <s v="Shahid Collister"/>
    <x v="0"/>
    <s v="United States"/>
    <s v="El Paso"/>
    <x v="5"/>
    <n v="79907"/>
    <x v="2"/>
    <x v="750"/>
    <x v="0"/>
    <x v="5"/>
    <s v="DAX Black Cherry Wood-Tone Poster Frame"/>
    <n v="63.552000000000007"/>
    <n v="6"/>
    <n v="0.6"/>
    <n v="-34.953600000000002"/>
  </r>
  <r>
    <n v="7951"/>
    <x v="3942"/>
    <x v="2"/>
    <x v="72"/>
    <d v="2011-03-05T00:00:00"/>
    <s v="Standard Class"/>
    <s v="SC-20380"/>
    <s v="Shahid Collister"/>
    <x v="0"/>
    <s v="United States"/>
    <s v="El Paso"/>
    <x v="5"/>
    <n v="79907"/>
    <x v="2"/>
    <x v="398"/>
    <x v="1"/>
    <x v="4"/>
    <s v="Fellowes Bankers Box Recycled Super Stor/Drawer"/>
    <n v="129.55199999999999"/>
    <n v="3"/>
    <n v="0.2"/>
    <n v="-22.671600000000005"/>
  </r>
  <r>
    <n v="7952"/>
    <x v="3943"/>
    <x v="1"/>
    <x v="902"/>
    <d v="2012-11-24T00:00:00"/>
    <s v="Standard Class"/>
    <s v="KD-16345"/>
    <s v="Katherine Ducich"/>
    <x v="0"/>
    <s v="United States"/>
    <s v="New York City"/>
    <x v="15"/>
    <n v="10035"/>
    <x v="3"/>
    <x v="1390"/>
    <x v="1"/>
    <x v="8"/>
    <s v="Accohide Poly Flexible Ring Binders"/>
    <n v="5.9840000000000009"/>
    <n v="2"/>
    <n v="0.2"/>
    <n v="2.2439999999999998"/>
  </r>
  <r>
    <n v="7953"/>
    <x v="3943"/>
    <x v="1"/>
    <x v="902"/>
    <d v="2012-11-24T00:00:00"/>
    <s v="Standard Class"/>
    <s v="KD-16345"/>
    <s v="Katherine Ducich"/>
    <x v="0"/>
    <s v="United States"/>
    <s v="New York City"/>
    <x v="15"/>
    <n v="10035"/>
    <x v="3"/>
    <x v="883"/>
    <x v="2"/>
    <x v="7"/>
    <s v="Aastra 6757i CT Wireless VoIP phone"/>
    <n v="861.76"/>
    <n v="4"/>
    <n v="0"/>
    <n v="249.91039999999998"/>
  </r>
  <r>
    <n v="7954"/>
    <x v="3944"/>
    <x v="2"/>
    <x v="470"/>
    <d v="2011-04-06T00:00:00"/>
    <s v="Standard Class"/>
    <s v="KH-16330"/>
    <s v="Katharine Harms"/>
    <x v="1"/>
    <s v="United States"/>
    <s v="Revere"/>
    <x v="31"/>
    <n v="2151"/>
    <x v="3"/>
    <x v="1764"/>
    <x v="1"/>
    <x v="4"/>
    <s v="Rogers Profile Extra Capacity Storage Tub"/>
    <n v="66.959999999999994"/>
    <n v="4"/>
    <n v="0"/>
    <n v="2.6783999999999963"/>
  </r>
  <r>
    <n v="7955"/>
    <x v="3944"/>
    <x v="2"/>
    <x v="470"/>
    <d v="2011-04-06T00:00:00"/>
    <s v="Standard Class"/>
    <s v="KH-16330"/>
    <s v="Katharine Harms"/>
    <x v="1"/>
    <s v="United States"/>
    <s v="Revere"/>
    <x v="31"/>
    <n v="2151"/>
    <x v="3"/>
    <x v="744"/>
    <x v="1"/>
    <x v="8"/>
    <s v="Zipper Ring Binder Pockets"/>
    <n v="6.24"/>
    <n v="2"/>
    <n v="0"/>
    <n v="3.0575999999999999"/>
  </r>
  <r>
    <n v="7956"/>
    <x v="3945"/>
    <x v="3"/>
    <x v="361"/>
    <d v="2014-10-11T00:00:00"/>
    <s v="Standard Class"/>
    <s v="GG-14650"/>
    <s v="Greg Guthrie"/>
    <x v="1"/>
    <s v="United States"/>
    <s v="Chico"/>
    <x v="1"/>
    <n v="95928"/>
    <x v="1"/>
    <x v="1349"/>
    <x v="0"/>
    <x v="1"/>
    <s v="Global Deluxe High-Back Office Chair in Storm"/>
    <n v="435.16800000000006"/>
    <n v="4"/>
    <n v="0.2"/>
    <n v="-59.835600000000042"/>
  </r>
  <r>
    <n v="7957"/>
    <x v="3945"/>
    <x v="3"/>
    <x v="361"/>
    <d v="2014-10-11T00:00:00"/>
    <s v="Standard Class"/>
    <s v="GG-14650"/>
    <s v="Greg Guthrie"/>
    <x v="1"/>
    <s v="United States"/>
    <s v="Chico"/>
    <x v="1"/>
    <n v="95928"/>
    <x v="1"/>
    <x v="127"/>
    <x v="1"/>
    <x v="13"/>
    <s v="Staples"/>
    <n v="14.9"/>
    <n v="5"/>
    <n v="0"/>
    <n v="6.8539999999999992"/>
  </r>
  <r>
    <n v="7958"/>
    <x v="3945"/>
    <x v="3"/>
    <x v="361"/>
    <d v="2014-10-11T00:00:00"/>
    <s v="Standard Class"/>
    <s v="GG-14650"/>
    <s v="Greg Guthrie"/>
    <x v="1"/>
    <s v="United States"/>
    <s v="Chico"/>
    <x v="1"/>
    <n v="95928"/>
    <x v="1"/>
    <x v="1683"/>
    <x v="1"/>
    <x v="9"/>
    <s v="Hoover Replacement Belts For Soft Guard &amp; Commercial Ltweight Upright Vacs, 2/Pk"/>
    <n v="15.8"/>
    <n v="4"/>
    <n v="0"/>
    <n v="4.1080000000000005"/>
  </r>
  <r>
    <n v="7959"/>
    <x v="3945"/>
    <x v="3"/>
    <x v="361"/>
    <d v="2014-10-11T00:00:00"/>
    <s v="Standard Class"/>
    <s v="GG-14650"/>
    <s v="Greg Guthrie"/>
    <x v="1"/>
    <s v="United States"/>
    <s v="Chico"/>
    <x v="1"/>
    <n v="95928"/>
    <x v="1"/>
    <x v="1474"/>
    <x v="0"/>
    <x v="5"/>
    <s v="DAX Clear Channel Poster Frame"/>
    <n v="72.900000000000006"/>
    <n v="5"/>
    <n v="0"/>
    <n v="26.973000000000003"/>
  </r>
  <r>
    <n v="7960"/>
    <x v="3945"/>
    <x v="3"/>
    <x v="361"/>
    <d v="2014-10-11T00:00:00"/>
    <s v="Standard Class"/>
    <s v="GG-14650"/>
    <s v="Greg Guthrie"/>
    <x v="1"/>
    <s v="United States"/>
    <s v="Chico"/>
    <x v="1"/>
    <n v="95928"/>
    <x v="1"/>
    <x v="838"/>
    <x v="0"/>
    <x v="3"/>
    <s v="KI Adjustable-Height Table"/>
    <n v="206.35200000000003"/>
    <n v="3"/>
    <n v="0.2"/>
    <n v="5.1587999999999852"/>
  </r>
  <r>
    <n v="7961"/>
    <x v="3945"/>
    <x v="3"/>
    <x v="361"/>
    <d v="2014-10-11T00:00:00"/>
    <s v="Standard Class"/>
    <s v="GG-14650"/>
    <s v="Greg Guthrie"/>
    <x v="1"/>
    <s v="United States"/>
    <s v="Chico"/>
    <x v="1"/>
    <n v="95928"/>
    <x v="1"/>
    <x v="312"/>
    <x v="2"/>
    <x v="7"/>
    <s v="Square Credit Card Reader, 4 1/2&quot; x 4 1/2&quot; x 1&quot;, White"/>
    <n v="7.9920000000000009"/>
    <n v="1"/>
    <n v="0.2"/>
    <n v="2.6972999999999994"/>
  </r>
  <r>
    <n v="7962"/>
    <x v="3946"/>
    <x v="3"/>
    <x v="551"/>
    <d v="2014-11-24T00:00:00"/>
    <s v="Second Class"/>
    <s v="JS-15685"/>
    <s v="Jim Sink"/>
    <x v="1"/>
    <s v="United States"/>
    <s v="Miramar"/>
    <x v="2"/>
    <n v="33023"/>
    <x v="0"/>
    <x v="1512"/>
    <x v="1"/>
    <x v="4"/>
    <s v="Tennsco Commercial Shelving"/>
    <n v="81.360000000000014"/>
    <n v="5"/>
    <n v="0.2"/>
    <n v="-19.323000000000011"/>
  </r>
  <r>
    <n v="7963"/>
    <x v="3946"/>
    <x v="3"/>
    <x v="551"/>
    <d v="2014-11-24T00:00:00"/>
    <s v="Second Class"/>
    <s v="JS-15685"/>
    <s v="Jim Sink"/>
    <x v="1"/>
    <s v="United States"/>
    <s v="Miramar"/>
    <x v="2"/>
    <n v="33023"/>
    <x v="0"/>
    <x v="674"/>
    <x v="1"/>
    <x v="8"/>
    <s v="Ibico Plastic and Wire Spiral Binding Combs"/>
    <n v="20.232000000000003"/>
    <n v="8"/>
    <n v="0.7"/>
    <n v="-16.185600000000001"/>
  </r>
  <r>
    <n v="7964"/>
    <x v="3946"/>
    <x v="3"/>
    <x v="551"/>
    <d v="2014-11-24T00:00:00"/>
    <s v="Second Class"/>
    <s v="JS-15685"/>
    <s v="Jim Sink"/>
    <x v="1"/>
    <s v="United States"/>
    <s v="Miramar"/>
    <x v="2"/>
    <n v="33023"/>
    <x v="0"/>
    <x v="166"/>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x v="1516"/>
    <x v="1"/>
    <x v="10"/>
    <s v="Xerox 221"/>
    <n v="20.736000000000004"/>
    <n v="4"/>
    <n v="0.2"/>
    <n v="7.2576000000000001"/>
  </r>
  <r>
    <n v="7966"/>
    <x v="3946"/>
    <x v="3"/>
    <x v="551"/>
    <d v="2014-11-24T00:00:00"/>
    <s v="Second Class"/>
    <s v="JS-15685"/>
    <s v="Jim Sink"/>
    <x v="1"/>
    <s v="United States"/>
    <s v="Miramar"/>
    <x v="2"/>
    <n v="33023"/>
    <x v="0"/>
    <x v="1165"/>
    <x v="1"/>
    <x v="10"/>
    <s v="Xerox 211"/>
    <n v="41.472000000000008"/>
    <n v="8"/>
    <n v="0.2"/>
    <n v="14.5152"/>
  </r>
  <r>
    <n v="7967"/>
    <x v="3947"/>
    <x v="1"/>
    <x v="391"/>
    <d v="2012-03-30T00:00:00"/>
    <s v="Standard Class"/>
    <s v="BP-11095"/>
    <s v="Bart Pistole"/>
    <x v="1"/>
    <s v="United States"/>
    <s v="Los Angeles"/>
    <x v="1"/>
    <n v="90049"/>
    <x v="1"/>
    <x v="1305"/>
    <x v="1"/>
    <x v="10"/>
    <s v="REDIFORM Incoming/Outgoing Call Register, 11&quot; X 8 1/2&quot;, 100 Messages"/>
    <n v="33.36"/>
    <n v="4"/>
    <n v="0"/>
    <n v="16.68"/>
  </r>
  <r>
    <n v="7968"/>
    <x v="3948"/>
    <x v="0"/>
    <x v="1155"/>
    <d v="2013-10-13T00:00:00"/>
    <s v="First Class"/>
    <s v="CC-12610"/>
    <s v="Corey Catlett"/>
    <x v="1"/>
    <s v="United States"/>
    <s v="Denver"/>
    <x v="22"/>
    <n v="80219"/>
    <x v="1"/>
    <x v="1830"/>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x v="1730"/>
    <x v="2"/>
    <x v="7"/>
    <s v="iOttie HLCRIO102 Car Mount"/>
    <n v="15.991999999999999"/>
    <n v="1"/>
    <n v="0.2"/>
    <n v="-2.9985000000000022"/>
  </r>
  <r>
    <n v="7970"/>
    <x v="3948"/>
    <x v="0"/>
    <x v="1155"/>
    <d v="2013-10-13T00:00:00"/>
    <s v="First Class"/>
    <s v="CC-12610"/>
    <s v="Corey Catlett"/>
    <x v="1"/>
    <s v="United States"/>
    <s v="Denver"/>
    <x v="22"/>
    <n v="80219"/>
    <x v="1"/>
    <x v="531"/>
    <x v="0"/>
    <x v="1"/>
    <s v="Global Manager's Adjustable Task Chair, Storm"/>
    <n v="120.78399999999999"/>
    <n v="1"/>
    <n v="0.2"/>
    <n v="13.588199999999986"/>
  </r>
  <r>
    <n v="7971"/>
    <x v="3949"/>
    <x v="1"/>
    <x v="748"/>
    <d v="2012-08-20T00:00:00"/>
    <s v="Standard Class"/>
    <s v="SP-20860"/>
    <s v="Sung Pak"/>
    <x v="1"/>
    <s v="United States"/>
    <s v="Philadelphia"/>
    <x v="9"/>
    <n v="19134"/>
    <x v="3"/>
    <x v="1015"/>
    <x v="2"/>
    <x v="7"/>
    <s v="Cisco IP Phone 7961G-GE VoIP phone"/>
    <n v="519.79200000000003"/>
    <n v="4"/>
    <n v="0.4"/>
    <n v="-112.62159999999994"/>
  </r>
  <r>
    <n v="7972"/>
    <x v="3949"/>
    <x v="1"/>
    <x v="748"/>
    <d v="2012-08-20T00:00:00"/>
    <s v="Standard Class"/>
    <s v="SP-20860"/>
    <s v="Sung Pak"/>
    <x v="1"/>
    <s v="United States"/>
    <s v="Philadelphia"/>
    <x v="9"/>
    <n v="19134"/>
    <x v="3"/>
    <x v="1421"/>
    <x v="2"/>
    <x v="11"/>
    <s v="SanDisk Ultra 16 GB MicroSDHC Class 10 Memory Card"/>
    <n v="31.176000000000002"/>
    <n v="3"/>
    <n v="0.2"/>
    <n v="-5.4558000000000035"/>
  </r>
  <r>
    <n v="7973"/>
    <x v="3949"/>
    <x v="1"/>
    <x v="748"/>
    <d v="2012-08-20T00:00:00"/>
    <s v="Standard Class"/>
    <s v="SP-20860"/>
    <s v="Sung Pak"/>
    <x v="1"/>
    <s v="United States"/>
    <s v="Philadelphia"/>
    <x v="9"/>
    <n v="19134"/>
    <x v="3"/>
    <x v="1290"/>
    <x v="1"/>
    <x v="10"/>
    <s v="Xerox 227"/>
    <n v="10.368000000000002"/>
    <n v="2"/>
    <n v="0.2"/>
    <n v="3.6288"/>
  </r>
  <r>
    <n v="7974"/>
    <x v="3949"/>
    <x v="1"/>
    <x v="748"/>
    <d v="2012-08-20T00:00:00"/>
    <s v="Standard Class"/>
    <s v="SP-20860"/>
    <s v="Sung Pak"/>
    <x v="1"/>
    <s v="United States"/>
    <s v="Philadelphia"/>
    <x v="9"/>
    <n v="19134"/>
    <x v="3"/>
    <x v="109"/>
    <x v="1"/>
    <x v="8"/>
    <s v="Avery Durable Plastic 1&quot; Binders"/>
    <n v="2.7240000000000006"/>
    <n v="2"/>
    <n v="0.7"/>
    <n v="-1.9067999999999996"/>
  </r>
  <r>
    <n v="7975"/>
    <x v="3949"/>
    <x v="1"/>
    <x v="748"/>
    <d v="2012-08-20T00:00:00"/>
    <s v="Standard Class"/>
    <s v="SP-20860"/>
    <s v="Sung Pak"/>
    <x v="1"/>
    <s v="United States"/>
    <s v="Philadelphia"/>
    <x v="9"/>
    <n v="19134"/>
    <x v="3"/>
    <x v="1060"/>
    <x v="0"/>
    <x v="5"/>
    <s v="Tenex 46&quot; x 60&quot; Computer Anti-Static Chairmat, Rectangular Shaped"/>
    <n v="254.35200000000003"/>
    <n v="3"/>
    <n v="0.2"/>
    <n v="0"/>
  </r>
  <r>
    <n v="7976"/>
    <x v="3949"/>
    <x v="1"/>
    <x v="748"/>
    <d v="2012-08-20T00:00:00"/>
    <s v="Standard Class"/>
    <s v="SP-20860"/>
    <s v="Sung Pak"/>
    <x v="1"/>
    <s v="United States"/>
    <s v="Philadelphia"/>
    <x v="9"/>
    <n v="19134"/>
    <x v="3"/>
    <x v="807"/>
    <x v="1"/>
    <x v="8"/>
    <s v="Avery Durable Slant Ring Binders With Label Holder"/>
    <n v="3.762"/>
    <n v="3"/>
    <n v="0.7"/>
    <n v="-2.758799999999999"/>
  </r>
  <r>
    <n v="7977"/>
    <x v="3949"/>
    <x v="1"/>
    <x v="748"/>
    <d v="2012-08-20T00:00:00"/>
    <s v="Standard Class"/>
    <s v="SP-20860"/>
    <s v="Sung Pak"/>
    <x v="1"/>
    <s v="United States"/>
    <s v="Philadelphia"/>
    <x v="9"/>
    <n v="19134"/>
    <x v="3"/>
    <x v="1012"/>
    <x v="1"/>
    <x v="10"/>
    <s v="Xerox 199"/>
    <n v="10.272000000000002"/>
    <n v="3"/>
    <n v="0.2"/>
    <n v="3.2099999999999982"/>
  </r>
  <r>
    <n v="7978"/>
    <x v="3950"/>
    <x v="2"/>
    <x v="1178"/>
    <d v="2011-06-05T00:00:00"/>
    <s v="Standard Class"/>
    <s v="JK-15625"/>
    <s v="Jim Karlsson"/>
    <x v="0"/>
    <s v="United States"/>
    <s v="Jackson"/>
    <x v="35"/>
    <n v="39212"/>
    <x v="0"/>
    <x v="420"/>
    <x v="2"/>
    <x v="7"/>
    <s v="Samsung Galaxy Note 3"/>
    <n v="659.97"/>
    <n v="3"/>
    <n v="0"/>
    <n v="197.99099999999996"/>
  </r>
  <r>
    <n v="7979"/>
    <x v="3950"/>
    <x v="2"/>
    <x v="1178"/>
    <d v="2011-06-05T00:00:00"/>
    <s v="Standard Class"/>
    <s v="JK-15625"/>
    <s v="Jim Karlsson"/>
    <x v="0"/>
    <s v="United States"/>
    <s v="Jackson"/>
    <x v="35"/>
    <n v="39212"/>
    <x v="0"/>
    <x v="529"/>
    <x v="2"/>
    <x v="7"/>
    <s v="Grandstream GXP1160 VoIP phone"/>
    <n v="113.72999999999999"/>
    <n v="3"/>
    <n v="0"/>
    <n v="32.981699999999989"/>
  </r>
  <r>
    <n v="7980"/>
    <x v="3951"/>
    <x v="1"/>
    <x v="375"/>
    <d v="2012-08-31T00:00:00"/>
    <s v="Standard Class"/>
    <s v="CC-12100"/>
    <s v="Chad Cunningham"/>
    <x v="2"/>
    <s v="United States"/>
    <s v="Los Angeles"/>
    <x v="1"/>
    <n v="90045"/>
    <x v="1"/>
    <x v="1206"/>
    <x v="1"/>
    <x v="8"/>
    <s v="Avery Heavy-Duty EZD View Binder with Locking Rings"/>
    <n v="5.1040000000000001"/>
    <n v="1"/>
    <n v="0.2"/>
    <n v="1.6587999999999996"/>
  </r>
  <r>
    <n v="7981"/>
    <x v="3952"/>
    <x v="2"/>
    <x v="1179"/>
    <d v="2011-01-08T00:00:00"/>
    <s v="Standard Class"/>
    <s v="DP-13000"/>
    <s v="Darren Powers"/>
    <x v="0"/>
    <s v="United States"/>
    <s v="Houston"/>
    <x v="5"/>
    <n v="77095"/>
    <x v="2"/>
    <x v="1536"/>
    <x v="1"/>
    <x v="10"/>
    <s v="Message Book, Wirebound, Four 5 1/2&quot; X 4&quot; Forms/Pg., 200 Dupl. Sets/Book"/>
    <n v="16.448"/>
    <n v="2"/>
    <n v="0.2"/>
    <n v="5.5511999999999979"/>
  </r>
  <r>
    <n v="7982"/>
    <x v="3953"/>
    <x v="2"/>
    <x v="1076"/>
    <d v="2011-09-13T00:00:00"/>
    <s v="First Class"/>
    <s v="SF-20065"/>
    <s v="Sandra Flanagan"/>
    <x v="0"/>
    <s v="United States"/>
    <s v="Clifton"/>
    <x v="30"/>
    <n v="7011"/>
    <x v="3"/>
    <x v="564"/>
    <x v="1"/>
    <x v="9"/>
    <s v="Kensington 6 Outlet Guardian Standard Surge Protector"/>
    <n v="81.92"/>
    <n v="4"/>
    <n v="0"/>
    <n v="22.118400000000001"/>
  </r>
  <r>
    <n v="7983"/>
    <x v="3953"/>
    <x v="2"/>
    <x v="1076"/>
    <d v="2011-09-13T00:00:00"/>
    <s v="First Class"/>
    <s v="SF-20065"/>
    <s v="Sandra Flanagan"/>
    <x v="0"/>
    <s v="United States"/>
    <s v="Clifton"/>
    <x v="30"/>
    <n v="7011"/>
    <x v="3"/>
    <x v="1154"/>
    <x v="0"/>
    <x v="5"/>
    <s v="Dana Fluorescent Magnifying Lamp, White, 36&quot;"/>
    <n v="254.89999999999998"/>
    <n v="5"/>
    <n v="0"/>
    <n v="76.469999999999985"/>
  </r>
  <r>
    <n v="7984"/>
    <x v="3954"/>
    <x v="3"/>
    <x v="203"/>
    <d v="2014-01-26T00:00:00"/>
    <s v="Second Class"/>
    <s v="EH-13765"/>
    <s v="Edward Hooks"/>
    <x v="1"/>
    <s v="United States"/>
    <s v="Chicago"/>
    <x v="10"/>
    <n v="60623"/>
    <x v="2"/>
    <x v="1228"/>
    <x v="1"/>
    <x v="13"/>
    <s v="Staples"/>
    <n v="15.120000000000001"/>
    <n v="5"/>
    <n v="0.2"/>
    <n v="4.9139999999999988"/>
  </r>
  <r>
    <n v="7985"/>
    <x v="3954"/>
    <x v="3"/>
    <x v="203"/>
    <d v="2014-01-26T00:00:00"/>
    <s v="Second Class"/>
    <s v="EH-13765"/>
    <s v="Edward Hooks"/>
    <x v="1"/>
    <s v="United States"/>
    <s v="Chicago"/>
    <x v="10"/>
    <n v="60623"/>
    <x v="2"/>
    <x v="1609"/>
    <x v="1"/>
    <x v="6"/>
    <s v="Newell 348"/>
    <n v="7.8719999999999999"/>
    <n v="3"/>
    <n v="0.2"/>
    <n v="0.88559999999999883"/>
  </r>
  <r>
    <n v="7986"/>
    <x v="3955"/>
    <x v="0"/>
    <x v="438"/>
    <d v="2013-04-25T00:00:00"/>
    <s v="First Class"/>
    <s v="DN-13690"/>
    <s v="Duane Noonan"/>
    <x v="0"/>
    <s v="United States"/>
    <s v="Seattle"/>
    <x v="4"/>
    <n v="98115"/>
    <x v="1"/>
    <x v="255"/>
    <x v="1"/>
    <x v="8"/>
    <s v="Round Ring Binders"/>
    <n v="8.32"/>
    <n v="5"/>
    <n v="0.2"/>
    <n v="2.8079999999999998"/>
  </r>
  <r>
    <n v="7987"/>
    <x v="3956"/>
    <x v="0"/>
    <x v="1180"/>
    <d v="2013-07-24T00:00:00"/>
    <s v="Second Class"/>
    <s v="PJ-19015"/>
    <s v="Pauline Johnson"/>
    <x v="0"/>
    <s v="United States"/>
    <s v="Long Beach"/>
    <x v="15"/>
    <n v="11561"/>
    <x v="3"/>
    <x v="831"/>
    <x v="2"/>
    <x v="7"/>
    <s v="invisibleSHIELD by ZAGG Smudge-Free Screen Protector"/>
    <n v="89.949999999999989"/>
    <n v="5"/>
    <n v="0"/>
    <n v="43.175999999999995"/>
  </r>
  <r>
    <n v="7988"/>
    <x v="3957"/>
    <x v="0"/>
    <x v="828"/>
    <d v="2013-08-30T00:00:00"/>
    <s v="Standard Class"/>
    <s v="MA-17560"/>
    <s v="Matt Abelman"/>
    <x v="2"/>
    <s v="United States"/>
    <s v="Sheboygan"/>
    <x v="6"/>
    <n v="53081"/>
    <x v="2"/>
    <x v="1621"/>
    <x v="1"/>
    <x v="2"/>
    <s v="Permanent Self-Adhesive File Folder Labels for Typewriters, 1 1/8 x 3 1/2, White"/>
    <n v="25.2"/>
    <n v="4"/>
    <n v="0"/>
    <n v="11.591999999999999"/>
  </r>
  <r>
    <n v="7989"/>
    <x v="3957"/>
    <x v="0"/>
    <x v="828"/>
    <d v="2013-08-30T00:00:00"/>
    <s v="Standard Class"/>
    <s v="MA-17560"/>
    <s v="Matt Abelman"/>
    <x v="2"/>
    <s v="United States"/>
    <s v="Sheboygan"/>
    <x v="6"/>
    <n v="53081"/>
    <x v="2"/>
    <x v="1586"/>
    <x v="1"/>
    <x v="2"/>
    <s v="Avery 515"/>
    <n v="37.589999999999996"/>
    <n v="3"/>
    <n v="0"/>
    <n v="17.667299999999997"/>
  </r>
  <r>
    <n v="7990"/>
    <x v="3957"/>
    <x v="0"/>
    <x v="828"/>
    <d v="2013-08-30T00:00:00"/>
    <s v="Standard Class"/>
    <s v="MA-17560"/>
    <s v="Matt Abelman"/>
    <x v="2"/>
    <s v="United States"/>
    <s v="Sheboygan"/>
    <x v="6"/>
    <n v="53081"/>
    <x v="2"/>
    <x v="328"/>
    <x v="1"/>
    <x v="4"/>
    <s v="Pizazz Global Quick File"/>
    <n v="14.97"/>
    <n v="1"/>
    <n v="0"/>
    <n v="4.1916000000000011"/>
  </r>
  <r>
    <n v="7991"/>
    <x v="3957"/>
    <x v="0"/>
    <x v="828"/>
    <d v="2013-08-30T00:00:00"/>
    <s v="Standard Class"/>
    <s v="MA-17560"/>
    <s v="Matt Abelman"/>
    <x v="2"/>
    <s v="United States"/>
    <s v="Sheboygan"/>
    <x v="6"/>
    <n v="53081"/>
    <x v="2"/>
    <x v="1430"/>
    <x v="2"/>
    <x v="11"/>
    <s v="Maxell 4.7GB DVD+R 5/Pack"/>
    <n v="1.98"/>
    <n v="2"/>
    <n v="0"/>
    <n v="0.89100000000000001"/>
  </r>
  <r>
    <n v="7992"/>
    <x v="3958"/>
    <x v="0"/>
    <x v="403"/>
    <d v="2013-06-18T00:00:00"/>
    <s v="First Class"/>
    <s v="VM-21835"/>
    <s v="Vivian Mathis"/>
    <x v="0"/>
    <s v="United States"/>
    <s v="Boca Raton"/>
    <x v="2"/>
    <n v="33433"/>
    <x v="0"/>
    <x v="1197"/>
    <x v="1"/>
    <x v="8"/>
    <s v="GBC Twin Loop Wire Binding Elements"/>
    <n v="39.936000000000007"/>
    <n v="4"/>
    <n v="0.7"/>
    <n v="-26.623999999999995"/>
  </r>
  <r>
    <n v="7993"/>
    <x v="3958"/>
    <x v="0"/>
    <x v="403"/>
    <d v="2013-06-18T00:00:00"/>
    <s v="First Class"/>
    <s v="VM-21835"/>
    <s v="Vivian Mathis"/>
    <x v="0"/>
    <s v="United States"/>
    <s v="Boca Raton"/>
    <x v="2"/>
    <n v="33433"/>
    <x v="0"/>
    <x v="1575"/>
    <x v="2"/>
    <x v="11"/>
    <s v="Verbatim Slim CD and DVD Storage Cases, 50/Pack"/>
    <n v="18.463999999999999"/>
    <n v="2"/>
    <n v="0.2"/>
    <n v="2.3079999999999998"/>
  </r>
  <r>
    <n v="7994"/>
    <x v="3959"/>
    <x v="1"/>
    <x v="312"/>
    <d v="2012-11-23T00:00:00"/>
    <s v="Second Class"/>
    <s v="MM-18055"/>
    <s v="Michelle Moray"/>
    <x v="0"/>
    <s v="United States"/>
    <s v="Aurora"/>
    <x v="22"/>
    <n v="80013"/>
    <x v="1"/>
    <x v="304"/>
    <x v="1"/>
    <x v="8"/>
    <s v="Wilson Jones Custom Binder Spines &amp; Labels"/>
    <n v="4.8960000000000008"/>
    <n v="3"/>
    <n v="0.7"/>
    <n v="-3.4271999999999991"/>
  </r>
  <r>
    <n v="7995"/>
    <x v="3959"/>
    <x v="1"/>
    <x v="312"/>
    <d v="2012-11-23T00:00:00"/>
    <s v="Second Class"/>
    <s v="MM-18055"/>
    <s v="Michelle Moray"/>
    <x v="0"/>
    <s v="United States"/>
    <s v="Aurora"/>
    <x v="22"/>
    <n v="80013"/>
    <x v="1"/>
    <x v="317"/>
    <x v="0"/>
    <x v="0"/>
    <s v="Sauder Barrister Bookcases"/>
    <n v="145.76400000000001"/>
    <n v="6"/>
    <n v="0.7"/>
    <n v="-247.79879999999997"/>
  </r>
  <r>
    <n v="7996"/>
    <x v="3959"/>
    <x v="1"/>
    <x v="312"/>
    <d v="2012-11-23T00:00:00"/>
    <s v="Second Class"/>
    <s v="MM-18055"/>
    <s v="Michelle Moray"/>
    <x v="0"/>
    <s v="United States"/>
    <s v="Aurora"/>
    <x v="22"/>
    <n v="80013"/>
    <x v="1"/>
    <x v="951"/>
    <x v="1"/>
    <x v="8"/>
    <s v="Wilson Jones 14 Line Acrylic Coated Pressboard Data Binders"/>
    <n v="9.6120000000000001"/>
    <n v="6"/>
    <n v="0.7"/>
    <n v="-7.3691999999999993"/>
  </r>
  <r>
    <n v="7997"/>
    <x v="3960"/>
    <x v="3"/>
    <x v="132"/>
    <d v="2014-11-06T00:00:00"/>
    <s v="First Class"/>
    <s v="CR-12580"/>
    <s v="Clay Rozendal"/>
    <x v="2"/>
    <s v="United States"/>
    <s v="San Diego"/>
    <x v="1"/>
    <n v="92037"/>
    <x v="1"/>
    <x v="240"/>
    <x v="2"/>
    <x v="11"/>
    <s v="Microsoft Sculpt Comfort Mouse"/>
    <n v="199.75"/>
    <n v="5"/>
    <n v="0"/>
    <n v="87.890000000000015"/>
  </r>
  <r>
    <n v="7998"/>
    <x v="3960"/>
    <x v="3"/>
    <x v="132"/>
    <d v="2014-11-06T00:00:00"/>
    <s v="First Class"/>
    <s v="CR-12580"/>
    <s v="Clay Rozendal"/>
    <x v="2"/>
    <s v="United States"/>
    <s v="San Diego"/>
    <x v="1"/>
    <n v="92037"/>
    <x v="1"/>
    <x v="616"/>
    <x v="0"/>
    <x v="3"/>
    <s v="Chromcraft Round Conference Tables"/>
    <n v="1673.1839999999997"/>
    <n v="12"/>
    <n v="0.2"/>
    <n v="20.914800000000014"/>
  </r>
  <r>
    <n v="7999"/>
    <x v="3961"/>
    <x v="2"/>
    <x v="417"/>
    <d v="2011-05-07T00:00:00"/>
    <s v="First Class"/>
    <s v="BS-11365"/>
    <s v="Bill Shonely"/>
    <x v="1"/>
    <s v="United States"/>
    <s v="Seattle"/>
    <x v="4"/>
    <n v="98105"/>
    <x v="1"/>
    <x v="852"/>
    <x v="0"/>
    <x v="5"/>
    <s v="Eldon Regeneration Recycled Desk Accessories, Smoke"/>
    <n v="12.18"/>
    <n v="7"/>
    <n v="0"/>
    <n v="3.8975999999999997"/>
  </r>
  <r>
    <n v="8000"/>
    <x v="3961"/>
    <x v="2"/>
    <x v="417"/>
    <d v="2011-05-07T00:00:00"/>
    <s v="First Class"/>
    <s v="BS-11365"/>
    <s v="Bill Shonely"/>
    <x v="1"/>
    <s v="United States"/>
    <s v="Seattle"/>
    <x v="4"/>
    <n v="98105"/>
    <x v="1"/>
    <x v="336"/>
    <x v="1"/>
    <x v="9"/>
    <s v="Holmes Odor Grabber"/>
    <n v="57.68"/>
    <n v="4"/>
    <n v="0"/>
    <n v="19.034399999999998"/>
  </r>
  <r>
    <n v="8001"/>
    <x v="3962"/>
    <x v="1"/>
    <x v="627"/>
    <d v="2012-11-12T00:00:00"/>
    <s v="Standard Class"/>
    <s v="RD-19585"/>
    <s v="Rob Dowd"/>
    <x v="0"/>
    <s v="United States"/>
    <s v="Dubuque"/>
    <x v="23"/>
    <n v="52001"/>
    <x v="2"/>
    <x v="781"/>
    <x v="2"/>
    <x v="7"/>
    <s v="Cisco SPA508G"/>
    <n v="263.95999999999998"/>
    <n v="4"/>
    <n v="0"/>
    <n v="76.548399999999987"/>
  </r>
  <r>
    <n v="8002"/>
    <x v="3963"/>
    <x v="1"/>
    <x v="295"/>
    <d v="2012-12-15T00:00:00"/>
    <s v="First Class"/>
    <s v="KD-16270"/>
    <s v="Karen Daniels"/>
    <x v="0"/>
    <s v="United States"/>
    <s v="Los Angeles"/>
    <x v="1"/>
    <n v="90032"/>
    <x v="1"/>
    <x v="1135"/>
    <x v="2"/>
    <x v="11"/>
    <s v="Logitech Wireless Marathon Mouse M705"/>
    <n v="299.94"/>
    <n v="6"/>
    <n v="0"/>
    <n v="128.97420000000002"/>
  </r>
  <r>
    <n v="8003"/>
    <x v="3963"/>
    <x v="1"/>
    <x v="295"/>
    <d v="2012-12-15T00:00:00"/>
    <s v="First Class"/>
    <s v="KD-16270"/>
    <s v="Karen Daniels"/>
    <x v="0"/>
    <s v="United States"/>
    <s v="Los Angeles"/>
    <x v="1"/>
    <n v="90032"/>
    <x v="1"/>
    <x v="327"/>
    <x v="1"/>
    <x v="14"/>
    <s v="Staples"/>
    <n v="25.76"/>
    <n v="7"/>
    <n v="0"/>
    <n v="0.51519999999999921"/>
  </r>
  <r>
    <n v="8004"/>
    <x v="3964"/>
    <x v="2"/>
    <x v="588"/>
    <d v="2011-12-03T00:00:00"/>
    <s v="First Class"/>
    <s v="AA-10645"/>
    <s v="Anna Andreadi"/>
    <x v="0"/>
    <s v="United States"/>
    <s v="Lowell"/>
    <x v="31"/>
    <n v="1852"/>
    <x v="3"/>
    <x v="1623"/>
    <x v="2"/>
    <x v="7"/>
    <s v="Cisco IP Phone 7961G VoIP phone - Dark gray"/>
    <n v="271.89999999999998"/>
    <n v="2"/>
    <n v="0"/>
    <n v="78.850999999999971"/>
  </r>
  <r>
    <n v="8005"/>
    <x v="3964"/>
    <x v="2"/>
    <x v="588"/>
    <d v="2011-12-03T00:00:00"/>
    <s v="First Class"/>
    <s v="AA-10645"/>
    <s v="Anna Andreadi"/>
    <x v="0"/>
    <s v="United States"/>
    <s v="Lowell"/>
    <x v="31"/>
    <n v="1852"/>
    <x v="3"/>
    <x v="677"/>
    <x v="0"/>
    <x v="5"/>
    <s v="Linden 10&quot; Round Wall Clock, Black"/>
    <n v="45.839999999999996"/>
    <n v="3"/>
    <n v="0"/>
    <n v="15.585599999999999"/>
  </r>
  <r>
    <n v="8006"/>
    <x v="3964"/>
    <x v="2"/>
    <x v="588"/>
    <d v="2011-12-03T00:00:00"/>
    <s v="First Class"/>
    <s v="AA-10645"/>
    <s v="Anna Andreadi"/>
    <x v="0"/>
    <s v="United States"/>
    <s v="Lowell"/>
    <x v="31"/>
    <n v="1852"/>
    <x v="3"/>
    <x v="875"/>
    <x v="0"/>
    <x v="5"/>
    <s v="Ultra Door Push Plate"/>
    <n v="9.82"/>
    <n v="2"/>
    <n v="0"/>
    <n v="3.2405999999999997"/>
  </r>
  <r>
    <n v="8007"/>
    <x v="3965"/>
    <x v="0"/>
    <x v="877"/>
    <d v="2013-10-12T00:00:00"/>
    <s v="Standard Class"/>
    <s v="MC-18100"/>
    <s v="Mick Crebagga"/>
    <x v="0"/>
    <s v="United States"/>
    <s v="Marysville"/>
    <x v="4"/>
    <n v="98270"/>
    <x v="1"/>
    <x v="1506"/>
    <x v="1"/>
    <x v="13"/>
    <s v="Alliance Super-Size Bands, Assorted Sizes"/>
    <n v="93.36"/>
    <n v="12"/>
    <n v="0"/>
    <n v="0.93359999999999843"/>
  </r>
  <r>
    <n v="8008"/>
    <x v="3966"/>
    <x v="1"/>
    <x v="972"/>
    <d v="2012-11-24T00:00:00"/>
    <s v="Standard Class"/>
    <s v="AA-10645"/>
    <s v="Anna Andreadi"/>
    <x v="0"/>
    <s v="United States"/>
    <s v="Oklahoma City"/>
    <x v="26"/>
    <n v="73120"/>
    <x v="2"/>
    <x v="273"/>
    <x v="1"/>
    <x v="4"/>
    <s v="Tennsco Stur-D-Stor Boltless Shelving, 5 Shelves, 24&quot; Deep, Sand"/>
    <n v="541.24"/>
    <n v="4"/>
    <n v="0"/>
    <n v="5.4124000000000478"/>
  </r>
  <r>
    <n v="8009"/>
    <x v="3966"/>
    <x v="1"/>
    <x v="972"/>
    <d v="2012-11-24T00:00:00"/>
    <s v="Standard Class"/>
    <s v="AA-10645"/>
    <s v="Anna Andreadi"/>
    <x v="0"/>
    <s v="United States"/>
    <s v="Oklahoma City"/>
    <x v="26"/>
    <n v="73120"/>
    <x v="2"/>
    <x v="258"/>
    <x v="1"/>
    <x v="10"/>
    <s v="Staples"/>
    <n v="106.32"/>
    <n v="3"/>
    <n v="0"/>
    <n v="49.970399999999991"/>
  </r>
  <r>
    <n v="8010"/>
    <x v="3966"/>
    <x v="1"/>
    <x v="972"/>
    <d v="2012-11-24T00:00:00"/>
    <s v="Standard Class"/>
    <s v="AA-10645"/>
    <s v="Anna Andreadi"/>
    <x v="0"/>
    <s v="United States"/>
    <s v="Oklahoma City"/>
    <x v="26"/>
    <n v="73120"/>
    <x v="2"/>
    <x v="1802"/>
    <x v="0"/>
    <x v="1"/>
    <s v="Hon Olson Stacker Chairs"/>
    <n v="1323.8999999999999"/>
    <n v="5"/>
    <n v="0"/>
    <n v="383.93099999999993"/>
  </r>
  <r>
    <n v="8011"/>
    <x v="3967"/>
    <x v="2"/>
    <x v="461"/>
    <d v="2011-03-20T00:00:00"/>
    <s v="Second Class"/>
    <s v="QJ-19255"/>
    <s v="Quincy Jones"/>
    <x v="1"/>
    <s v="United States"/>
    <s v="Philadelphia"/>
    <x v="9"/>
    <n v="19134"/>
    <x v="3"/>
    <x v="954"/>
    <x v="1"/>
    <x v="10"/>
    <s v="Xerox 1909"/>
    <n v="126.624"/>
    <n v="6"/>
    <n v="0.2"/>
    <n v="41.152799999999992"/>
  </r>
  <r>
    <n v="8012"/>
    <x v="3968"/>
    <x v="1"/>
    <x v="782"/>
    <d v="2012-06-23T00:00:00"/>
    <s v="First Class"/>
    <s v="JM-16195"/>
    <s v="Justin MacKendrick"/>
    <x v="0"/>
    <s v="United States"/>
    <s v="Aurora"/>
    <x v="22"/>
    <n v="80013"/>
    <x v="1"/>
    <x v="1804"/>
    <x v="2"/>
    <x v="7"/>
    <s v="Griffin GC36547 PowerJolt SE Lightning Charger"/>
    <n v="125.944"/>
    <n v="7"/>
    <n v="0.2"/>
    <n v="15.742999999999984"/>
  </r>
  <r>
    <n v="8013"/>
    <x v="3969"/>
    <x v="3"/>
    <x v="1126"/>
    <d v="2014-05-26T00:00:00"/>
    <s v="Same Day"/>
    <s v="TB-21625"/>
    <s v="Trudy Brown"/>
    <x v="0"/>
    <s v="United States"/>
    <s v="New York City"/>
    <x v="15"/>
    <n v="10009"/>
    <x v="3"/>
    <x v="896"/>
    <x v="1"/>
    <x v="8"/>
    <s v="GBC DocuBind P100 Manual Binding Machine"/>
    <n v="663.92"/>
    <n v="5"/>
    <n v="0.2"/>
    <n v="207.47499999999994"/>
  </r>
  <r>
    <n v="8014"/>
    <x v="3969"/>
    <x v="3"/>
    <x v="1126"/>
    <d v="2014-05-26T00:00:00"/>
    <s v="Same Day"/>
    <s v="TB-21625"/>
    <s v="Trudy Brown"/>
    <x v="0"/>
    <s v="United States"/>
    <s v="New York City"/>
    <x v="15"/>
    <n v="10009"/>
    <x v="3"/>
    <x v="46"/>
    <x v="2"/>
    <x v="11"/>
    <s v="Imation 8gb Micro Traveldrive Usb 2.0 Flash Drive"/>
    <n v="120"/>
    <n v="8"/>
    <n v="0"/>
    <n v="13.200000000000003"/>
  </r>
  <r>
    <n v="8015"/>
    <x v="3969"/>
    <x v="3"/>
    <x v="1126"/>
    <d v="2014-05-26T00:00:00"/>
    <s v="Same Day"/>
    <s v="TB-21625"/>
    <s v="Trudy Brown"/>
    <x v="0"/>
    <s v="United States"/>
    <s v="New York City"/>
    <x v="15"/>
    <n v="10009"/>
    <x v="3"/>
    <x v="1321"/>
    <x v="1"/>
    <x v="13"/>
    <s v="Acco Hot Clips Clips to Go"/>
    <n v="3.29"/>
    <n v="1"/>
    <n v="0"/>
    <n v="1.4804999999999999"/>
  </r>
  <r>
    <n v="8016"/>
    <x v="3969"/>
    <x v="3"/>
    <x v="1126"/>
    <d v="2014-05-26T00:00:00"/>
    <s v="Same Day"/>
    <s v="TB-21625"/>
    <s v="Trudy Brown"/>
    <x v="0"/>
    <s v="United States"/>
    <s v="New York City"/>
    <x v="15"/>
    <n v="10009"/>
    <x v="3"/>
    <x v="545"/>
    <x v="0"/>
    <x v="5"/>
    <s v="Eldon 200 Class Desk Accessories"/>
    <n v="18.84"/>
    <n v="3"/>
    <n v="0"/>
    <n v="6.0287999999999995"/>
  </r>
  <r>
    <n v="8017"/>
    <x v="3970"/>
    <x v="2"/>
    <x v="340"/>
    <d v="2011-09-11T00:00:00"/>
    <s v="First Class"/>
    <s v="NF-18595"/>
    <s v="Nicole Fjeld"/>
    <x v="2"/>
    <s v="United States"/>
    <s v="Lancaster"/>
    <x v="24"/>
    <n v="43130"/>
    <x v="3"/>
    <x v="1308"/>
    <x v="0"/>
    <x v="5"/>
    <s v="Nu-Dell Executive Frame"/>
    <n v="60.672000000000011"/>
    <n v="6"/>
    <n v="0.2"/>
    <n v="12.892799999999998"/>
  </r>
  <r>
    <n v="8018"/>
    <x v="3970"/>
    <x v="2"/>
    <x v="340"/>
    <d v="2011-09-11T00:00:00"/>
    <s v="First Class"/>
    <s v="NF-18595"/>
    <s v="Nicole Fjeld"/>
    <x v="2"/>
    <s v="United States"/>
    <s v="Lancaster"/>
    <x v="24"/>
    <n v="43130"/>
    <x v="3"/>
    <x v="1005"/>
    <x v="1"/>
    <x v="6"/>
    <s v="Newell 320"/>
    <n v="30.816000000000003"/>
    <n v="9"/>
    <n v="0.2"/>
    <n v="2.6964000000000006"/>
  </r>
  <r>
    <n v="8019"/>
    <x v="3971"/>
    <x v="3"/>
    <x v="161"/>
    <d v="2014-10-20T00:00:00"/>
    <s v="Second Class"/>
    <s v="BF-11020"/>
    <s v="Barry Französisch"/>
    <x v="1"/>
    <s v="United States"/>
    <s v="Modesto"/>
    <x v="1"/>
    <n v="95351"/>
    <x v="1"/>
    <x v="194"/>
    <x v="2"/>
    <x v="7"/>
    <s v="Panasonic KX-TG6844B Expandable Digital Cordless Telephone"/>
    <n v="52.792000000000002"/>
    <n v="1"/>
    <n v="0.2"/>
    <n v="4.6193000000000026"/>
  </r>
  <r>
    <n v="8020"/>
    <x v="3972"/>
    <x v="3"/>
    <x v="808"/>
    <d v="2014-11-06T00:00:00"/>
    <s v="First Class"/>
    <s v="NP-18670"/>
    <s v="Nora Paige"/>
    <x v="0"/>
    <s v="United States"/>
    <s v="Saint Louis"/>
    <x v="25"/>
    <n v="63116"/>
    <x v="2"/>
    <x v="1612"/>
    <x v="1"/>
    <x v="9"/>
    <s v="Black &amp; Decker Filter for Double Action Dustbuster Cordless Vac BLDV7210"/>
    <n v="83.9"/>
    <n v="10"/>
    <n v="0"/>
    <n v="20.975000000000001"/>
  </r>
  <r>
    <n v="8021"/>
    <x v="3972"/>
    <x v="3"/>
    <x v="808"/>
    <d v="2014-11-06T00:00:00"/>
    <s v="First Class"/>
    <s v="NP-18670"/>
    <s v="Nora Paige"/>
    <x v="0"/>
    <s v="United States"/>
    <s v="Saint Louis"/>
    <x v="25"/>
    <n v="63116"/>
    <x v="2"/>
    <x v="1017"/>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x v="1252"/>
    <x v="1"/>
    <x v="9"/>
    <s v="Acco 6 Outlet Guardian Basic Surge Suppressor"/>
    <n v="4.9919999999999991"/>
    <n v="3"/>
    <n v="0.8"/>
    <n v="-12.979200000000002"/>
  </r>
  <r>
    <n v="8023"/>
    <x v="3973"/>
    <x v="2"/>
    <x v="609"/>
    <d v="2011-07-25T00:00:00"/>
    <s v="Standard Class"/>
    <s v="HM-14860"/>
    <s v="Harry Marie"/>
    <x v="1"/>
    <s v="United States"/>
    <s v="Dallas"/>
    <x v="5"/>
    <n v="75217"/>
    <x v="2"/>
    <x v="1664"/>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x v="499"/>
    <x v="0"/>
    <x v="1"/>
    <s v="Hon Every-Day Series Multi-Task Chairs"/>
    <n v="657.93"/>
    <n v="5"/>
    <n v="0.3"/>
    <n v="-93.989999999999952"/>
  </r>
  <r>
    <n v="8025"/>
    <x v="3973"/>
    <x v="2"/>
    <x v="609"/>
    <d v="2011-07-25T00:00:00"/>
    <s v="Standard Class"/>
    <s v="HM-14860"/>
    <s v="Harry Marie"/>
    <x v="1"/>
    <s v="United States"/>
    <s v="Dallas"/>
    <x v="5"/>
    <n v="75217"/>
    <x v="2"/>
    <x v="1581"/>
    <x v="1"/>
    <x v="8"/>
    <s v="Acco Economy Flexible Poly Round Ring Binder"/>
    <n v="1.0439999999999998"/>
    <n v="1"/>
    <n v="0.8"/>
    <n v="-1.8270000000000004"/>
  </r>
  <r>
    <n v="8026"/>
    <x v="3974"/>
    <x v="1"/>
    <x v="861"/>
    <d v="2012-09-15T00:00:00"/>
    <s v="Second Class"/>
    <s v="DM-13525"/>
    <s v="Don Miller"/>
    <x v="1"/>
    <s v="United States"/>
    <s v="New York City"/>
    <x v="15"/>
    <n v="10035"/>
    <x v="3"/>
    <x v="1805"/>
    <x v="0"/>
    <x v="5"/>
    <s v="Deflect-o DuraMat Antistatic Studded Beveled Mat for Medium Pile Carpeting"/>
    <n v="210.68"/>
    <n v="2"/>
    <n v="0"/>
    <n v="50.563199999999995"/>
  </r>
  <r>
    <n v="8027"/>
    <x v="3974"/>
    <x v="1"/>
    <x v="861"/>
    <d v="2012-09-15T00:00:00"/>
    <s v="Second Class"/>
    <s v="DM-13525"/>
    <s v="Don Miller"/>
    <x v="1"/>
    <s v="United States"/>
    <s v="New York City"/>
    <x v="15"/>
    <n v="10035"/>
    <x v="3"/>
    <x v="1819"/>
    <x v="1"/>
    <x v="4"/>
    <s v="Space Solutions Industrial Galvanized Steel Shelving."/>
    <n v="78.8"/>
    <n v="1"/>
    <n v="0"/>
    <n v="1.5760000000000076"/>
  </r>
  <r>
    <n v="8028"/>
    <x v="3974"/>
    <x v="1"/>
    <x v="861"/>
    <d v="2012-09-15T00:00:00"/>
    <s v="Second Class"/>
    <s v="DM-13525"/>
    <s v="Don Miller"/>
    <x v="1"/>
    <s v="United States"/>
    <s v="New York City"/>
    <x v="15"/>
    <n v="10035"/>
    <x v="3"/>
    <x v="84"/>
    <x v="2"/>
    <x v="11"/>
    <s v="Logitech LS21 Speaker System - PC Multimedia - 2.1-CH - Wired"/>
    <n v="19.989999999999998"/>
    <n v="1"/>
    <n v="0"/>
    <n v="6.796599999999998"/>
  </r>
  <r>
    <n v="8029"/>
    <x v="3974"/>
    <x v="1"/>
    <x v="861"/>
    <d v="2012-09-15T00:00:00"/>
    <s v="Second Class"/>
    <s v="DM-13525"/>
    <s v="Don Miller"/>
    <x v="1"/>
    <s v="United States"/>
    <s v="New York City"/>
    <x v="15"/>
    <n v="10035"/>
    <x v="3"/>
    <x v="1662"/>
    <x v="1"/>
    <x v="4"/>
    <s v="Fellowes Staxonsteel Drawer Files"/>
    <n v="772.68"/>
    <n v="4"/>
    <n v="0"/>
    <n v="108.17520000000002"/>
  </r>
  <r>
    <n v="8030"/>
    <x v="3975"/>
    <x v="0"/>
    <x v="147"/>
    <d v="2013-10-26T00:00:00"/>
    <s v="Standard Class"/>
    <s v="JF-15565"/>
    <s v="Jill Fjeld"/>
    <x v="0"/>
    <s v="United States"/>
    <s v="San Antonio"/>
    <x v="5"/>
    <n v="78207"/>
    <x v="2"/>
    <x v="176"/>
    <x v="2"/>
    <x v="11"/>
    <s v="SanDisk Ultra 32 GB MicroSDHC Class 10 Memory Card"/>
    <n v="106.08000000000001"/>
    <n v="6"/>
    <n v="0.2"/>
    <n v="-9.2819999999999965"/>
  </r>
  <r>
    <n v="8031"/>
    <x v="3976"/>
    <x v="0"/>
    <x v="676"/>
    <d v="2013-01-11T00:00:00"/>
    <s v="Standard Class"/>
    <s v="NM-18520"/>
    <s v="Neoma Murray"/>
    <x v="0"/>
    <s v="United States"/>
    <s v="Amarillo"/>
    <x v="5"/>
    <n v="79109"/>
    <x v="2"/>
    <x v="1006"/>
    <x v="0"/>
    <x v="5"/>
    <s v="Executive Impressions 13&quot; Clairmont Wall Clock"/>
    <n v="23.076000000000001"/>
    <n v="3"/>
    <n v="0.6"/>
    <n v="-10.961100000000002"/>
  </r>
  <r>
    <n v="8032"/>
    <x v="3976"/>
    <x v="0"/>
    <x v="676"/>
    <d v="2013-01-11T00:00:00"/>
    <s v="Standard Class"/>
    <s v="NM-18520"/>
    <s v="Neoma Murray"/>
    <x v="0"/>
    <s v="United States"/>
    <s v="Amarillo"/>
    <x v="5"/>
    <n v="79109"/>
    <x v="2"/>
    <x v="747"/>
    <x v="1"/>
    <x v="10"/>
    <s v="Xerox 212"/>
    <n v="25.920000000000005"/>
    <n v="5"/>
    <n v="0.2"/>
    <n v="9.0719999999999992"/>
  </r>
  <r>
    <n v="8033"/>
    <x v="3977"/>
    <x v="1"/>
    <x v="608"/>
    <d v="2012-06-28T00:00:00"/>
    <s v="First Class"/>
    <s v="MV-17485"/>
    <s v="Mark Van Huff"/>
    <x v="0"/>
    <s v="United States"/>
    <s v="Houston"/>
    <x v="5"/>
    <n v="77041"/>
    <x v="2"/>
    <x v="681"/>
    <x v="1"/>
    <x v="10"/>
    <s v="Xerox 1884"/>
    <n v="47.952000000000005"/>
    <n v="3"/>
    <n v="0.2"/>
    <n v="16.183799999999998"/>
  </r>
  <r>
    <n v="8034"/>
    <x v="3977"/>
    <x v="1"/>
    <x v="608"/>
    <d v="2012-06-28T00:00:00"/>
    <s v="First Class"/>
    <s v="MV-17485"/>
    <s v="Mark Van Huff"/>
    <x v="0"/>
    <s v="United States"/>
    <s v="Houston"/>
    <x v="5"/>
    <n v="77041"/>
    <x v="2"/>
    <x v="1699"/>
    <x v="1"/>
    <x v="8"/>
    <s v="Avery Triangle Shaped Sheet Lifters, Black, 2/Pack"/>
    <n v="0.98399999999999976"/>
    <n v="2"/>
    <n v="0.8"/>
    <n v="-1.476"/>
  </r>
  <r>
    <n v="8035"/>
    <x v="3977"/>
    <x v="1"/>
    <x v="608"/>
    <d v="2012-06-28T00:00:00"/>
    <s v="First Class"/>
    <s v="MV-17485"/>
    <s v="Mark Van Huff"/>
    <x v="0"/>
    <s v="United States"/>
    <s v="Houston"/>
    <x v="5"/>
    <n v="77041"/>
    <x v="2"/>
    <x v="1377"/>
    <x v="0"/>
    <x v="5"/>
    <s v="GE General Use Halogen Bulbs, 100 Watts, 1 Bulb per Pack"/>
    <n v="75.384000000000015"/>
    <n v="9"/>
    <n v="0.6"/>
    <n v="-20.730599999999995"/>
  </r>
  <r>
    <n v="8036"/>
    <x v="3977"/>
    <x v="1"/>
    <x v="608"/>
    <d v="2012-06-28T00:00:00"/>
    <s v="First Class"/>
    <s v="MV-17485"/>
    <s v="Mark Van Huff"/>
    <x v="0"/>
    <s v="United States"/>
    <s v="Houston"/>
    <x v="5"/>
    <n v="77041"/>
    <x v="2"/>
    <x v="745"/>
    <x v="1"/>
    <x v="2"/>
    <s v="Avery File Folder Labels"/>
    <n v="4.6079999999999997"/>
    <n v="2"/>
    <n v="0.2"/>
    <n v="1.6704000000000001"/>
  </r>
  <r>
    <n v="8037"/>
    <x v="3978"/>
    <x v="1"/>
    <x v="1181"/>
    <d v="2012-09-22T00:00:00"/>
    <s v="First Class"/>
    <s v="AG-10270"/>
    <s v="Alejandro Grove"/>
    <x v="0"/>
    <s v="United States"/>
    <s v="Lawrence"/>
    <x v="31"/>
    <n v="1841"/>
    <x v="3"/>
    <x v="1375"/>
    <x v="1"/>
    <x v="8"/>
    <s v="GBC Standard Plastic Binding Systems' Combs"/>
    <n v="37.68"/>
    <n v="6"/>
    <n v="0"/>
    <n v="16.955999999999996"/>
  </r>
  <r>
    <n v="8038"/>
    <x v="3979"/>
    <x v="3"/>
    <x v="815"/>
    <d v="2014-07-15T00:00:00"/>
    <s v="Standard Class"/>
    <s v="BF-11275"/>
    <s v="Beth Fritzler"/>
    <x v="1"/>
    <s v="United States"/>
    <s v="Columbus"/>
    <x v="32"/>
    <n v="31907"/>
    <x v="0"/>
    <x v="1803"/>
    <x v="1"/>
    <x v="9"/>
    <s v="Belkin 7-Outlet SurgeMaster Home Series"/>
    <n v="41.910000000000004"/>
    <n v="3"/>
    <n v="0"/>
    <n v="10.896600000000003"/>
  </r>
  <r>
    <n v="8039"/>
    <x v="3980"/>
    <x v="3"/>
    <x v="160"/>
    <d v="2014-07-03T00:00:00"/>
    <s v="Second Class"/>
    <s v="JC-15775"/>
    <s v="John Castell"/>
    <x v="0"/>
    <s v="United States"/>
    <s v="Los Angeles"/>
    <x v="1"/>
    <n v="90032"/>
    <x v="1"/>
    <x v="1106"/>
    <x v="0"/>
    <x v="0"/>
    <s v="Sauder Facets Collection Library, Sky Alder Finish"/>
    <n v="435.99900000000002"/>
    <n v="3"/>
    <n v="0.15"/>
    <n v="5.1293999999999755"/>
  </r>
  <r>
    <n v="8040"/>
    <x v="3981"/>
    <x v="3"/>
    <x v="170"/>
    <d v="2014-08-26T00:00:00"/>
    <s v="Second Class"/>
    <s v="CM-11815"/>
    <s v="Candace McMahon"/>
    <x v="1"/>
    <s v="United States"/>
    <s v="Seattle"/>
    <x v="4"/>
    <n v="98115"/>
    <x v="1"/>
    <x v="167"/>
    <x v="0"/>
    <x v="1"/>
    <s v="Padded Folding Chairs, Black, 4/Carton"/>
    <n v="388.70400000000006"/>
    <n v="6"/>
    <n v="0.2"/>
    <n v="38.870400000000018"/>
  </r>
  <r>
    <n v="8041"/>
    <x v="3981"/>
    <x v="3"/>
    <x v="170"/>
    <d v="2014-08-26T00:00:00"/>
    <s v="Second Class"/>
    <s v="CM-11815"/>
    <s v="Candace McMahon"/>
    <x v="1"/>
    <s v="United States"/>
    <s v="Seattle"/>
    <x v="4"/>
    <n v="98115"/>
    <x v="1"/>
    <x v="621"/>
    <x v="1"/>
    <x v="4"/>
    <s v="Fellowes Stor/Drawer Steel Plus Storage Drawers"/>
    <n v="572.58000000000004"/>
    <n v="6"/>
    <n v="0"/>
    <n v="34.354799999999955"/>
  </r>
  <r>
    <n v="8042"/>
    <x v="3981"/>
    <x v="3"/>
    <x v="170"/>
    <d v="2014-08-26T00:00:00"/>
    <s v="Second Class"/>
    <s v="CM-11815"/>
    <s v="Candace McMahon"/>
    <x v="1"/>
    <s v="United States"/>
    <s v="Seattle"/>
    <x v="4"/>
    <n v="98115"/>
    <x v="1"/>
    <x v="1350"/>
    <x v="2"/>
    <x v="11"/>
    <s v="Kensington K72356US Mouse-in-a-Box USB Desktop Mouse"/>
    <n v="33.18"/>
    <n v="2"/>
    <n v="0"/>
    <n v="11.613"/>
  </r>
  <r>
    <n v="8043"/>
    <x v="3982"/>
    <x v="3"/>
    <x v="825"/>
    <d v="2014-03-16T00:00:00"/>
    <s v="Standard Class"/>
    <s v="PV-18985"/>
    <s v="Paul Van Hugh"/>
    <x v="2"/>
    <s v="United States"/>
    <s v="Cambridge"/>
    <x v="31"/>
    <n v="2138"/>
    <x v="3"/>
    <x v="404"/>
    <x v="2"/>
    <x v="11"/>
    <s v="Memorex Mini Travel Drive 16 GB USB 2.0 Flash Drive"/>
    <n v="63.88"/>
    <n v="4"/>
    <n v="0"/>
    <n v="24.913200000000003"/>
  </r>
  <r>
    <n v="8044"/>
    <x v="3982"/>
    <x v="3"/>
    <x v="825"/>
    <d v="2014-03-16T00:00:00"/>
    <s v="Standard Class"/>
    <s v="PV-18985"/>
    <s v="Paul Van Hugh"/>
    <x v="2"/>
    <s v="United States"/>
    <s v="Cambridge"/>
    <x v="31"/>
    <n v="2138"/>
    <x v="3"/>
    <x v="1831"/>
    <x v="0"/>
    <x v="5"/>
    <s v="Executive Impressions 16-1/2&quot; Circular Wall Clock"/>
    <n v="26.72"/>
    <n v="1"/>
    <n v="0"/>
    <n v="11.756800000000002"/>
  </r>
  <r>
    <n v="8045"/>
    <x v="3983"/>
    <x v="3"/>
    <x v="175"/>
    <d v="2014-09-18T00:00:00"/>
    <s v="Second Class"/>
    <s v="DO-13645"/>
    <s v="Doug O'Connell"/>
    <x v="0"/>
    <s v="United States"/>
    <s v="Salt Lake City"/>
    <x v="7"/>
    <n v="84106"/>
    <x v="1"/>
    <x v="102"/>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x v="1152"/>
    <x v="1"/>
    <x v="9"/>
    <s v="Honeywell Quietcare HEPA Air Cleaner"/>
    <n v="393.25"/>
    <n v="5"/>
    <n v="0"/>
    <n v="129.77249999999998"/>
  </r>
  <r>
    <n v="8047"/>
    <x v="3985"/>
    <x v="0"/>
    <x v="272"/>
    <d v="2013-12-18T00:00:00"/>
    <s v="Second Class"/>
    <s v="SH-20395"/>
    <s v="Shahid Hopkins"/>
    <x v="0"/>
    <s v="United States"/>
    <s v="Cuyahoga Falls"/>
    <x v="24"/>
    <n v="44221"/>
    <x v="3"/>
    <x v="1699"/>
    <x v="1"/>
    <x v="8"/>
    <s v="Avery Triangle Shaped Sheet Lifters, Black, 2/Pack"/>
    <n v="2.2140000000000004"/>
    <n v="3"/>
    <n v="0.7"/>
    <n v="-1.4760000000000004"/>
  </r>
  <r>
    <n v="8048"/>
    <x v="3986"/>
    <x v="3"/>
    <x v="132"/>
    <d v="2014-11-07T00:00:00"/>
    <s v="Second Class"/>
    <s v="JM-16195"/>
    <s v="Justin MacKendrick"/>
    <x v="0"/>
    <s v="United States"/>
    <s v="Wilmington"/>
    <x v="3"/>
    <n v="28403"/>
    <x v="0"/>
    <x v="987"/>
    <x v="1"/>
    <x v="10"/>
    <s v="Strathmore Photo Mount Cards"/>
    <n v="16.272000000000002"/>
    <n v="3"/>
    <n v="0.2"/>
    <n v="5.2883999999999984"/>
  </r>
  <r>
    <n v="8049"/>
    <x v="3987"/>
    <x v="0"/>
    <x v="894"/>
    <d v="2013-07-08T00:00:00"/>
    <s v="Standard Class"/>
    <s v="DK-13225"/>
    <s v="Dean Katz"/>
    <x v="1"/>
    <s v="United States"/>
    <s v="New York City"/>
    <x v="15"/>
    <n v="10035"/>
    <x v="3"/>
    <x v="1725"/>
    <x v="1"/>
    <x v="9"/>
    <s v="Avanti 1.7 Cu. Ft. Refrigerator"/>
    <n v="706.86"/>
    <n v="7"/>
    <n v="0"/>
    <n v="197.92079999999999"/>
  </r>
  <r>
    <n v="8050"/>
    <x v="3988"/>
    <x v="2"/>
    <x v="467"/>
    <d v="2011-09-30T00:00:00"/>
    <s v="Standard Class"/>
    <s v="CM-12715"/>
    <s v="Craig Molinari"/>
    <x v="1"/>
    <s v="United States"/>
    <s v="Philadelphia"/>
    <x v="9"/>
    <n v="19140"/>
    <x v="3"/>
    <x v="122"/>
    <x v="1"/>
    <x v="8"/>
    <s v="Avery Durable Slant Ring Binders, No Labels"/>
    <n v="5.9700000000000006"/>
    <n v="5"/>
    <n v="0.7"/>
    <n v="-4.577"/>
  </r>
  <r>
    <n v="8051"/>
    <x v="3988"/>
    <x v="2"/>
    <x v="467"/>
    <d v="2011-09-30T00:00:00"/>
    <s v="Standard Class"/>
    <s v="CM-12715"/>
    <s v="Craig Molinari"/>
    <x v="1"/>
    <s v="United States"/>
    <s v="Philadelphia"/>
    <x v="9"/>
    <n v="19140"/>
    <x v="3"/>
    <x v="750"/>
    <x v="0"/>
    <x v="5"/>
    <s v="DAX Black Cherry Wood-Tone Poster Frame"/>
    <n v="21.184000000000001"/>
    <n v="1"/>
    <n v="0.2"/>
    <n v="4.7664"/>
  </r>
  <r>
    <n v="8052"/>
    <x v="3988"/>
    <x v="2"/>
    <x v="467"/>
    <d v="2011-09-30T00:00:00"/>
    <s v="Standard Class"/>
    <s v="CM-12715"/>
    <s v="Craig Molinari"/>
    <x v="1"/>
    <s v="United States"/>
    <s v="Philadelphia"/>
    <x v="9"/>
    <n v="19140"/>
    <x v="3"/>
    <x v="22"/>
    <x v="1"/>
    <x v="9"/>
    <s v="Acco Six-Outlet Power Strip, 4' Cord Length"/>
    <n v="41.375999999999998"/>
    <n v="6"/>
    <n v="0.2"/>
    <n v="3.1032000000000011"/>
  </r>
  <r>
    <n v="8053"/>
    <x v="3989"/>
    <x v="2"/>
    <x v="686"/>
    <d v="2011-07-17T00:00:00"/>
    <s v="Second Class"/>
    <s v="BF-10975"/>
    <s v="Barbara Fisher"/>
    <x v="1"/>
    <s v="United States"/>
    <s v="New York City"/>
    <x v="15"/>
    <n v="10009"/>
    <x v="3"/>
    <x v="879"/>
    <x v="1"/>
    <x v="6"/>
    <s v="Newell 315"/>
    <n v="17.940000000000001"/>
    <n v="3"/>
    <n v="0"/>
    <n v="4.4850000000000003"/>
  </r>
  <r>
    <n v="8054"/>
    <x v="3990"/>
    <x v="3"/>
    <x v="394"/>
    <d v="2014-10-06T00:00:00"/>
    <s v="Standard Class"/>
    <s v="SF-20965"/>
    <s v="Sylvia Foulston"/>
    <x v="1"/>
    <s v="United States"/>
    <s v="Philadelphia"/>
    <x v="9"/>
    <n v="19134"/>
    <x v="3"/>
    <x v="608"/>
    <x v="1"/>
    <x v="8"/>
    <s v="GBC Standard Plastic Binding Systems Combs"/>
    <n v="2.6550000000000002"/>
    <n v="1"/>
    <n v="0.7"/>
    <n v="-1.8584999999999994"/>
  </r>
  <r>
    <n v="8055"/>
    <x v="3991"/>
    <x v="1"/>
    <x v="834"/>
    <d v="2012-09-04T00:00:00"/>
    <s v="Standard Class"/>
    <s v="CB-12025"/>
    <s v="Cassandra Brandow"/>
    <x v="0"/>
    <s v="United States"/>
    <s v="Los Angeles"/>
    <x v="1"/>
    <n v="90049"/>
    <x v="1"/>
    <x v="518"/>
    <x v="1"/>
    <x v="4"/>
    <s v="Hot File 7-Pocket, Floor Stand"/>
    <n v="892.35"/>
    <n v="5"/>
    <n v="0"/>
    <n v="267.70499999999993"/>
  </r>
  <r>
    <n v="8056"/>
    <x v="3991"/>
    <x v="1"/>
    <x v="834"/>
    <d v="2012-09-04T00:00:00"/>
    <s v="Standard Class"/>
    <s v="CB-12025"/>
    <s v="Cassandra Brandow"/>
    <x v="0"/>
    <s v="United States"/>
    <s v="Los Angeles"/>
    <x v="1"/>
    <n v="90049"/>
    <x v="1"/>
    <x v="199"/>
    <x v="0"/>
    <x v="0"/>
    <s v="O'Sullivan 2-Door Barrister Bookcase in Odessa Pine"/>
    <n v="307.666"/>
    <n v="2"/>
    <n v="0.15"/>
    <n v="28.956799999999973"/>
  </r>
  <r>
    <n v="8057"/>
    <x v="3991"/>
    <x v="1"/>
    <x v="834"/>
    <d v="2012-09-04T00:00:00"/>
    <s v="Standard Class"/>
    <s v="CB-12025"/>
    <s v="Cassandra Brandow"/>
    <x v="0"/>
    <s v="United States"/>
    <s v="Los Angeles"/>
    <x v="1"/>
    <n v="90049"/>
    <x v="1"/>
    <x v="459"/>
    <x v="1"/>
    <x v="4"/>
    <s v="Carina Double Wide Media Storage Towers in Natural &amp; Black"/>
    <n v="728.82"/>
    <n v="9"/>
    <n v="0"/>
    <n v="29.152799999999971"/>
  </r>
  <r>
    <n v="8058"/>
    <x v="3991"/>
    <x v="1"/>
    <x v="834"/>
    <d v="2012-09-04T00:00:00"/>
    <s v="Standard Class"/>
    <s v="CB-12025"/>
    <s v="Cassandra Brandow"/>
    <x v="0"/>
    <s v="United States"/>
    <s v="Los Angeles"/>
    <x v="1"/>
    <n v="90049"/>
    <x v="1"/>
    <x v="1339"/>
    <x v="1"/>
    <x v="8"/>
    <s v="GBC Wire Binding Combs"/>
    <n v="41.36"/>
    <n v="5"/>
    <n v="0.2"/>
    <n v="13.959"/>
  </r>
  <r>
    <n v="8059"/>
    <x v="3991"/>
    <x v="1"/>
    <x v="834"/>
    <d v="2012-09-04T00:00:00"/>
    <s v="Standard Class"/>
    <s v="CB-12025"/>
    <s v="Cassandra Brandow"/>
    <x v="0"/>
    <s v="United States"/>
    <s v="Los Angeles"/>
    <x v="1"/>
    <n v="90049"/>
    <x v="1"/>
    <x v="831"/>
    <x v="2"/>
    <x v="7"/>
    <s v="invisibleSHIELD by ZAGG Smudge-Free Screen Protector"/>
    <n v="43.176000000000002"/>
    <n v="3"/>
    <n v="0.2"/>
    <n v="15.111599999999999"/>
  </r>
  <r>
    <n v="8060"/>
    <x v="3991"/>
    <x v="1"/>
    <x v="834"/>
    <d v="2012-09-04T00:00:00"/>
    <s v="Standard Class"/>
    <s v="CB-12025"/>
    <s v="Cassandra Brandow"/>
    <x v="0"/>
    <s v="United States"/>
    <s v="Los Angeles"/>
    <x v="1"/>
    <n v="90049"/>
    <x v="1"/>
    <x v="1035"/>
    <x v="0"/>
    <x v="5"/>
    <s v="Eldon Wave Desk Accessories"/>
    <n v="4.16"/>
    <n v="2"/>
    <n v="0"/>
    <n v="1.7472000000000003"/>
  </r>
  <r>
    <n v="8061"/>
    <x v="3992"/>
    <x v="1"/>
    <x v="1181"/>
    <d v="2012-09-26T00:00:00"/>
    <s v="Standard Class"/>
    <s v="TC-20980"/>
    <s v="Tamara Chand"/>
    <x v="1"/>
    <s v="United States"/>
    <s v="Long Beach"/>
    <x v="15"/>
    <n v="11561"/>
    <x v="3"/>
    <x v="314"/>
    <x v="1"/>
    <x v="10"/>
    <s v="Xerox 1881"/>
    <n v="61.4"/>
    <n v="5"/>
    <n v="0"/>
    <n v="28.857999999999997"/>
  </r>
  <r>
    <n v="8062"/>
    <x v="3992"/>
    <x v="1"/>
    <x v="1181"/>
    <d v="2012-09-26T00:00:00"/>
    <s v="Standard Class"/>
    <s v="TC-20980"/>
    <s v="Tamara Chand"/>
    <x v="1"/>
    <s v="United States"/>
    <s v="Long Beach"/>
    <x v="15"/>
    <n v="11561"/>
    <x v="3"/>
    <x v="1329"/>
    <x v="1"/>
    <x v="8"/>
    <s v="Recycled Premium Regency Composition Covers"/>
    <n v="24.448"/>
    <n v="2"/>
    <n v="0.2"/>
    <n v="8.8623999999999992"/>
  </r>
  <r>
    <n v="8063"/>
    <x v="3993"/>
    <x v="0"/>
    <x v="77"/>
    <d v="2013-11-10T00:00:00"/>
    <s v="First Class"/>
    <s v="LW-17215"/>
    <s v="Luke Weiss"/>
    <x v="0"/>
    <s v="United States"/>
    <s v="Rochester"/>
    <x v="15"/>
    <n v="14609"/>
    <x v="3"/>
    <x v="506"/>
    <x v="2"/>
    <x v="7"/>
    <s v="AT&amp;T SB67148 SynJ"/>
    <n v="263.95999999999998"/>
    <n v="4"/>
    <n v="0"/>
    <n v="71.269200000000012"/>
  </r>
  <r>
    <n v="8064"/>
    <x v="3993"/>
    <x v="0"/>
    <x v="77"/>
    <d v="2013-11-10T00:00:00"/>
    <s v="First Class"/>
    <s v="LW-17215"/>
    <s v="Luke Weiss"/>
    <x v="0"/>
    <s v="United States"/>
    <s v="Rochester"/>
    <x v="15"/>
    <n v="14609"/>
    <x v="3"/>
    <x v="1211"/>
    <x v="2"/>
    <x v="7"/>
    <s v="Jabra Supreme Plus Driver Edition Headset"/>
    <n v="359.96999999999997"/>
    <n v="3"/>
    <n v="0"/>
    <n v="100.7916"/>
  </r>
  <r>
    <n v="8065"/>
    <x v="3993"/>
    <x v="0"/>
    <x v="77"/>
    <d v="2013-11-10T00:00:00"/>
    <s v="First Class"/>
    <s v="LW-17215"/>
    <s v="Luke Weiss"/>
    <x v="0"/>
    <s v="United States"/>
    <s v="Rochester"/>
    <x v="15"/>
    <n v="14609"/>
    <x v="3"/>
    <x v="1347"/>
    <x v="1"/>
    <x v="10"/>
    <s v="Xerox 23"/>
    <n v="12.96"/>
    <n v="2"/>
    <n v="0"/>
    <n v="6.2208000000000006"/>
  </r>
  <r>
    <n v="8066"/>
    <x v="3993"/>
    <x v="0"/>
    <x v="77"/>
    <d v="2013-11-10T00:00:00"/>
    <s v="First Class"/>
    <s v="LW-17215"/>
    <s v="Luke Weiss"/>
    <x v="0"/>
    <s v="United States"/>
    <s v="Rochester"/>
    <x v="15"/>
    <n v="14609"/>
    <x v="3"/>
    <x v="41"/>
    <x v="1"/>
    <x v="4"/>
    <s v="Eldon Base for stackable storage shelf, platinum"/>
    <n v="116.82"/>
    <n v="3"/>
    <n v="0"/>
    <n v="5.8409999999999869"/>
  </r>
  <r>
    <n v="8067"/>
    <x v="3993"/>
    <x v="0"/>
    <x v="77"/>
    <d v="2013-11-10T00:00:00"/>
    <s v="First Class"/>
    <s v="LW-17215"/>
    <s v="Luke Weiss"/>
    <x v="0"/>
    <s v="United States"/>
    <s v="Rochester"/>
    <x v="15"/>
    <n v="14609"/>
    <x v="3"/>
    <x v="1591"/>
    <x v="1"/>
    <x v="8"/>
    <s v="Ibico EB-19 Dual Function Manual Binding System"/>
    <n v="276.78400000000005"/>
    <n v="2"/>
    <n v="0.2"/>
    <n v="89.954799999999992"/>
  </r>
  <r>
    <n v="8068"/>
    <x v="3994"/>
    <x v="1"/>
    <x v="1182"/>
    <d v="2012-10-24T00:00:00"/>
    <s v="Standard Class"/>
    <s v="NS-18640"/>
    <s v="Noel Staavos"/>
    <x v="1"/>
    <s v="United States"/>
    <s v="San Francisco"/>
    <x v="1"/>
    <n v="94109"/>
    <x v="1"/>
    <x v="428"/>
    <x v="2"/>
    <x v="11"/>
    <s v="Logitech G602 Wireless Gaming Mouse"/>
    <n v="239.96999999999997"/>
    <n v="3"/>
    <n v="0"/>
    <n v="86.389199999999988"/>
  </r>
  <r>
    <n v="8069"/>
    <x v="3994"/>
    <x v="1"/>
    <x v="1182"/>
    <d v="2012-10-24T00:00:00"/>
    <s v="Standard Class"/>
    <s v="NS-18640"/>
    <s v="Noel Staavos"/>
    <x v="1"/>
    <s v="United States"/>
    <s v="San Francisco"/>
    <x v="1"/>
    <n v="94109"/>
    <x v="1"/>
    <x v="1565"/>
    <x v="0"/>
    <x v="5"/>
    <s v="Acrylic Self-Standing Desk Frames"/>
    <n v="16.02"/>
    <n v="6"/>
    <n v="0"/>
    <n v="6.0876000000000001"/>
  </r>
  <r>
    <n v="8070"/>
    <x v="3995"/>
    <x v="3"/>
    <x v="314"/>
    <d v="2014-01-06T00:00:00"/>
    <s v="Standard Class"/>
    <s v="JM-15250"/>
    <s v="Janet Martin"/>
    <x v="0"/>
    <s v="United States"/>
    <s v="Huntsville"/>
    <x v="5"/>
    <n v="77340"/>
    <x v="2"/>
    <x v="418"/>
    <x v="1"/>
    <x v="4"/>
    <s v="SAFCO Boltless Steel Shelving"/>
    <n v="454.56000000000006"/>
    <n v="5"/>
    <n v="0.2"/>
    <n v="-107.95800000000004"/>
  </r>
  <r>
    <n v="8071"/>
    <x v="3995"/>
    <x v="3"/>
    <x v="314"/>
    <d v="2014-01-06T00:00:00"/>
    <s v="Standard Class"/>
    <s v="JM-15250"/>
    <s v="Janet Martin"/>
    <x v="0"/>
    <s v="United States"/>
    <s v="Huntsville"/>
    <x v="5"/>
    <n v="77340"/>
    <x v="2"/>
    <x v="1454"/>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x v="637"/>
    <x v="0"/>
    <x v="1"/>
    <s v="Office Star - Contemporary Task Swivel Chair"/>
    <n v="310.74399999999997"/>
    <n v="4"/>
    <n v="0.3"/>
    <n v="-26.635199999999998"/>
  </r>
  <r>
    <n v="8073"/>
    <x v="3995"/>
    <x v="3"/>
    <x v="314"/>
    <d v="2014-01-06T00:00:00"/>
    <s v="Standard Class"/>
    <s v="JM-15250"/>
    <s v="Janet Martin"/>
    <x v="0"/>
    <s v="United States"/>
    <s v="Huntsville"/>
    <x v="5"/>
    <n v="77340"/>
    <x v="2"/>
    <x v="703"/>
    <x v="1"/>
    <x v="6"/>
    <s v="Fluorescent Highlighters by Dixon"/>
    <n v="12.736000000000001"/>
    <n v="4"/>
    <n v="0.2"/>
    <n v="2.2287999999999988"/>
  </r>
  <r>
    <n v="8074"/>
    <x v="3995"/>
    <x v="3"/>
    <x v="314"/>
    <d v="2014-01-06T00:00:00"/>
    <s v="Standard Class"/>
    <s v="JM-15250"/>
    <s v="Janet Martin"/>
    <x v="0"/>
    <s v="United States"/>
    <s v="Huntsville"/>
    <x v="5"/>
    <n v="77340"/>
    <x v="2"/>
    <x v="625"/>
    <x v="1"/>
    <x v="8"/>
    <s v="GBC Instant Report Kit"/>
    <n v="6.469999999999998"/>
    <n v="5"/>
    <n v="0.8"/>
    <n v="-9.7050000000000018"/>
  </r>
  <r>
    <n v="8075"/>
    <x v="3995"/>
    <x v="3"/>
    <x v="314"/>
    <d v="2014-01-06T00:00:00"/>
    <s v="Standard Class"/>
    <s v="JM-15250"/>
    <s v="Janet Martin"/>
    <x v="0"/>
    <s v="United States"/>
    <s v="Huntsville"/>
    <x v="5"/>
    <n v="77340"/>
    <x v="2"/>
    <x v="185"/>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x v="513"/>
    <x v="1"/>
    <x v="9"/>
    <s v="Fellowes Superior 10 Outlet Split Surge Protector"/>
    <n v="15.223999999999997"/>
    <n v="2"/>
    <n v="0.8"/>
    <n v="-38.821200000000012"/>
  </r>
  <r>
    <n v="8077"/>
    <x v="3996"/>
    <x v="1"/>
    <x v="537"/>
    <d v="2012-06-29T00:00:00"/>
    <s v="Standard Class"/>
    <s v="RF-19345"/>
    <s v="Randy Ferguson"/>
    <x v="1"/>
    <s v="United States"/>
    <s v="East Point"/>
    <x v="32"/>
    <n v="30344"/>
    <x v="0"/>
    <x v="645"/>
    <x v="0"/>
    <x v="5"/>
    <s v="Eldon Stackable Tray, Side-Load, Legal, Smoke"/>
    <n v="27.42"/>
    <n v="3"/>
    <n v="0"/>
    <n v="9.3227999999999991"/>
  </r>
  <r>
    <n v="8078"/>
    <x v="3996"/>
    <x v="1"/>
    <x v="537"/>
    <d v="2012-06-29T00:00:00"/>
    <s v="Standard Class"/>
    <s v="RF-19345"/>
    <s v="Randy Ferguson"/>
    <x v="1"/>
    <s v="United States"/>
    <s v="East Point"/>
    <x v="32"/>
    <n v="30344"/>
    <x v="0"/>
    <x v="896"/>
    <x v="1"/>
    <x v="8"/>
    <s v="GBC DocuBind P100 Manual Binding Machine"/>
    <n v="165.98"/>
    <n v="1"/>
    <n v="0"/>
    <n v="74.690999999999988"/>
  </r>
  <r>
    <n v="8079"/>
    <x v="3996"/>
    <x v="1"/>
    <x v="537"/>
    <d v="2012-06-29T00:00:00"/>
    <s v="Standard Class"/>
    <s v="RF-19345"/>
    <s v="Randy Ferguson"/>
    <x v="1"/>
    <s v="United States"/>
    <s v="East Point"/>
    <x v="32"/>
    <n v="30344"/>
    <x v="0"/>
    <x v="1371"/>
    <x v="2"/>
    <x v="11"/>
    <s v="Dell Slim USB Multimedia Keyboard"/>
    <n v="75"/>
    <n v="3"/>
    <n v="0"/>
    <n v="18"/>
  </r>
  <r>
    <n v="8080"/>
    <x v="3997"/>
    <x v="0"/>
    <x v="441"/>
    <d v="2013-11-28T00:00:00"/>
    <s v="Standard Class"/>
    <s v="CA-12055"/>
    <s v="Cathy Armstrong"/>
    <x v="2"/>
    <s v="United States"/>
    <s v="New York City"/>
    <x v="15"/>
    <n v="10009"/>
    <x v="3"/>
    <x v="301"/>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x v="933"/>
    <x v="1"/>
    <x v="2"/>
    <s v="Avery 477"/>
    <n v="146.54400000000001"/>
    <n v="6"/>
    <n v="0.2"/>
    <n v="47.626799999999996"/>
  </r>
  <r>
    <n v="8082"/>
    <x v="3998"/>
    <x v="1"/>
    <x v="662"/>
    <d v="2012-11-01T00:00:00"/>
    <s v="Standard Class"/>
    <s v="KH-16690"/>
    <s v="Kristen Hastings"/>
    <x v="1"/>
    <s v="United States"/>
    <s v="Springfield"/>
    <x v="21"/>
    <n v="97477"/>
    <x v="1"/>
    <x v="1766"/>
    <x v="1"/>
    <x v="10"/>
    <s v="Xerox 1914"/>
    <n v="131.904"/>
    <n v="3"/>
    <n v="0.2"/>
    <n v="47.815200000000004"/>
  </r>
  <r>
    <n v="8083"/>
    <x v="3998"/>
    <x v="1"/>
    <x v="662"/>
    <d v="2012-11-01T00:00:00"/>
    <s v="Standard Class"/>
    <s v="KH-16690"/>
    <s v="Kristen Hastings"/>
    <x v="1"/>
    <s v="United States"/>
    <s v="Springfield"/>
    <x v="21"/>
    <n v="97477"/>
    <x v="1"/>
    <x v="543"/>
    <x v="1"/>
    <x v="9"/>
    <s v="Tripp Lite TLP810NET Broadband Surge for Modem/Fax"/>
    <n v="203.88000000000002"/>
    <n v="5"/>
    <n v="0.2"/>
    <n v="20.387999999999998"/>
  </r>
  <r>
    <n v="8084"/>
    <x v="3998"/>
    <x v="1"/>
    <x v="662"/>
    <d v="2012-11-01T00:00:00"/>
    <s v="Standard Class"/>
    <s v="KH-16690"/>
    <s v="Kristen Hastings"/>
    <x v="1"/>
    <s v="United States"/>
    <s v="Springfield"/>
    <x v="21"/>
    <n v="97477"/>
    <x v="1"/>
    <x v="1282"/>
    <x v="1"/>
    <x v="8"/>
    <s v="Avery Self-Adhesive Photo Pockets for Polaroid Photos"/>
    <n v="14.301000000000002"/>
    <n v="7"/>
    <n v="0.7"/>
    <n v="-10.487400000000001"/>
  </r>
  <r>
    <n v="8085"/>
    <x v="3998"/>
    <x v="1"/>
    <x v="662"/>
    <d v="2012-11-01T00:00:00"/>
    <s v="Standard Class"/>
    <s v="KH-16690"/>
    <s v="Kristen Hastings"/>
    <x v="1"/>
    <s v="United States"/>
    <s v="Springfield"/>
    <x v="21"/>
    <n v="97477"/>
    <x v="1"/>
    <x v="435"/>
    <x v="1"/>
    <x v="4"/>
    <s v="Fellowes Officeware Wire Shelving"/>
    <n v="718.6400000000001"/>
    <n v="10"/>
    <n v="0.2"/>
    <n v="-161.69400000000005"/>
  </r>
  <r>
    <n v="8086"/>
    <x v="3999"/>
    <x v="0"/>
    <x v="201"/>
    <d v="2013-10-27T00:00:00"/>
    <s v="Standard Class"/>
    <s v="LC-16960"/>
    <s v="Lindsay Castell"/>
    <x v="2"/>
    <s v="United States"/>
    <s v="Arlington"/>
    <x v="17"/>
    <n v="22204"/>
    <x v="0"/>
    <x v="390"/>
    <x v="0"/>
    <x v="5"/>
    <s v="Aluminum Document Frame"/>
    <n v="61.1"/>
    <n v="5"/>
    <n v="0"/>
    <n v="18.329999999999991"/>
  </r>
  <r>
    <n v="8087"/>
    <x v="4000"/>
    <x v="3"/>
    <x v="1045"/>
    <d v="2014-05-03T00:00:00"/>
    <s v="Standard Class"/>
    <s v="JL-15130"/>
    <s v="Jack Lebron"/>
    <x v="0"/>
    <s v="United States"/>
    <s v="Wilmington"/>
    <x v="3"/>
    <n v="28403"/>
    <x v="0"/>
    <x v="1267"/>
    <x v="1"/>
    <x v="9"/>
    <s v="Harmony HEPA Quiet Air Purifiers"/>
    <n v="28.08"/>
    <n v="3"/>
    <n v="0.2"/>
    <n v="5.2650000000000006"/>
  </r>
  <r>
    <n v="8088"/>
    <x v="4001"/>
    <x v="0"/>
    <x v="321"/>
    <d v="2013-10-02T00:00:00"/>
    <s v="Second Class"/>
    <s v="DM-12955"/>
    <s v="Dario Medina"/>
    <x v="1"/>
    <s v="United States"/>
    <s v="Yuma"/>
    <x v="16"/>
    <n v="85364"/>
    <x v="1"/>
    <x v="836"/>
    <x v="1"/>
    <x v="6"/>
    <s v="Newell 351"/>
    <n v="10.496"/>
    <n v="4"/>
    <n v="0.2"/>
    <n v="1.1807999999999983"/>
  </r>
  <r>
    <n v="8089"/>
    <x v="4002"/>
    <x v="1"/>
    <x v="848"/>
    <d v="2012-07-14T00:00:00"/>
    <s v="Standard Class"/>
    <s v="MV-18190"/>
    <s v="Mike Vittorini"/>
    <x v="0"/>
    <s v="United States"/>
    <s v="San Bernardino"/>
    <x v="1"/>
    <n v="92404"/>
    <x v="1"/>
    <x v="691"/>
    <x v="1"/>
    <x v="8"/>
    <s v="Large Capacity Hanging Post Binders"/>
    <n v="39.92"/>
    <n v="2"/>
    <n v="0.2"/>
    <n v="12.973999999999997"/>
  </r>
  <r>
    <n v="8090"/>
    <x v="4003"/>
    <x v="1"/>
    <x v="976"/>
    <d v="2012-08-09T00:00:00"/>
    <s v="First Class"/>
    <s v="NS-18640"/>
    <s v="Noel Staavos"/>
    <x v="1"/>
    <s v="United States"/>
    <s v="Baltimore"/>
    <x v="39"/>
    <n v="21215"/>
    <x v="3"/>
    <x v="22"/>
    <x v="1"/>
    <x v="9"/>
    <s v="Acco Six-Outlet Power Strip, 4' Cord Length"/>
    <n v="77.58"/>
    <n v="9"/>
    <n v="0"/>
    <n v="20.1708"/>
  </r>
  <r>
    <n v="8091"/>
    <x v="4004"/>
    <x v="2"/>
    <x v="1035"/>
    <d v="2011-12-13T00:00:00"/>
    <s v="Standard Class"/>
    <s v="AS-10630"/>
    <s v="Ann Steele"/>
    <x v="2"/>
    <s v="United States"/>
    <s v="Seattle"/>
    <x v="4"/>
    <n v="98103"/>
    <x v="1"/>
    <x v="1424"/>
    <x v="1"/>
    <x v="4"/>
    <s v="Advantus Rolling Drawer Organizers"/>
    <n v="269.35999999999996"/>
    <n v="7"/>
    <n v="0"/>
    <n v="70.033599999999993"/>
  </r>
  <r>
    <n v="8092"/>
    <x v="4005"/>
    <x v="1"/>
    <x v="895"/>
    <d v="2012-12-14T00:00:00"/>
    <s v="Standard Class"/>
    <s v="MT-17815"/>
    <s v="Meg Tillman"/>
    <x v="0"/>
    <s v="United States"/>
    <s v="San Francisco"/>
    <x v="1"/>
    <n v="94110"/>
    <x v="1"/>
    <x v="745"/>
    <x v="1"/>
    <x v="2"/>
    <s v="Avery File Folder Labels"/>
    <n v="5.76"/>
    <n v="2"/>
    <n v="0"/>
    <n v="2.8224"/>
  </r>
  <r>
    <n v="8093"/>
    <x v="4006"/>
    <x v="3"/>
    <x v="1183"/>
    <d v="2014-11-14T00:00:00"/>
    <s v="Second Class"/>
    <s v="SR-20425"/>
    <s v="Sharelle Roach"/>
    <x v="2"/>
    <s v="United States"/>
    <s v="New York City"/>
    <x v="15"/>
    <n v="10035"/>
    <x v="3"/>
    <x v="940"/>
    <x v="1"/>
    <x v="6"/>
    <s v="Panasonic KP-310 Heavy-Duty Electric Pencil Sharpener"/>
    <n v="109.9"/>
    <n v="5"/>
    <n v="0"/>
    <n v="32.97"/>
  </r>
  <r>
    <n v="8094"/>
    <x v="4007"/>
    <x v="3"/>
    <x v="944"/>
    <d v="2014-08-02T00:00:00"/>
    <s v="Second Class"/>
    <s v="DK-13375"/>
    <s v="Dennis Kane"/>
    <x v="0"/>
    <s v="United States"/>
    <s v="Seattle"/>
    <x v="4"/>
    <n v="98115"/>
    <x v="1"/>
    <x v="740"/>
    <x v="0"/>
    <x v="5"/>
    <s v="Staples"/>
    <n v="23.88"/>
    <n v="3"/>
    <n v="0"/>
    <n v="10.507200000000001"/>
  </r>
  <r>
    <n v="8095"/>
    <x v="4007"/>
    <x v="3"/>
    <x v="944"/>
    <d v="2014-08-02T00:00:00"/>
    <s v="Second Class"/>
    <s v="DK-13375"/>
    <s v="Dennis Kane"/>
    <x v="0"/>
    <s v="United States"/>
    <s v="Seattle"/>
    <x v="4"/>
    <n v="98115"/>
    <x v="1"/>
    <x v="1254"/>
    <x v="1"/>
    <x v="10"/>
    <s v="Message Book, Phone, Wirebound Standard Line Memo, 2 3/4&quot; X 5&quot;"/>
    <n v="26.2"/>
    <n v="4"/>
    <n v="0"/>
    <n v="12.052"/>
  </r>
  <r>
    <n v="8096"/>
    <x v="4007"/>
    <x v="3"/>
    <x v="944"/>
    <d v="2014-08-02T00:00:00"/>
    <s v="Second Class"/>
    <s v="DK-13375"/>
    <s v="Dennis Kane"/>
    <x v="0"/>
    <s v="United States"/>
    <s v="Seattle"/>
    <x v="4"/>
    <n v="98115"/>
    <x v="1"/>
    <x v="1290"/>
    <x v="1"/>
    <x v="10"/>
    <s v="Xerox 227"/>
    <n v="12.96"/>
    <n v="2"/>
    <n v="0"/>
    <n v="6.2208000000000006"/>
  </r>
  <r>
    <n v="8097"/>
    <x v="4007"/>
    <x v="3"/>
    <x v="944"/>
    <d v="2014-08-02T00:00:00"/>
    <s v="Second Class"/>
    <s v="DK-13375"/>
    <s v="Dennis Kane"/>
    <x v="0"/>
    <s v="United States"/>
    <s v="Seattle"/>
    <x v="4"/>
    <n v="98115"/>
    <x v="1"/>
    <x v="437"/>
    <x v="2"/>
    <x v="11"/>
    <s v="Sony Micro Vault Click 8 GB USB 2.0 Flash Drive"/>
    <n v="234.95000000000002"/>
    <n v="5"/>
    <n v="0"/>
    <n v="32.893000000000008"/>
  </r>
  <r>
    <n v="8098"/>
    <x v="4008"/>
    <x v="3"/>
    <x v="116"/>
    <d v="2015-01-02T00:00:00"/>
    <s v="Standard Class"/>
    <s v="SV-20935"/>
    <s v="Susan Vittorini"/>
    <x v="0"/>
    <s v="United States"/>
    <s v="Albuquerque"/>
    <x v="27"/>
    <n v="87105"/>
    <x v="1"/>
    <x v="392"/>
    <x v="1"/>
    <x v="4"/>
    <s v="Eldon Mobile Mega Data Cart  Mega Stackable  Add-On Trays"/>
    <n v="118.25"/>
    <n v="5"/>
    <n v="0"/>
    <n v="34.292499999999997"/>
  </r>
  <r>
    <n v="8099"/>
    <x v="4008"/>
    <x v="3"/>
    <x v="116"/>
    <d v="2015-01-02T00:00:00"/>
    <s v="Standard Class"/>
    <s v="SV-20935"/>
    <s v="Susan Vittorini"/>
    <x v="0"/>
    <s v="United States"/>
    <s v="Albuquerque"/>
    <x v="27"/>
    <n v="87105"/>
    <x v="1"/>
    <x v="1433"/>
    <x v="1"/>
    <x v="10"/>
    <s v="Xerox 1953"/>
    <n v="4.28"/>
    <n v="1"/>
    <n v="0"/>
    <n v="1.9259999999999997"/>
  </r>
  <r>
    <n v="8100"/>
    <x v="4009"/>
    <x v="0"/>
    <x v="612"/>
    <d v="2013-03-14T00:00:00"/>
    <s v="First Class"/>
    <s v="RH-19510"/>
    <s v="Rick Huthwaite"/>
    <x v="2"/>
    <s v="United States"/>
    <s v="Los Angeles"/>
    <x v="1"/>
    <n v="90045"/>
    <x v="1"/>
    <x v="1044"/>
    <x v="2"/>
    <x v="11"/>
    <s v="Kingston Digital DataTraveler 16GB USB 2.0"/>
    <n v="26.849999999999998"/>
    <n v="3"/>
    <n v="0"/>
    <n v="5.101499999999997"/>
  </r>
  <r>
    <n v="8101"/>
    <x v="4009"/>
    <x v="0"/>
    <x v="612"/>
    <d v="2013-03-14T00:00:00"/>
    <s v="First Class"/>
    <s v="RH-19510"/>
    <s v="Rick Huthwaite"/>
    <x v="2"/>
    <s v="United States"/>
    <s v="Los Angeles"/>
    <x v="1"/>
    <n v="90045"/>
    <x v="1"/>
    <x v="1832"/>
    <x v="2"/>
    <x v="15"/>
    <s v="Okidata MB760 Printer"/>
    <n v="3357.6000000000004"/>
    <n v="3"/>
    <n v="0.2"/>
    <n v="377.72999999999956"/>
  </r>
  <r>
    <n v="8102"/>
    <x v="4010"/>
    <x v="1"/>
    <x v="1184"/>
    <d v="2012-05-26T00:00:00"/>
    <s v="Standard Class"/>
    <s v="SB-20185"/>
    <s v="Sarah Brown"/>
    <x v="0"/>
    <s v="United States"/>
    <s v="Los Angeles"/>
    <x v="1"/>
    <n v="90045"/>
    <x v="1"/>
    <x v="617"/>
    <x v="1"/>
    <x v="2"/>
    <s v="Avery 476"/>
    <n v="8.26"/>
    <n v="2"/>
    <n v="0"/>
    <n v="3.7995999999999999"/>
  </r>
  <r>
    <n v="8103"/>
    <x v="4010"/>
    <x v="1"/>
    <x v="1184"/>
    <d v="2012-05-26T00:00:00"/>
    <s v="Standard Class"/>
    <s v="SB-20185"/>
    <s v="Sarah Brown"/>
    <x v="0"/>
    <s v="United States"/>
    <s v="Los Angeles"/>
    <x v="1"/>
    <n v="90045"/>
    <x v="1"/>
    <x v="668"/>
    <x v="2"/>
    <x v="15"/>
    <s v="Zebra GX420t Direct Thermal/Thermal Transfer Printer"/>
    <n v="2973.32"/>
    <n v="7"/>
    <n v="0.2"/>
    <n v="334.49849999999958"/>
  </r>
  <r>
    <n v="8104"/>
    <x v="4010"/>
    <x v="1"/>
    <x v="1184"/>
    <d v="2012-05-26T00:00:00"/>
    <s v="Standard Class"/>
    <s v="SB-20185"/>
    <s v="Sarah Brown"/>
    <x v="0"/>
    <s v="United States"/>
    <s v="Los Angeles"/>
    <x v="1"/>
    <n v="90045"/>
    <x v="1"/>
    <x v="328"/>
    <x v="1"/>
    <x v="4"/>
    <s v="Pizazz Global Quick File"/>
    <n v="104.79"/>
    <n v="7"/>
    <n v="0"/>
    <n v="29.341200000000008"/>
  </r>
  <r>
    <n v="8105"/>
    <x v="4010"/>
    <x v="1"/>
    <x v="1184"/>
    <d v="2012-05-26T00:00:00"/>
    <s v="Standard Class"/>
    <s v="SB-20185"/>
    <s v="Sarah Brown"/>
    <x v="0"/>
    <s v="United States"/>
    <s v="Los Angeles"/>
    <x v="1"/>
    <n v="90045"/>
    <x v="1"/>
    <x v="297"/>
    <x v="2"/>
    <x v="7"/>
    <s v="Aastra 57i VoIP phone"/>
    <n v="775.72800000000007"/>
    <n v="6"/>
    <n v="0.2"/>
    <n v="58.179600000000022"/>
  </r>
  <r>
    <n v="8106"/>
    <x v="4011"/>
    <x v="3"/>
    <x v="922"/>
    <d v="2014-02-20T00:00:00"/>
    <s v="First Class"/>
    <s v="CR-12820"/>
    <s v="Cyra Reiten"/>
    <x v="2"/>
    <s v="United States"/>
    <s v="Houston"/>
    <x v="5"/>
    <n v="77041"/>
    <x v="2"/>
    <x v="419"/>
    <x v="0"/>
    <x v="0"/>
    <s v="Sauder Mission Library with Doors, Fruitwood Finish"/>
    <n v="89.066399999999987"/>
    <n v="1"/>
    <n v="0.32"/>
    <n v="-17.027400000000007"/>
  </r>
  <r>
    <n v="8107"/>
    <x v="4011"/>
    <x v="3"/>
    <x v="922"/>
    <d v="2014-02-20T00:00:00"/>
    <s v="First Class"/>
    <s v="CR-12820"/>
    <s v="Cyra Reiten"/>
    <x v="2"/>
    <s v="United States"/>
    <s v="Houston"/>
    <x v="5"/>
    <n v="77041"/>
    <x v="2"/>
    <x v="1833"/>
    <x v="1"/>
    <x v="6"/>
    <s v="Dixon Ticonderoga Core-Lock Colored Pencils, 48-Color Set"/>
    <n v="175.44"/>
    <n v="6"/>
    <n v="0.2"/>
    <n v="52.632000000000005"/>
  </r>
  <r>
    <n v="8108"/>
    <x v="4011"/>
    <x v="3"/>
    <x v="922"/>
    <d v="2014-02-20T00:00:00"/>
    <s v="First Class"/>
    <s v="CR-12820"/>
    <s v="Cyra Reiten"/>
    <x v="2"/>
    <s v="United States"/>
    <s v="Houston"/>
    <x v="5"/>
    <n v="77041"/>
    <x v="2"/>
    <x v="1075"/>
    <x v="2"/>
    <x v="7"/>
    <s v="Jawbone MINI JAMBOX Wireless Bluetooth Speaker"/>
    <n v="438.33600000000001"/>
    <n v="4"/>
    <n v="0.2"/>
    <n v="-87.667200000000037"/>
  </r>
  <r>
    <n v="8109"/>
    <x v="4012"/>
    <x v="3"/>
    <x v="166"/>
    <d v="2014-12-16T00:00:00"/>
    <s v="Standard Class"/>
    <s v="EG-13900"/>
    <s v="Emily Grady"/>
    <x v="0"/>
    <s v="United States"/>
    <s v="Philadelphia"/>
    <x v="9"/>
    <n v="19140"/>
    <x v="3"/>
    <x v="389"/>
    <x v="0"/>
    <x v="1"/>
    <s v="Global Deluxe Steno Chair"/>
    <n v="215.54400000000001"/>
    <n v="4"/>
    <n v="0.3"/>
    <n v="-58.504800000000017"/>
  </r>
  <r>
    <n v="8110"/>
    <x v="4013"/>
    <x v="3"/>
    <x v="551"/>
    <d v="2014-11-24T00:00:00"/>
    <s v="Standard Class"/>
    <s v="RD-19930"/>
    <s v="Russell D'Ascenzo"/>
    <x v="0"/>
    <s v="United States"/>
    <s v="Chicago"/>
    <x v="10"/>
    <n v="60623"/>
    <x v="2"/>
    <x v="1758"/>
    <x v="1"/>
    <x v="12"/>
    <s v="Peel &amp; Seel Recycled Catalog Envelopes, Brown"/>
    <n v="55.584000000000003"/>
    <n v="6"/>
    <n v="0.2"/>
    <n v="20.844000000000001"/>
  </r>
  <r>
    <n v="8111"/>
    <x v="4013"/>
    <x v="3"/>
    <x v="551"/>
    <d v="2014-11-24T00:00:00"/>
    <s v="Standard Class"/>
    <s v="RD-19930"/>
    <s v="Russell D'Ascenzo"/>
    <x v="0"/>
    <s v="United States"/>
    <s v="Chicago"/>
    <x v="10"/>
    <n v="60623"/>
    <x v="2"/>
    <x v="1455"/>
    <x v="0"/>
    <x v="1"/>
    <s v="Global Highback Leather Tilter in Burgundy"/>
    <n v="127.38599999999998"/>
    <n v="2"/>
    <n v="0.3"/>
    <n v="-25.477199999999982"/>
  </r>
  <r>
    <n v="8112"/>
    <x v="4014"/>
    <x v="0"/>
    <x v="49"/>
    <d v="2013-12-04T00:00:00"/>
    <s v="Second Class"/>
    <s v="JM-15865"/>
    <s v="John Murray"/>
    <x v="0"/>
    <s v="United States"/>
    <s v="San Angelo"/>
    <x v="5"/>
    <n v="76903"/>
    <x v="2"/>
    <x v="474"/>
    <x v="0"/>
    <x v="1"/>
    <s v="Situations Contoured Folding Chairs, 4/Set"/>
    <n v="248.43"/>
    <n v="5"/>
    <n v="0.3"/>
    <n v="-17.744999999999976"/>
  </r>
  <r>
    <n v="8113"/>
    <x v="4014"/>
    <x v="0"/>
    <x v="49"/>
    <d v="2013-12-04T00:00:00"/>
    <s v="Second Class"/>
    <s v="JM-15865"/>
    <s v="John Murray"/>
    <x v="0"/>
    <s v="United States"/>
    <s v="San Angelo"/>
    <x v="5"/>
    <n v="76903"/>
    <x v="2"/>
    <x v="937"/>
    <x v="1"/>
    <x v="9"/>
    <s v="Acco 6 Outlet Guardian Premium Surge Suppressor"/>
    <n v="11.647999999999998"/>
    <n v="4"/>
    <n v="0.8"/>
    <n v="-30.867200000000004"/>
  </r>
  <r>
    <n v="8114"/>
    <x v="4014"/>
    <x v="0"/>
    <x v="49"/>
    <d v="2013-12-04T00:00:00"/>
    <s v="Second Class"/>
    <s v="JM-15865"/>
    <s v="John Murray"/>
    <x v="0"/>
    <s v="United States"/>
    <s v="San Angelo"/>
    <x v="5"/>
    <n v="76903"/>
    <x v="2"/>
    <x v="212"/>
    <x v="0"/>
    <x v="1"/>
    <s v="Global Push Button Manager's Chair, Indigo"/>
    <n v="85.245999999999995"/>
    <n v="2"/>
    <n v="0.3"/>
    <n v="-1.217800000000004"/>
  </r>
  <r>
    <n v="8115"/>
    <x v="4015"/>
    <x v="3"/>
    <x v="621"/>
    <d v="2014-10-08T00:00:00"/>
    <s v="Second Class"/>
    <s v="LW-16825"/>
    <s v="Laurel Workman"/>
    <x v="1"/>
    <s v="United States"/>
    <s v="Pasadena"/>
    <x v="5"/>
    <n v="77506"/>
    <x v="2"/>
    <x v="923"/>
    <x v="1"/>
    <x v="6"/>
    <s v="Colorific Watercolor Pencils"/>
    <n v="20.64"/>
    <n v="5"/>
    <n v="0.2"/>
    <n v="2.3219999999999974"/>
  </r>
  <r>
    <n v="8116"/>
    <x v="4016"/>
    <x v="3"/>
    <x v="635"/>
    <d v="2014-09-05T00:00:00"/>
    <s v="Standard Class"/>
    <s v="RW-19540"/>
    <s v="Rick Wilson"/>
    <x v="1"/>
    <s v="United States"/>
    <s v="Los Angeles"/>
    <x v="1"/>
    <n v="90049"/>
    <x v="1"/>
    <x v="1817"/>
    <x v="0"/>
    <x v="5"/>
    <s v="Electrix Fluorescent Magnifier Lamps &amp; Weighted Base"/>
    <n v="148.02000000000001"/>
    <n v="3"/>
    <n v="0"/>
    <n v="41.445600000000013"/>
  </r>
  <r>
    <n v="8117"/>
    <x v="4017"/>
    <x v="3"/>
    <x v="221"/>
    <d v="2014-11-25T00:00:00"/>
    <s v="Same Day"/>
    <s v="BG-11695"/>
    <s v="Brooke Gillingham"/>
    <x v="1"/>
    <s v="United States"/>
    <s v="Garden City"/>
    <x v="41"/>
    <n v="67846"/>
    <x v="2"/>
    <x v="1291"/>
    <x v="1"/>
    <x v="4"/>
    <s v="Fellowes Bases and Tops For Staxonsteel/High-Stak Systems"/>
    <n v="33.29"/>
    <n v="1"/>
    <n v="0"/>
    <n v="7.9895999999999994"/>
  </r>
  <r>
    <n v="8118"/>
    <x v="4018"/>
    <x v="3"/>
    <x v="160"/>
    <d v="2014-07-06T00:00:00"/>
    <s v="Standard Class"/>
    <s v="TT-21220"/>
    <s v="Thomas Thornton"/>
    <x v="0"/>
    <s v="United States"/>
    <s v="Los Angeles"/>
    <x v="1"/>
    <n v="90045"/>
    <x v="1"/>
    <x v="1127"/>
    <x v="1"/>
    <x v="10"/>
    <s v="Xerox 1919"/>
    <n v="204.95000000000002"/>
    <n v="5"/>
    <n v="0"/>
    <n v="100.4255"/>
  </r>
  <r>
    <n v="8119"/>
    <x v="4019"/>
    <x v="3"/>
    <x v="847"/>
    <d v="2014-07-28T00:00:00"/>
    <s v="Standard Class"/>
    <s v="EB-13930"/>
    <s v="Eric Barreto"/>
    <x v="0"/>
    <s v="United States"/>
    <s v="Chicago"/>
    <x v="10"/>
    <n v="60653"/>
    <x v="2"/>
    <x v="499"/>
    <x v="0"/>
    <x v="1"/>
    <s v="Hon Every-Day Series Multi-Task Chairs"/>
    <n v="526.34399999999994"/>
    <n v="4"/>
    <n v="0.3"/>
    <n v="-75.191999999999979"/>
  </r>
  <r>
    <n v="8120"/>
    <x v="4020"/>
    <x v="0"/>
    <x v="583"/>
    <d v="2013-11-17T00:00:00"/>
    <s v="Standard Class"/>
    <s v="LP-17080"/>
    <s v="Liz Pelletier"/>
    <x v="0"/>
    <s v="United States"/>
    <s v="San Francisco"/>
    <x v="1"/>
    <n v="94110"/>
    <x v="1"/>
    <x v="107"/>
    <x v="0"/>
    <x v="5"/>
    <s v="Magnifier Swing Arm Lamp"/>
    <n v="41.96"/>
    <n v="2"/>
    <n v="0"/>
    <n v="10.909600000000001"/>
  </r>
  <r>
    <n v="8121"/>
    <x v="4020"/>
    <x v="0"/>
    <x v="583"/>
    <d v="2013-11-17T00:00:00"/>
    <s v="Standard Class"/>
    <s v="LP-17080"/>
    <s v="Liz Pelletier"/>
    <x v="0"/>
    <s v="United States"/>
    <s v="San Francisco"/>
    <x v="1"/>
    <n v="94110"/>
    <x v="1"/>
    <x v="499"/>
    <x v="0"/>
    <x v="1"/>
    <s v="Hon Every-Day Series Multi-Task Chairs"/>
    <n v="451.15199999999993"/>
    <n v="3"/>
    <n v="0.2"/>
    <n v="0"/>
  </r>
  <r>
    <n v="8122"/>
    <x v="4020"/>
    <x v="0"/>
    <x v="583"/>
    <d v="2013-11-17T00:00:00"/>
    <s v="Standard Class"/>
    <s v="LP-17080"/>
    <s v="Liz Pelletier"/>
    <x v="0"/>
    <s v="United States"/>
    <s v="San Francisco"/>
    <x v="1"/>
    <n v="94110"/>
    <x v="1"/>
    <x v="175"/>
    <x v="1"/>
    <x v="8"/>
    <s v="Avery Poly Binder Pockets"/>
    <n v="31.504000000000005"/>
    <n v="11"/>
    <n v="0.2"/>
    <n v="11.026399999999999"/>
  </r>
  <r>
    <n v="8123"/>
    <x v="4021"/>
    <x v="2"/>
    <x v="337"/>
    <d v="2011-12-15T00:00:00"/>
    <s v="Standard Class"/>
    <s v="FP-14320"/>
    <s v="Frank Preis"/>
    <x v="0"/>
    <s v="United States"/>
    <s v="Philadelphia"/>
    <x v="9"/>
    <n v="19134"/>
    <x v="3"/>
    <x v="118"/>
    <x v="1"/>
    <x v="12"/>
    <s v="Globe Weis Peel &amp; Seel First Class Envelopes"/>
    <n v="30.672000000000001"/>
    <n v="3"/>
    <n v="0.2"/>
    <n v="9.5850000000000009"/>
  </r>
  <r>
    <n v="8124"/>
    <x v="4021"/>
    <x v="2"/>
    <x v="337"/>
    <d v="2011-12-15T00:00:00"/>
    <s v="Standard Class"/>
    <s v="FP-14320"/>
    <s v="Frank Preis"/>
    <x v="0"/>
    <s v="United States"/>
    <s v="Philadelphia"/>
    <x v="9"/>
    <n v="19134"/>
    <x v="3"/>
    <x v="1077"/>
    <x v="2"/>
    <x v="16"/>
    <s v="Canon PC940 Copier"/>
    <n v="1079.9759999999999"/>
    <n v="4"/>
    <n v="0.4"/>
    <n v="125.99719999999991"/>
  </r>
  <r>
    <n v="8125"/>
    <x v="4022"/>
    <x v="3"/>
    <x v="210"/>
    <d v="2014-09-13T00:00:00"/>
    <s v="Standard Class"/>
    <s v="JA-15970"/>
    <s v="Joseph Airdo"/>
    <x v="0"/>
    <s v="United States"/>
    <s v="Modesto"/>
    <x v="1"/>
    <n v="95351"/>
    <x v="1"/>
    <x v="211"/>
    <x v="0"/>
    <x v="1"/>
    <s v="Global Low Back Tilter Chair"/>
    <n v="161.56800000000001"/>
    <n v="2"/>
    <n v="0.2"/>
    <n v="-28.274400000000021"/>
  </r>
  <r>
    <n v="8126"/>
    <x v="4023"/>
    <x v="1"/>
    <x v="525"/>
    <d v="2012-02-13T00:00:00"/>
    <s v="Standard Class"/>
    <s v="TS-21655"/>
    <s v="Trudy Schmidt"/>
    <x v="0"/>
    <s v="United States"/>
    <s v="Houston"/>
    <x v="5"/>
    <n v="77070"/>
    <x v="2"/>
    <x v="766"/>
    <x v="1"/>
    <x v="8"/>
    <s v="UniKeep View Case Binders"/>
    <n v="2.9339999999999993"/>
    <n v="3"/>
    <n v="0.8"/>
    <n v="-4.9878000000000018"/>
  </r>
  <r>
    <n v="8127"/>
    <x v="4023"/>
    <x v="1"/>
    <x v="525"/>
    <d v="2012-02-13T00:00:00"/>
    <s v="Standard Class"/>
    <s v="TS-21655"/>
    <s v="Trudy Schmidt"/>
    <x v="0"/>
    <s v="United States"/>
    <s v="Houston"/>
    <x v="5"/>
    <n v="77070"/>
    <x v="2"/>
    <x v="103"/>
    <x v="2"/>
    <x v="11"/>
    <s v="Memorex Mini Travel Drive 8 GB USB 2.0 Flash Drive"/>
    <n v="18.528000000000002"/>
    <n v="2"/>
    <n v="0.2"/>
    <n v="4.4004000000000003"/>
  </r>
  <r>
    <n v="8128"/>
    <x v="4023"/>
    <x v="1"/>
    <x v="525"/>
    <d v="2012-02-13T00:00:00"/>
    <s v="Standard Class"/>
    <s v="TS-21655"/>
    <s v="Trudy Schmidt"/>
    <x v="0"/>
    <s v="United States"/>
    <s v="Houston"/>
    <x v="5"/>
    <n v="77070"/>
    <x v="2"/>
    <x v="1362"/>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x v="596"/>
    <x v="0"/>
    <x v="5"/>
    <s v="Seth Thomas 16&quot; Steel Case Clock"/>
    <n v="64.959999999999994"/>
    <n v="5"/>
    <n v="0.6"/>
    <n v="-43.847999999999985"/>
  </r>
  <r>
    <n v="8130"/>
    <x v="4025"/>
    <x v="2"/>
    <x v="836"/>
    <d v="2011-07-23T00:00:00"/>
    <s v="First Class"/>
    <s v="JD-15895"/>
    <s v="Jonathan Doherty"/>
    <x v="1"/>
    <s v="United States"/>
    <s v="Riverside"/>
    <x v="1"/>
    <n v="92503"/>
    <x v="1"/>
    <x v="917"/>
    <x v="2"/>
    <x v="11"/>
    <s v="Maxell 74 Minute CD-R Spindle, 50/Pack"/>
    <n v="41.94"/>
    <n v="2"/>
    <n v="0"/>
    <n v="15.098399999999998"/>
  </r>
  <r>
    <n v="8131"/>
    <x v="4025"/>
    <x v="2"/>
    <x v="836"/>
    <d v="2011-07-23T00:00:00"/>
    <s v="First Class"/>
    <s v="JD-15895"/>
    <s v="Jonathan Doherty"/>
    <x v="1"/>
    <s v="United States"/>
    <s v="Riverside"/>
    <x v="1"/>
    <n v="92503"/>
    <x v="1"/>
    <x v="1296"/>
    <x v="1"/>
    <x v="10"/>
    <s v="Xerox 1965"/>
    <n v="11.96"/>
    <n v="2"/>
    <n v="0"/>
    <n v="5.8604000000000003"/>
  </r>
  <r>
    <n v="8132"/>
    <x v="4025"/>
    <x v="2"/>
    <x v="836"/>
    <d v="2011-07-23T00:00:00"/>
    <s v="First Class"/>
    <s v="JD-15895"/>
    <s v="Jonathan Doherty"/>
    <x v="1"/>
    <s v="United States"/>
    <s v="Riverside"/>
    <x v="1"/>
    <n v="92503"/>
    <x v="1"/>
    <x v="1609"/>
    <x v="1"/>
    <x v="6"/>
    <s v="Newell 348"/>
    <n v="13.12"/>
    <n v="4"/>
    <n v="0"/>
    <n v="3.8047999999999984"/>
  </r>
  <r>
    <n v="8133"/>
    <x v="4025"/>
    <x v="2"/>
    <x v="836"/>
    <d v="2011-07-23T00:00:00"/>
    <s v="First Class"/>
    <s v="JD-15895"/>
    <s v="Jonathan Doherty"/>
    <x v="1"/>
    <s v="United States"/>
    <s v="Riverside"/>
    <x v="1"/>
    <n v="92503"/>
    <x v="1"/>
    <x v="518"/>
    <x v="1"/>
    <x v="4"/>
    <s v="Hot File 7-Pocket, Floor Stand"/>
    <n v="535.41"/>
    <n v="3"/>
    <n v="0"/>
    <n v="160.62299999999993"/>
  </r>
  <r>
    <n v="8134"/>
    <x v="4026"/>
    <x v="1"/>
    <x v="1049"/>
    <d v="2012-10-13T00:00:00"/>
    <s v="Standard Class"/>
    <s v="GH-14485"/>
    <s v="Gene Hale"/>
    <x v="1"/>
    <s v="United States"/>
    <s v="Dallas"/>
    <x v="5"/>
    <n v="75081"/>
    <x v="2"/>
    <x v="71"/>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x v="314"/>
    <x v="1"/>
    <x v="10"/>
    <s v="Xerox 1881"/>
    <n v="36.839999999999996"/>
    <n v="3"/>
    <n v="0"/>
    <n v="17.314799999999998"/>
  </r>
  <r>
    <n v="8136"/>
    <x v="4027"/>
    <x v="1"/>
    <x v="1130"/>
    <d v="2012-02-21T00:00:00"/>
    <s v="Standard Class"/>
    <s v="RD-19585"/>
    <s v="Rob Dowd"/>
    <x v="0"/>
    <s v="United States"/>
    <s v="Los Angeles"/>
    <x v="1"/>
    <n v="90008"/>
    <x v="1"/>
    <x v="49"/>
    <x v="1"/>
    <x v="2"/>
    <s v="Avery 485"/>
    <n v="87.71"/>
    <n v="7"/>
    <n v="0"/>
    <n v="41.223699999999994"/>
  </r>
  <r>
    <n v="8137"/>
    <x v="4028"/>
    <x v="0"/>
    <x v="399"/>
    <d v="2013-08-17T00:00:00"/>
    <s v="Standard Class"/>
    <s v="CS-12490"/>
    <s v="Cindy Schnelling"/>
    <x v="1"/>
    <s v="United States"/>
    <s v="Lakeland"/>
    <x v="2"/>
    <n v="33801"/>
    <x v="0"/>
    <x v="277"/>
    <x v="0"/>
    <x v="3"/>
    <s v="BPI Conference Tables"/>
    <n v="562.29250000000013"/>
    <n v="7"/>
    <n v="0.45"/>
    <n v="-255.58750000000009"/>
  </r>
  <r>
    <n v="8138"/>
    <x v="4029"/>
    <x v="2"/>
    <x v="187"/>
    <d v="2011-11-13T00:00:00"/>
    <s v="Standard Class"/>
    <s v="BF-11215"/>
    <s v="Benjamin Farhat"/>
    <x v="2"/>
    <s v="United States"/>
    <s v="New York City"/>
    <x v="15"/>
    <n v="10035"/>
    <x v="3"/>
    <x v="267"/>
    <x v="0"/>
    <x v="5"/>
    <s v="Eldon 200 Class Desk Accessories, Black"/>
    <n v="56.52"/>
    <n v="9"/>
    <n v="0"/>
    <n v="21.477600000000002"/>
  </r>
  <r>
    <n v="8139"/>
    <x v="4030"/>
    <x v="0"/>
    <x v="427"/>
    <d v="2013-07-23T00:00:00"/>
    <s v="Standard Class"/>
    <s v="NK-18490"/>
    <s v="Neil Knudson"/>
    <x v="2"/>
    <s v="United States"/>
    <s v="Philadelphia"/>
    <x v="9"/>
    <n v="19140"/>
    <x v="3"/>
    <x v="824"/>
    <x v="1"/>
    <x v="6"/>
    <s v="Newell 326"/>
    <n v="11.264000000000001"/>
    <n v="8"/>
    <n v="0.2"/>
    <n v="1.2671999999999994"/>
  </r>
  <r>
    <n v="8140"/>
    <x v="4030"/>
    <x v="0"/>
    <x v="427"/>
    <d v="2013-07-23T00:00:00"/>
    <s v="Standard Class"/>
    <s v="NK-18490"/>
    <s v="Neil Knudson"/>
    <x v="2"/>
    <s v="United States"/>
    <s v="Philadelphia"/>
    <x v="9"/>
    <n v="19140"/>
    <x v="3"/>
    <x v="841"/>
    <x v="1"/>
    <x v="4"/>
    <s v="Steel Personal Filing/Posting Tote"/>
    <n v="284.08000000000004"/>
    <n v="10"/>
    <n v="0.2"/>
    <n v="24.856999999999999"/>
  </r>
  <r>
    <n v="8141"/>
    <x v="4030"/>
    <x v="0"/>
    <x v="427"/>
    <d v="2013-07-23T00:00:00"/>
    <s v="Standard Class"/>
    <s v="NK-18490"/>
    <s v="Neil Knudson"/>
    <x v="2"/>
    <s v="United States"/>
    <s v="Philadelphia"/>
    <x v="9"/>
    <n v="19140"/>
    <x v="3"/>
    <x v="609"/>
    <x v="1"/>
    <x v="10"/>
    <s v="Xerox 196"/>
    <n v="18.496000000000002"/>
    <n v="4"/>
    <n v="0.2"/>
    <n v="6.7048000000000005"/>
  </r>
  <r>
    <n v="8142"/>
    <x v="4031"/>
    <x v="0"/>
    <x v="473"/>
    <d v="2013-02-10T00:00:00"/>
    <s v="Standard Class"/>
    <s v="AZ-10750"/>
    <s v="Annie Zypern"/>
    <x v="0"/>
    <s v="United States"/>
    <s v="San Diego"/>
    <x v="1"/>
    <n v="92037"/>
    <x v="1"/>
    <x v="607"/>
    <x v="1"/>
    <x v="2"/>
    <s v="Avery 508"/>
    <n v="14.73"/>
    <n v="3"/>
    <n v="0"/>
    <n v="7.2176999999999998"/>
  </r>
  <r>
    <n v="8143"/>
    <x v="4031"/>
    <x v="0"/>
    <x v="473"/>
    <d v="2013-02-10T00:00:00"/>
    <s v="Standard Class"/>
    <s v="AZ-10750"/>
    <s v="Annie Zypern"/>
    <x v="0"/>
    <s v="United States"/>
    <s v="San Diego"/>
    <x v="1"/>
    <n v="92037"/>
    <x v="1"/>
    <x v="821"/>
    <x v="1"/>
    <x v="4"/>
    <s v="Fellowes Mobile File Cart, Black"/>
    <n v="186.54"/>
    <n v="3"/>
    <n v="0"/>
    <n v="50.365800000000007"/>
  </r>
  <r>
    <n v="8144"/>
    <x v="4031"/>
    <x v="0"/>
    <x v="473"/>
    <d v="2013-02-10T00:00:00"/>
    <s v="Standard Class"/>
    <s v="AZ-10750"/>
    <s v="Annie Zypern"/>
    <x v="0"/>
    <s v="United States"/>
    <s v="San Diego"/>
    <x v="1"/>
    <n v="92037"/>
    <x v="1"/>
    <x v="616"/>
    <x v="0"/>
    <x v="3"/>
    <s v="Chromcraft Round Conference Tables"/>
    <n v="557.72799999999995"/>
    <n v="4"/>
    <n v="0.2"/>
    <n v="6.9715999999999951"/>
  </r>
  <r>
    <n v="8145"/>
    <x v="4031"/>
    <x v="0"/>
    <x v="473"/>
    <d v="2013-02-10T00:00:00"/>
    <s v="Standard Class"/>
    <s v="AZ-10750"/>
    <s v="Annie Zypern"/>
    <x v="0"/>
    <s v="United States"/>
    <s v="San Diego"/>
    <x v="1"/>
    <n v="92037"/>
    <x v="1"/>
    <x v="140"/>
    <x v="2"/>
    <x v="7"/>
    <s v="Anker Astro 15000mAh USB Portable Charger"/>
    <n v="159.96800000000002"/>
    <n v="4"/>
    <n v="0.2"/>
    <n v="-31.993600000000029"/>
  </r>
  <r>
    <n v="8146"/>
    <x v="4032"/>
    <x v="2"/>
    <x v="886"/>
    <d v="2011-06-27T00:00:00"/>
    <s v="Standard Class"/>
    <s v="Co-12640"/>
    <s v="Corey-Lock"/>
    <x v="0"/>
    <s v="United States"/>
    <s v="Lawton"/>
    <x v="26"/>
    <n v="73505"/>
    <x v="2"/>
    <x v="1152"/>
    <x v="1"/>
    <x v="9"/>
    <s v="Honeywell Quietcare HEPA Air Cleaner"/>
    <n v="471.90000000000003"/>
    <n v="6"/>
    <n v="0"/>
    <n v="155.72699999999998"/>
  </r>
  <r>
    <n v="8147"/>
    <x v="4032"/>
    <x v="2"/>
    <x v="886"/>
    <d v="2011-06-27T00:00:00"/>
    <s v="Standard Class"/>
    <s v="Co-12640"/>
    <s v="Corey-Lock"/>
    <x v="0"/>
    <s v="United States"/>
    <s v="Lawton"/>
    <x v="26"/>
    <n v="73505"/>
    <x v="2"/>
    <x v="1273"/>
    <x v="1"/>
    <x v="6"/>
    <s v="Nontoxic Chalk"/>
    <n v="3.52"/>
    <n v="2"/>
    <n v="0"/>
    <n v="1.6896"/>
  </r>
  <r>
    <n v="8148"/>
    <x v="4033"/>
    <x v="3"/>
    <x v="255"/>
    <d v="2014-06-15T00:00:00"/>
    <s v="Standard Class"/>
    <s v="AG-10675"/>
    <s v="Anna Gayman"/>
    <x v="0"/>
    <s v="United States"/>
    <s v="Salem"/>
    <x v="17"/>
    <n v="24153"/>
    <x v="0"/>
    <x v="33"/>
    <x v="1"/>
    <x v="10"/>
    <s v="Staples"/>
    <n v="49.12"/>
    <n v="4"/>
    <n v="0"/>
    <n v="23.086399999999998"/>
  </r>
  <r>
    <n v="8149"/>
    <x v="4034"/>
    <x v="0"/>
    <x v="797"/>
    <d v="2014-01-01T00:00:00"/>
    <s v="Standard Class"/>
    <s v="EM-14140"/>
    <s v="Eugene Moren"/>
    <x v="2"/>
    <s v="United States"/>
    <s v="Santa Ana"/>
    <x v="1"/>
    <n v="92704"/>
    <x v="1"/>
    <x v="745"/>
    <x v="1"/>
    <x v="2"/>
    <s v="Avery File Folder Labels"/>
    <n v="20.16"/>
    <n v="7"/>
    <n v="0"/>
    <n v="9.8783999999999992"/>
  </r>
  <r>
    <n v="8150"/>
    <x v="4035"/>
    <x v="2"/>
    <x v="755"/>
    <d v="2011-01-30T00:00:00"/>
    <s v="First Class"/>
    <s v="CA-11965"/>
    <s v="Carol Adams"/>
    <x v="1"/>
    <s v="United States"/>
    <s v="Rapid City"/>
    <x v="44"/>
    <n v="57701"/>
    <x v="2"/>
    <x v="951"/>
    <x v="1"/>
    <x v="8"/>
    <s v="Wilson Jones 14 Line Acrylic Coated Pressboard Data Binders"/>
    <n v="10.68"/>
    <n v="2"/>
    <n v="0"/>
    <n v="5.0195999999999996"/>
  </r>
  <r>
    <n v="8151"/>
    <x v="4035"/>
    <x v="2"/>
    <x v="755"/>
    <d v="2011-01-30T00:00:00"/>
    <s v="First Class"/>
    <s v="CA-11965"/>
    <s v="Carol Adams"/>
    <x v="1"/>
    <s v="United States"/>
    <s v="Rapid City"/>
    <x v="44"/>
    <n v="57701"/>
    <x v="2"/>
    <x v="631"/>
    <x v="0"/>
    <x v="0"/>
    <s v="Safco Value Mate Series Steel Bookcases, Baked Enamel Finish on Steel, Gray"/>
    <n v="141.96"/>
    <n v="2"/>
    <n v="0"/>
    <n v="39.748800000000003"/>
  </r>
  <r>
    <n v="8152"/>
    <x v="4036"/>
    <x v="3"/>
    <x v="721"/>
    <d v="2014-03-26T00:00:00"/>
    <s v="First Class"/>
    <s v="RB-19360"/>
    <s v="Raymond Buch"/>
    <x v="0"/>
    <s v="United States"/>
    <s v="Seattle"/>
    <x v="4"/>
    <n v="98115"/>
    <x v="1"/>
    <x v="720"/>
    <x v="1"/>
    <x v="4"/>
    <s v="Acco Perma 4000 Stacking Storage Drawers"/>
    <n v="32.479999999999997"/>
    <n v="2"/>
    <n v="0"/>
    <n v="4.8719999999999999"/>
  </r>
  <r>
    <n v="8153"/>
    <x v="4036"/>
    <x v="3"/>
    <x v="721"/>
    <d v="2014-03-26T00:00:00"/>
    <s v="First Class"/>
    <s v="RB-19360"/>
    <s v="Raymond Buch"/>
    <x v="0"/>
    <s v="United States"/>
    <s v="Seattle"/>
    <x v="4"/>
    <n v="98115"/>
    <x v="1"/>
    <x v="481"/>
    <x v="1"/>
    <x v="10"/>
    <s v="Xerox 1898"/>
    <n v="20.04"/>
    <n v="3"/>
    <n v="0"/>
    <n v="9.6191999999999993"/>
  </r>
  <r>
    <n v="8154"/>
    <x v="4036"/>
    <x v="3"/>
    <x v="721"/>
    <d v="2014-03-26T00:00:00"/>
    <s v="First Class"/>
    <s v="RB-19360"/>
    <s v="Raymond Buch"/>
    <x v="0"/>
    <s v="United States"/>
    <s v="Seattle"/>
    <x v="4"/>
    <n v="98115"/>
    <x v="1"/>
    <x v="1388"/>
    <x v="2"/>
    <x v="16"/>
    <s v="Canon imageCLASS 2200 Advanced Copier"/>
    <n v="13999.96"/>
    <n v="4"/>
    <n v="0"/>
    <n v="6719.9807999999994"/>
  </r>
  <r>
    <n v="8155"/>
    <x v="4037"/>
    <x v="3"/>
    <x v="177"/>
    <d v="2014-03-25T00:00:00"/>
    <s v="Standard Class"/>
    <s v="RD-19720"/>
    <s v="Roger Demir"/>
    <x v="0"/>
    <s v="United States"/>
    <s v="Middletown"/>
    <x v="29"/>
    <n v="6457"/>
    <x v="3"/>
    <x v="1200"/>
    <x v="2"/>
    <x v="11"/>
    <s v="WD My Passport Ultra 2TB Portable External Hard Drive"/>
    <n v="238"/>
    <n v="2"/>
    <n v="0"/>
    <n v="38.080000000000013"/>
  </r>
  <r>
    <n v="8156"/>
    <x v="4037"/>
    <x v="3"/>
    <x v="177"/>
    <d v="2014-03-25T00:00:00"/>
    <s v="Standard Class"/>
    <s v="RD-19720"/>
    <s v="Roger Demir"/>
    <x v="0"/>
    <s v="United States"/>
    <s v="Middletown"/>
    <x v="29"/>
    <n v="6457"/>
    <x v="3"/>
    <x v="1030"/>
    <x v="1"/>
    <x v="10"/>
    <s v="Xerox 1988"/>
    <n v="61.96"/>
    <n v="2"/>
    <n v="0"/>
    <n v="27.881999999999998"/>
  </r>
  <r>
    <n v="8157"/>
    <x v="4038"/>
    <x v="0"/>
    <x v="964"/>
    <d v="2013-10-10T00:00:00"/>
    <s v="Standard Class"/>
    <s v="MS-17830"/>
    <s v="Melanie Seite"/>
    <x v="0"/>
    <s v="United States"/>
    <s v="Baltimore"/>
    <x v="39"/>
    <n v="21215"/>
    <x v="3"/>
    <x v="975"/>
    <x v="0"/>
    <x v="3"/>
    <s v="Bush Andora Conference Table, Maple/Graphite Gray Finish"/>
    <n v="239.37199999999996"/>
    <n v="2"/>
    <n v="0.3"/>
    <n v="-23.93719999999999"/>
  </r>
  <r>
    <n v="8158"/>
    <x v="4039"/>
    <x v="0"/>
    <x v="741"/>
    <d v="2013-11-23T00:00:00"/>
    <s v="Standard Class"/>
    <s v="PG-18820"/>
    <s v="Patrick Gardner"/>
    <x v="0"/>
    <s v="United States"/>
    <s v="San Diego"/>
    <x v="1"/>
    <n v="92105"/>
    <x v="1"/>
    <x v="1200"/>
    <x v="2"/>
    <x v="11"/>
    <s v="WD My Passport Ultra 2TB Portable External Hard Drive"/>
    <n v="595"/>
    <n v="5"/>
    <n v="0"/>
    <n v="95.200000000000031"/>
  </r>
  <r>
    <n v="8159"/>
    <x v="4040"/>
    <x v="3"/>
    <x v="377"/>
    <d v="2015-01-02T00:00:00"/>
    <s v="Standard Class"/>
    <s v="KB-16240"/>
    <s v="Karen Bern"/>
    <x v="1"/>
    <s v="United States"/>
    <s v="Odessa"/>
    <x v="5"/>
    <n v="79762"/>
    <x v="2"/>
    <x v="1283"/>
    <x v="1"/>
    <x v="10"/>
    <s v="Xerox 1959"/>
    <n v="16.032"/>
    <n v="3"/>
    <n v="0.2"/>
    <n v="5.6111999999999993"/>
  </r>
  <r>
    <n v="8160"/>
    <x v="4041"/>
    <x v="0"/>
    <x v="1185"/>
    <d v="2013-03-14T00:00:00"/>
    <s v="Standard Class"/>
    <s v="RB-19465"/>
    <s v="Rick Bensley"/>
    <x v="2"/>
    <s v="United States"/>
    <s v="Milford"/>
    <x v="29"/>
    <n v="6460"/>
    <x v="3"/>
    <x v="240"/>
    <x v="2"/>
    <x v="11"/>
    <s v="Microsoft Sculpt Comfort Mouse"/>
    <n v="199.75"/>
    <n v="5"/>
    <n v="0"/>
    <n v="87.890000000000015"/>
  </r>
  <r>
    <n v="8161"/>
    <x v="4042"/>
    <x v="0"/>
    <x v="595"/>
    <d v="2013-02-20T00:00:00"/>
    <s v="Standard Class"/>
    <s v="JD-15790"/>
    <s v="John Dryer"/>
    <x v="0"/>
    <s v="United States"/>
    <s v="Belleville"/>
    <x v="30"/>
    <n v="7109"/>
    <x v="3"/>
    <x v="1756"/>
    <x v="0"/>
    <x v="1"/>
    <s v="Hon Comfortask Task/Swivel Chairs"/>
    <n v="227.96"/>
    <n v="2"/>
    <n v="0"/>
    <n v="36.473600000000005"/>
  </r>
  <r>
    <n v="8162"/>
    <x v="4043"/>
    <x v="1"/>
    <x v="694"/>
    <d v="2012-10-03T00:00:00"/>
    <s v="Second Class"/>
    <s v="JJ-15445"/>
    <s v="Jennifer Jackson"/>
    <x v="0"/>
    <s v="United States"/>
    <s v="New York City"/>
    <x v="15"/>
    <n v="10035"/>
    <x v="3"/>
    <x v="414"/>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x v="348"/>
    <x v="2"/>
    <x v="7"/>
    <s v="Nortel Meridian M3904 Professional Digital phone"/>
    <n v="307.98"/>
    <n v="2"/>
    <n v="0"/>
    <n v="89.314199999999971"/>
  </r>
  <r>
    <n v="8164"/>
    <x v="4044"/>
    <x v="1"/>
    <x v="121"/>
    <d v="2012-11-06T00:00:00"/>
    <s v="Standard Class"/>
    <s v="LT-17110"/>
    <s v="Liz Thompson"/>
    <x v="0"/>
    <s v="United States"/>
    <s v="San Diego"/>
    <x v="1"/>
    <n v="92105"/>
    <x v="1"/>
    <x v="1372"/>
    <x v="0"/>
    <x v="5"/>
    <s v="Contemporary Wood/Metal Frame"/>
    <n v="96.960000000000008"/>
    <n v="6"/>
    <n v="0"/>
    <n v="33.935999999999993"/>
  </r>
  <r>
    <n v="8165"/>
    <x v="4044"/>
    <x v="1"/>
    <x v="121"/>
    <d v="2012-11-06T00:00:00"/>
    <s v="Standard Class"/>
    <s v="LT-17110"/>
    <s v="Liz Thompson"/>
    <x v="0"/>
    <s v="United States"/>
    <s v="San Diego"/>
    <x v="1"/>
    <n v="92105"/>
    <x v="1"/>
    <x v="301"/>
    <x v="1"/>
    <x v="8"/>
    <s v="GBC Premium Transparent Covers with Diagonal Lined Pattern"/>
    <n v="117.48800000000001"/>
    <n v="7"/>
    <n v="0.2"/>
    <n v="41.120799999999988"/>
  </r>
  <r>
    <n v="8166"/>
    <x v="4044"/>
    <x v="1"/>
    <x v="121"/>
    <d v="2012-11-06T00:00:00"/>
    <s v="Standard Class"/>
    <s v="LT-17110"/>
    <s v="Liz Thompson"/>
    <x v="0"/>
    <s v="United States"/>
    <s v="San Diego"/>
    <x v="1"/>
    <n v="92105"/>
    <x v="1"/>
    <x v="591"/>
    <x v="1"/>
    <x v="8"/>
    <s v="Cardinal Holdit Business Card Pockets"/>
    <n v="11.952000000000002"/>
    <n v="3"/>
    <n v="0.2"/>
    <n v="4.1832000000000003"/>
  </r>
  <r>
    <n v="8167"/>
    <x v="4044"/>
    <x v="1"/>
    <x v="121"/>
    <d v="2012-11-06T00:00:00"/>
    <s v="Standard Class"/>
    <s v="LT-17110"/>
    <s v="Liz Thompson"/>
    <x v="0"/>
    <s v="United States"/>
    <s v="San Diego"/>
    <x v="1"/>
    <n v="92105"/>
    <x v="1"/>
    <x v="1373"/>
    <x v="0"/>
    <x v="0"/>
    <s v="O'Sullivan Living Dimensions 3-Shelf Bookcases"/>
    <n v="512.49900000000002"/>
    <n v="3"/>
    <n v="0.15"/>
    <n v="-30.147000000000048"/>
  </r>
  <r>
    <n v="8168"/>
    <x v="4045"/>
    <x v="0"/>
    <x v="995"/>
    <d v="2013-08-06T00:00:00"/>
    <s v="Standard Class"/>
    <s v="AH-10690"/>
    <s v="Anna Häberlin"/>
    <x v="1"/>
    <s v="United States"/>
    <s v="San Francisco"/>
    <x v="1"/>
    <n v="94122"/>
    <x v="1"/>
    <x v="584"/>
    <x v="0"/>
    <x v="3"/>
    <s v="Laminate Occasional Tables"/>
    <n v="863.12800000000004"/>
    <n v="7"/>
    <n v="0.2"/>
    <n v="-32.367300000000085"/>
  </r>
  <r>
    <n v="8169"/>
    <x v="4046"/>
    <x v="3"/>
    <x v="44"/>
    <d v="2014-11-14T00:00:00"/>
    <s v="Standard Class"/>
    <s v="AB-10060"/>
    <s v="Adam Bellavance"/>
    <x v="2"/>
    <s v="United States"/>
    <s v="Seattle"/>
    <x v="4"/>
    <n v="98105"/>
    <x v="1"/>
    <x v="309"/>
    <x v="0"/>
    <x v="3"/>
    <s v="Hon 5100 Series Wood Tables"/>
    <n v="2036.8600000000001"/>
    <n v="7"/>
    <n v="0"/>
    <n v="366.63479999999993"/>
  </r>
  <r>
    <n v="8170"/>
    <x v="4046"/>
    <x v="3"/>
    <x v="44"/>
    <d v="2014-11-14T00:00:00"/>
    <s v="Standard Class"/>
    <s v="AB-10060"/>
    <s v="Adam Bellavance"/>
    <x v="2"/>
    <s v="United States"/>
    <s v="Seattle"/>
    <x v="4"/>
    <n v="98105"/>
    <x v="1"/>
    <x v="299"/>
    <x v="0"/>
    <x v="1"/>
    <s v="Hon 2090 “Pillow Soft” Series Mid Back Swivel/Tilt Chairs"/>
    <n v="449.56800000000004"/>
    <n v="2"/>
    <n v="0.2"/>
    <n v="-73.054800000000071"/>
  </r>
  <r>
    <n v="8171"/>
    <x v="4046"/>
    <x v="3"/>
    <x v="44"/>
    <d v="2014-11-14T00:00:00"/>
    <s v="Standard Class"/>
    <s v="AB-10060"/>
    <s v="Adam Bellavance"/>
    <x v="2"/>
    <s v="United States"/>
    <s v="Seattle"/>
    <x v="4"/>
    <n v="98105"/>
    <x v="1"/>
    <x v="477"/>
    <x v="2"/>
    <x v="11"/>
    <s v="SanDisk Cruzer 64 GB USB Flash Drive"/>
    <n v="108.96000000000001"/>
    <n v="3"/>
    <n v="0"/>
    <n v="32.687999999999988"/>
  </r>
  <r>
    <n v="8172"/>
    <x v="4047"/>
    <x v="0"/>
    <x v="1173"/>
    <d v="2013-02-19T00:00:00"/>
    <s v="Standard Class"/>
    <s v="FM-14380"/>
    <s v="Fred McMath"/>
    <x v="0"/>
    <s v="United States"/>
    <s v="Jackson"/>
    <x v="35"/>
    <n v="39212"/>
    <x v="0"/>
    <x v="978"/>
    <x v="1"/>
    <x v="6"/>
    <s v="Panasonic KP-150 Electric Pencil Sharpener"/>
    <n v="264.18"/>
    <n v="7"/>
    <n v="0"/>
    <n v="68.686800000000005"/>
  </r>
  <r>
    <n v="8173"/>
    <x v="4048"/>
    <x v="2"/>
    <x v="868"/>
    <d v="2011-07-13T00:00:00"/>
    <s v="Standard Class"/>
    <s v="GH-14410"/>
    <s v="Gary Hansen"/>
    <x v="2"/>
    <s v="United States"/>
    <s v="Los Angeles"/>
    <x v="1"/>
    <n v="90049"/>
    <x v="1"/>
    <x v="1363"/>
    <x v="1"/>
    <x v="2"/>
    <s v="Avery 49"/>
    <n v="2.88"/>
    <n v="1"/>
    <n v="0"/>
    <n v="1.4112"/>
  </r>
  <r>
    <n v="8174"/>
    <x v="4048"/>
    <x v="2"/>
    <x v="868"/>
    <d v="2011-07-13T00:00:00"/>
    <s v="Standard Class"/>
    <s v="GH-14410"/>
    <s v="Gary Hansen"/>
    <x v="2"/>
    <s v="United States"/>
    <s v="Los Angeles"/>
    <x v="1"/>
    <n v="90049"/>
    <x v="1"/>
    <x v="44"/>
    <x v="1"/>
    <x v="8"/>
    <s v="Wilson Jones Leather-Like Binders with DublLock Round Rings"/>
    <n v="41.904000000000003"/>
    <n v="6"/>
    <n v="0.2"/>
    <n v="14.142599999999996"/>
  </r>
  <r>
    <n v="8175"/>
    <x v="4048"/>
    <x v="2"/>
    <x v="868"/>
    <d v="2011-07-13T00:00:00"/>
    <s v="Standard Class"/>
    <s v="GH-14410"/>
    <s v="Gary Hansen"/>
    <x v="2"/>
    <s v="United States"/>
    <s v="Los Angeles"/>
    <x v="1"/>
    <n v="90049"/>
    <x v="1"/>
    <x v="1198"/>
    <x v="1"/>
    <x v="4"/>
    <s v="Perma STOR-ALL Hanging File Box, 13 1/8&quot;W x 12 1/4&quot;D x 10 1/2&quot;H"/>
    <n v="23.92"/>
    <n v="4"/>
    <n v="0"/>
    <n v="4.066399999999998"/>
  </r>
  <r>
    <n v="8176"/>
    <x v="4049"/>
    <x v="0"/>
    <x v="806"/>
    <d v="2013-02-04T00:00:00"/>
    <s v="Standard Class"/>
    <s v="HE-14800"/>
    <s v="Harold Engle"/>
    <x v="1"/>
    <s v="United States"/>
    <s v="Chicago"/>
    <x v="10"/>
    <n v="60623"/>
    <x v="2"/>
    <x v="62"/>
    <x v="1"/>
    <x v="10"/>
    <s v="Xerox 1943"/>
    <n v="156.512"/>
    <n v="4"/>
    <n v="0.2"/>
    <n v="52.822799999999987"/>
  </r>
  <r>
    <n v="8177"/>
    <x v="4050"/>
    <x v="0"/>
    <x v="897"/>
    <d v="2013-09-26T00:00:00"/>
    <s v="First Class"/>
    <s v="SZ-20035"/>
    <s v="Sam Zeldin"/>
    <x v="2"/>
    <s v="United States"/>
    <s v="New York City"/>
    <x v="15"/>
    <n v="10035"/>
    <x v="3"/>
    <x v="80"/>
    <x v="1"/>
    <x v="4"/>
    <s v="Sortfiler Multipurpose Personal File Organizer, Black"/>
    <n v="128.34"/>
    <n v="6"/>
    <n v="0"/>
    <n v="37.218599999999995"/>
  </r>
  <r>
    <n v="8178"/>
    <x v="4051"/>
    <x v="3"/>
    <x v="66"/>
    <d v="2014-12-25T00:00:00"/>
    <s v="First Class"/>
    <s v="CM-12115"/>
    <s v="Chad McGuire"/>
    <x v="0"/>
    <s v="United States"/>
    <s v="Los Angeles"/>
    <x v="1"/>
    <n v="90008"/>
    <x v="1"/>
    <x v="1523"/>
    <x v="2"/>
    <x v="11"/>
    <s v="Kensington Expert Mouse Optical USB Trackball for PC or Mac"/>
    <n v="474.95"/>
    <n v="5"/>
    <n v="0"/>
    <n v="142.48499999999993"/>
  </r>
  <r>
    <n v="8179"/>
    <x v="4052"/>
    <x v="0"/>
    <x v="476"/>
    <d v="2013-09-09T00:00:00"/>
    <s v="Standard Class"/>
    <s v="TG-21310"/>
    <s v="Toby Gnade"/>
    <x v="0"/>
    <s v="United States"/>
    <s v="Des Moines"/>
    <x v="4"/>
    <n v="98198"/>
    <x v="1"/>
    <x v="615"/>
    <x v="2"/>
    <x v="16"/>
    <s v="Hewlett Packard 610 Color Digital Copier / Printer"/>
    <n v="999.98"/>
    <n v="2"/>
    <n v="0"/>
    <n v="449.99099999999999"/>
  </r>
  <r>
    <n v="8180"/>
    <x v="4053"/>
    <x v="1"/>
    <x v="991"/>
    <d v="2012-08-06T00:00:00"/>
    <s v="Standard Class"/>
    <s v="DK-12985"/>
    <s v="Darren Koutras"/>
    <x v="0"/>
    <s v="United States"/>
    <s v="Springfield"/>
    <x v="21"/>
    <n v="97477"/>
    <x v="1"/>
    <x v="1582"/>
    <x v="0"/>
    <x v="3"/>
    <s v="Balt Split Level Computer Training Table"/>
    <n v="277.5"/>
    <n v="4"/>
    <n v="0.5"/>
    <n v="-188.7"/>
  </r>
  <r>
    <n v="8181"/>
    <x v="4054"/>
    <x v="1"/>
    <x v="82"/>
    <d v="2012-11-25T00:00:00"/>
    <s v="Standard Class"/>
    <s v="SS-20410"/>
    <s v="Shahid Shariari"/>
    <x v="0"/>
    <s v="United States"/>
    <s v="Philadelphia"/>
    <x v="9"/>
    <n v="19120"/>
    <x v="3"/>
    <x v="971"/>
    <x v="0"/>
    <x v="3"/>
    <s v="Bevis Oval Conference Table, Walnut"/>
    <n v="1252.704"/>
    <n v="8"/>
    <n v="0.4"/>
    <n v="-480.20320000000027"/>
  </r>
  <r>
    <n v="8182"/>
    <x v="4054"/>
    <x v="1"/>
    <x v="82"/>
    <d v="2012-11-25T00:00:00"/>
    <s v="Standard Class"/>
    <s v="SS-20410"/>
    <s v="Shahid Shariari"/>
    <x v="0"/>
    <s v="United States"/>
    <s v="Philadelphia"/>
    <x v="9"/>
    <n v="19120"/>
    <x v="3"/>
    <x v="687"/>
    <x v="2"/>
    <x v="7"/>
    <s v="Logitech B530 USB Headset - headset - Full size, Binaural"/>
    <n v="110.97"/>
    <n v="5"/>
    <n v="0.4"/>
    <n v="-24.043499999999995"/>
  </r>
  <r>
    <n v="8183"/>
    <x v="4055"/>
    <x v="3"/>
    <x v="796"/>
    <d v="2014-05-23T00:00:00"/>
    <s v="Standard Class"/>
    <s v="BM-11575"/>
    <s v="Brendan Murry"/>
    <x v="1"/>
    <s v="United States"/>
    <s v="Chicago"/>
    <x v="10"/>
    <n v="60653"/>
    <x v="2"/>
    <x v="1155"/>
    <x v="0"/>
    <x v="5"/>
    <s v="Flat Face Poster Frame"/>
    <n v="22.608000000000001"/>
    <n v="3"/>
    <n v="0.6"/>
    <n v="-10.173599999999997"/>
  </r>
  <r>
    <n v="8184"/>
    <x v="4055"/>
    <x v="3"/>
    <x v="796"/>
    <d v="2014-05-23T00:00:00"/>
    <s v="Standard Class"/>
    <s v="BM-11575"/>
    <s v="Brendan Murry"/>
    <x v="1"/>
    <s v="United States"/>
    <s v="Chicago"/>
    <x v="10"/>
    <n v="60653"/>
    <x v="2"/>
    <x v="283"/>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x v="954"/>
    <x v="1"/>
    <x v="10"/>
    <s v="Xerox 1909"/>
    <n v="63.311999999999998"/>
    <n v="3"/>
    <n v="0.2"/>
    <n v="20.576399999999996"/>
  </r>
  <r>
    <n v="8186"/>
    <x v="4057"/>
    <x v="1"/>
    <x v="1023"/>
    <d v="2012-09-17T00:00:00"/>
    <s v="Second Class"/>
    <s v="AG-10900"/>
    <s v="Arthur Gainer"/>
    <x v="0"/>
    <s v="United States"/>
    <s v="Chicago"/>
    <x v="10"/>
    <n v="60623"/>
    <x v="2"/>
    <x v="1170"/>
    <x v="1"/>
    <x v="12"/>
    <s v="Staples"/>
    <n v="7.8239999999999998"/>
    <n v="1"/>
    <n v="0.2"/>
    <n v="2.9339999999999997"/>
  </r>
  <r>
    <n v="8187"/>
    <x v="4057"/>
    <x v="1"/>
    <x v="1023"/>
    <d v="2012-09-17T00:00:00"/>
    <s v="Second Class"/>
    <s v="AG-10900"/>
    <s v="Arthur Gainer"/>
    <x v="0"/>
    <s v="United States"/>
    <s v="Chicago"/>
    <x v="10"/>
    <n v="60623"/>
    <x v="2"/>
    <x v="163"/>
    <x v="0"/>
    <x v="1"/>
    <s v="Global Value Steno Chair, Gray"/>
    <n v="170.072"/>
    <n v="4"/>
    <n v="0.3"/>
    <n v="-12.147999999999996"/>
  </r>
  <r>
    <n v="8188"/>
    <x v="4058"/>
    <x v="0"/>
    <x v="107"/>
    <d v="2013-12-17T00:00:00"/>
    <s v="Standard Class"/>
    <s v="BW-11110"/>
    <s v="Bart Watters"/>
    <x v="1"/>
    <s v="United States"/>
    <s v="New York City"/>
    <x v="15"/>
    <n v="10024"/>
    <x v="3"/>
    <x v="161"/>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x v="680"/>
    <x v="1"/>
    <x v="10"/>
    <s v="Xerox 202"/>
    <n v="19.440000000000001"/>
    <n v="3"/>
    <n v="0"/>
    <n v="9.3312000000000008"/>
  </r>
  <r>
    <n v="8190"/>
    <x v="4059"/>
    <x v="1"/>
    <x v="653"/>
    <d v="2012-10-05T00:00:00"/>
    <s v="Second Class"/>
    <s v="SG-20470"/>
    <s v="Sheri Gordon"/>
    <x v="0"/>
    <s v="United States"/>
    <s v="Rockville"/>
    <x v="39"/>
    <n v="20852"/>
    <x v="3"/>
    <x v="777"/>
    <x v="1"/>
    <x v="8"/>
    <s v="GBC Plastic Binding Combs"/>
    <n v="7.38"/>
    <n v="1"/>
    <n v="0"/>
    <n v="3.6162000000000001"/>
  </r>
  <r>
    <n v="8191"/>
    <x v="4060"/>
    <x v="3"/>
    <x v="701"/>
    <d v="2014-11-22T00:00:00"/>
    <s v="Standard Class"/>
    <s v="CC-12370"/>
    <s v="Christopher Conant"/>
    <x v="0"/>
    <s v="United States"/>
    <s v="New York City"/>
    <x v="15"/>
    <n v="10011"/>
    <x v="3"/>
    <x v="832"/>
    <x v="1"/>
    <x v="10"/>
    <s v="Xerox 1905"/>
    <n v="38.880000000000003"/>
    <n v="6"/>
    <n v="0"/>
    <n v="18.662400000000002"/>
  </r>
  <r>
    <n v="8192"/>
    <x v="4060"/>
    <x v="3"/>
    <x v="701"/>
    <d v="2014-11-22T00:00:00"/>
    <s v="Standard Class"/>
    <s v="CC-12370"/>
    <s v="Christopher Conant"/>
    <x v="0"/>
    <s v="United States"/>
    <s v="New York City"/>
    <x v="15"/>
    <n v="10011"/>
    <x v="3"/>
    <x v="267"/>
    <x v="0"/>
    <x v="5"/>
    <s v="Howard Miller 13&quot; Diameter Goldtone Round Wall Clock"/>
    <n v="187.76"/>
    <n v="4"/>
    <n v="0"/>
    <n v="76.9816"/>
  </r>
  <r>
    <n v="8193"/>
    <x v="4061"/>
    <x v="1"/>
    <x v="672"/>
    <d v="2012-12-03T00:00:00"/>
    <s v="First Class"/>
    <s v="LR-16915"/>
    <s v="Lena Radford"/>
    <x v="0"/>
    <s v="United States"/>
    <s v="Durham"/>
    <x v="3"/>
    <n v="27707"/>
    <x v="0"/>
    <x v="614"/>
    <x v="1"/>
    <x v="8"/>
    <s v="Avery Durable Binders"/>
    <n v="6.0480000000000009"/>
    <n v="7"/>
    <n v="0.7"/>
    <n v="-4.2336000000000009"/>
  </r>
  <r>
    <n v="8194"/>
    <x v="4061"/>
    <x v="1"/>
    <x v="672"/>
    <d v="2012-12-03T00:00:00"/>
    <s v="First Class"/>
    <s v="LR-16915"/>
    <s v="Lena Radford"/>
    <x v="0"/>
    <s v="United States"/>
    <s v="Durham"/>
    <x v="3"/>
    <n v="27707"/>
    <x v="0"/>
    <x v="1360"/>
    <x v="1"/>
    <x v="9"/>
    <s v="Belkin 8 Outlet Surge Protector"/>
    <n v="98.352000000000004"/>
    <n v="3"/>
    <n v="0.2"/>
    <n v="9.8351999999999933"/>
  </r>
  <r>
    <n v="8195"/>
    <x v="4061"/>
    <x v="1"/>
    <x v="672"/>
    <d v="2012-12-03T00:00:00"/>
    <s v="First Class"/>
    <s v="LR-16915"/>
    <s v="Lena Radford"/>
    <x v="0"/>
    <s v="United States"/>
    <s v="Durham"/>
    <x v="3"/>
    <n v="27707"/>
    <x v="0"/>
    <x v="220"/>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x v="1056"/>
    <x v="1"/>
    <x v="10"/>
    <s v="Spiral Phone Message Books with Labels by Adams"/>
    <n v="8.9600000000000009"/>
    <n v="2"/>
    <n v="0"/>
    <n v="4.3904000000000005"/>
  </r>
  <r>
    <n v="8197"/>
    <x v="4063"/>
    <x v="3"/>
    <x v="528"/>
    <d v="2014-09-10T00:00:00"/>
    <s v="Standard Class"/>
    <s v="LP-17095"/>
    <s v="Liz Preis"/>
    <x v="0"/>
    <s v="United States"/>
    <s v="Knoxville"/>
    <x v="18"/>
    <n v="37918"/>
    <x v="0"/>
    <x v="1130"/>
    <x v="2"/>
    <x v="11"/>
    <s v="Maxell LTO Ultrium - 800 GB"/>
    <n v="89.567999999999998"/>
    <n v="4"/>
    <n v="0.2"/>
    <n v="-1.119600000000009"/>
  </r>
  <r>
    <n v="8198"/>
    <x v="4063"/>
    <x v="3"/>
    <x v="528"/>
    <d v="2014-09-10T00:00:00"/>
    <s v="Standard Class"/>
    <s v="LP-17095"/>
    <s v="Liz Preis"/>
    <x v="0"/>
    <s v="United States"/>
    <s v="Knoxville"/>
    <x v="18"/>
    <n v="37918"/>
    <x v="0"/>
    <x v="646"/>
    <x v="1"/>
    <x v="6"/>
    <s v="Model L Table or Wall-Mount Pencil Sharpener"/>
    <n v="71.959999999999994"/>
    <n v="5"/>
    <n v="0.2"/>
    <n v="7.1960000000000015"/>
  </r>
  <r>
    <n v="8199"/>
    <x v="4063"/>
    <x v="3"/>
    <x v="528"/>
    <d v="2014-09-10T00:00:00"/>
    <s v="Standard Class"/>
    <s v="LP-17095"/>
    <s v="Liz Preis"/>
    <x v="0"/>
    <s v="United States"/>
    <s v="Knoxville"/>
    <x v="18"/>
    <n v="37918"/>
    <x v="0"/>
    <x v="585"/>
    <x v="1"/>
    <x v="10"/>
    <s v="Xerox 220"/>
    <n v="15.552000000000003"/>
    <n v="3"/>
    <n v="0.2"/>
    <n v="5.4432"/>
  </r>
  <r>
    <n v="8200"/>
    <x v="4064"/>
    <x v="3"/>
    <x v="558"/>
    <d v="2014-05-01T00:00:00"/>
    <s v="Standard Class"/>
    <s v="AF-10870"/>
    <s v="Art Ferguson"/>
    <x v="0"/>
    <s v="United States"/>
    <s v="Chicago"/>
    <x v="10"/>
    <n v="60610"/>
    <x v="2"/>
    <x v="1124"/>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x v="72"/>
    <x v="1"/>
    <x v="4"/>
    <s v="Safco Industrial Wire Shelving System"/>
    <n v="72.784000000000006"/>
    <n v="1"/>
    <n v="0.2"/>
    <n v="-18.196000000000002"/>
  </r>
  <r>
    <n v="8202"/>
    <x v="4065"/>
    <x v="1"/>
    <x v="627"/>
    <d v="2012-11-08T00:00:00"/>
    <s v="Same Day"/>
    <s v="KD-16495"/>
    <s v="Keith Dawkins"/>
    <x v="1"/>
    <s v="United States"/>
    <s v="New York City"/>
    <x v="15"/>
    <n v="10024"/>
    <x v="3"/>
    <x v="1678"/>
    <x v="1"/>
    <x v="4"/>
    <s v="Fellowes Desktop Hanging File Manager"/>
    <n v="67.150000000000006"/>
    <n v="5"/>
    <n v="0"/>
    <n v="16.787500000000001"/>
  </r>
  <r>
    <n v="8203"/>
    <x v="4065"/>
    <x v="1"/>
    <x v="627"/>
    <d v="2012-11-08T00:00:00"/>
    <s v="Same Day"/>
    <s v="KD-16495"/>
    <s v="Keith Dawkins"/>
    <x v="1"/>
    <s v="United States"/>
    <s v="New York City"/>
    <x v="15"/>
    <n v="10024"/>
    <x v="3"/>
    <x v="903"/>
    <x v="2"/>
    <x v="7"/>
    <s v="Mitel MiVoice 5330e IP Phone"/>
    <n v="549.98"/>
    <n v="2"/>
    <n v="0"/>
    <n v="142.9948"/>
  </r>
  <r>
    <n v="8204"/>
    <x v="4065"/>
    <x v="1"/>
    <x v="627"/>
    <d v="2012-11-08T00:00:00"/>
    <s v="Same Day"/>
    <s v="KD-16495"/>
    <s v="Keith Dawkins"/>
    <x v="1"/>
    <s v="United States"/>
    <s v="New York City"/>
    <x v="15"/>
    <n v="10024"/>
    <x v="3"/>
    <x v="1800"/>
    <x v="0"/>
    <x v="5"/>
    <s v="Nu-Dell EZ-Mount Plastic Wall Frames"/>
    <n v="11.82"/>
    <n v="3"/>
    <n v="0"/>
    <n v="4.7279999999999998"/>
  </r>
  <r>
    <n v="8205"/>
    <x v="4065"/>
    <x v="1"/>
    <x v="627"/>
    <d v="2012-11-08T00:00:00"/>
    <s v="Same Day"/>
    <s v="KD-16495"/>
    <s v="Keith Dawkins"/>
    <x v="1"/>
    <s v="United States"/>
    <s v="New York City"/>
    <x v="15"/>
    <n v="10024"/>
    <x v="3"/>
    <x v="1715"/>
    <x v="2"/>
    <x v="15"/>
    <s v="Zebra ZM400 Thermal Label Printer"/>
    <n v="4643.8"/>
    <n v="4"/>
    <n v="0"/>
    <n v="2229.0239999999999"/>
  </r>
  <r>
    <n v="8206"/>
    <x v="4065"/>
    <x v="1"/>
    <x v="627"/>
    <d v="2012-11-08T00:00:00"/>
    <s v="Same Day"/>
    <s v="KD-16495"/>
    <s v="Keith Dawkins"/>
    <x v="1"/>
    <s v="United States"/>
    <s v="New York City"/>
    <x v="15"/>
    <n v="10024"/>
    <x v="3"/>
    <x v="623"/>
    <x v="0"/>
    <x v="1"/>
    <s v="Hon 4070 Series Pagoda Round Back Stacking Chairs"/>
    <n v="577.76400000000001"/>
    <n v="2"/>
    <n v="0.1"/>
    <n v="115.5528"/>
  </r>
  <r>
    <n v="8207"/>
    <x v="4066"/>
    <x v="1"/>
    <x v="33"/>
    <d v="2012-04-30T00:00:00"/>
    <s v="Standard Class"/>
    <s v="SA-20830"/>
    <s v="Sue Ann Reed"/>
    <x v="0"/>
    <s v="United States"/>
    <s v="Daytona Beach"/>
    <x v="2"/>
    <n v="32114"/>
    <x v="0"/>
    <x v="3"/>
    <x v="0"/>
    <x v="3"/>
    <s v="Bretford CR4500 Series Slim Rectangular Table"/>
    <n v="191.5155"/>
    <n v="1"/>
    <n v="0.45"/>
    <n v="-76.606200000000001"/>
  </r>
  <r>
    <n v="8208"/>
    <x v="4066"/>
    <x v="1"/>
    <x v="33"/>
    <d v="2012-04-30T00:00:00"/>
    <s v="Standard Class"/>
    <s v="SA-20830"/>
    <s v="Sue Ann Reed"/>
    <x v="0"/>
    <s v="United States"/>
    <s v="Daytona Beach"/>
    <x v="2"/>
    <n v="32114"/>
    <x v="0"/>
    <x v="346"/>
    <x v="1"/>
    <x v="6"/>
    <s v="Crayola Colored Pencils"/>
    <n v="2.6240000000000001"/>
    <n v="1"/>
    <n v="0.2"/>
    <n v="0.42639999999999978"/>
  </r>
  <r>
    <n v="8209"/>
    <x v="4067"/>
    <x v="1"/>
    <x v="1181"/>
    <d v="2012-09-24T00:00:00"/>
    <s v="Standard Class"/>
    <s v="BG-11035"/>
    <s v="Barry Gonzalez"/>
    <x v="0"/>
    <s v="United States"/>
    <s v="Nashville"/>
    <x v="18"/>
    <n v="37211"/>
    <x v="0"/>
    <x v="692"/>
    <x v="1"/>
    <x v="8"/>
    <s v="GBC Ibimaster 500 Manual ProClick Binding System"/>
    <n v="1369.7640000000001"/>
    <n v="6"/>
    <n v="0.7"/>
    <n v="-913.17599999999993"/>
  </r>
  <r>
    <n v="8210"/>
    <x v="4067"/>
    <x v="1"/>
    <x v="1181"/>
    <d v="2012-09-24T00:00:00"/>
    <s v="Standard Class"/>
    <s v="BG-11035"/>
    <s v="Barry Gonzalez"/>
    <x v="0"/>
    <s v="United States"/>
    <s v="Nashville"/>
    <x v="18"/>
    <n v="37211"/>
    <x v="0"/>
    <x v="196"/>
    <x v="1"/>
    <x v="4"/>
    <s v="Gould Plastics 18-Pocket Panel Bin, 34w x 5-1/4d x 20-1/2h"/>
    <n v="294.36799999999999"/>
    <n v="4"/>
    <n v="0.2"/>
    <n v="-58.873600000000025"/>
  </r>
  <r>
    <n v="8211"/>
    <x v="4068"/>
    <x v="3"/>
    <x v="210"/>
    <d v="2014-09-13T00:00:00"/>
    <s v="Standard Class"/>
    <s v="DM-12955"/>
    <s v="Dario Medina"/>
    <x v="1"/>
    <s v="United States"/>
    <s v="Nashville"/>
    <x v="18"/>
    <n v="37211"/>
    <x v="0"/>
    <x v="473"/>
    <x v="1"/>
    <x v="9"/>
    <s v="Eureka The Boss Cordless Rechargeable Stick Vac"/>
    <n v="81.567999999999998"/>
    <n v="2"/>
    <n v="0.2"/>
    <n v="7.1372000000000035"/>
  </r>
  <r>
    <n v="8212"/>
    <x v="4069"/>
    <x v="0"/>
    <x v="77"/>
    <d v="2013-11-13T00:00:00"/>
    <s v="Standard Class"/>
    <s v="MC-17845"/>
    <s v="Michael Chen"/>
    <x v="0"/>
    <s v="United States"/>
    <s v="Dallas"/>
    <x v="5"/>
    <n v="75220"/>
    <x v="2"/>
    <x v="1834"/>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x v="533"/>
    <x v="1"/>
    <x v="4"/>
    <s v="Mini 13-1/2 Capacity Data Binder Rack, Pearl"/>
    <n v="314.08800000000002"/>
    <n v="3"/>
    <n v="0.2"/>
    <n v="19.630499999999998"/>
  </r>
  <r>
    <n v="8214"/>
    <x v="4070"/>
    <x v="1"/>
    <x v="12"/>
    <d v="2012-10-02T00:00:00"/>
    <s v="Standard Class"/>
    <s v="ML-17395"/>
    <s v="Marina Lichtenstein"/>
    <x v="1"/>
    <s v="United States"/>
    <s v="Murfreesboro"/>
    <x v="18"/>
    <n v="37130"/>
    <x v="0"/>
    <x v="1085"/>
    <x v="1"/>
    <x v="8"/>
    <s v="Wilson Jones 1&quot; Hanging DublLock Ring Binders"/>
    <n v="6.3360000000000012"/>
    <n v="4"/>
    <n v="0.7"/>
    <n v="-4.6463999999999981"/>
  </r>
  <r>
    <n v="8215"/>
    <x v="4070"/>
    <x v="1"/>
    <x v="12"/>
    <d v="2012-10-02T00:00:00"/>
    <s v="Standard Class"/>
    <s v="ML-17395"/>
    <s v="Marina Lichtenstein"/>
    <x v="1"/>
    <s v="United States"/>
    <s v="Murfreesboro"/>
    <x v="18"/>
    <n v="37130"/>
    <x v="0"/>
    <x v="1402"/>
    <x v="1"/>
    <x v="10"/>
    <s v="Advantus Motivational Note Cards"/>
    <n v="10.48"/>
    <n v="1"/>
    <n v="0.2"/>
    <n v="3.7989999999999995"/>
  </r>
  <r>
    <n v="8216"/>
    <x v="4070"/>
    <x v="1"/>
    <x v="12"/>
    <d v="2012-10-02T00:00:00"/>
    <s v="Standard Class"/>
    <s v="ML-17395"/>
    <s v="Marina Lichtenstein"/>
    <x v="1"/>
    <s v="United States"/>
    <s v="Murfreesboro"/>
    <x v="18"/>
    <n v="37130"/>
    <x v="0"/>
    <x v="1263"/>
    <x v="1"/>
    <x v="8"/>
    <s v="Wilson Jones data.warehouse D-Ring Binders with DublLock"/>
    <n v="2.4690000000000003"/>
    <n v="1"/>
    <n v="0.7"/>
    <n v="-1.8106"/>
  </r>
  <r>
    <n v="8217"/>
    <x v="4070"/>
    <x v="1"/>
    <x v="12"/>
    <d v="2012-10-02T00:00:00"/>
    <s v="Standard Class"/>
    <s v="ML-17395"/>
    <s v="Marina Lichtenstein"/>
    <x v="1"/>
    <s v="United States"/>
    <s v="Murfreesboro"/>
    <x v="18"/>
    <n v="37130"/>
    <x v="0"/>
    <x v="304"/>
    <x v="1"/>
    <x v="8"/>
    <s v="Wilson Jones Custom Binder Spines &amp; Labels"/>
    <n v="3.2640000000000007"/>
    <n v="2"/>
    <n v="0.7"/>
    <n v="-2.2847999999999997"/>
  </r>
  <r>
    <n v="8218"/>
    <x v="4071"/>
    <x v="2"/>
    <x v="462"/>
    <d v="2011-10-07T00:00:00"/>
    <s v="Standard Class"/>
    <s v="RD-19930"/>
    <s v="Russell D'Ascenzo"/>
    <x v="0"/>
    <s v="United States"/>
    <s v="Dallas"/>
    <x v="5"/>
    <n v="75217"/>
    <x v="2"/>
    <x v="1088"/>
    <x v="1"/>
    <x v="13"/>
    <s v="Colored Push Pins"/>
    <n v="4.3440000000000003"/>
    <n v="3"/>
    <n v="0.2"/>
    <n v="0.86879999999999979"/>
  </r>
  <r>
    <n v="8219"/>
    <x v="4071"/>
    <x v="2"/>
    <x v="462"/>
    <d v="2011-10-07T00:00:00"/>
    <s v="Standard Class"/>
    <s v="RD-19930"/>
    <s v="Russell D'Ascenzo"/>
    <x v="0"/>
    <s v="United States"/>
    <s v="Dallas"/>
    <x v="5"/>
    <n v="75217"/>
    <x v="2"/>
    <x v="1092"/>
    <x v="0"/>
    <x v="5"/>
    <s v="DAX Natural Wood-Tone Poster Frame"/>
    <n v="31.776000000000003"/>
    <n v="3"/>
    <n v="0.6"/>
    <n v="-19.065600000000007"/>
  </r>
  <r>
    <n v="8220"/>
    <x v="4071"/>
    <x v="2"/>
    <x v="462"/>
    <d v="2011-10-07T00:00:00"/>
    <s v="Standard Class"/>
    <s v="RD-19930"/>
    <s v="Russell D'Ascenzo"/>
    <x v="0"/>
    <s v="United States"/>
    <s v="Dallas"/>
    <x v="5"/>
    <n v="75217"/>
    <x v="2"/>
    <x v="64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x v="98"/>
    <x v="1"/>
    <x v="8"/>
    <s v="Avery Hidden Tab Dividers for Binding Systems"/>
    <n v="1.7879999999999996"/>
    <n v="3"/>
    <n v="0.8"/>
    <n v="-3.0396000000000001"/>
  </r>
  <r>
    <n v="8222"/>
    <x v="4071"/>
    <x v="2"/>
    <x v="462"/>
    <d v="2011-10-07T00:00:00"/>
    <s v="Standard Class"/>
    <s v="RD-19930"/>
    <s v="Russell D'Ascenzo"/>
    <x v="0"/>
    <s v="United States"/>
    <s v="Dallas"/>
    <x v="5"/>
    <n v="75217"/>
    <x v="2"/>
    <x v="1835"/>
    <x v="1"/>
    <x v="13"/>
    <s v="Sterling Rubber Bands by Alliance"/>
    <n v="15.072000000000001"/>
    <n v="4"/>
    <n v="0.2"/>
    <n v="-3.7680000000000002"/>
  </r>
  <r>
    <n v="8223"/>
    <x v="4072"/>
    <x v="2"/>
    <x v="1087"/>
    <d v="2011-02-25T00:00:00"/>
    <s v="Standard Class"/>
    <s v="AB-10015"/>
    <s v="Aaron Bergman"/>
    <x v="0"/>
    <s v="United States"/>
    <s v="Arlington"/>
    <x v="5"/>
    <n v="76017"/>
    <x v="2"/>
    <x v="1555"/>
    <x v="1"/>
    <x v="4"/>
    <s v="Akro Stacking Bins"/>
    <n v="12.624000000000001"/>
    <n v="2"/>
    <n v="0.2"/>
    <n v="-2.5248000000000022"/>
  </r>
  <r>
    <n v="8224"/>
    <x v="4073"/>
    <x v="0"/>
    <x v="1"/>
    <d v="2013-06-17T00:00:00"/>
    <s v="Standard Class"/>
    <s v="EA-14035"/>
    <s v="Erin Ashbrook"/>
    <x v="1"/>
    <s v="United States"/>
    <s v="Pasadena"/>
    <x v="1"/>
    <n v="91104"/>
    <x v="1"/>
    <x v="1174"/>
    <x v="1"/>
    <x v="10"/>
    <s v="IBM Multi-Purpose Copy Paper, 8 1/2 x 11&quot;, Case"/>
    <n v="185.88"/>
    <n v="6"/>
    <n v="0"/>
    <n v="83.645999999999987"/>
  </r>
  <r>
    <n v="8225"/>
    <x v="4073"/>
    <x v="0"/>
    <x v="1"/>
    <d v="2013-06-17T00:00:00"/>
    <s v="Standard Class"/>
    <s v="EA-14035"/>
    <s v="Erin Ashbrook"/>
    <x v="1"/>
    <s v="United States"/>
    <s v="Pasadena"/>
    <x v="1"/>
    <n v="91104"/>
    <x v="1"/>
    <x v="1434"/>
    <x v="1"/>
    <x v="10"/>
    <s v="Xerox 228"/>
    <n v="12.96"/>
    <n v="2"/>
    <n v="0"/>
    <n v="6.2208000000000006"/>
  </r>
  <r>
    <n v="8226"/>
    <x v="4074"/>
    <x v="3"/>
    <x v="752"/>
    <d v="2014-11-05T00:00:00"/>
    <s v="Second Class"/>
    <s v="SF-20065"/>
    <s v="Sandra Flanagan"/>
    <x v="0"/>
    <s v="United States"/>
    <s v="Everett"/>
    <x v="31"/>
    <n v="2149"/>
    <x v="3"/>
    <x v="274"/>
    <x v="1"/>
    <x v="10"/>
    <s v="Xerox 1939"/>
    <n v="189.7"/>
    <n v="10"/>
    <n v="0"/>
    <n v="91.055999999999983"/>
  </r>
  <r>
    <n v="8227"/>
    <x v="4074"/>
    <x v="3"/>
    <x v="752"/>
    <d v="2014-11-05T00:00:00"/>
    <s v="Second Class"/>
    <s v="SF-20065"/>
    <s v="Sandra Flanagan"/>
    <x v="0"/>
    <s v="United States"/>
    <s v="Everett"/>
    <x v="31"/>
    <n v="2149"/>
    <x v="3"/>
    <x v="1522"/>
    <x v="1"/>
    <x v="10"/>
    <s v="Xerox 1893"/>
    <n v="40.99"/>
    <n v="1"/>
    <n v="0"/>
    <n v="20.085100000000001"/>
  </r>
  <r>
    <n v="8228"/>
    <x v="4075"/>
    <x v="0"/>
    <x v="958"/>
    <d v="2013-04-09T00:00:00"/>
    <s v="Second Class"/>
    <s v="BC-11125"/>
    <s v="Becky Castell"/>
    <x v="2"/>
    <s v="United States"/>
    <s v="Troy"/>
    <x v="15"/>
    <n v="12180"/>
    <x v="3"/>
    <x v="479"/>
    <x v="0"/>
    <x v="5"/>
    <s v="Deflect-o EconoMat Studded, No Bevel Mat for Low Pile Carpeting"/>
    <n v="82.64"/>
    <n v="2"/>
    <n v="0"/>
    <n v="7.4376000000000033"/>
  </r>
  <r>
    <n v="8229"/>
    <x v="4075"/>
    <x v="0"/>
    <x v="958"/>
    <d v="2013-04-09T00:00:00"/>
    <s v="Second Class"/>
    <s v="BC-11125"/>
    <s v="Becky Castell"/>
    <x v="2"/>
    <s v="United States"/>
    <s v="Troy"/>
    <x v="15"/>
    <n v="12180"/>
    <x v="3"/>
    <x v="170"/>
    <x v="1"/>
    <x v="4"/>
    <s v="Tenex File Box, Personal Filing Tote with Lid, Black"/>
    <n v="31.02"/>
    <n v="2"/>
    <n v="0"/>
    <n v="8.0652000000000008"/>
  </r>
  <r>
    <n v="8230"/>
    <x v="4075"/>
    <x v="0"/>
    <x v="958"/>
    <d v="2013-04-09T00:00:00"/>
    <s v="Second Class"/>
    <s v="BC-11125"/>
    <s v="Becky Castell"/>
    <x v="2"/>
    <s v="United States"/>
    <s v="Troy"/>
    <x v="15"/>
    <n v="12180"/>
    <x v="3"/>
    <x v="1016"/>
    <x v="2"/>
    <x v="11"/>
    <s v="Logitech Trackman Marble Mouse"/>
    <n v="89.97"/>
    <n v="3"/>
    <n v="0"/>
    <n v="37.787400000000005"/>
  </r>
  <r>
    <n v="8231"/>
    <x v="4076"/>
    <x v="0"/>
    <x v="1186"/>
    <d v="2013-07-03T00:00:00"/>
    <s v="Second Class"/>
    <s v="PF-19165"/>
    <s v="Philip Fox"/>
    <x v="0"/>
    <s v="United States"/>
    <s v="Sandy Springs"/>
    <x v="32"/>
    <n v="30328"/>
    <x v="0"/>
    <x v="369"/>
    <x v="1"/>
    <x v="6"/>
    <s v="Bulldog Vacuum Base Pencil Sharpener"/>
    <n v="35.97"/>
    <n v="3"/>
    <n v="0"/>
    <n v="9.7118999999999982"/>
  </r>
  <r>
    <n v="8232"/>
    <x v="4076"/>
    <x v="0"/>
    <x v="1186"/>
    <d v="2013-07-03T00:00:00"/>
    <s v="Second Class"/>
    <s v="PF-19165"/>
    <s v="Philip Fox"/>
    <x v="0"/>
    <s v="United States"/>
    <s v="Sandy Springs"/>
    <x v="32"/>
    <n v="30328"/>
    <x v="0"/>
    <x v="199"/>
    <x v="0"/>
    <x v="0"/>
    <s v="O'Sullivan 2-Door Barrister Bookcase in Odessa Pine"/>
    <n v="1266.8599999999999"/>
    <n v="7"/>
    <n v="0"/>
    <n v="291.37779999999987"/>
  </r>
  <r>
    <n v="8233"/>
    <x v="4077"/>
    <x v="2"/>
    <x v="358"/>
    <d v="2011-09-28T00:00:00"/>
    <s v="Standard Class"/>
    <s v="SE-20110"/>
    <s v="Sanjit Engle"/>
    <x v="0"/>
    <s v="United States"/>
    <s v="San Jose"/>
    <x v="1"/>
    <n v="95123"/>
    <x v="1"/>
    <x v="298"/>
    <x v="1"/>
    <x v="4"/>
    <s v="File Shuttle II and Handi-File, Black"/>
    <n v="169.45"/>
    <n v="5"/>
    <n v="0"/>
    <n v="42.362499999999997"/>
  </r>
  <r>
    <n v="8234"/>
    <x v="4077"/>
    <x v="2"/>
    <x v="358"/>
    <d v="2011-09-28T00:00:00"/>
    <s v="Standard Class"/>
    <s v="SE-20110"/>
    <s v="Sanjit Engle"/>
    <x v="0"/>
    <s v="United States"/>
    <s v="San Jose"/>
    <x v="1"/>
    <n v="95123"/>
    <x v="1"/>
    <x v="1512"/>
    <x v="1"/>
    <x v="4"/>
    <s v="Tennsco Commercial Shelving"/>
    <n v="40.68"/>
    <n v="2"/>
    <n v="0"/>
    <n v="0.40679999999999694"/>
  </r>
  <r>
    <n v="8235"/>
    <x v="4078"/>
    <x v="3"/>
    <x v="927"/>
    <d v="2014-05-07T00:00:00"/>
    <s v="Standard Class"/>
    <s v="CJ-12010"/>
    <s v="Caroline Jumper"/>
    <x v="0"/>
    <s v="United States"/>
    <s v="Jacksonville"/>
    <x v="2"/>
    <n v="32216"/>
    <x v="0"/>
    <x v="1698"/>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x v="411"/>
    <x v="0"/>
    <x v="3"/>
    <s v="Bush Advantage Collection Racetrack Conference Table"/>
    <n v="933.26200000000006"/>
    <n v="4"/>
    <n v="0.45"/>
    <n v="-458.14679999999998"/>
  </r>
  <r>
    <n v="8237"/>
    <x v="4078"/>
    <x v="3"/>
    <x v="927"/>
    <d v="2014-05-07T00:00:00"/>
    <s v="Standard Class"/>
    <s v="CJ-12010"/>
    <s v="Caroline Jumper"/>
    <x v="0"/>
    <s v="United States"/>
    <s v="Jacksonville"/>
    <x v="2"/>
    <n v="32216"/>
    <x v="0"/>
    <x v="483"/>
    <x v="0"/>
    <x v="1"/>
    <s v="HON 5400 Series Task Chairs for Big and Tall"/>
    <n v="2803.92"/>
    <n v="5"/>
    <n v="0.2"/>
    <n v="0"/>
  </r>
  <r>
    <n v="8238"/>
    <x v="4079"/>
    <x v="3"/>
    <x v="179"/>
    <d v="2014-10-21T00:00:00"/>
    <s v="Same Day"/>
    <s v="PT-19090"/>
    <s v="Pete Takahito"/>
    <x v="0"/>
    <s v="United States"/>
    <s v="Jacksonville"/>
    <x v="2"/>
    <n v="32216"/>
    <x v="0"/>
    <x v="383"/>
    <x v="1"/>
    <x v="4"/>
    <s v="Woodgrain Magazine Files by Perma"/>
    <n v="4.7679999999999998"/>
    <n v="2"/>
    <n v="0.2"/>
    <n v="-0.7748000000000006"/>
  </r>
  <r>
    <n v="8239"/>
    <x v="4079"/>
    <x v="3"/>
    <x v="179"/>
    <d v="2014-10-21T00:00:00"/>
    <s v="Same Day"/>
    <s v="PT-19090"/>
    <s v="Pete Takahito"/>
    <x v="0"/>
    <s v="United States"/>
    <s v="Jacksonville"/>
    <x v="2"/>
    <n v="32216"/>
    <x v="0"/>
    <x v="1305"/>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x v="1061"/>
    <x v="1"/>
    <x v="6"/>
    <s v="Prang Drawing Pencil Set"/>
    <n v="4.4479999999999995"/>
    <n v="2"/>
    <n v="0.2"/>
    <n v="1.1119999999999999"/>
  </r>
  <r>
    <n v="8241"/>
    <x v="4079"/>
    <x v="3"/>
    <x v="179"/>
    <d v="2014-10-21T00:00:00"/>
    <s v="Same Day"/>
    <s v="PT-19090"/>
    <s v="Pete Takahito"/>
    <x v="0"/>
    <s v="United States"/>
    <s v="Jacksonville"/>
    <x v="2"/>
    <n v="32216"/>
    <x v="0"/>
    <x v="1649"/>
    <x v="0"/>
    <x v="5"/>
    <s v="DAX Wood Document Frame."/>
    <n v="43.936000000000007"/>
    <n v="4"/>
    <n v="0.2"/>
    <n v="6.0411999999999964"/>
  </r>
  <r>
    <n v="8242"/>
    <x v="4080"/>
    <x v="2"/>
    <x v="416"/>
    <d v="2011-09-05T00:00:00"/>
    <s v="Standard Class"/>
    <s v="LH-16900"/>
    <s v="Lena Hernandez"/>
    <x v="0"/>
    <s v="United States"/>
    <s v="New York City"/>
    <x v="15"/>
    <n v="10009"/>
    <x v="3"/>
    <x v="708"/>
    <x v="1"/>
    <x v="8"/>
    <s v="Wilson Jones Hanging Recycled Pressboard Data Binders"/>
    <n v="23.744"/>
    <n v="2"/>
    <n v="0.2"/>
    <n v="8.3103999999999996"/>
  </r>
  <r>
    <n v="8243"/>
    <x v="4080"/>
    <x v="2"/>
    <x v="416"/>
    <d v="2011-09-05T00:00:00"/>
    <s v="Standard Class"/>
    <s v="LH-16900"/>
    <s v="Lena Hernandez"/>
    <x v="0"/>
    <s v="United States"/>
    <s v="New York City"/>
    <x v="15"/>
    <n v="10009"/>
    <x v="3"/>
    <x v="1200"/>
    <x v="2"/>
    <x v="11"/>
    <s v="WD My Passport Ultra 2TB Portable External Hard Drive"/>
    <n v="357"/>
    <n v="3"/>
    <n v="0"/>
    <n v="57.120000000000019"/>
  </r>
  <r>
    <n v="8244"/>
    <x v="4081"/>
    <x v="2"/>
    <x v="1132"/>
    <d v="2011-08-16T00:00:00"/>
    <s v="Standard Class"/>
    <s v="BW-11200"/>
    <s v="Ben Wallace"/>
    <x v="0"/>
    <s v="United States"/>
    <s v="San Francisco"/>
    <x v="1"/>
    <n v="94122"/>
    <x v="1"/>
    <x v="1419"/>
    <x v="2"/>
    <x v="7"/>
    <s v="BlackBerry Q10"/>
    <n v="806.33600000000001"/>
    <n v="8"/>
    <n v="0.2"/>
    <n v="50.396000000000015"/>
  </r>
  <r>
    <n v="8245"/>
    <x v="4081"/>
    <x v="2"/>
    <x v="1132"/>
    <d v="2011-08-16T00:00:00"/>
    <s v="Standard Class"/>
    <s v="BW-11200"/>
    <s v="Ben Wallace"/>
    <x v="0"/>
    <s v="United States"/>
    <s v="San Francisco"/>
    <x v="1"/>
    <n v="94122"/>
    <x v="1"/>
    <x v="1146"/>
    <x v="0"/>
    <x v="5"/>
    <s v="Seth Thomas 14&quot; Day/Date Wall Clock"/>
    <n v="85.44"/>
    <n v="3"/>
    <n v="0"/>
    <n v="31.612800000000004"/>
  </r>
  <r>
    <n v="8246"/>
    <x v="4082"/>
    <x v="2"/>
    <x v="710"/>
    <d v="2011-08-23T00:00:00"/>
    <s v="Standard Class"/>
    <s v="BS-11365"/>
    <s v="Bill Shonely"/>
    <x v="1"/>
    <s v="United States"/>
    <s v="Columbus"/>
    <x v="32"/>
    <n v="31907"/>
    <x v="0"/>
    <x v="156"/>
    <x v="1"/>
    <x v="4"/>
    <s v="Space Solutions HD Industrial Steel Shelving."/>
    <n v="344.90999999999997"/>
    <n v="3"/>
    <n v="0"/>
    <n v="10.347300000000004"/>
  </r>
  <r>
    <n v="8247"/>
    <x v="4083"/>
    <x v="1"/>
    <x v="1187"/>
    <d v="2012-05-10T00:00:00"/>
    <s v="Same Day"/>
    <s v="DP-13390"/>
    <s v="Dennis Pardue"/>
    <x v="2"/>
    <s v="United States"/>
    <s v="Aurora"/>
    <x v="10"/>
    <n v="60505"/>
    <x v="2"/>
    <x v="554"/>
    <x v="1"/>
    <x v="9"/>
    <s v="Tripp Lite Isotel 8 Ultra 8 Outlet Metal Surge"/>
    <n v="70.969999999999985"/>
    <n v="5"/>
    <n v="0.8"/>
    <n v="-191.619"/>
  </r>
  <r>
    <n v="8248"/>
    <x v="4083"/>
    <x v="1"/>
    <x v="1187"/>
    <d v="2012-05-10T00:00:00"/>
    <s v="Same Day"/>
    <s v="DP-13390"/>
    <s v="Dennis Pardue"/>
    <x v="2"/>
    <s v="United States"/>
    <s v="Aurora"/>
    <x v="10"/>
    <n v="60505"/>
    <x v="2"/>
    <x v="1243"/>
    <x v="1"/>
    <x v="6"/>
    <s v="Boston KS Multi-Size Manual Pencil Sharpener"/>
    <n v="36.783999999999999"/>
    <n v="2"/>
    <n v="0.2"/>
    <n v="3.6784000000000017"/>
  </r>
  <r>
    <n v="8249"/>
    <x v="4084"/>
    <x v="0"/>
    <x v="1120"/>
    <d v="2013-05-14T00:00:00"/>
    <s v="Second Class"/>
    <s v="CS-12400"/>
    <s v="Christopher Schild"/>
    <x v="2"/>
    <s v="United States"/>
    <s v="Philadelphia"/>
    <x v="9"/>
    <n v="19134"/>
    <x v="3"/>
    <x v="647"/>
    <x v="2"/>
    <x v="7"/>
    <s v="ClearOne CHATAttach 160 - speaker phone"/>
    <n v="743.98799999999994"/>
    <n v="2"/>
    <n v="0.4"/>
    <n v="-123.9980000000001"/>
  </r>
  <r>
    <n v="8250"/>
    <x v="4085"/>
    <x v="1"/>
    <x v="616"/>
    <d v="2012-03-09T00:00:00"/>
    <s v="Second Class"/>
    <s v="MS-17365"/>
    <s v="Maribeth Schnelling"/>
    <x v="0"/>
    <s v="United States"/>
    <s v="Chicago"/>
    <x v="10"/>
    <n v="60653"/>
    <x v="2"/>
    <x v="912"/>
    <x v="1"/>
    <x v="8"/>
    <s v="Performers Binder/Pad Holder, Black"/>
    <n v="11.211999999999998"/>
    <n v="2"/>
    <n v="0.8"/>
    <n v="-16.818000000000005"/>
  </r>
  <r>
    <n v="8251"/>
    <x v="4085"/>
    <x v="1"/>
    <x v="616"/>
    <d v="2012-03-09T00:00:00"/>
    <s v="Second Class"/>
    <s v="MS-17365"/>
    <s v="Maribeth Schnelling"/>
    <x v="0"/>
    <s v="United States"/>
    <s v="Chicago"/>
    <x v="10"/>
    <n v="60653"/>
    <x v="2"/>
    <x v="325"/>
    <x v="0"/>
    <x v="5"/>
    <s v="Eldon Wave Desk Accessories"/>
    <n v="4.7119999999999997"/>
    <n v="2"/>
    <n v="0.6"/>
    <n v="-1.8847999999999994"/>
  </r>
  <r>
    <n v="8252"/>
    <x v="4085"/>
    <x v="1"/>
    <x v="616"/>
    <d v="2012-03-09T00:00:00"/>
    <s v="Second Class"/>
    <s v="MS-17365"/>
    <s v="Maribeth Schnelling"/>
    <x v="0"/>
    <s v="United States"/>
    <s v="Chicago"/>
    <x v="10"/>
    <n v="60653"/>
    <x v="2"/>
    <x v="1107"/>
    <x v="1"/>
    <x v="9"/>
    <s v="Avanti 4.4 Cu. Ft. Refrigerator"/>
    <n v="180.97999999999996"/>
    <n v="5"/>
    <n v="0.8"/>
    <n v="-470.548"/>
  </r>
  <r>
    <n v="8253"/>
    <x v="4085"/>
    <x v="1"/>
    <x v="616"/>
    <d v="2012-03-09T00:00:00"/>
    <s v="Second Class"/>
    <s v="MS-17365"/>
    <s v="Maribeth Schnelling"/>
    <x v="0"/>
    <s v="United States"/>
    <s v="Chicago"/>
    <x v="10"/>
    <n v="60653"/>
    <x v="2"/>
    <x v="117"/>
    <x v="1"/>
    <x v="4"/>
    <s v="Companion Letter/Legal File, Black"/>
    <n v="60.415999999999997"/>
    <n v="2"/>
    <n v="0.2"/>
    <n v="6.0416000000000025"/>
  </r>
  <r>
    <n v="8254"/>
    <x v="4086"/>
    <x v="3"/>
    <x v="801"/>
    <d v="2014-08-20T00:00:00"/>
    <s v="Standard Class"/>
    <s v="DK-12895"/>
    <s v="Dana Kaydos"/>
    <x v="0"/>
    <s v="United States"/>
    <s v="Seattle"/>
    <x v="4"/>
    <n v="98103"/>
    <x v="1"/>
    <x v="1327"/>
    <x v="2"/>
    <x v="16"/>
    <s v="Hewlett Packard 310 Color Digital Copier"/>
    <n v="299.99"/>
    <n v="1"/>
    <n v="0"/>
    <n v="89.996999999999986"/>
  </r>
  <r>
    <n v="8255"/>
    <x v="4086"/>
    <x v="3"/>
    <x v="801"/>
    <d v="2014-08-20T00:00:00"/>
    <s v="Standard Class"/>
    <s v="DK-12895"/>
    <s v="Dana Kaydos"/>
    <x v="0"/>
    <s v="United States"/>
    <s v="Seattle"/>
    <x v="4"/>
    <n v="98103"/>
    <x v="1"/>
    <x v="1684"/>
    <x v="1"/>
    <x v="10"/>
    <s v="Xerox 1937"/>
    <n v="192.16"/>
    <n v="4"/>
    <n v="0"/>
    <n v="92.236799999999988"/>
  </r>
  <r>
    <n v="8256"/>
    <x v="4086"/>
    <x v="3"/>
    <x v="801"/>
    <d v="2014-08-20T00:00:00"/>
    <s v="Standard Class"/>
    <s v="DK-12895"/>
    <s v="Dana Kaydos"/>
    <x v="0"/>
    <s v="United States"/>
    <s v="Seattle"/>
    <x v="4"/>
    <n v="98103"/>
    <x v="1"/>
    <x v="529"/>
    <x v="2"/>
    <x v="7"/>
    <s v="Grandstream GXP1160 VoIP phone"/>
    <n v="242.624"/>
    <n v="8"/>
    <n v="0.2"/>
    <n v="27.295199999999973"/>
  </r>
  <r>
    <n v="8257"/>
    <x v="4086"/>
    <x v="3"/>
    <x v="801"/>
    <d v="2014-08-20T00:00:00"/>
    <s v="Standard Class"/>
    <s v="DK-12895"/>
    <s v="Dana Kaydos"/>
    <x v="0"/>
    <s v="United States"/>
    <s v="Seattle"/>
    <x v="4"/>
    <n v="98103"/>
    <x v="1"/>
    <x v="230"/>
    <x v="1"/>
    <x v="4"/>
    <s v="Personal File Boxes with Fold-Down Carry Handle"/>
    <n v="46.74"/>
    <n v="3"/>
    <n v="0"/>
    <n v="11.684999999999999"/>
  </r>
  <r>
    <n v="8258"/>
    <x v="4086"/>
    <x v="3"/>
    <x v="801"/>
    <d v="2014-08-20T00:00:00"/>
    <s v="Standard Class"/>
    <s v="DK-12895"/>
    <s v="Dana Kaydos"/>
    <x v="0"/>
    <s v="United States"/>
    <s v="Seattle"/>
    <x v="4"/>
    <n v="98103"/>
    <x v="1"/>
    <x v="1481"/>
    <x v="2"/>
    <x v="11"/>
    <s v="Perixx PERIBOARD-512B, Ergonomic Split Keyboard"/>
    <n v="174.95000000000002"/>
    <n v="5"/>
    <n v="0"/>
    <n v="12.246500000000005"/>
  </r>
  <r>
    <n v="8259"/>
    <x v="4086"/>
    <x v="3"/>
    <x v="801"/>
    <d v="2014-08-20T00:00:00"/>
    <s v="Standard Class"/>
    <s v="DK-12895"/>
    <s v="Dana Kaydos"/>
    <x v="0"/>
    <s v="United States"/>
    <s v="Seattle"/>
    <x v="4"/>
    <n v="98103"/>
    <x v="1"/>
    <x v="1786"/>
    <x v="1"/>
    <x v="8"/>
    <s v="Avery Legal 4-Ring Binder"/>
    <n v="100.70400000000001"/>
    <n v="6"/>
    <n v="0.2"/>
    <n v="37.763999999999996"/>
  </r>
  <r>
    <n v="8260"/>
    <x v="4087"/>
    <x v="0"/>
    <x v="190"/>
    <d v="2013-06-27T00:00:00"/>
    <s v="Same Day"/>
    <s v="SN-20560"/>
    <s v="Skye Norling"/>
    <x v="2"/>
    <s v="United States"/>
    <s v="Roseville"/>
    <x v="12"/>
    <n v="48066"/>
    <x v="2"/>
    <x v="44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x v="385"/>
    <x v="1"/>
    <x v="8"/>
    <s v="Insertable Tab Post Binder Dividers"/>
    <n v="8.02"/>
    <n v="1"/>
    <n v="0"/>
    <n v="3.7693999999999992"/>
  </r>
  <r>
    <n v="8262"/>
    <x v="4087"/>
    <x v="0"/>
    <x v="190"/>
    <d v="2013-06-27T00:00:00"/>
    <s v="Same Day"/>
    <s v="SN-20560"/>
    <s v="Skye Norling"/>
    <x v="2"/>
    <s v="United States"/>
    <s v="Roseville"/>
    <x v="12"/>
    <n v="48066"/>
    <x v="2"/>
    <x v="1354"/>
    <x v="1"/>
    <x v="4"/>
    <s v="SAFCO Mobile Desk Side File, Wire Frame"/>
    <n v="171.04"/>
    <n v="4"/>
    <n v="0"/>
    <n v="44.470399999999998"/>
  </r>
  <r>
    <n v="8263"/>
    <x v="4088"/>
    <x v="0"/>
    <x v="272"/>
    <d v="2013-12-20T00:00:00"/>
    <s v="Standard Class"/>
    <s v="TC-21475"/>
    <s v="Tony Chapman"/>
    <x v="2"/>
    <s v="United States"/>
    <s v="Fayetteville"/>
    <x v="36"/>
    <n v="72701"/>
    <x v="0"/>
    <x v="353"/>
    <x v="1"/>
    <x v="10"/>
    <s v="Xerox 1958"/>
    <n v="19.440000000000001"/>
    <n v="3"/>
    <n v="0"/>
    <n v="9.3312000000000008"/>
  </r>
  <r>
    <n v="8264"/>
    <x v="4089"/>
    <x v="1"/>
    <x v="1023"/>
    <d v="2012-09-17T00:00:00"/>
    <s v="Standard Class"/>
    <s v="AM-10705"/>
    <s v="Anne McFarland"/>
    <x v="0"/>
    <s v="United States"/>
    <s v="Jacksonville"/>
    <x v="3"/>
    <n v="28540"/>
    <x v="0"/>
    <x v="634"/>
    <x v="1"/>
    <x v="8"/>
    <s v="Heavy-Duty E-Z-D Binders"/>
    <n v="13.092000000000002"/>
    <n v="4"/>
    <n v="0.7"/>
    <n v="-10.037199999999999"/>
  </r>
  <r>
    <n v="8265"/>
    <x v="4090"/>
    <x v="2"/>
    <x v="125"/>
    <d v="2012-01-04T00:00:00"/>
    <s v="Standard Class"/>
    <s v="AJ-10960"/>
    <s v="Astrea Jones"/>
    <x v="0"/>
    <s v="United States"/>
    <s v="New York City"/>
    <x v="15"/>
    <n v="10035"/>
    <x v="3"/>
    <x v="1836"/>
    <x v="1"/>
    <x v="9"/>
    <s v="Kensington 6 Outlet SmartSocket Surge Protector"/>
    <n v="122.94"/>
    <n v="3"/>
    <n v="0"/>
    <n v="30.734999999999992"/>
  </r>
  <r>
    <n v="8266"/>
    <x v="4090"/>
    <x v="2"/>
    <x v="125"/>
    <d v="2012-01-04T00:00:00"/>
    <s v="Standard Class"/>
    <s v="AJ-10960"/>
    <s v="Astrea Jones"/>
    <x v="0"/>
    <s v="United States"/>
    <s v="New York City"/>
    <x v="15"/>
    <n v="10035"/>
    <x v="3"/>
    <x v="858"/>
    <x v="1"/>
    <x v="8"/>
    <s v="Cardinal HOLDit! Binder Insert Strips,Extra Strips"/>
    <n v="35.448"/>
    <n v="7"/>
    <n v="0.2"/>
    <n v="12.8499"/>
  </r>
  <r>
    <n v="8267"/>
    <x v="4091"/>
    <x v="2"/>
    <x v="333"/>
    <d v="2011-05-04T00:00:00"/>
    <s v="Standard Class"/>
    <s v="KH-16360"/>
    <s v="Katherine Hughes"/>
    <x v="0"/>
    <s v="United States"/>
    <s v="Dover"/>
    <x v="13"/>
    <n v="19901"/>
    <x v="3"/>
    <x v="433"/>
    <x v="2"/>
    <x v="7"/>
    <s v="Square Credit Card Reader"/>
    <n v="19.98"/>
    <n v="2"/>
    <n v="0"/>
    <n v="5.1948000000000008"/>
  </r>
  <r>
    <n v="8268"/>
    <x v="4092"/>
    <x v="3"/>
    <x v="289"/>
    <d v="2014-02-07T00:00:00"/>
    <s v="Standard Class"/>
    <s v="LP-17095"/>
    <s v="Liz Preis"/>
    <x v="0"/>
    <s v="United States"/>
    <s v="Aurora"/>
    <x v="10"/>
    <n v="60505"/>
    <x v="2"/>
    <x v="1582"/>
    <x v="0"/>
    <x v="3"/>
    <s v="Balt Split Level Computer Training Table"/>
    <n v="69.375"/>
    <n v="1"/>
    <n v="0.5"/>
    <n v="-47.174999999999997"/>
  </r>
  <r>
    <n v="8269"/>
    <x v="4092"/>
    <x v="3"/>
    <x v="289"/>
    <d v="2014-02-07T00:00:00"/>
    <s v="Standard Class"/>
    <s v="LP-17095"/>
    <s v="Liz Preis"/>
    <x v="0"/>
    <s v="United States"/>
    <s v="Aurora"/>
    <x v="10"/>
    <n v="60505"/>
    <x v="2"/>
    <x v="558"/>
    <x v="1"/>
    <x v="14"/>
    <s v="Acme Tagit Stainless Steel Antibacterial Scissors"/>
    <n v="31.680000000000003"/>
    <n v="4"/>
    <n v="0.2"/>
    <n v="2.7719999999999994"/>
  </r>
  <r>
    <n v="8270"/>
    <x v="4092"/>
    <x v="3"/>
    <x v="289"/>
    <d v="2014-02-07T00:00:00"/>
    <s v="Standard Class"/>
    <s v="LP-17095"/>
    <s v="Liz Preis"/>
    <x v="0"/>
    <s v="United States"/>
    <s v="Aurora"/>
    <x v="10"/>
    <n v="60505"/>
    <x v="2"/>
    <x v="1718"/>
    <x v="2"/>
    <x v="7"/>
    <s v="Samsung Galaxy S4"/>
    <n v="2003.1680000000001"/>
    <n v="4"/>
    <n v="0.2"/>
    <n v="250.39599999999984"/>
  </r>
  <r>
    <n v="8271"/>
    <x v="4092"/>
    <x v="3"/>
    <x v="289"/>
    <d v="2014-02-07T00:00:00"/>
    <s v="Standard Class"/>
    <s v="LP-17095"/>
    <s v="Liz Preis"/>
    <x v="0"/>
    <s v="United States"/>
    <s v="Aurora"/>
    <x v="10"/>
    <n v="60505"/>
    <x v="2"/>
    <x v="241"/>
    <x v="1"/>
    <x v="6"/>
    <s v="Quartet Omega Colored Chalk, 12/Pack"/>
    <n v="9.3439999999999994"/>
    <n v="2"/>
    <n v="0.2"/>
    <n v="3.1535999999999995"/>
  </r>
  <r>
    <n v="8272"/>
    <x v="4093"/>
    <x v="0"/>
    <x v="591"/>
    <d v="2014-01-01T00:00:00"/>
    <s v="Standard Class"/>
    <s v="JE-15715"/>
    <s v="Joe Elijah"/>
    <x v="0"/>
    <s v="United States"/>
    <s v="New York City"/>
    <x v="15"/>
    <n v="10009"/>
    <x v="3"/>
    <x v="406"/>
    <x v="0"/>
    <x v="1"/>
    <s v="Hon 4700 Series Mobuis Mid-Back Task Chairs with Adjustable Arms"/>
    <n v="2563.056"/>
    <n v="8"/>
    <n v="0.1"/>
    <n v="313.26239999999967"/>
  </r>
  <r>
    <n v="8273"/>
    <x v="4094"/>
    <x v="0"/>
    <x v="201"/>
    <d v="2013-10-26T00:00:00"/>
    <s v="Standard Class"/>
    <s v="MY-18295"/>
    <s v="Muhammed Yedwab"/>
    <x v="1"/>
    <s v="United States"/>
    <s v="El Cajon"/>
    <x v="1"/>
    <n v="92020"/>
    <x v="1"/>
    <x v="1708"/>
    <x v="0"/>
    <x v="1"/>
    <s v="Hon Every-Day Chair Series Swivel Task Chairs"/>
    <n v="387.13600000000002"/>
    <n v="4"/>
    <n v="0.2"/>
    <n v="4.8391999999999911"/>
  </r>
  <r>
    <n v="8274"/>
    <x v="4095"/>
    <x v="1"/>
    <x v="385"/>
    <d v="2012-06-15T00:00:00"/>
    <s v="Second Class"/>
    <s v="FC-14245"/>
    <s v="Frank Carlisle"/>
    <x v="2"/>
    <s v="United States"/>
    <s v="Springfield"/>
    <x v="24"/>
    <n v="45503"/>
    <x v="3"/>
    <x v="1005"/>
    <x v="1"/>
    <x v="6"/>
    <s v="Newell 320"/>
    <n v="3.4240000000000004"/>
    <n v="1"/>
    <n v="0.2"/>
    <n v="0.29960000000000009"/>
  </r>
  <r>
    <n v="8275"/>
    <x v="4096"/>
    <x v="3"/>
    <x v="160"/>
    <d v="2014-07-05T00:00:00"/>
    <s v="Standard Class"/>
    <s v="ND-18460"/>
    <s v="Neil Ducich"/>
    <x v="1"/>
    <s v="United States"/>
    <s v="Mount Vernon"/>
    <x v="15"/>
    <n v="10550"/>
    <x v="3"/>
    <x v="1449"/>
    <x v="1"/>
    <x v="4"/>
    <s v="Dual Level, Single-Width Filing Carts"/>
    <n v="1085.42"/>
    <n v="7"/>
    <n v="0"/>
    <n v="282.20920000000001"/>
  </r>
  <r>
    <n v="8276"/>
    <x v="4097"/>
    <x v="1"/>
    <x v="153"/>
    <d v="2012-06-30T00:00:00"/>
    <s v="Standard Class"/>
    <s v="DB-13360"/>
    <s v="Dennis Bolton"/>
    <x v="2"/>
    <s v="United States"/>
    <s v="Lakewood"/>
    <x v="24"/>
    <n v="44107"/>
    <x v="3"/>
    <x v="99"/>
    <x v="1"/>
    <x v="10"/>
    <s v="Universal Premium White Copier/Laser Paper (20Lb. and 87 Bright)"/>
    <n v="43.056000000000004"/>
    <n v="9"/>
    <n v="0.2"/>
    <n v="15.607799999999999"/>
  </r>
  <r>
    <n v="8277"/>
    <x v="4098"/>
    <x v="0"/>
    <x v="823"/>
    <d v="2013-02-25T00:00:00"/>
    <s v="Standard Class"/>
    <s v="LC-16960"/>
    <s v="Lindsay Castell"/>
    <x v="2"/>
    <s v="United States"/>
    <s v="Tampa"/>
    <x v="2"/>
    <n v="33614"/>
    <x v="0"/>
    <x v="807"/>
    <x v="1"/>
    <x v="8"/>
    <s v="Avery Durable Slant Ring Binders With Label Holder"/>
    <n v="3.762"/>
    <n v="3"/>
    <n v="0.7"/>
    <n v="-2.758799999999999"/>
  </r>
  <r>
    <n v="8278"/>
    <x v="4098"/>
    <x v="0"/>
    <x v="823"/>
    <d v="2013-02-25T00:00:00"/>
    <s v="Standard Class"/>
    <s v="LC-16960"/>
    <s v="Lindsay Castell"/>
    <x v="2"/>
    <s v="United States"/>
    <s v="Tampa"/>
    <x v="2"/>
    <n v="33614"/>
    <x v="0"/>
    <x v="920"/>
    <x v="1"/>
    <x v="8"/>
    <s v="Avery Arch Ring Binders"/>
    <n v="34.860000000000007"/>
    <n v="2"/>
    <n v="0.7"/>
    <n v="-26.726000000000006"/>
  </r>
  <r>
    <n v="8279"/>
    <x v="4098"/>
    <x v="0"/>
    <x v="823"/>
    <d v="2013-02-25T00:00:00"/>
    <s v="Standard Class"/>
    <s v="LC-16960"/>
    <s v="Lindsay Castell"/>
    <x v="2"/>
    <s v="United States"/>
    <s v="Tampa"/>
    <x v="2"/>
    <n v="33614"/>
    <x v="0"/>
    <x v="734"/>
    <x v="1"/>
    <x v="4"/>
    <s v="Standard Rollaway File with Lock"/>
    <n v="432.45600000000002"/>
    <n v="3"/>
    <n v="0.2"/>
    <n v="32.434200000000004"/>
  </r>
  <r>
    <n v="8280"/>
    <x v="4099"/>
    <x v="3"/>
    <x v="300"/>
    <d v="2014-04-27T00:00:00"/>
    <s v="Standard Class"/>
    <s v="BD-11725"/>
    <s v="Bruce Degenhardt"/>
    <x v="0"/>
    <s v="United States"/>
    <s v="Columbus"/>
    <x v="32"/>
    <n v="31907"/>
    <x v="0"/>
    <x v="906"/>
    <x v="1"/>
    <x v="4"/>
    <s v="Tennsco Double-Tier Lockers"/>
    <n v="675.06000000000006"/>
    <n v="3"/>
    <n v="0"/>
    <n v="87.757800000000003"/>
  </r>
  <r>
    <n v="8281"/>
    <x v="4100"/>
    <x v="3"/>
    <x v="1188"/>
    <d v="2014-05-11T00:00:00"/>
    <s v="First Class"/>
    <s v="MC-17605"/>
    <s v="Matt Connell"/>
    <x v="1"/>
    <s v="United States"/>
    <s v="Jacksonville"/>
    <x v="3"/>
    <n v="28540"/>
    <x v="0"/>
    <x v="113"/>
    <x v="1"/>
    <x v="12"/>
    <s v="Tyvek  Top-Opening Peel &amp; Seel Envelopes, Plain White"/>
    <n v="65.231999999999999"/>
    <n v="3"/>
    <n v="0.2"/>
    <n v="22.015799999999999"/>
  </r>
  <r>
    <n v="8282"/>
    <x v="4100"/>
    <x v="3"/>
    <x v="1188"/>
    <d v="2014-05-11T00:00:00"/>
    <s v="First Class"/>
    <s v="MC-17605"/>
    <s v="Matt Connell"/>
    <x v="1"/>
    <s v="United States"/>
    <s v="Jacksonville"/>
    <x v="3"/>
    <n v="28540"/>
    <x v="0"/>
    <x v="866"/>
    <x v="0"/>
    <x v="1"/>
    <s v="Harbour Creations Steel Folding Chair"/>
    <n v="207"/>
    <n v="3"/>
    <n v="0.2"/>
    <n v="25.874999999999972"/>
  </r>
  <r>
    <n v="8283"/>
    <x v="4101"/>
    <x v="1"/>
    <x v="379"/>
    <d v="2012-12-26T00:00:00"/>
    <s v="Second Class"/>
    <s v="SZ-20035"/>
    <s v="Sam Zeldin"/>
    <x v="2"/>
    <s v="United States"/>
    <s v="Saint Charles"/>
    <x v="10"/>
    <n v="60174"/>
    <x v="2"/>
    <x v="846"/>
    <x v="2"/>
    <x v="15"/>
    <s v="Star Micronics TSP800 TSP847IIU Receipt Printer"/>
    <n v="600.53"/>
    <n v="2"/>
    <n v="0.3"/>
    <n v="137.26399999999995"/>
  </r>
  <r>
    <n v="8284"/>
    <x v="4101"/>
    <x v="1"/>
    <x v="379"/>
    <d v="2012-12-26T00:00:00"/>
    <s v="Second Class"/>
    <s v="SZ-20035"/>
    <s v="Sam Zeldin"/>
    <x v="2"/>
    <s v="United States"/>
    <s v="Saint Charles"/>
    <x v="10"/>
    <n v="60174"/>
    <x v="2"/>
    <x v="726"/>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x v="769"/>
    <x v="2"/>
    <x v="11"/>
    <s v="Enermax Acrylux Wireless Keyboard"/>
    <n v="637.44000000000005"/>
    <n v="8"/>
    <n v="0.2"/>
    <n v="135.45599999999996"/>
  </r>
  <r>
    <n v="8286"/>
    <x v="4101"/>
    <x v="1"/>
    <x v="379"/>
    <d v="2012-12-26T00:00:00"/>
    <s v="Second Class"/>
    <s v="SZ-20035"/>
    <s v="Sam Zeldin"/>
    <x v="2"/>
    <s v="United States"/>
    <s v="Saint Charles"/>
    <x v="10"/>
    <n v="60174"/>
    <x v="2"/>
    <x v="484"/>
    <x v="0"/>
    <x v="5"/>
    <s v="Howard Miller 11-1/2&quot; Diameter Grantwood Wall Clock"/>
    <n v="51.756000000000007"/>
    <n v="3"/>
    <n v="0.6"/>
    <n v="-33.641399999999997"/>
  </r>
  <r>
    <n v="8287"/>
    <x v="4102"/>
    <x v="2"/>
    <x v="1132"/>
    <d v="2011-08-16T00:00:00"/>
    <s v="Standard Class"/>
    <s v="DH-13675"/>
    <s v="Duane Huffman"/>
    <x v="2"/>
    <s v="United States"/>
    <s v="Miami"/>
    <x v="2"/>
    <n v="33180"/>
    <x v="0"/>
    <x v="1798"/>
    <x v="1"/>
    <x v="10"/>
    <s v="Xerox 229"/>
    <n v="31.104000000000006"/>
    <n v="6"/>
    <n v="0.2"/>
    <n v="10.8864"/>
  </r>
  <r>
    <n v="8288"/>
    <x v="4102"/>
    <x v="2"/>
    <x v="1132"/>
    <d v="2011-08-16T00:00:00"/>
    <s v="Standard Class"/>
    <s v="DH-13675"/>
    <s v="Duane Huffman"/>
    <x v="2"/>
    <s v="United States"/>
    <s v="Miami"/>
    <x v="2"/>
    <n v="33180"/>
    <x v="0"/>
    <x v="369"/>
    <x v="1"/>
    <x v="6"/>
    <s v="Bulldog Vacuum Base Pencil Sharpener"/>
    <n v="47.96"/>
    <n v="5"/>
    <n v="0.2"/>
    <n v="4.196499999999995"/>
  </r>
  <r>
    <n v="8289"/>
    <x v="4102"/>
    <x v="2"/>
    <x v="1132"/>
    <d v="2011-08-16T00:00:00"/>
    <s v="Standard Class"/>
    <s v="DH-13675"/>
    <s v="Duane Huffman"/>
    <x v="2"/>
    <s v="United States"/>
    <s v="Miami"/>
    <x v="2"/>
    <n v="33180"/>
    <x v="0"/>
    <x v="721"/>
    <x v="2"/>
    <x v="11"/>
    <s v="Maxell 4.7GB DVD-R"/>
    <n v="158.928"/>
    <n v="7"/>
    <n v="0.2"/>
    <n v="41.718599999999995"/>
  </r>
  <r>
    <n v="8290"/>
    <x v="4102"/>
    <x v="2"/>
    <x v="1132"/>
    <d v="2011-08-16T00:00:00"/>
    <s v="Standard Class"/>
    <s v="DH-13675"/>
    <s v="Duane Huffman"/>
    <x v="2"/>
    <s v="United States"/>
    <s v="Miami"/>
    <x v="2"/>
    <n v="33180"/>
    <x v="0"/>
    <x v="1324"/>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x v="1567"/>
    <x v="1"/>
    <x v="14"/>
    <s v="Acco Side-Punched Conventional Columnar Pads"/>
    <n v="5.5520000000000005"/>
    <n v="2"/>
    <n v="0.2"/>
    <n v="-1.0410000000000006"/>
  </r>
  <r>
    <n v="8292"/>
    <x v="4102"/>
    <x v="2"/>
    <x v="1132"/>
    <d v="2011-08-16T00:00:00"/>
    <s v="Standard Class"/>
    <s v="DH-13675"/>
    <s v="Duane Huffman"/>
    <x v="2"/>
    <s v="United States"/>
    <s v="Miami"/>
    <x v="2"/>
    <n v="33180"/>
    <x v="0"/>
    <x v="1139"/>
    <x v="1"/>
    <x v="2"/>
    <s v="Avery 501"/>
    <n v="2.952"/>
    <n v="1"/>
    <n v="0.2"/>
    <n v="0.99629999999999996"/>
  </r>
  <r>
    <n v="8293"/>
    <x v="4103"/>
    <x v="1"/>
    <x v="555"/>
    <d v="2012-12-15T00:00:00"/>
    <s v="Standard Class"/>
    <s v="LC-16885"/>
    <s v="Lena Creighton"/>
    <x v="0"/>
    <s v="United States"/>
    <s v="Troy"/>
    <x v="24"/>
    <n v="45373"/>
    <x v="3"/>
    <x v="1426"/>
    <x v="1"/>
    <x v="8"/>
    <s v="GBC Plasticlear Binding Covers"/>
    <n v="10.332000000000003"/>
    <n v="3"/>
    <n v="0.7"/>
    <n v="-7.5767999999999986"/>
  </r>
  <r>
    <n v="8294"/>
    <x v="4104"/>
    <x v="3"/>
    <x v="132"/>
    <d v="2014-11-08T00:00:00"/>
    <s v="Standard Class"/>
    <s v="JO-15145"/>
    <s v="Jack O'Briant"/>
    <x v="1"/>
    <s v="United States"/>
    <s v="Seattle"/>
    <x v="4"/>
    <n v="98103"/>
    <x v="1"/>
    <x v="1212"/>
    <x v="1"/>
    <x v="8"/>
    <s v="Binder Posts"/>
    <n v="18.368000000000002"/>
    <n v="4"/>
    <n v="0.2"/>
    <n v="5.9695999999999998"/>
  </r>
  <r>
    <n v="8295"/>
    <x v="4105"/>
    <x v="3"/>
    <x v="677"/>
    <d v="2014-03-18T00:00:00"/>
    <s v="Standard Class"/>
    <s v="MT-17815"/>
    <s v="Meg Tillman"/>
    <x v="0"/>
    <s v="United States"/>
    <s v="New York City"/>
    <x v="15"/>
    <n v="10011"/>
    <x v="3"/>
    <x v="1187"/>
    <x v="2"/>
    <x v="7"/>
    <s v="Panasonic KX T7736-B Digital phone"/>
    <n v="299.89999999999998"/>
    <n v="2"/>
    <n v="0"/>
    <n v="74.974999999999994"/>
  </r>
  <r>
    <n v="8296"/>
    <x v="4106"/>
    <x v="0"/>
    <x v="198"/>
    <d v="2013-06-04T00:00:00"/>
    <s v="Standard Class"/>
    <s v="EB-13750"/>
    <s v="Edward Becker"/>
    <x v="1"/>
    <s v="United States"/>
    <s v="Arlington"/>
    <x v="17"/>
    <n v="22204"/>
    <x v="0"/>
    <x v="111"/>
    <x v="1"/>
    <x v="12"/>
    <s v="Redi-Strip #10 Envelopes, 4 1/8 x 9 1/2"/>
    <n v="26.55"/>
    <n v="9"/>
    <n v="0"/>
    <n v="12.744"/>
  </r>
  <r>
    <n v="8297"/>
    <x v="4106"/>
    <x v="0"/>
    <x v="198"/>
    <d v="2013-06-04T00:00:00"/>
    <s v="Standard Class"/>
    <s v="EB-13750"/>
    <s v="Edward Becker"/>
    <x v="1"/>
    <s v="United States"/>
    <s v="Arlington"/>
    <x v="17"/>
    <n v="22204"/>
    <x v="0"/>
    <x v="201"/>
    <x v="2"/>
    <x v="11"/>
    <s v="Sony Micro Vault Click 16 GB USB 2.0 Flash Drive"/>
    <n v="111.98"/>
    <n v="2"/>
    <n v="0"/>
    <n v="26.875200000000007"/>
  </r>
  <r>
    <n v="8298"/>
    <x v="4107"/>
    <x v="1"/>
    <x v="761"/>
    <d v="2012-07-11T00:00:00"/>
    <s v="Standard Class"/>
    <s v="RS-19765"/>
    <s v="Roland Schwarz"/>
    <x v="1"/>
    <s v="United States"/>
    <s v="Charlotte"/>
    <x v="3"/>
    <n v="28205"/>
    <x v="0"/>
    <x v="1392"/>
    <x v="0"/>
    <x v="5"/>
    <s v="Stackable Trays"/>
    <n v="4.9280000000000008"/>
    <n v="2"/>
    <n v="0.2"/>
    <n v="0.73919999999999941"/>
  </r>
  <r>
    <n v="8299"/>
    <x v="4107"/>
    <x v="1"/>
    <x v="761"/>
    <d v="2012-07-11T00:00:00"/>
    <s v="Standard Class"/>
    <s v="RS-19765"/>
    <s v="Roland Schwarz"/>
    <x v="1"/>
    <s v="United States"/>
    <s v="Charlotte"/>
    <x v="3"/>
    <n v="28205"/>
    <x v="0"/>
    <x v="607"/>
    <x v="1"/>
    <x v="2"/>
    <s v="Avery 508"/>
    <n v="11.784000000000001"/>
    <n v="3"/>
    <n v="0.2"/>
    <n v="4.2716999999999992"/>
  </r>
  <r>
    <n v="8300"/>
    <x v="4108"/>
    <x v="2"/>
    <x v="518"/>
    <d v="2011-03-15T00:00:00"/>
    <s v="Standard Class"/>
    <s v="RB-19435"/>
    <s v="Richard Bierner"/>
    <x v="0"/>
    <s v="United States"/>
    <s v="Roseville"/>
    <x v="1"/>
    <n v="95661"/>
    <x v="1"/>
    <x v="1596"/>
    <x v="1"/>
    <x v="6"/>
    <s v="Economy #2 Pencils"/>
    <n v="7.98"/>
    <n v="3"/>
    <n v="0"/>
    <n v="2.0747999999999998"/>
  </r>
  <r>
    <n v="8301"/>
    <x v="4109"/>
    <x v="1"/>
    <x v="704"/>
    <d v="2012-04-24T00:00:00"/>
    <s v="Standard Class"/>
    <s v="OT-18730"/>
    <s v="Olvera Toch"/>
    <x v="0"/>
    <s v="United States"/>
    <s v="Detroit"/>
    <x v="12"/>
    <n v="48234"/>
    <x v="2"/>
    <x v="231"/>
    <x v="1"/>
    <x v="12"/>
    <s v="Tyvek Side-Opening Peel &amp; Seel Expanding Envelopes"/>
    <n v="180.96"/>
    <n v="2"/>
    <n v="0"/>
    <n v="81.432000000000002"/>
  </r>
  <r>
    <n v="8302"/>
    <x v="4110"/>
    <x v="3"/>
    <x v="1189"/>
    <d v="2014-08-02T00:00:00"/>
    <s v="Standard Class"/>
    <s v="GZ-14545"/>
    <s v="George Zrebassa"/>
    <x v="1"/>
    <s v="United States"/>
    <s v="Los Angeles"/>
    <x v="1"/>
    <n v="90036"/>
    <x v="1"/>
    <x v="1738"/>
    <x v="2"/>
    <x v="11"/>
    <s v="Logitech Z-906 Speaker sys - home theater - 5.1-CH"/>
    <n v="1649.95"/>
    <n v="5"/>
    <n v="0"/>
    <n v="659.98"/>
  </r>
  <r>
    <n v="8303"/>
    <x v="4110"/>
    <x v="3"/>
    <x v="1189"/>
    <d v="2014-08-02T00:00:00"/>
    <s v="Standard Class"/>
    <s v="GZ-14545"/>
    <s v="George Zrebassa"/>
    <x v="1"/>
    <s v="United States"/>
    <s v="Los Angeles"/>
    <x v="1"/>
    <n v="90036"/>
    <x v="1"/>
    <x v="662"/>
    <x v="0"/>
    <x v="1"/>
    <s v="Global Airflow Leather Mesh Back Chair, Black"/>
    <n v="362.35199999999998"/>
    <n v="3"/>
    <n v="0.2"/>
    <n v="45.293999999999954"/>
  </r>
  <r>
    <n v="8304"/>
    <x v="4111"/>
    <x v="2"/>
    <x v="656"/>
    <d v="2011-11-02T00:00:00"/>
    <s v="Second Class"/>
    <s v="NL-18310"/>
    <s v="Nancy Lomonaco"/>
    <x v="2"/>
    <s v="United States"/>
    <s v="San Francisco"/>
    <x v="1"/>
    <n v="94110"/>
    <x v="1"/>
    <x v="521"/>
    <x v="2"/>
    <x v="7"/>
    <s v="Motorola L804"/>
    <n v="73.584000000000003"/>
    <n v="2"/>
    <n v="0.2"/>
    <n v="8.2781999999999982"/>
  </r>
  <r>
    <n v="8305"/>
    <x v="4112"/>
    <x v="3"/>
    <x v="132"/>
    <d v="2014-11-10T00:00:00"/>
    <s v="Standard Class"/>
    <s v="BG-11740"/>
    <s v="Bruce Geld"/>
    <x v="0"/>
    <s v="United States"/>
    <s v="Bakersfield"/>
    <x v="1"/>
    <n v="93309"/>
    <x v="1"/>
    <x v="1746"/>
    <x v="0"/>
    <x v="3"/>
    <s v="SAFCO PlanMaster Boards, 60w x 37-1/2d, White Melamine"/>
    <n v="486.36800000000005"/>
    <n v="4"/>
    <n v="0.2"/>
    <n v="36.477600000000024"/>
  </r>
  <r>
    <n v="8306"/>
    <x v="4113"/>
    <x v="0"/>
    <x v="1190"/>
    <d v="2013-08-17T00:00:00"/>
    <s v="Standard Class"/>
    <s v="MT-18070"/>
    <s v="Michelle Tran"/>
    <x v="2"/>
    <s v="United States"/>
    <s v="Tulsa"/>
    <x v="26"/>
    <n v="74133"/>
    <x v="2"/>
    <x v="680"/>
    <x v="1"/>
    <x v="10"/>
    <s v="Xerox 202"/>
    <n v="32.400000000000006"/>
    <n v="5"/>
    <n v="0"/>
    <n v="15.552000000000001"/>
  </r>
  <r>
    <n v="8307"/>
    <x v="4113"/>
    <x v="0"/>
    <x v="1190"/>
    <d v="2013-08-17T00:00:00"/>
    <s v="Standard Class"/>
    <s v="MT-18070"/>
    <s v="Michelle Tran"/>
    <x v="2"/>
    <s v="United States"/>
    <s v="Tulsa"/>
    <x v="26"/>
    <n v="74133"/>
    <x v="2"/>
    <x v="570"/>
    <x v="1"/>
    <x v="8"/>
    <s v="Avery Hanging File Binders"/>
    <n v="41.86"/>
    <n v="7"/>
    <n v="0"/>
    <n v="19.255600000000001"/>
  </r>
  <r>
    <n v="8308"/>
    <x v="4113"/>
    <x v="0"/>
    <x v="1190"/>
    <d v="2013-08-17T00:00:00"/>
    <s v="Standard Class"/>
    <s v="MT-18070"/>
    <s v="Michelle Tran"/>
    <x v="2"/>
    <s v="United States"/>
    <s v="Tulsa"/>
    <x v="26"/>
    <n v="74133"/>
    <x v="2"/>
    <x v="1561"/>
    <x v="1"/>
    <x v="8"/>
    <s v="Premium Transparent Presentation Covers, No Pattern/Clear, 8 1/2&quot; x 11&quot;"/>
    <n v="77.56"/>
    <n v="2"/>
    <n v="0"/>
    <n v="35.677599999999998"/>
  </r>
  <r>
    <n v="8309"/>
    <x v="4114"/>
    <x v="0"/>
    <x v="197"/>
    <d v="2013-07-26T00:00:00"/>
    <s v="Same Day"/>
    <s v="BC-11125"/>
    <s v="Becky Castell"/>
    <x v="2"/>
    <s v="United States"/>
    <s v="San Francisco"/>
    <x v="1"/>
    <n v="94122"/>
    <x v="1"/>
    <x v="1024"/>
    <x v="1"/>
    <x v="6"/>
    <s v="Newell 325"/>
    <n v="37.17"/>
    <n v="9"/>
    <n v="0"/>
    <n v="11.151"/>
  </r>
  <r>
    <n v="8310"/>
    <x v="4115"/>
    <x v="2"/>
    <x v="72"/>
    <d v="2011-03-07T00:00:00"/>
    <s v="Standard Class"/>
    <s v="GW-14605"/>
    <s v="Giulietta Weimer"/>
    <x v="0"/>
    <s v="United States"/>
    <s v="Houston"/>
    <x v="5"/>
    <n v="77036"/>
    <x v="2"/>
    <x v="1277"/>
    <x v="1"/>
    <x v="4"/>
    <s v="Recycled Steel Personal File for Hanging File Folders"/>
    <n v="137.352"/>
    <n v="3"/>
    <n v="0.2"/>
    <n v="8.5844999999999914"/>
  </r>
  <r>
    <n v="8311"/>
    <x v="4115"/>
    <x v="2"/>
    <x v="72"/>
    <d v="2011-03-07T00:00:00"/>
    <s v="Standard Class"/>
    <s v="GW-14605"/>
    <s v="Giulietta Weimer"/>
    <x v="0"/>
    <s v="United States"/>
    <s v="Houston"/>
    <x v="5"/>
    <n v="77036"/>
    <x v="2"/>
    <x v="1294"/>
    <x v="0"/>
    <x v="3"/>
    <s v="Bevis Round Conference Room Tables and Bases"/>
    <n v="376.50899999999996"/>
    <n v="3"/>
    <n v="0.3"/>
    <n v="-43.029600000000045"/>
  </r>
  <r>
    <n v="8312"/>
    <x v="4116"/>
    <x v="3"/>
    <x v="795"/>
    <d v="2014-02-01T00:00:00"/>
    <s v="Standard Class"/>
    <s v="BD-11500"/>
    <s v="Bradley Drucker"/>
    <x v="0"/>
    <s v="United States"/>
    <s v="Columbus"/>
    <x v="32"/>
    <n v="31907"/>
    <x v="0"/>
    <x v="116"/>
    <x v="0"/>
    <x v="5"/>
    <s v="Artistic Insta-Plaque"/>
    <n v="62.72"/>
    <n v="4"/>
    <n v="0"/>
    <n v="24.460799999999999"/>
  </r>
  <r>
    <n v="8313"/>
    <x v="4116"/>
    <x v="3"/>
    <x v="795"/>
    <d v="2014-02-01T00:00:00"/>
    <s v="Standard Class"/>
    <s v="BD-11500"/>
    <s v="Bradley Drucker"/>
    <x v="0"/>
    <s v="United States"/>
    <s v="Columbus"/>
    <x v="32"/>
    <n v="31907"/>
    <x v="0"/>
    <x v="1461"/>
    <x v="2"/>
    <x v="7"/>
    <s v="Samsung Galaxy Mega 6.3"/>
    <n v="2939.9300000000003"/>
    <n v="7"/>
    <n v="0"/>
    <n v="764.38180000000011"/>
  </r>
  <r>
    <n v="8314"/>
    <x v="4117"/>
    <x v="2"/>
    <x v="136"/>
    <d v="2011-07-16T00:00:00"/>
    <s v="Standard Class"/>
    <s v="PV-18985"/>
    <s v="Paul Van Hugh"/>
    <x v="2"/>
    <s v="United States"/>
    <s v="League City"/>
    <x v="5"/>
    <n v="77573"/>
    <x v="2"/>
    <x v="856"/>
    <x v="0"/>
    <x v="1"/>
    <s v="Hon Deluxe Fabric Upholstered Stacking Chairs"/>
    <n v="512.35799999999995"/>
    <n v="3"/>
    <n v="0.3"/>
    <n v="-14.638799999999947"/>
  </r>
  <r>
    <n v="8315"/>
    <x v="4117"/>
    <x v="2"/>
    <x v="136"/>
    <d v="2011-07-16T00:00:00"/>
    <s v="Standard Class"/>
    <s v="PV-18985"/>
    <s v="Paul Van Hugh"/>
    <x v="2"/>
    <s v="United States"/>
    <s v="League City"/>
    <x v="5"/>
    <n v="77573"/>
    <x v="2"/>
    <x v="845"/>
    <x v="1"/>
    <x v="13"/>
    <s v="Stockwell Push Pins"/>
    <n v="3.4880000000000004"/>
    <n v="2"/>
    <n v="0.2"/>
    <n v="0.56679999999999997"/>
  </r>
  <r>
    <n v="8316"/>
    <x v="4117"/>
    <x v="2"/>
    <x v="136"/>
    <d v="2011-07-16T00:00:00"/>
    <s v="Standard Class"/>
    <s v="PV-18985"/>
    <s v="Paul Van Hugh"/>
    <x v="2"/>
    <s v="United States"/>
    <s v="League City"/>
    <x v="5"/>
    <n v="77573"/>
    <x v="2"/>
    <x v="703"/>
    <x v="1"/>
    <x v="6"/>
    <s v="Fluorescent Highlighters by Dixon"/>
    <n v="22.288"/>
    <n v="7"/>
    <n v="0.2"/>
    <n v="3.9003999999999985"/>
  </r>
  <r>
    <n v="8317"/>
    <x v="4117"/>
    <x v="2"/>
    <x v="136"/>
    <d v="2011-07-16T00:00:00"/>
    <s v="Standard Class"/>
    <s v="PV-18985"/>
    <s v="Paul Van Hugh"/>
    <x v="2"/>
    <s v="United States"/>
    <s v="League City"/>
    <x v="5"/>
    <n v="77573"/>
    <x v="2"/>
    <x v="128"/>
    <x v="1"/>
    <x v="10"/>
    <s v="Xerox 195"/>
    <n v="16.032"/>
    <n v="3"/>
    <n v="0.2"/>
    <n v="5.6111999999999993"/>
  </r>
  <r>
    <n v="8318"/>
    <x v="4118"/>
    <x v="3"/>
    <x v="645"/>
    <d v="2014-04-17T00:00:00"/>
    <s v="Standard Class"/>
    <s v="HM-14980"/>
    <s v="Henry MacAllister"/>
    <x v="0"/>
    <s v="United States"/>
    <s v="Burlington"/>
    <x v="3"/>
    <n v="27217"/>
    <x v="0"/>
    <x v="909"/>
    <x v="1"/>
    <x v="6"/>
    <s v="Pencil and Crayon Sharpener"/>
    <n v="1.752"/>
    <n v="1"/>
    <n v="0.2"/>
    <n v="0.15329999999999994"/>
  </r>
  <r>
    <n v="8319"/>
    <x v="4118"/>
    <x v="3"/>
    <x v="645"/>
    <d v="2014-04-17T00:00:00"/>
    <s v="Standard Class"/>
    <s v="HM-14980"/>
    <s v="Henry MacAllister"/>
    <x v="0"/>
    <s v="United States"/>
    <s v="Burlington"/>
    <x v="3"/>
    <n v="27217"/>
    <x v="0"/>
    <x v="1210"/>
    <x v="1"/>
    <x v="6"/>
    <s v="Newell 321"/>
    <n v="20.992000000000001"/>
    <n v="8"/>
    <n v="0.2"/>
    <n v="2.3615999999999966"/>
  </r>
  <r>
    <n v="8320"/>
    <x v="4119"/>
    <x v="3"/>
    <x v="38"/>
    <d v="2014-11-19T00:00:00"/>
    <s v="Standard Class"/>
    <s v="EM-14065"/>
    <s v="Erin Mull"/>
    <x v="0"/>
    <s v="United States"/>
    <s v="New York City"/>
    <x v="15"/>
    <n v="10009"/>
    <x v="3"/>
    <x v="602"/>
    <x v="1"/>
    <x v="4"/>
    <s v="Personal Folder Holder, Ebony"/>
    <n v="11.21"/>
    <n v="1"/>
    <n v="0"/>
    <n v="3.3629999999999995"/>
  </r>
  <r>
    <n v="8321"/>
    <x v="4120"/>
    <x v="1"/>
    <x v="901"/>
    <d v="2012-12-06T00:00:00"/>
    <s v="First Class"/>
    <s v="SF-20065"/>
    <s v="Sandra Flanagan"/>
    <x v="0"/>
    <s v="United States"/>
    <s v="Dallas"/>
    <x v="5"/>
    <n v="75220"/>
    <x v="2"/>
    <x v="1473"/>
    <x v="1"/>
    <x v="6"/>
    <s v="Boston Electric Pencil Sharpener, Model 1818, Charcoal Black"/>
    <n v="45.04"/>
    <n v="2"/>
    <n v="0.2"/>
    <n v="4.5040000000000031"/>
  </r>
  <r>
    <n v="8322"/>
    <x v="4121"/>
    <x v="0"/>
    <x v="182"/>
    <d v="2013-10-02T00:00:00"/>
    <s v="Standard Class"/>
    <s v="SC-20380"/>
    <s v="Shahid Collister"/>
    <x v="0"/>
    <s v="United States"/>
    <s v="Houston"/>
    <x v="5"/>
    <n v="77095"/>
    <x v="2"/>
    <x v="920"/>
    <x v="1"/>
    <x v="8"/>
    <s v="Ibico Recycled Linen-Style Covers"/>
    <n v="15.623999999999997"/>
    <n v="2"/>
    <n v="0.8"/>
    <n v="-24.998400000000011"/>
  </r>
  <r>
    <n v="8323"/>
    <x v="4122"/>
    <x v="0"/>
    <x v="258"/>
    <d v="2013-11-26T00:00:00"/>
    <s v="Standard Class"/>
    <s v="ND-18370"/>
    <s v="Natalie DeCherney"/>
    <x v="0"/>
    <s v="United States"/>
    <s v="Long Beach"/>
    <x v="15"/>
    <n v="11561"/>
    <x v="3"/>
    <x v="1518"/>
    <x v="1"/>
    <x v="9"/>
    <s v="Disposable Triple-Filter Dust Bags"/>
    <n v="8.74"/>
    <n v="2"/>
    <n v="0"/>
    <n v="2.2724000000000002"/>
  </r>
  <r>
    <n v="8324"/>
    <x v="4122"/>
    <x v="0"/>
    <x v="258"/>
    <d v="2013-11-26T00:00:00"/>
    <s v="Standard Class"/>
    <s v="ND-18370"/>
    <s v="Natalie DeCherney"/>
    <x v="0"/>
    <s v="United States"/>
    <s v="Long Beach"/>
    <x v="15"/>
    <n v="11561"/>
    <x v="3"/>
    <x v="422"/>
    <x v="1"/>
    <x v="10"/>
    <s v="Recycled Desk Saver Line &quot;While You Were Out&quot; Book, 5 1/2&quot; X 4&quot;"/>
    <n v="44.75"/>
    <n v="5"/>
    <n v="0"/>
    <n v="20.584999999999994"/>
  </r>
  <r>
    <n v="8325"/>
    <x v="4123"/>
    <x v="3"/>
    <x v="565"/>
    <d v="2014-09-10T00:00:00"/>
    <s v="First Class"/>
    <s v="FC-14245"/>
    <s v="Frank Carlisle"/>
    <x v="2"/>
    <s v="United States"/>
    <s v="Hialeah"/>
    <x v="2"/>
    <n v="33012"/>
    <x v="0"/>
    <x v="421"/>
    <x v="1"/>
    <x v="4"/>
    <s v="Decoflex Hanging Personal Folder File, Blue"/>
    <n v="61.68"/>
    <n v="5"/>
    <n v="0.2"/>
    <n v="5.3970000000000073"/>
  </r>
  <r>
    <n v="8326"/>
    <x v="4123"/>
    <x v="3"/>
    <x v="565"/>
    <d v="2014-09-10T00:00:00"/>
    <s v="First Class"/>
    <s v="FC-14245"/>
    <s v="Frank Carlisle"/>
    <x v="2"/>
    <s v="United States"/>
    <s v="Hialeah"/>
    <x v="2"/>
    <n v="33012"/>
    <x v="0"/>
    <x v="984"/>
    <x v="2"/>
    <x v="7"/>
    <s v="Samsung Rugby III"/>
    <n v="158.376"/>
    <n v="3"/>
    <n v="0.2"/>
    <n v="13.857900000000008"/>
  </r>
  <r>
    <n v="8327"/>
    <x v="4124"/>
    <x v="3"/>
    <x v="246"/>
    <d v="2014-07-25T00:00:00"/>
    <s v="Second Class"/>
    <s v="KL-16555"/>
    <s v="Kelly Lampkin"/>
    <x v="1"/>
    <s v="United States"/>
    <s v="Aurora"/>
    <x v="10"/>
    <n v="60505"/>
    <x v="2"/>
    <x v="175"/>
    <x v="1"/>
    <x v="8"/>
    <s v="Avery Poly Binder Pockets"/>
    <n v="2.8639999999999994"/>
    <n v="4"/>
    <n v="0.8"/>
    <n v="-4.5824000000000016"/>
  </r>
  <r>
    <n v="8328"/>
    <x v="4124"/>
    <x v="3"/>
    <x v="246"/>
    <d v="2014-07-25T00:00:00"/>
    <s v="Second Class"/>
    <s v="KL-16555"/>
    <s v="Kelly Lampkin"/>
    <x v="1"/>
    <s v="United States"/>
    <s v="Aurora"/>
    <x v="10"/>
    <n v="60505"/>
    <x v="2"/>
    <x v="1080"/>
    <x v="1"/>
    <x v="8"/>
    <s v="Catalog Binders with Expanding Posts"/>
    <n v="94.191999999999979"/>
    <n v="7"/>
    <n v="0.8"/>
    <n v="-164.83600000000007"/>
  </r>
  <r>
    <n v="8329"/>
    <x v="4125"/>
    <x v="3"/>
    <x v="833"/>
    <d v="2014-10-12T00:00:00"/>
    <s v="Standard Class"/>
    <s v="XP-21865"/>
    <s v="Xylona Preis"/>
    <x v="0"/>
    <s v="United States"/>
    <s v="Belleville"/>
    <x v="30"/>
    <n v="7109"/>
    <x v="3"/>
    <x v="1052"/>
    <x v="1"/>
    <x v="10"/>
    <s v="Xerox 1886"/>
    <n v="143.69999999999999"/>
    <n v="3"/>
    <n v="0"/>
    <n v="68.975999999999999"/>
  </r>
  <r>
    <n v="8330"/>
    <x v="4125"/>
    <x v="3"/>
    <x v="833"/>
    <d v="2014-10-12T00:00:00"/>
    <s v="Standard Class"/>
    <s v="XP-21865"/>
    <s v="Xylona Preis"/>
    <x v="0"/>
    <s v="United States"/>
    <s v="Belleville"/>
    <x v="30"/>
    <n v="7109"/>
    <x v="3"/>
    <x v="974"/>
    <x v="1"/>
    <x v="10"/>
    <s v="Xerox 217"/>
    <n v="6.48"/>
    <n v="1"/>
    <n v="0"/>
    <n v="3.1104000000000003"/>
  </r>
  <r>
    <n v="8331"/>
    <x v="4126"/>
    <x v="3"/>
    <x v="659"/>
    <d v="2014-11-12T00:00:00"/>
    <s v="Standard Class"/>
    <s v="FP-14320"/>
    <s v="Frank Preis"/>
    <x v="0"/>
    <s v="United States"/>
    <s v="New York City"/>
    <x v="15"/>
    <n v="10024"/>
    <x v="3"/>
    <x v="1837"/>
    <x v="2"/>
    <x v="11"/>
    <s v="Maxell CD-R Discs"/>
    <n v="7.88"/>
    <n v="4"/>
    <n v="0"/>
    <n v="2.5215999999999994"/>
  </r>
  <r>
    <n v="8332"/>
    <x v="4127"/>
    <x v="0"/>
    <x v="1185"/>
    <d v="2013-03-13T00:00:00"/>
    <s v="First Class"/>
    <s v="PS-18760"/>
    <s v="Pamela Stobb"/>
    <x v="0"/>
    <s v="United States"/>
    <s v="Andover"/>
    <x v="31"/>
    <n v="1810"/>
    <x v="3"/>
    <x v="602"/>
    <x v="1"/>
    <x v="4"/>
    <s v="Personal Folder Holder, Ebony"/>
    <n v="11.21"/>
    <n v="1"/>
    <n v="0"/>
    <n v="3.3629999999999995"/>
  </r>
  <r>
    <n v="8333"/>
    <x v="4127"/>
    <x v="0"/>
    <x v="1185"/>
    <d v="2013-03-13T00:00:00"/>
    <s v="First Class"/>
    <s v="PS-18760"/>
    <s v="Pamela Stobb"/>
    <x v="0"/>
    <s v="United States"/>
    <s v="Andover"/>
    <x v="31"/>
    <n v="1810"/>
    <x v="3"/>
    <x v="474"/>
    <x v="0"/>
    <x v="1"/>
    <s v="Situations Contoured Folding Chairs, 4/Set"/>
    <n v="354.90000000000003"/>
    <n v="5"/>
    <n v="0"/>
    <n v="88.725000000000023"/>
  </r>
  <r>
    <n v="8334"/>
    <x v="4127"/>
    <x v="0"/>
    <x v="1185"/>
    <d v="2013-03-13T00:00:00"/>
    <s v="First Class"/>
    <s v="PS-18760"/>
    <s v="Pamela Stobb"/>
    <x v="0"/>
    <s v="United States"/>
    <s v="Andover"/>
    <x v="31"/>
    <n v="1810"/>
    <x v="3"/>
    <x v="1776"/>
    <x v="1"/>
    <x v="10"/>
    <s v="Xerox 193"/>
    <n v="17.940000000000001"/>
    <n v="3"/>
    <n v="0"/>
    <n v="8.7906000000000013"/>
  </r>
  <r>
    <n v="8335"/>
    <x v="4127"/>
    <x v="0"/>
    <x v="1185"/>
    <d v="2013-03-13T00:00:00"/>
    <s v="First Class"/>
    <s v="PS-18760"/>
    <s v="Pamela Stobb"/>
    <x v="0"/>
    <s v="United States"/>
    <s v="Andover"/>
    <x v="31"/>
    <n v="1810"/>
    <x v="3"/>
    <x v="569"/>
    <x v="1"/>
    <x v="8"/>
    <s v="GBC Binding covers"/>
    <n v="51.8"/>
    <n v="4"/>
    <n v="0"/>
    <n v="23.309999999999995"/>
  </r>
  <r>
    <n v="8336"/>
    <x v="4128"/>
    <x v="3"/>
    <x v="726"/>
    <d v="2014-05-19T00:00:00"/>
    <s v="Second Class"/>
    <s v="CW-11905"/>
    <s v="Carl Weiss"/>
    <x v="2"/>
    <s v="United States"/>
    <s v="Newark"/>
    <x v="13"/>
    <n v="19711"/>
    <x v="3"/>
    <x v="1197"/>
    <x v="1"/>
    <x v="8"/>
    <s v="GBC Twin Loop Wire Binding Elements"/>
    <n v="299.52"/>
    <n v="9"/>
    <n v="0"/>
    <n v="149.76"/>
  </r>
  <r>
    <n v="8337"/>
    <x v="4129"/>
    <x v="0"/>
    <x v="415"/>
    <d v="2013-07-09T00:00:00"/>
    <s v="Standard Class"/>
    <s v="KH-16360"/>
    <s v="Katherine Hughes"/>
    <x v="0"/>
    <s v="United States"/>
    <s v="Arlington"/>
    <x v="17"/>
    <n v="22204"/>
    <x v="0"/>
    <x v="1838"/>
    <x v="1"/>
    <x v="6"/>
    <s v="Avery Hi-Liter Pen Style Six-Color Fluorescent Set"/>
    <n v="7.7"/>
    <n v="2"/>
    <n v="0"/>
    <n v="3.157"/>
  </r>
  <r>
    <n v="8338"/>
    <x v="4130"/>
    <x v="2"/>
    <x v="422"/>
    <d v="2012-01-03T00:00:00"/>
    <s v="Standard Class"/>
    <s v="TC-20980"/>
    <s v="Tamara Chand"/>
    <x v="1"/>
    <s v="United States"/>
    <s v="Decatur"/>
    <x v="19"/>
    <n v="35601"/>
    <x v="0"/>
    <x v="1813"/>
    <x v="1"/>
    <x v="10"/>
    <s v="Xerox 1983"/>
    <n v="23.92"/>
    <n v="4"/>
    <n v="0"/>
    <n v="11.720800000000001"/>
  </r>
  <r>
    <n v="8339"/>
    <x v="4130"/>
    <x v="2"/>
    <x v="422"/>
    <d v="2012-01-03T00:00:00"/>
    <s v="Standard Class"/>
    <s v="TC-20980"/>
    <s v="Tamara Chand"/>
    <x v="1"/>
    <s v="United States"/>
    <s v="Decatur"/>
    <x v="19"/>
    <n v="35601"/>
    <x v="0"/>
    <x v="769"/>
    <x v="2"/>
    <x v="11"/>
    <s v="Enermax Acrylux Wireless Keyboard"/>
    <n v="498"/>
    <n v="5"/>
    <n v="0"/>
    <n v="184.26"/>
  </r>
  <r>
    <n v="8340"/>
    <x v="4131"/>
    <x v="3"/>
    <x v="669"/>
    <d v="2014-04-18T00:00:00"/>
    <s v="Standard Class"/>
    <s v="YS-21880"/>
    <s v="Yana Sorensen"/>
    <x v="1"/>
    <s v="United States"/>
    <s v="Hesperia"/>
    <x v="1"/>
    <n v="92345"/>
    <x v="1"/>
    <x v="1209"/>
    <x v="0"/>
    <x v="1"/>
    <s v="Global Wood Trimmed Manager's Task Chair, Khaki"/>
    <n v="436.70400000000006"/>
    <n v="6"/>
    <n v="0.2"/>
    <n v="-38.211600000000033"/>
  </r>
  <r>
    <n v="8341"/>
    <x v="4132"/>
    <x v="2"/>
    <x v="687"/>
    <d v="2011-11-20T00:00:00"/>
    <s v="Standard Class"/>
    <s v="CC-12220"/>
    <s v="Chris Cortes"/>
    <x v="0"/>
    <s v="United States"/>
    <s v="Chesapeake"/>
    <x v="17"/>
    <n v="23320"/>
    <x v="0"/>
    <x v="1009"/>
    <x v="1"/>
    <x v="10"/>
    <s v="Xerox 192"/>
    <n v="32.400000000000006"/>
    <n v="5"/>
    <n v="0"/>
    <n v="15.552000000000001"/>
  </r>
  <r>
    <n v="8342"/>
    <x v="4133"/>
    <x v="3"/>
    <x v="532"/>
    <d v="2014-06-15T00:00:00"/>
    <s v="First Class"/>
    <s v="ZD-21925"/>
    <s v="Zuschuss Donatelli"/>
    <x v="0"/>
    <s v="United States"/>
    <s v="Los Angeles"/>
    <x v="1"/>
    <n v="90036"/>
    <x v="1"/>
    <x v="564"/>
    <x v="1"/>
    <x v="9"/>
    <s v="Kensington 6 Outlet Guardian Standard Surge Protector"/>
    <n v="61.44"/>
    <n v="3"/>
    <n v="0"/>
    <n v="16.588799999999999"/>
  </r>
  <r>
    <n v="8343"/>
    <x v="4134"/>
    <x v="0"/>
    <x v="881"/>
    <d v="2013-12-01T00:00:00"/>
    <s v="Standard Class"/>
    <s v="JK-15370"/>
    <s v="Jay Kimmel"/>
    <x v="0"/>
    <s v="United States"/>
    <s v="Huntsville"/>
    <x v="19"/>
    <n v="35810"/>
    <x v="0"/>
    <x v="470"/>
    <x v="1"/>
    <x v="4"/>
    <s v="Sterilite Officeware Hinged File Box"/>
    <n v="73.36"/>
    <n v="7"/>
    <n v="0"/>
    <n v="19.807200000000002"/>
  </r>
  <r>
    <n v="8344"/>
    <x v="4135"/>
    <x v="2"/>
    <x v="90"/>
    <d v="2011-03-25T00:00:00"/>
    <s v="Standard Class"/>
    <s v="GM-14440"/>
    <s v="Gary McGarr"/>
    <x v="0"/>
    <s v="United States"/>
    <s v="Knoxville"/>
    <x v="18"/>
    <n v="37918"/>
    <x v="0"/>
    <x v="198"/>
    <x v="1"/>
    <x v="2"/>
    <s v="Avery 505"/>
    <n v="59.20000000000001"/>
    <n v="5"/>
    <n v="0.2"/>
    <n v="22.199999999999996"/>
  </r>
  <r>
    <n v="8345"/>
    <x v="4135"/>
    <x v="2"/>
    <x v="90"/>
    <d v="2011-03-25T00:00:00"/>
    <s v="Standard Class"/>
    <s v="GM-14440"/>
    <s v="Gary McGarr"/>
    <x v="0"/>
    <s v="United States"/>
    <s v="Knoxville"/>
    <x v="18"/>
    <n v="37918"/>
    <x v="0"/>
    <x v="1001"/>
    <x v="0"/>
    <x v="5"/>
    <s v="DAX Wood Document Frame"/>
    <n v="32.952000000000005"/>
    <n v="3"/>
    <n v="0.2"/>
    <n v="6.5903999999999989"/>
  </r>
  <r>
    <n v="8346"/>
    <x v="4135"/>
    <x v="2"/>
    <x v="90"/>
    <d v="2011-03-25T00:00:00"/>
    <s v="Standard Class"/>
    <s v="GM-14440"/>
    <s v="Gary McGarr"/>
    <x v="0"/>
    <s v="United States"/>
    <s v="Knoxville"/>
    <x v="18"/>
    <n v="37918"/>
    <x v="0"/>
    <x v="1455"/>
    <x v="0"/>
    <x v="1"/>
    <s v="Global Highback Leather Tilter in Burgundy"/>
    <n v="218.376"/>
    <n v="3"/>
    <n v="0.2"/>
    <n v="-10.918799999999983"/>
  </r>
  <r>
    <n v="8347"/>
    <x v="4136"/>
    <x v="1"/>
    <x v="28"/>
    <d v="2012-05-04T00:00:00"/>
    <s v="Standard Class"/>
    <s v="JW-15220"/>
    <s v="Jane Waco"/>
    <x v="1"/>
    <s v="United States"/>
    <s v="Lawrence"/>
    <x v="31"/>
    <n v="1841"/>
    <x v="3"/>
    <x v="191"/>
    <x v="0"/>
    <x v="5"/>
    <s v="Eldon 200 Class Desk Accessories, Burgundy"/>
    <n v="31.400000000000002"/>
    <n v="5"/>
    <n v="0"/>
    <n v="13.188000000000002"/>
  </r>
  <r>
    <n v="8348"/>
    <x v="4136"/>
    <x v="1"/>
    <x v="28"/>
    <d v="2012-05-04T00:00:00"/>
    <s v="Standard Class"/>
    <s v="JW-15220"/>
    <s v="Jane Waco"/>
    <x v="1"/>
    <s v="United States"/>
    <s v="Lawrence"/>
    <x v="31"/>
    <n v="1841"/>
    <x v="3"/>
    <x v="1462"/>
    <x v="0"/>
    <x v="5"/>
    <s v="DAX Two-Tone Rosewood/Black Document Frame, Desktop, 5 x 7"/>
    <n v="9.48"/>
    <n v="1"/>
    <n v="0"/>
    <n v="3.7920000000000007"/>
  </r>
  <r>
    <n v="8349"/>
    <x v="4136"/>
    <x v="1"/>
    <x v="28"/>
    <d v="2012-05-04T00:00:00"/>
    <s v="Standard Class"/>
    <s v="JW-15220"/>
    <s v="Jane Waco"/>
    <x v="1"/>
    <s v="United States"/>
    <s v="Lawrence"/>
    <x v="31"/>
    <n v="1841"/>
    <x v="3"/>
    <x v="102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x v="1721"/>
    <x v="0"/>
    <x v="5"/>
    <s v="Eldon Imàge Series Desk Accessories, Clear"/>
    <n v="24.3"/>
    <n v="5"/>
    <n v="0"/>
    <n v="10.449000000000002"/>
  </r>
  <r>
    <n v="8351"/>
    <x v="4136"/>
    <x v="1"/>
    <x v="28"/>
    <d v="2012-05-04T00:00:00"/>
    <s v="Standard Class"/>
    <s v="JW-15220"/>
    <s v="Jane Waco"/>
    <x v="1"/>
    <s v="United States"/>
    <s v="Lawrence"/>
    <x v="31"/>
    <n v="1841"/>
    <x v="3"/>
    <x v="1076"/>
    <x v="1"/>
    <x v="10"/>
    <s v="Weyerhaeuser First Choice Laser/Copy Paper (20Lb. and 88 Bright)"/>
    <n v="6.48"/>
    <n v="1"/>
    <n v="0"/>
    <n v="3.1104000000000003"/>
  </r>
  <r>
    <n v="8352"/>
    <x v="4137"/>
    <x v="3"/>
    <x v="898"/>
    <d v="2014-05-09T00:00:00"/>
    <s v="Standard Class"/>
    <s v="BO-11350"/>
    <s v="Bill Overfelt"/>
    <x v="1"/>
    <s v="United States"/>
    <s v="Philadelphia"/>
    <x v="9"/>
    <n v="19134"/>
    <x v="3"/>
    <x v="1757"/>
    <x v="0"/>
    <x v="5"/>
    <s v="Career Cubicle Clock, 8 1/4&quot;, Black"/>
    <n v="32.448"/>
    <n v="2"/>
    <n v="0.2"/>
    <n v="7.3008000000000006"/>
  </r>
  <r>
    <n v="8353"/>
    <x v="4137"/>
    <x v="3"/>
    <x v="898"/>
    <d v="2014-05-09T00:00:00"/>
    <s v="Standard Class"/>
    <s v="BO-11350"/>
    <s v="Bill Overfelt"/>
    <x v="1"/>
    <s v="United States"/>
    <s v="Philadelphia"/>
    <x v="9"/>
    <n v="19134"/>
    <x v="3"/>
    <x v="715"/>
    <x v="1"/>
    <x v="8"/>
    <s v="Wilson Jones Legal Size Ring Binders"/>
    <n v="26.388000000000002"/>
    <n v="4"/>
    <n v="0.7"/>
    <n v="-17.591999999999992"/>
  </r>
  <r>
    <n v="8354"/>
    <x v="4137"/>
    <x v="3"/>
    <x v="898"/>
    <d v="2014-05-09T00:00:00"/>
    <s v="Standard Class"/>
    <s v="BO-11350"/>
    <s v="Bill Overfelt"/>
    <x v="1"/>
    <s v="United States"/>
    <s v="Philadelphia"/>
    <x v="9"/>
    <n v="19134"/>
    <x v="3"/>
    <x v="209"/>
    <x v="0"/>
    <x v="3"/>
    <s v="Bevis 36 x 72 Conference Tables"/>
    <n v="373.46999999999991"/>
    <n v="5"/>
    <n v="0.4"/>
    <n v="-112.041"/>
  </r>
  <r>
    <n v="8355"/>
    <x v="4137"/>
    <x v="3"/>
    <x v="898"/>
    <d v="2014-05-09T00:00:00"/>
    <s v="Standard Class"/>
    <s v="BO-11350"/>
    <s v="Bill Overfelt"/>
    <x v="1"/>
    <s v="United States"/>
    <s v="Philadelphia"/>
    <x v="9"/>
    <n v="19134"/>
    <x v="3"/>
    <x v="1160"/>
    <x v="1"/>
    <x v="8"/>
    <s v="Wilson Jones Elliptical Ring 3 1/2&quot; Capacity Binders, 800 sheets"/>
    <n v="64.2"/>
    <n v="5"/>
    <n v="0.7"/>
    <n v="-44.94"/>
  </r>
  <r>
    <n v="8356"/>
    <x v="4137"/>
    <x v="3"/>
    <x v="898"/>
    <d v="2014-05-09T00:00:00"/>
    <s v="Standard Class"/>
    <s v="BO-11350"/>
    <s v="Bill Overfelt"/>
    <x v="1"/>
    <s v="United States"/>
    <s v="Philadelphia"/>
    <x v="9"/>
    <n v="19134"/>
    <x v="3"/>
    <x v="659"/>
    <x v="1"/>
    <x v="13"/>
    <s v="Advantus Plastic Paper Clips"/>
    <n v="8"/>
    <n v="2"/>
    <n v="0.2"/>
    <n v="2.8"/>
  </r>
  <r>
    <n v="8357"/>
    <x v="4138"/>
    <x v="0"/>
    <x v="370"/>
    <d v="2013-08-31T00:00:00"/>
    <s v="Standard Class"/>
    <s v="XP-21865"/>
    <s v="Xylona Preis"/>
    <x v="0"/>
    <s v="United States"/>
    <s v="Athens"/>
    <x v="32"/>
    <n v="30605"/>
    <x v="0"/>
    <x v="1292"/>
    <x v="0"/>
    <x v="5"/>
    <s v="Deflect-o Glass Clear Studded Chair Mats"/>
    <n v="186.54"/>
    <n v="3"/>
    <n v="0"/>
    <n v="41.038800000000002"/>
  </r>
  <r>
    <n v="8358"/>
    <x v="4139"/>
    <x v="2"/>
    <x v="909"/>
    <d v="2011-04-18T00:00:00"/>
    <s v="Standard Class"/>
    <s v="MM-18055"/>
    <s v="Michelle Moray"/>
    <x v="0"/>
    <s v="United States"/>
    <s v="Great Falls"/>
    <x v="37"/>
    <n v="59405"/>
    <x v="1"/>
    <x v="253"/>
    <x v="1"/>
    <x v="4"/>
    <s v="Eldon Simplefile Box Office"/>
    <n v="87.08"/>
    <n v="7"/>
    <n v="0"/>
    <n v="24.382400000000001"/>
  </r>
  <r>
    <n v="8359"/>
    <x v="4139"/>
    <x v="2"/>
    <x v="909"/>
    <d v="2011-04-18T00:00:00"/>
    <s v="Standard Class"/>
    <s v="MM-18055"/>
    <s v="Michelle Moray"/>
    <x v="0"/>
    <s v="United States"/>
    <s v="Great Falls"/>
    <x v="37"/>
    <n v="59405"/>
    <x v="1"/>
    <x v="506"/>
    <x v="2"/>
    <x v="7"/>
    <s v="AT&amp;T SB67148 SynJ"/>
    <n v="105.584"/>
    <n v="2"/>
    <n v="0.2"/>
    <n v="9.2386000000000053"/>
  </r>
  <r>
    <n v="8360"/>
    <x v="4139"/>
    <x v="2"/>
    <x v="909"/>
    <d v="2011-04-18T00:00:00"/>
    <s v="Standard Class"/>
    <s v="MM-18055"/>
    <s v="Michelle Moray"/>
    <x v="0"/>
    <s v="United States"/>
    <s v="Great Falls"/>
    <x v="37"/>
    <n v="59405"/>
    <x v="1"/>
    <x v="1519"/>
    <x v="2"/>
    <x v="11"/>
    <s v="Memorex Mini Travel Drive 64 GB USB 2.0 Flash Drive"/>
    <n v="217.44"/>
    <n v="6"/>
    <n v="0"/>
    <n v="91.32480000000001"/>
  </r>
  <r>
    <n v="8361"/>
    <x v="4140"/>
    <x v="3"/>
    <x v="460"/>
    <d v="2014-01-05T00:00:00"/>
    <s v="Second Class"/>
    <s v="TS-21655"/>
    <s v="Trudy Schmidt"/>
    <x v="0"/>
    <s v="United States"/>
    <s v="El Paso"/>
    <x v="5"/>
    <n v="79907"/>
    <x v="2"/>
    <x v="1041"/>
    <x v="1"/>
    <x v="6"/>
    <s v="Newell 319"/>
    <n v="31.744"/>
    <n v="2"/>
    <n v="0.2"/>
    <n v="3.9679999999999964"/>
  </r>
  <r>
    <n v="8362"/>
    <x v="4140"/>
    <x v="3"/>
    <x v="460"/>
    <d v="2014-01-05T00:00:00"/>
    <s v="Second Class"/>
    <s v="TS-21655"/>
    <s v="Trudy Schmidt"/>
    <x v="0"/>
    <s v="United States"/>
    <s v="El Paso"/>
    <x v="5"/>
    <n v="79907"/>
    <x v="2"/>
    <x v="1825"/>
    <x v="1"/>
    <x v="9"/>
    <s v="Hoover Commercial SteamVac"/>
    <n v="5.4319999999999986"/>
    <n v="2"/>
    <n v="0.8"/>
    <n v="-13.580000000000002"/>
  </r>
  <r>
    <n v="8363"/>
    <x v="4140"/>
    <x v="3"/>
    <x v="460"/>
    <d v="2014-01-05T00:00:00"/>
    <s v="Second Class"/>
    <s v="TS-21655"/>
    <s v="Trudy Schmidt"/>
    <x v="0"/>
    <s v="United States"/>
    <s v="El Paso"/>
    <x v="5"/>
    <n v="79907"/>
    <x v="2"/>
    <x v="971"/>
    <x v="0"/>
    <x v="3"/>
    <s v="Bevis Oval Conference Table, Walnut"/>
    <n v="913.43000000000006"/>
    <n v="5"/>
    <n v="0.3"/>
    <n v="-169.63700000000009"/>
  </r>
  <r>
    <n v="8364"/>
    <x v="4140"/>
    <x v="3"/>
    <x v="460"/>
    <d v="2014-01-05T00:00:00"/>
    <s v="Second Class"/>
    <s v="TS-21655"/>
    <s v="Trudy Schmidt"/>
    <x v="0"/>
    <s v="United States"/>
    <s v="El Paso"/>
    <x v="5"/>
    <n v="79907"/>
    <x v="2"/>
    <x v="1449"/>
    <x v="1"/>
    <x v="4"/>
    <s v="Dual Level, Single-Width Filing Carts"/>
    <n v="372.14400000000001"/>
    <n v="3"/>
    <n v="0.2"/>
    <n v="27.910800000000009"/>
  </r>
  <r>
    <n v="8365"/>
    <x v="4141"/>
    <x v="3"/>
    <x v="1045"/>
    <d v="2014-05-03T00:00:00"/>
    <s v="Standard Class"/>
    <s v="JL-15235"/>
    <s v="Janet Lee"/>
    <x v="0"/>
    <s v="United States"/>
    <s v="Kissimmee"/>
    <x v="2"/>
    <n v="34741"/>
    <x v="0"/>
    <x v="1147"/>
    <x v="2"/>
    <x v="7"/>
    <s v="Samsung Galaxy S4 Mini"/>
    <n v="751.98400000000004"/>
    <n v="2"/>
    <n v="0.2"/>
    <n v="84.598199999999878"/>
  </r>
  <r>
    <n v="8366"/>
    <x v="4142"/>
    <x v="3"/>
    <x v="289"/>
    <d v="2014-02-03T00:00:00"/>
    <s v="First Class"/>
    <s v="SZ-20035"/>
    <s v="Sam Zeldin"/>
    <x v="2"/>
    <s v="United States"/>
    <s v="Seattle"/>
    <x v="4"/>
    <n v="98105"/>
    <x v="1"/>
    <x v="7"/>
    <x v="2"/>
    <x v="7"/>
    <s v="Mitel 5320 IP Phone VoIP phone"/>
    <n v="604.76800000000003"/>
    <n v="4"/>
    <n v="0.2"/>
    <n v="60.476800000000026"/>
  </r>
  <r>
    <n v="8367"/>
    <x v="4143"/>
    <x v="2"/>
    <x v="557"/>
    <d v="2011-09-12T00:00:00"/>
    <s v="Second Class"/>
    <s v="LR-17035"/>
    <s v="Lisa Ryan"/>
    <x v="1"/>
    <s v="United States"/>
    <s v="Santa Clara"/>
    <x v="1"/>
    <n v="95051"/>
    <x v="1"/>
    <x v="1839"/>
    <x v="1"/>
    <x v="14"/>
    <s v="Acme Design Line 8&quot; Stainless Steel Bent Scissors w/Champagne Handles, 3-1/8&quot; Cut"/>
    <n v="27.36"/>
    <n v="4"/>
    <n v="0"/>
    <n v="7.3872"/>
  </r>
  <r>
    <n v="8368"/>
    <x v="4143"/>
    <x v="2"/>
    <x v="557"/>
    <d v="2011-09-12T00:00:00"/>
    <s v="Second Class"/>
    <s v="LR-17035"/>
    <s v="Lisa Ryan"/>
    <x v="1"/>
    <s v="United States"/>
    <s v="Santa Clara"/>
    <x v="1"/>
    <n v="95051"/>
    <x v="1"/>
    <x v="1536"/>
    <x v="1"/>
    <x v="10"/>
    <s v="Message Book, Wirebound, Four 5 1/2&quot; X 4&quot; Forms/Pg., 200 Dupl. Sets/Book"/>
    <n v="20.56"/>
    <n v="2"/>
    <n v="0"/>
    <n v="9.663199999999998"/>
  </r>
  <r>
    <n v="8369"/>
    <x v="4143"/>
    <x v="2"/>
    <x v="557"/>
    <d v="2011-09-12T00:00:00"/>
    <s v="Second Class"/>
    <s v="LR-17035"/>
    <s v="Lisa Ryan"/>
    <x v="1"/>
    <s v="United States"/>
    <s v="Santa Clara"/>
    <x v="1"/>
    <n v="95051"/>
    <x v="1"/>
    <x v="1786"/>
    <x v="1"/>
    <x v="8"/>
    <s v="Avery Legal 4-Ring Binder"/>
    <n v="83.920000000000016"/>
    <n v="5"/>
    <n v="0.2"/>
    <n v="31.47"/>
  </r>
  <r>
    <n v="8370"/>
    <x v="4144"/>
    <x v="0"/>
    <x v="725"/>
    <d v="2013-06-17T00:00:00"/>
    <s v="Standard Class"/>
    <s v="SV-20365"/>
    <s v="Seth Vernon"/>
    <x v="0"/>
    <s v="United States"/>
    <s v="Los Angeles"/>
    <x v="1"/>
    <n v="90049"/>
    <x v="1"/>
    <x v="215"/>
    <x v="0"/>
    <x v="3"/>
    <s v="Bretford Rectangular Conference Table Tops"/>
    <n v="902.71199999999999"/>
    <n v="3"/>
    <n v="0.2"/>
    <n v="33.851700000000051"/>
  </r>
  <r>
    <n v="8371"/>
    <x v="4145"/>
    <x v="0"/>
    <x v="508"/>
    <d v="2013-10-22T00:00:00"/>
    <s v="Standard Class"/>
    <s v="MG-17890"/>
    <s v="Michael Granlund"/>
    <x v="2"/>
    <s v="United States"/>
    <s v="Fresno"/>
    <x v="1"/>
    <n v="93727"/>
    <x v="1"/>
    <x v="1638"/>
    <x v="0"/>
    <x v="0"/>
    <s v="Safco Value Mate Steel Bookcase, Baked Enamel Finish on Steel, Black"/>
    <n v="120.666"/>
    <n v="2"/>
    <n v="0.15"/>
    <n v="21.293999999999993"/>
  </r>
  <r>
    <n v="8372"/>
    <x v="4146"/>
    <x v="2"/>
    <x v="422"/>
    <d v="2011-12-30T00:00:00"/>
    <s v="First Class"/>
    <s v="NC-18415"/>
    <s v="Nathan Cano"/>
    <x v="0"/>
    <s v="United States"/>
    <s v="Fort Worth"/>
    <x v="5"/>
    <n v="76106"/>
    <x v="2"/>
    <x v="444"/>
    <x v="1"/>
    <x v="8"/>
    <s v="GBC Standard Therm-A-Bind Covers"/>
    <n v="4.9839999999999991"/>
    <n v="1"/>
    <n v="0.8"/>
    <n v="-8.472800000000003"/>
  </r>
  <r>
    <n v="8373"/>
    <x v="4147"/>
    <x v="0"/>
    <x v="390"/>
    <d v="2013-12-02T00:00:00"/>
    <s v="Standard Class"/>
    <s v="SC-20680"/>
    <s v="Steve Carroll"/>
    <x v="2"/>
    <s v="United States"/>
    <s v="Seattle"/>
    <x v="4"/>
    <n v="98105"/>
    <x v="1"/>
    <x v="905"/>
    <x v="0"/>
    <x v="5"/>
    <s v="Howard Miller Distant Time Traveler Alarm Clock"/>
    <n v="82.26"/>
    <n v="3"/>
    <n v="0"/>
    <n v="33.726600000000005"/>
  </r>
  <r>
    <n v="8374"/>
    <x v="4148"/>
    <x v="0"/>
    <x v="338"/>
    <d v="2013-11-14T00:00:00"/>
    <s v="First Class"/>
    <s v="RO-19780"/>
    <s v="Rose O'Brian"/>
    <x v="0"/>
    <s v="United States"/>
    <s v="San Francisco"/>
    <x v="1"/>
    <n v="94110"/>
    <x v="1"/>
    <x v="1069"/>
    <x v="1"/>
    <x v="4"/>
    <s v="Acco Perma 2700 Stacking Storage Drawers"/>
    <n v="29.74"/>
    <n v="1"/>
    <n v="0"/>
    <n v="4.4610000000000021"/>
  </r>
  <r>
    <n v="8375"/>
    <x v="4149"/>
    <x v="1"/>
    <x v="956"/>
    <d v="2012-01-10T00:00:00"/>
    <s v="Standard Class"/>
    <s v="JL-15175"/>
    <s v="James Lanier"/>
    <x v="2"/>
    <s v="United States"/>
    <s v="San Francisco"/>
    <x v="1"/>
    <n v="94110"/>
    <x v="1"/>
    <x v="937"/>
    <x v="1"/>
    <x v="9"/>
    <s v="Acco 6 Outlet Guardian Premium Surge Suppressor"/>
    <n v="87.36"/>
    <n v="6"/>
    <n v="0"/>
    <n v="23.587200000000003"/>
  </r>
  <r>
    <n v="8376"/>
    <x v="4149"/>
    <x v="1"/>
    <x v="956"/>
    <d v="2012-01-10T00:00:00"/>
    <s v="Standard Class"/>
    <s v="JL-15175"/>
    <s v="James Lanier"/>
    <x v="2"/>
    <s v="United States"/>
    <s v="San Francisco"/>
    <x v="1"/>
    <n v="94110"/>
    <x v="1"/>
    <x v="673"/>
    <x v="1"/>
    <x v="8"/>
    <s v="Fellowes Binding Cases"/>
    <n v="56.16"/>
    <n v="6"/>
    <n v="0.2"/>
    <n v="17.549999999999994"/>
  </r>
  <r>
    <n v="8377"/>
    <x v="4150"/>
    <x v="3"/>
    <x v="708"/>
    <d v="2014-03-28T00:00:00"/>
    <s v="Standard Class"/>
    <s v="PW-19030"/>
    <s v="Pauline Webber"/>
    <x v="1"/>
    <s v="United States"/>
    <s v="Pompano Beach"/>
    <x v="2"/>
    <n v="33068"/>
    <x v="0"/>
    <x v="1429"/>
    <x v="1"/>
    <x v="9"/>
    <s v="APC 7 Outlet Network SurgeArrest Surge Protector"/>
    <n v="64.384"/>
    <n v="1"/>
    <n v="0.2"/>
    <n v="8.0479999999999983"/>
  </r>
  <r>
    <n v="8378"/>
    <x v="4151"/>
    <x v="1"/>
    <x v="768"/>
    <d v="2012-11-18T00:00:00"/>
    <s v="Standard Class"/>
    <s v="MF-18250"/>
    <s v="Monica Federle"/>
    <x v="1"/>
    <s v="United States"/>
    <s v="Houston"/>
    <x v="5"/>
    <n v="77095"/>
    <x v="2"/>
    <x v="871"/>
    <x v="1"/>
    <x v="4"/>
    <s v="Carina 42&quot;Hx23 3/4&quot;W Media Storage Unit"/>
    <n v="64.784000000000006"/>
    <n v="1"/>
    <n v="0.2"/>
    <n v="-14.576399999999996"/>
  </r>
  <r>
    <n v="8379"/>
    <x v="4151"/>
    <x v="1"/>
    <x v="768"/>
    <d v="2012-11-18T00:00:00"/>
    <s v="Standard Class"/>
    <s v="MF-18250"/>
    <s v="Monica Federle"/>
    <x v="1"/>
    <s v="United States"/>
    <s v="Houston"/>
    <x v="5"/>
    <n v="77095"/>
    <x v="2"/>
    <x v="219"/>
    <x v="1"/>
    <x v="10"/>
    <s v="Xerox 1957"/>
    <n v="15.552000000000003"/>
    <n v="3"/>
    <n v="0.2"/>
    <n v="5.6375999999999999"/>
  </r>
  <r>
    <n v="8380"/>
    <x v="4151"/>
    <x v="1"/>
    <x v="768"/>
    <d v="2012-11-18T00:00:00"/>
    <s v="Standard Class"/>
    <s v="MF-18250"/>
    <s v="Monica Federle"/>
    <x v="1"/>
    <s v="United States"/>
    <s v="Houston"/>
    <x v="5"/>
    <n v="77095"/>
    <x v="2"/>
    <x v="889"/>
    <x v="1"/>
    <x v="12"/>
    <s v="Blue String-Tie &amp; Button Interoffice Envelopes, 10 x 13"/>
    <n v="223.88799999999998"/>
    <n v="7"/>
    <n v="0.2"/>
    <n v="69.964999999999975"/>
  </r>
  <r>
    <n v="8381"/>
    <x v="4152"/>
    <x v="2"/>
    <x v="340"/>
    <d v="2011-09-14T00:00:00"/>
    <s v="Second Class"/>
    <s v="CC-12220"/>
    <s v="Chris Cortes"/>
    <x v="0"/>
    <s v="United States"/>
    <s v="Chicago"/>
    <x v="10"/>
    <n v="60653"/>
    <x v="2"/>
    <x v="70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x v="509"/>
    <x v="2"/>
    <x v="7"/>
    <s v="i.Sound Portable Power - 8000 mAh"/>
    <n v="84.784000000000006"/>
    <n v="2"/>
    <n v="0.2"/>
    <n v="-20.136200000000006"/>
  </r>
  <r>
    <n v="8383"/>
    <x v="4154"/>
    <x v="0"/>
    <x v="597"/>
    <d v="2013-02-15T00:00:00"/>
    <s v="Standard Class"/>
    <s v="MH-17440"/>
    <s v="Mark Haberlin"/>
    <x v="1"/>
    <s v="United States"/>
    <s v="Houston"/>
    <x v="5"/>
    <n v="77036"/>
    <x v="2"/>
    <x v="866"/>
    <x v="0"/>
    <x v="1"/>
    <s v="Harbour Creations Steel Folding Chair"/>
    <n v="241.49999999999997"/>
    <n v="4"/>
    <n v="0.3"/>
    <n v="0"/>
  </r>
  <r>
    <n v="8384"/>
    <x v="4155"/>
    <x v="0"/>
    <x v="491"/>
    <d v="2013-11-29T00:00:00"/>
    <s v="First Class"/>
    <s v="CD-12790"/>
    <s v="Cynthia Delaney"/>
    <x v="2"/>
    <s v="United States"/>
    <s v="Shelton"/>
    <x v="29"/>
    <n v="6484"/>
    <x v="3"/>
    <x v="808"/>
    <x v="2"/>
    <x v="11"/>
    <s v="Micropad Numeric Keypads"/>
    <n v="59.97"/>
    <n v="3"/>
    <n v="0"/>
    <n v="14.992499999999996"/>
  </r>
  <r>
    <n v="8385"/>
    <x v="4155"/>
    <x v="0"/>
    <x v="491"/>
    <d v="2013-11-29T00:00:00"/>
    <s v="First Class"/>
    <s v="CD-12790"/>
    <s v="Cynthia Delaney"/>
    <x v="2"/>
    <s v="United States"/>
    <s v="Shelton"/>
    <x v="29"/>
    <n v="6484"/>
    <x v="3"/>
    <x v="1283"/>
    <x v="1"/>
    <x v="10"/>
    <s v="Xerox 1959"/>
    <n v="13.36"/>
    <n v="2"/>
    <n v="0"/>
    <n v="6.4127999999999998"/>
  </r>
  <r>
    <n v="8386"/>
    <x v="4156"/>
    <x v="3"/>
    <x v="507"/>
    <d v="2014-09-09T00:00:00"/>
    <s v="Standard Class"/>
    <s v="CV-12805"/>
    <s v="Cynthia Voltz"/>
    <x v="1"/>
    <s v="United States"/>
    <s v="Oakland"/>
    <x v="1"/>
    <n v="94601"/>
    <x v="1"/>
    <x v="1181"/>
    <x v="1"/>
    <x v="8"/>
    <s v="Pressboard Hanging Data Binders for Unburst Sheets"/>
    <n v="11.808"/>
    <n v="3"/>
    <n v="0.2"/>
    <n v="4.1327999999999996"/>
  </r>
  <r>
    <n v="8387"/>
    <x v="4157"/>
    <x v="1"/>
    <x v="71"/>
    <d v="2012-06-03T00:00:00"/>
    <s v="Standard Class"/>
    <s v="TB-21625"/>
    <s v="Trudy Brown"/>
    <x v="0"/>
    <s v="United States"/>
    <s v="Manchester"/>
    <x v="29"/>
    <n v="6040"/>
    <x v="3"/>
    <x v="720"/>
    <x v="1"/>
    <x v="4"/>
    <s v="Acco Perma 4000 Stacking Storage Drawers"/>
    <n v="16.239999999999998"/>
    <n v="1"/>
    <n v="0"/>
    <n v="2.4359999999999999"/>
  </r>
  <r>
    <n v="8388"/>
    <x v="4157"/>
    <x v="1"/>
    <x v="71"/>
    <d v="2012-06-03T00:00:00"/>
    <s v="Standard Class"/>
    <s v="TB-21625"/>
    <s v="Trudy Brown"/>
    <x v="0"/>
    <s v="United States"/>
    <s v="Manchester"/>
    <x v="29"/>
    <n v="6040"/>
    <x v="3"/>
    <x v="177"/>
    <x v="1"/>
    <x v="4"/>
    <s v="Personal Filing Tote with Lid, Black/Gray"/>
    <n v="77.55"/>
    <n v="5"/>
    <n v="0"/>
    <n v="21.714000000000002"/>
  </r>
  <r>
    <n v="8389"/>
    <x v="4158"/>
    <x v="2"/>
    <x v="301"/>
    <d v="2011-11-05T00:00:00"/>
    <s v="Standard Class"/>
    <s v="DG-13300"/>
    <s v="Deirdre Greer"/>
    <x v="1"/>
    <s v="United States"/>
    <s v="Orange"/>
    <x v="30"/>
    <n v="7050"/>
    <x v="3"/>
    <x v="513"/>
    <x v="1"/>
    <x v="9"/>
    <s v="Fellowes Superior 10 Outlet Split Surge Protector"/>
    <n v="76.12"/>
    <n v="2"/>
    <n v="0"/>
    <n v="22.074799999999996"/>
  </r>
  <r>
    <n v="8390"/>
    <x v="4159"/>
    <x v="0"/>
    <x v="797"/>
    <d v="2013-12-31T00:00:00"/>
    <s v="First Class"/>
    <s v="RD-19810"/>
    <s v="Ross DeVincentis"/>
    <x v="2"/>
    <s v="United States"/>
    <s v="Akron"/>
    <x v="24"/>
    <n v="44312"/>
    <x v="3"/>
    <x v="110"/>
    <x v="1"/>
    <x v="13"/>
    <s v="OIC Colored Binder Clips, Assorted Sizes"/>
    <n v="17.184000000000001"/>
    <n v="6"/>
    <n v="0.2"/>
    <n v="6.2291999999999996"/>
  </r>
  <r>
    <n v="8391"/>
    <x v="4160"/>
    <x v="3"/>
    <x v="769"/>
    <d v="2014-12-07T00:00:00"/>
    <s v="First Class"/>
    <s v="CS-12250"/>
    <s v="Chris Selesnick"/>
    <x v="1"/>
    <s v="United States"/>
    <s v="Los Angeles"/>
    <x v="1"/>
    <n v="90032"/>
    <x v="1"/>
    <x v="1017"/>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x v="1001"/>
    <x v="0"/>
    <x v="5"/>
    <s v="DAX Wood Document Frame"/>
    <n v="27.46"/>
    <n v="2"/>
    <n v="0"/>
    <n v="9.8856000000000002"/>
  </r>
  <r>
    <n v="8393"/>
    <x v="4162"/>
    <x v="0"/>
    <x v="49"/>
    <d v="2013-12-07T00:00:00"/>
    <s v="Second Class"/>
    <s v="EJ-14155"/>
    <s v="Eva Jacobs"/>
    <x v="0"/>
    <s v="United States"/>
    <s v="Franklin"/>
    <x v="31"/>
    <n v="2038"/>
    <x v="3"/>
    <x v="1676"/>
    <x v="2"/>
    <x v="7"/>
    <s v="Jensen SMPS-640 - speaker phone"/>
    <n v="137.94"/>
    <n v="3"/>
    <n v="0"/>
    <n v="35.864399999999996"/>
  </r>
  <r>
    <n v="8394"/>
    <x v="4162"/>
    <x v="0"/>
    <x v="49"/>
    <d v="2013-12-07T00:00:00"/>
    <s v="Second Class"/>
    <s v="EJ-14155"/>
    <s v="Eva Jacobs"/>
    <x v="0"/>
    <s v="United States"/>
    <s v="Franklin"/>
    <x v="31"/>
    <n v="2038"/>
    <x v="3"/>
    <x v="1380"/>
    <x v="0"/>
    <x v="5"/>
    <s v="Executive Impressions 14&quot;"/>
    <n v="111.15"/>
    <n v="5"/>
    <n v="0"/>
    <n v="48.906000000000006"/>
  </r>
  <r>
    <n v="8395"/>
    <x v="4162"/>
    <x v="0"/>
    <x v="49"/>
    <d v="2013-12-07T00:00:00"/>
    <s v="Second Class"/>
    <s v="EJ-14155"/>
    <s v="Eva Jacobs"/>
    <x v="0"/>
    <s v="United States"/>
    <s v="Franklin"/>
    <x v="31"/>
    <n v="2038"/>
    <x v="3"/>
    <x v="227"/>
    <x v="1"/>
    <x v="9"/>
    <s v="Honeywell Enviracaire Portable HEPA Air Cleaner for 17' x 22' Room"/>
    <n v="901.94999999999993"/>
    <n v="3"/>
    <n v="0"/>
    <n v="297.64349999999996"/>
  </r>
  <r>
    <n v="8396"/>
    <x v="4162"/>
    <x v="0"/>
    <x v="49"/>
    <d v="2013-12-07T00:00:00"/>
    <s v="Second Class"/>
    <s v="EJ-14155"/>
    <s v="Eva Jacobs"/>
    <x v="0"/>
    <s v="United States"/>
    <s v="Franklin"/>
    <x v="31"/>
    <n v="2038"/>
    <x v="3"/>
    <x v="616"/>
    <x v="0"/>
    <x v="3"/>
    <s v="Chromcraft Round Conference Tables"/>
    <n v="366.00899999999996"/>
    <n v="3"/>
    <n v="0.3"/>
    <n v="-47.058300000000003"/>
  </r>
  <r>
    <n v="8397"/>
    <x v="4163"/>
    <x v="2"/>
    <x v="479"/>
    <d v="2011-06-30T00:00:00"/>
    <s v="Same Day"/>
    <s v="BD-11620"/>
    <s v="Brian DeCherney"/>
    <x v="0"/>
    <s v="United States"/>
    <s v="Wilmington"/>
    <x v="3"/>
    <n v="28403"/>
    <x v="0"/>
    <x v="162"/>
    <x v="1"/>
    <x v="10"/>
    <s v="Xerox 1913"/>
    <n v="310.68799999999999"/>
    <n v="7"/>
    <n v="0.2"/>
    <n v="108.74079999999998"/>
  </r>
  <r>
    <n v="8398"/>
    <x v="4164"/>
    <x v="2"/>
    <x v="1010"/>
    <d v="2011-09-04T00:00:00"/>
    <s v="First Class"/>
    <s v="MR-17545"/>
    <s v="Mathew Reese"/>
    <x v="2"/>
    <s v="United States"/>
    <s v="Houston"/>
    <x v="5"/>
    <n v="77095"/>
    <x v="2"/>
    <x v="1736"/>
    <x v="1"/>
    <x v="8"/>
    <s v="GBC VeloBinder Strips"/>
    <n v="7.6799999999999979"/>
    <n v="5"/>
    <n v="0.8"/>
    <n v="-11.52"/>
  </r>
  <r>
    <n v="8399"/>
    <x v="4165"/>
    <x v="3"/>
    <x v="808"/>
    <d v="2014-11-08T00:00:00"/>
    <s v="Second Class"/>
    <s v="SR-20425"/>
    <s v="Sharelle Roach"/>
    <x v="2"/>
    <s v="United States"/>
    <s v="Springfield"/>
    <x v="24"/>
    <n v="45503"/>
    <x v="3"/>
    <x v="913"/>
    <x v="0"/>
    <x v="1"/>
    <s v="Office Star Flex Back Scooter Chair with White Frame"/>
    <n v="155.37199999999999"/>
    <n v="2"/>
    <n v="0.3"/>
    <n v="-35.513599999999997"/>
  </r>
  <r>
    <n v="8400"/>
    <x v="4166"/>
    <x v="1"/>
    <x v="657"/>
    <d v="2012-04-18T00:00:00"/>
    <s v="Standard Class"/>
    <s v="TH-21100"/>
    <s v="Thea Hendricks"/>
    <x v="0"/>
    <s v="United States"/>
    <s v="Glendale"/>
    <x v="16"/>
    <n v="85301"/>
    <x v="1"/>
    <x v="1031"/>
    <x v="1"/>
    <x v="4"/>
    <s v="Neat Ideas Personal Hanging Folder Files, Black"/>
    <n v="10.744"/>
    <n v="1"/>
    <n v="0.2"/>
    <n v="0.80579999999999963"/>
  </r>
  <r>
    <n v="8401"/>
    <x v="4167"/>
    <x v="1"/>
    <x v="901"/>
    <d v="2012-12-09T00:00:00"/>
    <s v="Second Class"/>
    <s v="BD-11635"/>
    <s v="Brian Derr"/>
    <x v="0"/>
    <s v="United States"/>
    <s v="New York City"/>
    <x v="15"/>
    <n v="10009"/>
    <x v="3"/>
    <x v="920"/>
    <x v="1"/>
    <x v="8"/>
    <s v="Avery Arch Ring Binders"/>
    <n v="232.40000000000003"/>
    <n v="5"/>
    <n v="0.2"/>
    <n v="78.434999999999988"/>
  </r>
  <r>
    <n v="8402"/>
    <x v="4167"/>
    <x v="1"/>
    <x v="901"/>
    <d v="2012-12-09T00:00:00"/>
    <s v="Second Class"/>
    <s v="BD-11635"/>
    <s v="Brian Derr"/>
    <x v="0"/>
    <s v="United States"/>
    <s v="New York City"/>
    <x v="15"/>
    <n v="10009"/>
    <x v="3"/>
    <x v="1534"/>
    <x v="0"/>
    <x v="1"/>
    <s v="Global Armless Task Chair, Royal Blue"/>
    <n v="164.64599999999999"/>
    <n v="3"/>
    <n v="0.1"/>
    <n v="12.805799999999994"/>
  </r>
  <r>
    <n v="8403"/>
    <x v="4167"/>
    <x v="1"/>
    <x v="901"/>
    <d v="2012-12-09T00:00:00"/>
    <s v="Second Class"/>
    <s v="BD-11635"/>
    <s v="Brian Derr"/>
    <x v="0"/>
    <s v="United States"/>
    <s v="New York City"/>
    <x v="15"/>
    <n v="10009"/>
    <x v="3"/>
    <x v="752"/>
    <x v="1"/>
    <x v="10"/>
    <s v="Xerox 188"/>
    <n v="22.68"/>
    <n v="2"/>
    <n v="0"/>
    <n v="11.113199999999999"/>
  </r>
  <r>
    <n v="8404"/>
    <x v="4168"/>
    <x v="0"/>
    <x v="854"/>
    <d v="2013-02-07T00:00:00"/>
    <s v="Standard Class"/>
    <s v="SM-20950"/>
    <s v="Suzanne McNair"/>
    <x v="1"/>
    <s v="United States"/>
    <s v="Los Angeles"/>
    <x v="1"/>
    <n v="90036"/>
    <x v="1"/>
    <x v="145"/>
    <x v="1"/>
    <x v="10"/>
    <s v="Xerox 1883"/>
    <n v="105.52"/>
    <n v="4"/>
    <n v="0"/>
    <n v="48.539199999999994"/>
  </r>
  <r>
    <n v="8405"/>
    <x v="4169"/>
    <x v="3"/>
    <x v="141"/>
    <d v="2014-07-13T00:00:00"/>
    <s v="Standard Class"/>
    <s v="HE-14800"/>
    <s v="Harold Engle"/>
    <x v="1"/>
    <s v="United States"/>
    <s v="Newark"/>
    <x v="13"/>
    <n v="19711"/>
    <x v="3"/>
    <x v="1478"/>
    <x v="0"/>
    <x v="5"/>
    <s v="36X48 HARDFLOOR CHAIRMAT"/>
    <n v="83.92"/>
    <n v="4"/>
    <n v="0"/>
    <n v="5.8743999999999943"/>
  </r>
  <r>
    <n v="8406"/>
    <x v="4169"/>
    <x v="3"/>
    <x v="141"/>
    <d v="2014-07-13T00:00:00"/>
    <s v="Standard Class"/>
    <s v="HE-14800"/>
    <s v="Harold Engle"/>
    <x v="1"/>
    <s v="United States"/>
    <s v="Newark"/>
    <x v="13"/>
    <n v="19711"/>
    <x v="3"/>
    <x v="721"/>
    <x v="2"/>
    <x v="11"/>
    <s v="Maxell 4.7GB DVD-R"/>
    <n v="141.9"/>
    <n v="5"/>
    <n v="0"/>
    <n v="58.179000000000002"/>
  </r>
  <r>
    <n v="8407"/>
    <x v="4169"/>
    <x v="3"/>
    <x v="141"/>
    <d v="2014-07-13T00:00:00"/>
    <s v="Standard Class"/>
    <s v="HE-14800"/>
    <s v="Harold Engle"/>
    <x v="1"/>
    <s v="United States"/>
    <s v="Newark"/>
    <x v="13"/>
    <n v="19711"/>
    <x v="3"/>
    <x v="1801"/>
    <x v="0"/>
    <x v="5"/>
    <s v="Tensor Track Tree Floor Lamp"/>
    <n v="39.979999999999997"/>
    <n v="2"/>
    <n v="0"/>
    <n v="9.1953999999999994"/>
  </r>
  <r>
    <n v="8408"/>
    <x v="4169"/>
    <x v="3"/>
    <x v="141"/>
    <d v="2014-07-13T00:00:00"/>
    <s v="Standard Class"/>
    <s v="HE-14800"/>
    <s v="Harold Engle"/>
    <x v="1"/>
    <s v="United States"/>
    <s v="Newark"/>
    <x v="13"/>
    <n v="19711"/>
    <x v="3"/>
    <x v="1024"/>
    <x v="1"/>
    <x v="6"/>
    <s v="Newell 325"/>
    <n v="28.91"/>
    <n v="7"/>
    <n v="0"/>
    <n v="8.6729999999999983"/>
  </r>
  <r>
    <n v="8409"/>
    <x v="4169"/>
    <x v="3"/>
    <x v="141"/>
    <d v="2014-07-13T00:00:00"/>
    <s v="Standard Class"/>
    <s v="HE-14800"/>
    <s v="Harold Engle"/>
    <x v="1"/>
    <s v="United States"/>
    <s v="Newark"/>
    <x v="13"/>
    <n v="19711"/>
    <x v="3"/>
    <x v="1753"/>
    <x v="1"/>
    <x v="6"/>
    <s v="Hunt Boston Vacuum Mount KS Pencil Sharpener"/>
    <n v="174.95000000000002"/>
    <n v="5"/>
    <n v="0"/>
    <n v="45.487000000000002"/>
  </r>
  <r>
    <n v="8410"/>
    <x v="4170"/>
    <x v="1"/>
    <x v="555"/>
    <d v="2012-12-17T00:00:00"/>
    <s v="Standard Class"/>
    <s v="JK-15640"/>
    <s v="Jim Kriz"/>
    <x v="2"/>
    <s v="United States"/>
    <s v="San Bernardino"/>
    <x v="1"/>
    <n v="92404"/>
    <x v="1"/>
    <x v="655"/>
    <x v="1"/>
    <x v="8"/>
    <s v="GBC Recycled Grain Textured Covers"/>
    <n v="110.52800000000001"/>
    <n v="4"/>
    <n v="0.2"/>
    <n v="38.684799999999996"/>
  </r>
  <r>
    <n v="8411"/>
    <x v="4171"/>
    <x v="0"/>
    <x v="625"/>
    <d v="2013-11-16T00:00:00"/>
    <s v="Same Day"/>
    <s v="ON-18715"/>
    <s v="Odella Nelson"/>
    <x v="1"/>
    <s v="United States"/>
    <s v="Burlington"/>
    <x v="3"/>
    <n v="27217"/>
    <x v="0"/>
    <x v="114"/>
    <x v="0"/>
    <x v="3"/>
    <s v="Hon Racetrack Conference Tables"/>
    <n v="630.024"/>
    <n v="4"/>
    <n v="0.4"/>
    <n v="-199.50760000000008"/>
  </r>
  <r>
    <n v="8412"/>
    <x v="4172"/>
    <x v="0"/>
    <x v="195"/>
    <d v="2013-05-13T00:00:00"/>
    <s v="Second Class"/>
    <s v="TH-21100"/>
    <s v="Thea Hendricks"/>
    <x v="0"/>
    <s v="United States"/>
    <s v="Salem"/>
    <x v="17"/>
    <n v="24153"/>
    <x v="0"/>
    <x v="181"/>
    <x v="1"/>
    <x v="6"/>
    <s v="4009 Highlighters by Sanford"/>
    <n v="27.86"/>
    <n v="7"/>
    <n v="0"/>
    <n v="9.1937999999999978"/>
  </r>
  <r>
    <n v="8413"/>
    <x v="4173"/>
    <x v="3"/>
    <x v="434"/>
    <d v="2014-03-15T00:00:00"/>
    <s v="Standard Class"/>
    <s v="MD-17350"/>
    <s v="Maribeth Dona"/>
    <x v="0"/>
    <s v="United States"/>
    <s v="Dallas"/>
    <x v="5"/>
    <n v="75217"/>
    <x v="2"/>
    <x v="601"/>
    <x v="0"/>
    <x v="3"/>
    <s v="Bevis Traditional Conference Table Top, Plinth Base"/>
    <n v="933.40800000000002"/>
    <n v="4"/>
    <n v="0.3"/>
    <n v="-173.34719999999999"/>
  </r>
  <r>
    <n v="8414"/>
    <x v="4174"/>
    <x v="0"/>
    <x v="907"/>
    <d v="2013-12-22T00:00:00"/>
    <s v="Standard Class"/>
    <s v="AH-10075"/>
    <s v="Adam Hart"/>
    <x v="1"/>
    <s v="United States"/>
    <s v="Arlington"/>
    <x v="5"/>
    <n v="76017"/>
    <x v="2"/>
    <x v="1193"/>
    <x v="1"/>
    <x v="10"/>
    <s v="Xerox 214"/>
    <n v="51.840000000000011"/>
    <n v="10"/>
    <n v="0.2"/>
    <n v="18.143999999999998"/>
  </r>
  <r>
    <n v="8415"/>
    <x v="4174"/>
    <x v="0"/>
    <x v="907"/>
    <d v="2013-12-22T00:00:00"/>
    <s v="Standard Class"/>
    <s v="AH-10075"/>
    <s v="Adam Hart"/>
    <x v="1"/>
    <s v="United States"/>
    <s v="Arlington"/>
    <x v="5"/>
    <n v="76017"/>
    <x v="2"/>
    <x v="1615"/>
    <x v="2"/>
    <x v="11"/>
    <s v="WD My Passport Ultra 1TB Portable External Hard Drive"/>
    <n v="165.60000000000002"/>
    <n v="3"/>
    <n v="0.2"/>
    <n v="-6.2100000000000151"/>
  </r>
  <r>
    <n v="8416"/>
    <x v="4175"/>
    <x v="3"/>
    <x v="1191"/>
    <d v="2014-04-13T00:00:00"/>
    <s v="Standard Class"/>
    <s v="ML-17755"/>
    <s v="Max Ludwig"/>
    <x v="2"/>
    <s v="United States"/>
    <s v="Marion"/>
    <x v="23"/>
    <n v="52302"/>
    <x v="2"/>
    <x v="258"/>
    <x v="1"/>
    <x v="10"/>
    <s v="Staples"/>
    <n v="106.32"/>
    <n v="3"/>
    <n v="0"/>
    <n v="49.970399999999991"/>
  </r>
  <r>
    <n v="8417"/>
    <x v="4176"/>
    <x v="3"/>
    <x v="1188"/>
    <d v="2014-05-12T00:00:00"/>
    <s v="First Class"/>
    <s v="LB-16795"/>
    <s v="Laurel Beltran"/>
    <x v="2"/>
    <s v="United States"/>
    <s v="Seattle"/>
    <x v="4"/>
    <n v="98105"/>
    <x v="1"/>
    <x v="805"/>
    <x v="1"/>
    <x v="8"/>
    <s v="GBC Velobind Prepunched Cover Sets, Regency Series"/>
    <n v="147.91999999999999"/>
    <n v="5"/>
    <n v="0.2"/>
    <n v="46.224999999999987"/>
  </r>
  <r>
    <n v="8418"/>
    <x v="4176"/>
    <x v="3"/>
    <x v="1188"/>
    <d v="2014-05-12T00:00:00"/>
    <s v="First Class"/>
    <s v="LB-16795"/>
    <s v="Laurel Beltran"/>
    <x v="2"/>
    <s v="United States"/>
    <s v="Seattle"/>
    <x v="4"/>
    <n v="98105"/>
    <x v="1"/>
    <x v="54"/>
    <x v="1"/>
    <x v="4"/>
    <s v="Home/Office Personal File Carts"/>
    <n v="104.28"/>
    <n v="3"/>
    <n v="0"/>
    <n v="26.069999999999993"/>
  </r>
  <r>
    <n v="8419"/>
    <x v="4176"/>
    <x v="3"/>
    <x v="1188"/>
    <d v="2014-05-12T00:00:00"/>
    <s v="First Class"/>
    <s v="LB-16795"/>
    <s v="Laurel Beltran"/>
    <x v="2"/>
    <s v="United States"/>
    <s v="Seattle"/>
    <x v="4"/>
    <n v="98105"/>
    <x v="1"/>
    <x v="738"/>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x v="1764"/>
    <x v="1"/>
    <x v="4"/>
    <s v="Rogers Profile Extra Capacity Storage Tub"/>
    <n v="66.959999999999994"/>
    <n v="4"/>
    <n v="0"/>
    <n v="2.6783999999999963"/>
  </r>
  <r>
    <n v="8421"/>
    <x v="4176"/>
    <x v="3"/>
    <x v="1188"/>
    <d v="2014-05-12T00:00:00"/>
    <s v="First Class"/>
    <s v="LB-16795"/>
    <s v="Laurel Beltran"/>
    <x v="2"/>
    <s v="United States"/>
    <s v="Seattle"/>
    <x v="4"/>
    <n v="98105"/>
    <x v="1"/>
    <x v="1336"/>
    <x v="2"/>
    <x v="11"/>
    <s v="Razer Kraken 7.1 Surround Sound Over Ear USB Gaming Headset"/>
    <n v="199.98"/>
    <n v="2"/>
    <n v="0"/>
    <n v="87.991200000000006"/>
  </r>
  <r>
    <n v="8422"/>
    <x v="4177"/>
    <x v="3"/>
    <x v="386"/>
    <d v="2014-10-17T00:00:00"/>
    <s v="Standard Class"/>
    <s v="NP-18670"/>
    <s v="Nora Paige"/>
    <x v="0"/>
    <s v="United States"/>
    <s v="Lakewood"/>
    <x v="30"/>
    <n v="8701"/>
    <x v="3"/>
    <x v="46"/>
    <x v="2"/>
    <x v="11"/>
    <s v="Imation 8gb Micro Traveldrive Usb 2.0 Flash Drive"/>
    <n v="45"/>
    <n v="3"/>
    <n v="0"/>
    <n v="4.9500000000000011"/>
  </r>
  <r>
    <n v="8423"/>
    <x v="4177"/>
    <x v="3"/>
    <x v="386"/>
    <d v="2014-10-17T00:00:00"/>
    <s v="Standard Class"/>
    <s v="NP-18670"/>
    <s v="Nora Paige"/>
    <x v="0"/>
    <s v="United States"/>
    <s v="Lakewood"/>
    <x v="30"/>
    <n v="8701"/>
    <x v="3"/>
    <x v="110"/>
    <x v="1"/>
    <x v="13"/>
    <s v="OIC Colored Binder Clips, Assorted Sizes"/>
    <n v="17.899999999999999"/>
    <n v="5"/>
    <n v="0"/>
    <n v="8.7710000000000008"/>
  </r>
  <r>
    <n v="8424"/>
    <x v="4177"/>
    <x v="3"/>
    <x v="386"/>
    <d v="2014-10-17T00:00:00"/>
    <s v="Standard Class"/>
    <s v="NP-18670"/>
    <s v="Nora Paige"/>
    <x v="0"/>
    <s v="United States"/>
    <s v="Lakewood"/>
    <x v="30"/>
    <n v="8701"/>
    <x v="3"/>
    <x v="1653"/>
    <x v="0"/>
    <x v="5"/>
    <s v="DAX Two-Tone Silver Metal Document Frame"/>
    <n v="40.479999999999997"/>
    <n v="2"/>
    <n v="0"/>
    <n v="17.406400000000001"/>
  </r>
  <r>
    <n v="8425"/>
    <x v="4177"/>
    <x v="3"/>
    <x v="386"/>
    <d v="2014-10-17T00:00:00"/>
    <s v="Standard Class"/>
    <s v="NP-18670"/>
    <s v="Nora Paige"/>
    <x v="0"/>
    <s v="United States"/>
    <s v="Lakewood"/>
    <x v="30"/>
    <n v="8701"/>
    <x v="3"/>
    <x v="1398"/>
    <x v="0"/>
    <x v="0"/>
    <s v="Global Adaptabilites Bookcase, Cherry/Storm Gray Finish"/>
    <n v="2154.9"/>
    <n v="5"/>
    <n v="0"/>
    <n v="129.29399999999987"/>
  </r>
  <r>
    <n v="8426"/>
    <x v="4178"/>
    <x v="0"/>
    <x v="770"/>
    <d v="2013-08-31T00:00:00"/>
    <s v="First Class"/>
    <s v="EB-13750"/>
    <s v="Edward Becker"/>
    <x v="1"/>
    <s v="United States"/>
    <s v="Cincinnati"/>
    <x v="24"/>
    <n v="45231"/>
    <x v="3"/>
    <x v="1736"/>
    <x v="1"/>
    <x v="8"/>
    <s v="GBC VeloBinder Strips"/>
    <n v="18.432000000000002"/>
    <n v="8"/>
    <n v="0.7"/>
    <n v="-12.287999999999997"/>
  </r>
  <r>
    <n v="8427"/>
    <x v="4179"/>
    <x v="1"/>
    <x v="653"/>
    <d v="2012-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x v="482"/>
    <x v="1"/>
    <x v="14"/>
    <s v="Staples"/>
    <n v="4.3600000000000003"/>
    <n v="2"/>
    <n v="0"/>
    <n v="0.17439999999999944"/>
  </r>
  <r>
    <n v="8429"/>
    <x v="4181"/>
    <x v="3"/>
    <x v="105"/>
    <d v="2014-11-17T00:00:00"/>
    <s v="Standard Class"/>
    <s v="DJ-13510"/>
    <s v="Don Jones"/>
    <x v="1"/>
    <s v="United States"/>
    <s v="Tempe"/>
    <x v="16"/>
    <n v="85281"/>
    <x v="1"/>
    <x v="1421"/>
    <x v="2"/>
    <x v="11"/>
    <s v="SanDisk Ultra 16 GB MicroSDHC Class 10 Memory Card"/>
    <n v="62.352000000000004"/>
    <n v="6"/>
    <n v="0.2"/>
    <n v="-10.911600000000007"/>
  </r>
  <r>
    <n v="8430"/>
    <x v="4182"/>
    <x v="0"/>
    <x v="1054"/>
    <d v="2013-12-22T00:00:00"/>
    <s v="Second Class"/>
    <s v="CL-12565"/>
    <s v="Clay Ludtke"/>
    <x v="0"/>
    <s v="United States"/>
    <s v="Reading"/>
    <x v="9"/>
    <n v="19601"/>
    <x v="3"/>
    <x v="1597"/>
    <x v="0"/>
    <x v="5"/>
    <s v="Eldon &quot;L&quot; Workstation Diamond Chairmat"/>
    <n v="303.92"/>
    <n v="5"/>
    <n v="0.2"/>
    <n v="-30.392000000000024"/>
  </r>
  <r>
    <n v="8431"/>
    <x v="4183"/>
    <x v="2"/>
    <x v="809"/>
    <d v="2011-04-05T00:00:00"/>
    <s v="Standard Class"/>
    <s v="NC-18340"/>
    <s v="Nat Carroll"/>
    <x v="0"/>
    <s v="United States"/>
    <s v="Apple Valley"/>
    <x v="11"/>
    <n v="55124"/>
    <x v="2"/>
    <x v="557"/>
    <x v="1"/>
    <x v="4"/>
    <s v="Space Solutions Commercial Steel Shelving"/>
    <n v="129.30000000000001"/>
    <n v="2"/>
    <n v="0"/>
    <n v="6.4649999999999892"/>
  </r>
  <r>
    <n v="8432"/>
    <x v="4184"/>
    <x v="3"/>
    <x v="1183"/>
    <d v="2014-11-14T00:00:00"/>
    <s v="Standard Class"/>
    <s v="KN-16450"/>
    <s v="Kean Nguyen"/>
    <x v="1"/>
    <s v="United States"/>
    <s v="Baltimore"/>
    <x v="39"/>
    <n v="21215"/>
    <x v="3"/>
    <x v="905"/>
    <x v="0"/>
    <x v="5"/>
    <s v="Howard Miller Distant Time Traveler Alarm Clock"/>
    <n v="274.20000000000005"/>
    <n v="10"/>
    <n v="0"/>
    <n v="112.422"/>
  </r>
  <r>
    <n v="8433"/>
    <x v="4185"/>
    <x v="2"/>
    <x v="80"/>
    <d v="2011-09-18T00:00:00"/>
    <s v="Second Class"/>
    <s v="SC-20260"/>
    <s v="Scott Cohen"/>
    <x v="1"/>
    <s v="United States"/>
    <s v="Corpus Christi"/>
    <x v="5"/>
    <n v="78415"/>
    <x v="2"/>
    <x v="969"/>
    <x v="1"/>
    <x v="13"/>
    <s v="Revere Boxed Rubber Bands by Revere"/>
    <n v="6.048"/>
    <n v="4"/>
    <n v="0.2"/>
    <n v="-1.3607999999999998"/>
  </r>
  <r>
    <n v="8434"/>
    <x v="4185"/>
    <x v="2"/>
    <x v="80"/>
    <d v="2011-09-18T00:00:00"/>
    <s v="Second Class"/>
    <s v="SC-20260"/>
    <s v="Scott Cohen"/>
    <x v="1"/>
    <s v="United States"/>
    <s v="Corpus Christi"/>
    <x v="5"/>
    <n v="78415"/>
    <x v="2"/>
    <x v="1532"/>
    <x v="1"/>
    <x v="10"/>
    <s v="Xerox 1900"/>
    <n v="6.8480000000000008"/>
    <n v="2"/>
    <n v="0.2"/>
    <n v="2.1399999999999992"/>
  </r>
  <r>
    <n v="8435"/>
    <x v="4185"/>
    <x v="2"/>
    <x v="80"/>
    <d v="2011-09-18T00:00:00"/>
    <s v="Second Class"/>
    <s v="SC-20260"/>
    <s v="Scott Cohen"/>
    <x v="1"/>
    <s v="United States"/>
    <s v="Corpus Christi"/>
    <x v="5"/>
    <n v="78415"/>
    <x v="2"/>
    <x v="1467"/>
    <x v="0"/>
    <x v="5"/>
    <s v="Stacking Trays by OIC"/>
    <n v="9.9600000000000009"/>
    <n v="5"/>
    <n v="0.6"/>
    <n v="-6.7230000000000008"/>
  </r>
  <r>
    <n v="8436"/>
    <x v="4185"/>
    <x v="2"/>
    <x v="80"/>
    <d v="2011-09-18T00:00:00"/>
    <s v="Second Class"/>
    <s v="SC-20260"/>
    <s v="Scott Cohen"/>
    <x v="1"/>
    <s v="United States"/>
    <s v="Corpus Christi"/>
    <x v="5"/>
    <n v="78415"/>
    <x v="2"/>
    <x v="94"/>
    <x v="1"/>
    <x v="8"/>
    <s v="Trimflex Flexible Post Binders"/>
    <n v="8.5519999999999978"/>
    <n v="2"/>
    <n v="0.8"/>
    <n v="-13.683199999999999"/>
  </r>
  <r>
    <n v="8437"/>
    <x v="4186"/>
    <x v="1"/>
    <x v="1181"/>
    <d v="2012-09-26T00:00:00"/>
    <s v="Standard Class"/>
    <s v="AM-10705"/>
    <s v="Anne McFarland"/>
    <x v="0"/>
    <s v="United States"/>
    <s v="Las Vegas"/>
    <x v="33"/>
    <n v="89115"/>
    <x v="1"/>
    <x v="1499"/>
    <x v="1"/>
    <x v="8"/>
    <s v="Wilson Jones Impact Binders"/>
    <n v="45.584000000000003"/>
    <n v="11"/>
    <n v="0.2"/>
    <n v="16.524199999999997"/>
  </r>
  <r>
    <n v="8438"/>
    <x v="4187"/>
    <x v="1"/>
    <x v="895"/>
    <d v="2012-12-16T00:00:00"/>
    <s v="Standard Class"/>
    <s v="RA-19945"/>
    <s v="Ryan Akin"/>
    <x v="0"/>
    <s v="United States"/>
    <s v="Cleveland"/>
    <x v="24"/>
    <n v="44105"/>
    <x v="3"/>
    <x v="1365"/>
    <x v="2"/>
    <x v="11"/>
    <s v="Maxell 4.7GB DVD-RW 3/Pack"/>
    <n v="25.488"/>
    <n v="2"/>
    <n v="0.2"/>
    <n v="4.4603999999999999"/>
  </r>
  <r>
    <n v="8439"/>
    <x v="4188"/>
    <x v="2"/>
    <x v="1061"/>
    <d v="2011-06-01T00:00:00"/>
    <s v="Standard Class"/>
    <s v="MM-17260"/>
    <s v="Magdelene Morse"/>
    <x v="0"/>
    <s v="United States"/>
    <s v="Seattle"/>
    <x v="4"/>
    <n v="98105"/>
    <x v="1"/>
    <x v="1636"/>
    <x v="1"/>
    <x v="8"/>
    <s v="Green Canvas Binder for 8-1/2&quot; x 14&quot; Sheets"/>
    <n v="136.96"/>
    <n v="4"/>
    <n v="0.2"/>
    <n v="51.359999999999992"/>
  </r>
  <r>
    <n v="8440"/>
    <x v="4189"/>
    <x v="3"/>
    <x v="1192"/>
    <d v="2014-03-18T00:00:00"/>
    <s v="Second Class"/>
    <s v="BN-11470"/>
    <s v="Brad Norvell"/>
    <x v="1"/>
    <s v="United States"/>
    <s v="Chicago"/>
    <x v="10"/>
    <n v="60623"/>
    <x v="2"/>
    <x v="1670"/>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x v="249"/>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x v="145"/>
    <x v="1"/>
    <x v="10"/>
    <s v="Xerox 1883"/>
    <n v="84.415999999999997"/>
    <n v="4"/>
    <n v="0.2"/>
    <n v="27.435199999999995"/>
  </r>
  <r>
    <n v="8443"/>
    <x v="4192"/>
    <x v="0"/>
    <x v="1193"/>
    <d v="2013-03-11T00:00:00"/>
    <s v="Standard Class"/>
    <s v="JB-16045"/>
    <s v="Julia Barnett"/>
    <x v="2"/>
    <s v="United States"/>
    <s v="Philadelphia"/>
    <x v="9"/>
    <n v="19120"/>
    <x v="3"/>
    <x v="907"/>
    <x v="2"/>
    <x v="7"/>
    <s v="Wilson SignalBoost 841262 DB PRO Amplifier Kit"/>
    <n v="431.94"/>
    <n v="2"/>
    <n v="0.4"/>
    <n v="-71.990000000000009"/>
  </r>
  <r>
    <n v="8444"/>
    <x v="4192"/>
    <x v="0"/>
    <x v="1193"/>
    <d v="2013-03-11T00:00:00"/>
    <s v="Standard Class"/>
    <s v="JB-16045"/>
    <s v="Julia Barnett"/>
    <x v="2"/>
    <s v="United States"/>
    <s v="Philadelphia"/>
    <x v="9"/>
    <n v="19120"/>
    <x v="3"/>
    <x v="1282"/>
    <x v="1"/>
    <x v="8"/>
    <s v="Avery Self-Adhesive Photo Pockets for Polaroid Photos"/>
    <n v="2.0430000000000001"/>
    <n v="1"/>
    <n v="0.7"/>
    <n v="-1.4981999999999998"/>
  </r>
  <r>
    <n v="8445"/>
    <x v="4192"/>
    <x v="0"/>
    <x v="1193"/>
    <d v="2013-03-11T00:00:00"/>
    <s v="Standard Class"/>
    <s v="JB-16045"/>
    <s v="Julia Barnett"/>
    <x v="2"/>
    <s v="United States"/>
    <s v="Philadelphia"/>
    <x v="9"/>
    <n v="19120"/>
    <x v="3"/>
    <x v="529"/>
    <x v="2"/>
    <x v="7"/>
    <s v="Grandstream GXP1160 VoIP phone"/>
    <n v="68.238"/>
    <n v="3"/>
    <n v="0.4"/>
    <n v="-12.510300000000008"/>
  </r>
  <r>
    <n v="8446"/>
    <x v="4193"/>
    <x v="3"/>
    <x v="436"/>
    <d v="2014-10-25T00:00:00"/>
    <s v="First Class"/>
    <s v="AH-10075"/>
    <s v="Adam Hart"/>
    <x v="1"/>
    <s v="United States"/>
    <s v="Cranston"/>
    <x v="34"/>
    <n v="2920"/>
    <x v="3"/>
    <x v="977"/>
    <x v="0"/>
    <x v="3"/>
    <s v="KI Adjustable-Height Table"/>
    <n v="240.744"/>
    <n v="4"/>
    <n v="0.3"/>
    <n v="-13.756799999999984"/>
  </r>
  <r>
    <n v="8447"/>
    <x v="4193"/>
    <x v="3"/>
    <x v="436"/>
    <d v="2014-10-25T00:00:00"/>
    <s v="First Class"/>
    <s v="AH-10075"/>
    <s v="Adam Hart"/>
    <x v="1"/>
    <s v="United States"/>
    <s v="Cranston"/>
    <x v="34"/>
    <n v="2920"/>
    <x v="3"/>
    <x v="1457"/>
    <x v="0"/>
    <x v="5"/>
    <s v="Eldon 400 Class Desk Accessories, Black Carbon"/>
    <n v="35"/>
    <n v="4"/>
    <n v="0"/>
    <n v="14.700000000000003"/>
  </r>
  <r>
    <n v="8448"/>
    <x v="4193"/>
    <x v="3"/>
    <x v="436"/>
    <d v="2014-10-25T00:00:00"/>
    <s v="First Class"/>
    <s v="AH-10075"/>
    <s v="Adam Hart"/>
    <x v="1"/>
    <s v="United States"/>
    <s v="Cranston"/>
    <x v="34"/>
    <n v="2920"/>
    <x v="3"/>
    <x v="1805"/>
    <x v="0"/>
    <x v="5"/>
    <s v="Deflect-o DuraMat Antistatic Studded Beveled Mat for Medium Pile Carpeting"/>
    <n v="210.68"/>
    <n v="2"/>
    <n v="0"/>
    <n v="50.563199999999995"/>
  </r>
  <r>
    <n v="8449"/>
    <x v="4193"/>
    <x v="3"/>
    <x v="436"/>
    <d v="2014-10-25T00:00:00"/>
    <s v="First Class"/>
    <s v="AH-10075"/>
    <s v="Adam Hart"/>
    <x v="1"/>
    <s v="United States"/>
    <s v="Cranston"/>
    <x v="34"/>
    <n v="2920"/>
    <x v="3"/>
    <x v="335"/>
    <x v="0"/>
    <x v="3"/>
    <s v="Office Impressions End Table, 20-1/2&quot;H x 24&quot;W x 20&quot;D"/>
    <n v="637.89599999999996"/>
    <n v="3"/>
    <n v="0.3"/>
    <n v="-127.57919999999996"/>
  </r>
  <r>
    <n v="8450"/>
    <x v="4193"/>
    <x v="3"/>
    <x v="436"/>
    <d v="2014-10-25T00:00:00"/>
    <s v="First Class"/>
    <s v="AH-10075"/>
    <s v="Adam Hart"/>
    <x v="1"/>
    <s v="United States"/>
    <s v="Cranston"/>
    <x v="34"/>
    <n v="2920"/>
    <x v="3"/>
    <x v="362"/>
    <x v="1"/>
    <x v="10"/>
    <s v="Wirebound Message Book, 4 per Page"/>
    <n v="43.44"/>
    <n v="8"/>
    <n v="0"/>
    <n v="21.285599999999999"/>
  </r>
  <r>
    <n v="8451"/>
    <x v="4193"/>
    <x v="3"/>
    <x v="436"/>
    <d v="2014-10-25T00:00:00"/>
    <s v="First Class"/>
    <s v="AH-10075"/>
    <s v="Adam Hart"/>
    <x v="1"/>
    <s v="United States"/>
    <s v="Cranston"/>
    <x v="34"/>
    <n v="2920"/>
    <x v="3"/>
    <x v="1108"/>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x v="1461"/>
    <x v="2"/>
    <x v="7"/>
    <s v="Samsung Galaxy Mega 6.3"/>
    <n v="1679.96"/>
    <n v="5"/>
    <n v="0.2"/>
    <n v="125.99700000000007"/>
  </r>
  <r>
    <n v="8453"/>
    <x v="4195"/>
    <x v="0"/>
    <x v="724"/>
    <d v="2013-04-24T00:00:00"/>
    <s v="Standard Class"/>
    <s v="TH-21115"/>
    <s v="Thea Hudgings"/>
    <x v="1"/>
    <s v="United States"/>
    <s v="Houston"/>
    <x v="5"/>
    <n v="77070"/>
    <x v="2"/>
    <x v="812"/>
    <x v="0"/>
    <x v="1"/>
    <s v="Global High-Back Leather Tilter, Burgundy"/>
    <n v="344.37199999999996"/>
    <n v="4"/>
    <n v="0.3"/>
    <n v="-93.472400000000022"/>
  </r>
  <r>
    <n v="8454"/>
    <x v="4195"/>
    <x v="0"/>
    <x v="724"/>
    <d v="2013-04-24T00:00:00"/>
    <s v="Standard Class"/>
    <s v="TH-21115"/>
    <s v="Thea Hudgings"/>
    <x v="1"/>
    <s v="United States"/>
    <s v="Houston"/>
    <x v="5"/>
    <n v="77070"/>
    <x v="2"/>
    <x v="486"/>
    <x v="1"/>
    <x v="4"/>
    <s v="Tennsco 16-Compartment Lockers with Coat Rack"/>
    <n v="1554.9360000000001"/>
    <n v="3"/>
    <n v="0.2"/>
    <n v="77.746800000000007"/>
  </r>
  <r>
    <n v="8455"/>
    <x v="4195"/>
    <x v="0"/>
    <x v="724"/>
    <d v="2013-04-24T00:00:00"/>
    <s v="Standard Class"/>
    <s v="TH-21115"/>
    <s v="Thea Hudgings"/>
    <x v="1"/>
    <s v="United States"/>
    <s v="Houston"/>
    <x v="5"/>
    <n v="77070"/>
    <x v="2"/>
    <x v="1268"/>
    <x v="0"/>
    <x v="5"/>
    <s v="Howard Miller 16&quot; Diameter Gallery Wall Clock"/>
    <n v="127.88"/>
    <n v="5"/>
    <n v="0.6"/>
    <n v="-67.137"/>
  </r>
  <r>
    <n v="8456"/>
    <x v="4196"/>
    <x v="0"/>
    <x v="730"/>
    <d v="2013-05-30T00:00:00"/>
    <s v="Standard Class"/>
    <s v="JE-15610"/>
    <s v="Jim Epp"/>
    <x v="1"/>
    <s v="United States"/>
    <s v="Los Angeles"/>
    <x v="1"/>
    <n v="90049"/>
    <x v="1"/>
    <x v="192"/>
    <x v="2"/>
    <x v="7"/>
    <s v="Nortel Business Series Terminal T7208 Digital phone"/>
    <n v="222.38400000000001"/>
    <n v="2"/>
    <n v="0.2"/>
    <n v="22.238400000000013"/>
  </r>
  <r>
    <n v="8457"/>
    <x v="4197"/>
    <x v="3"/>
    <x v="39"/>
    <d v="2014-06-03T00:00:00"/>
    <s v="Second Class"/>
    <s v="TH-21235"/>
    <s v="Tiffany House"/>
    <x v="1"/>
    <s v="United States"/>
    <s v="Chicago"/>
    <x v="10"/>
    <n v="60653"/>
    <x v="2"/>
    <x v="64"/>
    <x v="0"/>
    <x v="1"/>
    <s v="Global Task Chair, Black"/>
    <n v="106.869"/>
    <n v="3"/>
    <n v="0.3"/>
    <n v="-29.007299999999994"/>
  </r>
  <r>
    <n v="8458"/>
    <x v="4197"/>
    <x v="3"/>
    <x v="39"/>
    <d v="2014-06-03T00:00:00"/>
    <s v="Second Class"/>
    <s v="TH-21235"/>
    <s v="Tiffany House"/>
    <x v="1"/>
    <s v="United States"/>
    <s v="Chicago"/>
    <x v="10"/>
    <n v="60653"/>
    <x v="2"/>
    <x v="990"/>
    <x v="1"/>
    <x v="8"/>
    <s v="Storex Dura Pro Binders"/>
    <n v="3.5639999999999992"/>
    <n v="3"/>
    <n v="0.8"/>
    <n v="-6.2370000000000019"/>
  </r>
  <r>
    <n v="8459"/>
    <x v="4198"/>
    <x v="2"/>
    <x v="55"/>
    <d v="2011-08-29T00:00:00"/>
    <s v="Standard Class"/>
    <s v="JE-15715"/>
    <s v="Joe Elijah"/>
    <x v="0"/>
    <s v="United States"/>
    <s v="Houston"/>
    <x v="5"/>
    <n v="77070"/>
    <x v="2"/>
    <x v="1160"/>
    <x v="1"/>
    <x v="8"/>
    <s v="Wilson Jones Elliptical Ring 3 1/2&quot; Capacity Binders, 800 sheets"/>
    <n v="25.679999999999993"/>
    <n v="3"/>
    <n v="0.8"/>
    <n v="-39.804000000000002"/>
  </r>
  <r>
    <n v="8460"/>
    <x v="4198"/>
    <x v="2"/>
    <x v="55"/>
    <d v="2011-08-29T00:00:00"/>
    <s v="Standard Class"/>
    <s v="JE-15715"/>
    <s v="Joe Elijah"/>
    <x v="0"/>
    <s v="United States"/>
    <s v="Houston"/>
    <x v="5"/>
    <n v="77070"/>
    <x v="2"/>
    <x v="340"/>
    <x v="1"/>
    <x v="8"/>
    <s v="Square Ring Data Binders, Rigid 75 Pt. Covers, 11&quot; x 14-7/8&quot;"/>
    <n v="12.383999999999997"/>
    <n v="3"/>
    <n v="0.8"/>
    <n v="-19.814400000000003"/>
  </r>
  <r>
    <n v="8461"/>
    <x v="4199"/>
    <x v="2"/>
    <x v="1194"/>
    <d v="2011-09-04T00:00:00"/>
    <s v="Standard Class"/>
    <s v="AT-10735"/>
    <s v="Annie Thurman"/>
    <x v="0"/>
    <s v="United States"/>
    <s v="Bristol"/>
    <x v="29"/>
    <n v="6010"/>
    <x v="3"/>
    <x v="881"/>
    <x v="1"/>
    <x v="8"/>
    <s v="Wilson Jones Standard D-Ring Binders"/>
    <n v="25.299999999999997"/>
    <n v="5"/>
    <n v="0"/>
    <n v="11.890999999999998"/>
  </r>
  <r>
    <n v="8462"/>
    <x v="4199"/>
    <x v="2"/>
    <x v="1194"/>
    <d v="2011-09-04T00:00:00"/>
    <s v="Standard Class"/>
    <s v="AT-10735"/>
    <s v="Annie Thurman"/>
    <x v="0"/>
    <s v="United States"/>
    <s v="Bristol"/>
    <x v="29"/>
    <n v="6010"/>
    <x v="3"/>
    <x v="911"/>
    <x v="1"/>
    <x v="4"/>
    <s v="Fellowes Bankers Box Stor/Drawer Steel Plus"/>
    <n v="95.94"/>
    <n v="3"/>
    <n v="0"/>
    <n v="9.5940000000000012"/>
  </r>
  <r>
    <n v="8463"/>
    <x v="4200"/>
    <x v="1"/>
    <x v="37"/>
    <d v="2012-09-07T00:00:00"/>
    <s v="Second Class"/>
    <s v="JH-15820"/>
    <s v="John Huston"/>
    <x v="0"/>
    <s v="United States"/>
    <s v="Holland"/>
    <x v="12"/>
    <n v="49423"/>
    <x v="2"/>
    <x v="1550"/>
    <x v="1"/>
    <x v="2"/>
    <s v="Smead Alpha-Z Color-Coded Name Labels First Letter Starter Set"/>
    <n v="7.5"/>
    <n v="2"/>
    <n v="0"/>
    <n v="3.5999999999999996"/>
  </r>
  <r>
    <n v="8464"/>
    <x v="4201"/>
    <x v="2"/>
    <x v="1176"/>
    <d v="2011-04-01T00:00:00"/>
    <s v="Standard Class"/>
    <s v="DR-12940"/>
    <s v="Daniel Raglin"/>
    <x v="2"/>
    <s v="United States"/>
    <s v="Albuquerque"/>
    <x v="27"/>
    <n v="87105"/>
    <x v="1"/>
    <x v="172"/>
    <x v="2"/>
    <x v="7"/>
    <s v="AT&amp;T TR1909W"/>
    <n v="302.37599999999998"/>
    <n v="3"/>
    <n v="0.2"/>
    <n v="22.678200000000018"/>
  </r>
  <r>
    <n v="8465"/>
    <x v="4202"/>
    <x v="1"/>
    <x v="1187"/>
    <d v="2012-05-15T00:00:00"/>
    <s v="Standard Class"/>
    <s v="AB-10165"/>
    <s v="Alan Barnes"/>
    <x v="0"/>
    <s v="United States"/>
    <s v="Louisville"/>
    <x v="22"/>
    <n v="80027"/>
    <x v="1"/>
    <x v="1207"/>
    <x v="2"/>
    <x v="11"/>
    <s v="Belkin Standard 104 key USB Keyboard"/>
    <n v="46.688000000000002"/>
    <n v="4"/>
    <n v="0.2"/>
    <n v="-2.9180000000000028"/>
  </r>
  <r>
    <n v="8466"/>
    <x v="4203"/>
    <x v="1"/>
    <x v="265"/>
    <d v="2012-04-14T00:00:00"/>
    <s v="Standard Class"/>
    <s v="MC-18100"/>
    <s v="Mick Crebagga"/>
    <x v="0"/>
    <s v="United States"/>
    <s v="New York City"/>
    <x v="15"/>
    <n v="10024"/>
    <x v="3"/>
    <x v="1198"/>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x v="532"/>
    <x v="1"/>
    <x v="9"/>
    <s v="Honeywell Enviracaire Portable HEPA Air Cleaner for up to 10 x 16 Room"/>
    <n v="370.14"/>
    <n v="3"/>
    <n v="0"/>
    <n v="144.3546"/>
  </r>
  <r>
    <n v="8468"/>
    <x v="4205"/>
    <x v="0"/>
    <x v="251"/>
    <d v="2013-09-24T00:00:00"/>
    <s v="Standard Class"/>
    <s v="FH-14275"/>
    <s v="Frank Hawley"/>
    <x v="1"/>
    <s v="United States"/>
    <s v="San Francisco"/>
    <x v="1"/>
    <n v="94122"/>
    <x v="1"/>
    <x v="78"/>
    <x v="1"/>
    <x v="8"/>
    <s v="Avery Heavy-Duty EZD  Binder With Locking Rings"/>
    <n v="8.9280000000000008"/>
    <n v="2"/>
    <n v="0.2"/>
    <n v="3.1247999999999996"/>
  </r>
  <r>
    <n v="8469"/>
    <x v="4206"/>
    <x v="0"/>
    <x v="583"/>
    <d v="2013-11-18T00:00:00"/>
    <s v="Standard Class"/>
    <s v="AS-10285"/>
    <s v="Alejandro Savely"/>
    <x v="1"/>
    <s v="United States"/>
    <s v="Noblesville"/>
    <x v="14"/>
    <n v="46060"/>
    <x v="2"/>
    <x v="1299"/>
    <x v="0"/>
    <x v="3"/>
    <s v="Balt Solid Wood Round Tables"/>
    <n v="2678.94"/>
    <n v="6"/>
    <n v="0"/>
    <n v="241.1046"/>
  </r>
  <r>
    <n v="8470"/>
    <x v="4207"/>
    <x v="3"/>
    <x v="756"/>
    <d v="2014-04-28T00:00:00"/>
    <s v="Standard Class"/>
    <s v="PN-18775"/>
    <s v="Parhena Norris"/>
    <x v="2"/>
    <s v="United States"/>
    <s v="Clarksville"/>
    <x v="18"/>
    <n v="37042"/>
    <x v="0"/>
    <x v="366"/>
    <x v="0"/>
    <x v="0"/>
    <s v="O'Sullivan 4-Shelf Bookcase in Odessa Pine"/>
    <n v="387.13600000000002"/>
    <n v="4"/>
    <n v="0.2"/>
    <n v="-14.51760000000003"/>
  </r>
  <r>
    <n v="8471"/>
    <x v="4207"/>
    <x v="3"/>
    <x v="756"/>
    <d v="2014-04-28T00:00:00"/>
    <s v="Standard Class"/>
    <s v="PN-18775"/>
    <s v="Parhena Norris"/>
    <x v="2"/>
    <s v="United States"/>
    <s v="Clarksville"/>
    <x v="18"/>
    <n v="37042"/>
    <x v="0"/>
    <x v="721"/>
    <x v="2"/>
    <x v="11"/>
    <s v="Maxell 4.7GB DVD-R"/>
    <n v="45.408000000000001"/>
    <n v="2"/>
    <n v="0.2"/>
    <n v="11.919599999999999"/>
  </r>
  <r>
    <n v="8472"/>
    <x v="4207"/>
    <x v="3"/>
    <x v="756"/>
    <d v="2014-04-28T00:00:00"/>
    <s v="Standard Class"/>
    <s v="PN-18775"/>
    <s v="Parhena Norris"/>
    <x v="2"/>
    <s v="United States"/>
    <s v="Clarksville"/>
    <x v="18"/>
    <n v="37042"/>
    <x v="0"/>
    <x v="1525"/>
    <x v="0"/>
    <x v="5"/>
    <s v="Tenex Chairmats For Use with Hard Floors"/>
    <n v="77.951999999999998"/>
    <n v="3"/>
    <n v="0.2"/>
    <n v="-11.692800000000005"/>
  </r>
  <r>
    <n v="8473"/>
    <x v="4207"/>
    <x v="3"/>
    <x v="756"/>
    <d v="2014-04-28T00:00:00"/>
    <s v="Standard Class"/>
    <s v="PN-18775"/>
    <s v="Parhena Norris"/>
    <x v="2"/>
    <s v="United States"/>
    <s v="Clarksville"/>
    <x v="18"/>
    <n v="37042"/>
    <x v="0"/>
    <x v="1345"/>
    <x v="1"/>
    <x v="2"/>
    <s v="Avery 496"/>
    <n v="3"/>
    <n v="1"/>
    <n v="0.2"/>
    <n v="1.0499999999999998"/>
  </r>
  <r>
    <n v="8474"/>
    <x v="4208"/>
    <x v="1"/>
    <x v="420"/>
    <d v="2012-10-26T00:00:00"/>
    <s v="Second Class"/>
    <s v="GM-14500"/>
    <s v="Gene McClure"/>
    <x v="0"/>
    <s v="United States"/>
    <s v="Hollywood"/>
    <x v="2"/>
    <n v="33021"/>
    <x v="0"/>
    <x v="253"/>
    <x v="1"/>
    <x v="4"/>
    <s v="Eldon Simplefile Box Office"/>
    <n v="9.952"/>
    <n v="1"/>
    <n v="0.2"/>
    <n v="0.99520000000000008"/>
  </r>
  <r>
    <n v="8475"/>
    <x v="4209"/>
    <x v="3"/>
    <x v="359"/>
    <d v="2014-04-15T00:00:00"/>
    <s v="Standard Class"/>
    <s v="NC-18625"/>
    <s v="Noah Childs"/>
    <x v="1"/>
    <s v="United States"/>
    <s v="York"/>
    <x v="9"/>
    <n v="17403"/>
    <x v="3"/>
    <x v="351"/>
    <x v="1"/>
    <x v="8"/>
    <s v="Tuf-Vin Binders"/>
    <n v="37.896000000000001"/>
    <n v="4"/>
    <n v="0.7"/>
    <n v="-29.053600000000003"/>
  </r>
  <r>
    <n v="8476"/>
    <x v="4209"/>
    <x v="3"/>
    <x v="359"/>
    <d v="2014-04-15T00:00:00"/>
    <s v="Standard Class"/>
    <s v="NC-18625"/>
    <s v="Noah Childs"/>
    <x v="1"/>
    <s v="United States"/>
    <s v="York"/>
    <x v="9"/>
    <n v="17403"/>
    <x v="3"/>
    <x v="1522"/>
    <x v="1"/>
    <x v="10"/>
    <s v="Xerox 1893"/>
    <n v="65.584000000000003"/>
    <n v="2"/>
    <n v="0.2"/>
    <n v="23.7742"/>
  </r>
  <r>
    <n v="8477"/>
    <x v="4210"/>
    <x v="3"/>
    <x v="855"/>
    <d v="2014-11-02T00:00:00"/>
    <s v="Standard Class"/>
    <s v="TW-21025"/>
    <s v="Tamara Willingham"/>
    <x v="2"/>
    <s v="United States"/>
    <s v="Mesa"/>
    <x v="16"/>
    <n v="85204"/>
    <x v="1"/>
    <x v="1558"/>
    <x v="1"/>
    <x v="10"/>
    <s v="Xerox 1882"/>
    <n v="44.783999999999999"/>
    <n v="1"/>
    <n v="0.2"/>
    <n v="16.234200000000001"/>
  </r>
  <r>
    <n v="8478"/>
    <x v="4211"/>
    <x v="1"/>
    <x v="628"/>
    <d v="2012-10-30T00:00:00"/>
    <s v="Same Day"/>
    <s v="BF-11020"/>
    <s v="Barry Französisch"/>
    <x v="1"/>
    <s v="United States"/>
    <s v="New York City"/>
    <x v="15"/>
    <n v="10024"/>
    <x v="3"/>
    <x v="1840"/>
    <x v="2"/>
    <x v="15"/>
    <s v="Star Micronics TSP100 TSP143LAN Receipt Printer"/>
    <n v="1035.8"/>
    <n v="4"/>
    <n v="0"/>
    <n v="269.30799999999999"/>
  </r>
  <r>
    <n v="8479"/>
    <x v="4212"/>
    <x v="3"/>
    <x v="404"/>
    <d v="2014-12-25T00:00:00"/>
    <s v="Standard Class"/>
    <s v="TT-21460"/>
    <s v="Tonja Turnell"/>
    <x v="2"/>
    <s v="United States"/>
    <s v="San Francisco"/>
    <x v="1"/>
    <n v="94110"/>
    <x v="1"/>
    <x v="671"/>
    <x v="1"/>
    <x v="6"/>
    <s v="Newell 335"/>
    <n v="5.76"/>
    <n v="2"/>
    <n v="0"/>
    <n v="1.6703999999999999"/>
  </r>
  <r>
    <n v="8480"/>
    <x v="4213"/>
    <x v="0"/>
    <x v="299"/>
    <d v="2013-03-17T00:00:00"/>
    <s v="Standard Class"/>
    <s v="SW-20245"/>
    <s v="Scot Wooten"/>
    <x v="0"/>
    <s v="United States"/>
    <s v="Los Angeles"/>
    <x v="1"/>
    <n v="90036"/>
    <x v="1"/>
    <x v="1633"/>
    <x v="1"/>
    <x v="10"/>
    <s v="Hammermill Color Copier Paper (28Lb. and 96 Bright)"/>
    <n v="19.98"/>
    <n v="2"/>
    <n v="0"/>
    <n v="8.9909999999999997"/>
  </r>
  <r>
    <n v="8481"/>
    <x v="4214"/>
    <x v="2"/>
    <x v="609"/>
    <d v="2011-07-27T00:00:00"/>
    <s v="Standard Class"/>
    <s v="PG-18820"/>
    <s v="Patrick Gardner"/>
    <x v="0"/>
    <s v="United States"/>
    <s v="Omaha"/>
    <x v="8"/>
    <n v="68104"/>
    <x v="2"/>
    <x v="1763"/>
    <x v="2"/>
    <x v="7"/>
    <s v="Griffin GC17055 Auxiliary Audio Cable"/>
    <n v="35.979999999999997"/>
    <n v="2"/>
    <n v="0"/>
    <n v="10.074400000000001"/>
  </r>
  <r>
    <n v="8482"/>
    <x v="4215"/>
    <x v="0"/>
    <x v="1012"/>
    <d v="2013-05-29T00:00:00"/>
    <s v="Standard Class"/>
    <s v="DP-13390"/>
    <s v="Dennis Pardue"/>
    <x v="2"/>
    <s v="United States"/>
    <s v="Philadelphia"/>
    <x v="9"/>
    <n v="19120"/>
    <x v="3"/>
    <x v="924"/>
    <x v="1"/>
    <x v="6"/>
    <s v="BIC Liqua Brite Liner"/>
    <n v="16.656000000000002"/>
    <n v="3"/>
    <n v="0.2"/>
    <n v="3.3311999999999999"/>
  </r>
  <r>
    <n v="8483"/>
    <x v="4216"/>
    <x v="3"/>
    <x v="512"/>
    <d v="2014-02-16T00:00:00"/>
    <s v="Standard Class"/>
    <s v="DJ-13510"/>
    <s v="Don Jones"/>
    <x v="1"/>
    <s v="United States"/>
    <s v="New York City"/>
    <x v="15"/>
    <n v="10024"/>
    <x v="3"/>
    <x v="488"/>
    <x v="1"/>
    <x v="2"/>
    <s v="Avery 473"/>
    <n v="20.7"/>
    <n v="2"/>
    <n v="0"/>
    <n v="9.9359999999999999"/>
  </r>
  <r>
    <n v="8484"/>
    <x v="4217"/>
    <x v="0"/>
    <x v="873"/>
    <d v="2013-09-25T00:00:00"/>
    <s v="Standard Class"/>
    <s v="EN-13780"/>
    <s v="Edward Nazzal"/>
    <x v="0"/>
    <s v="United States"/>
    <s v="Grand Rapids"/>
    <x v="12"/>
    <n v="49505"/>
    <x v="2"/>
    <x v="1595"/>
    <x v="1"/>
    <x v="8"/>
    <s v="GBC Poly Designer Binding Covers"/>
    <n v="83.699999999999989"/>
    <n v="5"/>
    <n v="0"/>
    <n v="41.012999999999991"/>
  </r>
  <r>
    <n v="8485"/>
    <x v="4218"/>
    <x v="3"/>
    <x v="241"/>
    <d v="2014-09-25T00:00:00"/>
    <s v="Same Day"/>
    <s v="PB-19150"/>
    <s v="Philip Brown"/>
    <x v="0"/>
    <s v="United States"/>
    <s v="Seattle"/>
    <x v="4"/>
    <n v="98115"/>
    <x v="1"/>
    <x v="561"/>
    <x v="0"/>
    <x v="5"/>
    <s v="12-1/2 Diameter Round Wall Clock"/>
    <n v="199.8"/>
    <n v="10"/>
    <n v="0"/>
    <n v="71.927999999999997"/>
  </r>
  <r>
    <n v="8486"/>
    <x v="4219"/>
    <x v="3"/>
    <x v="996"/>
    <d v="2014-04-01T00:00:00"/>
    <s v="Standard Class"/>
    <s v="BD-11560"/>
    <s v="Brendan Dodson"/>
    <x v="2"/>
    <s v="United States"/>
    <s v="Fresno"/>
    <x v="1"/>
    <n v="93727"/>
    <x v="1"/>
    <x v="1264"/>
    <x v="1"/>
    <x v="10"/>
    <s v="Xerox 1982"/>
    <n v="45.68"/>
    <n v="2"/>
    <n v="0"/>
    <n v="21.012799999999999"/>
  </r>
  <r>
    <n v="8487"/>
    <x v="4219"/>
    <x v="3"/>
    <x v="996"/>
    <d v="2014-04-01T00:00:00"/>
    <s v="Standard Class"/>
    <s v="BD-11560"/>
    <s v="Brendan Dodson"/>
    <x v="2"/>
    <s v="United States"/>
    <s v="Fresno"/>
    <x v="1"/>
    <n v="93727"/>
    <x v="1"/>
    <x v="162"/>
    <x v="1"/>
    <x v="10"/>
    <s v="Xerox 1913"/>
    <n v="110.96"/>
    <n v="2"/>
    <n v="0"/>
    <n v="53.260799999999996"/>
  </r>
  <r>
    <n v="8488"/>
    <x v="4219"/>
    <x v="3"/>
    <x v="996"/>
    <d v="2014-04-01T00:00:00"/>
    <s v="Standard Class"/>
    <s v="BD-11560"/>
    <s v="Brendan Dodson"/>
    <x v="2"/>
    <s v="United States"/>
    <s v="Fresno"/>
    <x v="1"/>
    <n v="93727"/>
    <x v="1"/>
    <x v="1741"/>
    <x v="1"/>
    <x v="10"/>
    <s v="Unpadded Memo Slips"/>
    <n v="11.94"/>
    <n v="3"/>
    <n v="0"/>
    <n v="5.97"/>
  </r>
  <r>
    <n v="8489"/>
    <x v="4220"/>
    <x v="0"/>
    <x v="1056"/>
    <d v="2013-02-04T00:00:00"/>
    <s v="Second Class"/>
    <s v="SE-20110"/>
    <s v="Sanjit Engle"/>
    <x v="0"/>
    <s v="United States"/>
    <s v="Arlington"/>
    <x v="17"/>
    <n v="22204"/>
    <x v="0"/>
    <x v="1629"/>
    <x v="2"/>
    <x v="15"/>
    <s v="HP Designjet T520 Inkjet Large Format Printer - 24&quot; Color"/>
    <n v="8749.9500000000007"/>
    <n v="5"/>
    <n v="0"/>
    <n v="2799.9839999999995"/>
  </r>
  <r>
    <n v="8490"/>
    <x v="4220"/>
    <x v="0"/>
    <x v="1056"/>
    <d v="2013-02-04T00:00:00"/>
    <s v="Second Class"/>
    <s v="SE-20110"/>
    <s v="Sanjit Engle"/>
    <x v="0"/>
    <s v="United States"/>
    <s v="Arlington"/>
    <x v="17"/>
    <n v="22204"/>
    <x v="0"/>
    <x v="248"/>
    <x v="1"/>
    <x v="8"/>
    <s v="Presstex Flexible Ring Binders"/>
    <n v="36.4"/>
    <n v="8"/>
    <n v="0"/>
    <n v="18.2"/>
  </r>
  <r>
    <n v="8491"/>
    <x v="4220"/>
    <x v="0"/>
    <x v="1056"/>
    <d v="2013-02-04T00:00:00"/>
    <s v="Second Class"/>
    <s v="SE-20110"/>
    <s v="Sanjit Engle"/>
    <x v="0"/>
    <s v="United States"/>
    <s v="Arlington"/>
    <x v="17"/>
    <n v="22204"/>
    <x v="0"/>
    <x v="1565"/>
    <x v="0"/>
    <x v="5"/>
    <s v="Acrylic Self-Standing Desk Frames"/>
    <n v="18.689999999999998"/>
    <n v="7"/>
    <n v="0"/>
    <n v="7.1021999999999998"/>
  </r>
  <r>
    <n v="8492"/>
    <x v="4221"/>
    <x v="3"/>
    <x v="437"/>
    <d v="2014-07-12T00:00:00"/>
    <s v="Standard Class"/>
    <s v="AT-10735"/>
    <s v="Annie Thurman"/>
    <x v="0"/>
    <s v="United States"/>
    <s v="Los Angeles"/>
    <x v="1"/>
    <n v="90049"/>
    <x v="1"/>
    <x v="1079"/>
    <x v="1"/>
    <x v="13"/>
    <s v="Brites Rubber Bands, 1 1/2 oz. Box"/>
    <n v="5.9399999999999995"/>
    <n v="3"/>
    <n v="0"/>
    <n v="0.11880000000000024"/>
  </r>
  <r>
    <n v="8493"/>
    <x v="4222"/>
    <x v="1"/>
    <x v="924"/>
    <d v="2012-10-28T00:00:00"/>
    <s v="Standard Class"/>
    <s v="CC-12685"/>
    <s v="Craig Carroll"/>
    <x v="0"/>
    <s v="United States"/>
    <s v="Lubbock"/>
    <x v="5"/>
    <n v="79424"/>
    <x v="2"/>
    <x v="1587"/>
    <x v="1"/>
    <x v="10"/>
    <s v="TOPS 4 x 6 Fluorescent Color Memo Sheets, 500 Sheets per Pack"/>
    <n v="60.736000000000004"/>
    <n v="8"/>
    <n v="0.2"/>
    <n v="20.4984"/>
  </r>
  <r>
    <n v="8494"/>
    <x v="4222"/>
    <x v="1"/>
    <x v="924"/>
    <d v="2012-10-28T00:00:00"/>
    <s v="Standard Class"/>
    <s v="CC-12685"/>
    <s v="Craig Carroll"/>
    <x v="0"/>
    <s v="United States"/>
    <s v="Lubbock"/>
    <x v="5"/>
    <n v="79424"/>
    <x v="2"/>
    <x v="1687"/>
    <x v="2"/>
    <x v="16"/>
    <s v="Canon PC-428 Personal Copier"/>
    <n v="479.97600000000006"/>
    <n v="3"/>
    <n v="0.2"/>
    <n v="161.99189999999999"/>
  </r>
  <r>
    <n v="8495"/>
    <x v="4222"/>
    <x v="1"/>
    <x v="924"/>
    <d v="2012-10-28T00:00:00"/>
    <s v="Standard Class"/>
    <s v="CC-12685"/>
    <s v="Craig Carroll"/>
    <x v="0"/>
    <s v="United States"/>
    <s v="Lubbock"/>
    <x v="5"/>
    <n v="79424"/>
    <x v="2"/>
    <x v="999"/>
    <x v="1"/>
    <x v="8"/>
    <s v="Ibico Plastic Spiral Binding Combs"/>
    <n v="6.0799999999999983"/>
    <n v="1"/>
    <n v="0.8"/>
    <n v="-10.336000000000002"/>
  </r>
  <r>
    <n v="8496"/>
    <x v="4223"/>
    <x v="0"/>
    <x v="499"/>
    <d v="2013-12-09T00:00:00"/>
    <s v="Standard Class"/>
    <s v="AS-10225"/>
    <s v="Alan Schoenberger"/>
    <x v="1"/>
    <s v="United States"/>
    <s v="Longmont"/>
    <x v="22"/>
    <n v="80501"/>
    <x v="1"/>
    <x v="1615"/>
    <x v="2"/>
    <x v="11"/>
    <s v="WD My Passport Ultra 1TB Portable External Hard Drive"/>
    <n v="165.60000000000002"/>
    <n v="3"/>
    <n v="0.2"/>
    <n v="-6.2100000000000151"/>
  </r>
  <r>
    <n v="8497"/>
    <x v="4224"/>
    <x v="2"/>
    <x v="1195"/>
    <d v="2011-03-08T00:00:00"/>
    <s v="Second Class"/>
    <s v="AB-10150"/>
    <s v="Aimee Bixby"/>
    <x v="0"/>
    <s v="United States"/>
    <s v="Yonkers"/>
    <x v="15"/>
    <n v="10701"/>
    <x v="3"/>
    <x v="397"/>
    <x v="1"/>
    <x v="6"/>
    <s v="Newell 345"/>
    <n v="59.519999999999996"/>
    <n v="3"/>
    <n v="0"/>
    <n v="15.475200000000001"/>
  </r>
  <r>
    <n v="8498"/>
    <x v="4224"/>
    <x v="2"/>
    <x v="1195"/>
    <d v="2011-03-08T00:00:00"/>
    <s v="Second Class"/>
    <s v="AB-10150"/>
    <s v="Aimee Bixby"/>
    <x v="0"/>
    <s v="United States"/>
    <s v="Yonkers"/>
    <x v="15"/>
    <n v="10701"/>
    <x v="3"/>
    <x v="265"/>
    <x v="2"/>
    <x v="11"/>
    <s v="Logitech Wireless Gaming Headset G930"/>
    <n v="479.97"/>
    <n v="3"/>
    <n v="0"/>
    <n v="177.58890000000002"/>
  </r>
  <r>
    <n v="8499"/>
    <x v="4224"/>
    <x v="2"/>
    <x v="1195"/>
    <d v="2011-03-08T00:00:00"/>
    <s v="Second Class"/>
    <s v="AB-10150"/>
    <s v="Aimee Bixby"/>
    <x v="0"/>
    <s v="United States"/>
    <s v="Yonkers"/>
    <x v="15"/>
    <n v="10701"/>
    <x v="3"/>
    <x v="660"/>
    <x v="1"/>
    <x v="14"/>
    <s v="Acme Forged Steel Scissors with Black Enamel Handles"/>
    <n v="18.62"/>
    <n v="2"/>
    <n v="0"/>
    <n v="5.399799999999999"/>
  </r>
  <r>
    <n v="8500"/>
    <x v="4224"/>
    <x v="2"/>
    <x v="1195"/>
    <d v="2011-03-08T00:00:00"/>
    <s v="Second Class"/>
    <s v="AB-10150"/>
    <s v="Aimee Bixby"/>
    <x v="0"/>
    <s v="United States"/>
    <s v="Yonkers"/>
    <x v="15"/>
    <n v="10701"/>
    <x v="3"/>
    <x v="1339"/>
    <x v="1"/>
    <x v="8"/>
    <s v="GBC Wire Binding Combs"/>
    <n v="49.632000000000005"/>
    <n v="6"/>
    <n v="0.2"/>
    <n v="16.750799999999998"/>
  </r>
  <r>
    <n v="8501"/>
    <x v="4224"/>
    <x v="2"/>
    <x v="1195"/>
    <d v="2011-03-08T00:00:00"/>
    <s v="Second Class"/>
    <s v="AB-10150"/>
    <s v="Aimee Bixby"/>
    <x v="0"/>
    <s v="United States"/>
    <s v="Yonkers"/>
    <x v="15"/>
    <n v="10701"/>
    <x v="3"/>
    <x v="1184"/>
    <x v="1"/>
    <x v="10"/>
    <s v="Xerox 1891"/>
    <n v="97.82"/>
    <n v="2"/>
    <n v="0"/>
    <n v="45.975399999999993"/>
  </r>
  <r>
    <n v="8502"/>
    <x v="4225"/>
    <x v="1"/>
    <x v="879"/>
    <d v="2012-03-03T00:00:00"/>
    <s v="Second Class"/>
    <s v="DH-13075"/>
    <s v="Dave Hallsten"/>
    <x v="1"/>
    <s v="United States"/>
    <s v="Los Angeles"/>
    <x v="1"/>
    <n v="90045"/>
    <x v="1"/>
    <x v="433"/>
    <x v="2"/>
    <x v="7"/>
    <s v="Square Credit Card Reader"/>
    <n v="15.984000000000002"/>
    <n v="2"/>
    <n v="0.2"/>
    <n v="1.1988000000000003"/>
  </r>
  <r>
    <n v="8503"/>
    <x v="4225"/>
    <x v="1"/>
    <x v="879"/>
    <d v="2012-03-03T00:00:00"/>
    <s v="Second Class"/>
    <s v="DH-13075"/>
    <s v="Dave Hallsten"/>
    <x v="1"/>
    <s v="United States"/>
    <s v="Los Angeles"/>
    <x v="1"/>
    <n v="90045"/>
    <x v="1"/>
    <x v="389"/>
    <x v="0"/>
    <x v="1"/>
    <s v="Global Deluxe Steno Chair"/>
    <n v="184.75200000000001"/>
    <n v="3"/>
    <n v="0.2"/>
    <n v="-20.784600000000012"/>
  </r>
  <r>
    <n v="8504"/>
    <x v="4226"/>
    <x v="2"/>
    <x v="980"/>
    <d v="2011-02-25T00:00:00"/>
    <s v="Standard Class"/>
    <s v="SR-20740"/>
    <s v="Steven Roelle"/>
    <x v="2"/>
    <s v="United States"/>
    <s v="Los Angeles"/>
    <x v="1"/>
    <n v="90049"/>
    <x v="1"/>
    <x v="1541"/>
    <x v="1"/>
    <x v="10"/>
    <s v="Xerox 204"/>
    <n v="12.96"/>
    <n v="2"/>
    <n v="0"/>
    <n v="6.2208000000000006"/>
  </r>
  <r>
    <n v="8505"/>
    <x v="4227"/>
    <x v="0"/>
    <x v="440"/>
    <d v="2013-05-07T00:00:00"/>
    <s v="Standard Class"/>
    <s v="NR-18550"/>
    <s v="Nick Radford"/>
    <x v="0"/>
    <s v="United States"/>
    <s v="Amarillo"/>
    <x v="5"/>
    <n v="79109"/>
    <x v="2"/>
    <x v="1585"/>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x v="1181"/>
    <x v="1"/>
    <x v="8"/>
    <s v="Pressboard Hanging Data Binders for Unburst Sheets"/>
    <n v="8.8559999999999981"/>
    <n v="9"/>
    <n v="0.8"/>
    <n v="-14.169600000000003"/>
  </r>
  <r>
    <n v="8507"/>
    <x v="4228"/>
    <x v="0"/>
    <x v="387"/>
    <d v="2013-03-13T00:00:00"/>
    <s v="Standard Class"/>
    <s v="SJ-20125"/>
    <s v="Sanjit Jacobs"/>
    <x v="2"/>
    <s v="United States"/>
    <s v="Dallas"/>
    <x v="5"/>
    <n v="75217"/>
    <x v="2"/>
    <x v="60"/>
    <x v="2"/>
    <x v="11"/>
    <s v="Verbatim 25 GB 6x Blu-ray Single Layer Recordable Disc, 3/Pack"/>
    <n v="27.96"/>
    <n v="5"/>
    <n v="0.2"/>
    <n v="8.3880000000000035"/>
  </r>
  <r>
    <n v="8508"/>
    <x v="4228"/>
    <x v="0"/>
    <x v="387"/>
    <d v="2013-03-13T00:00:00"/>
    <s v="Standard Class"/>
    <s v="SJ-20125"/>
    <s v="Sanjit Jacobs"/>
    <x v="2"/>
    <s v="United States"/>
    <s v="Dallas"/>
    <x v="5"/>
    <n v="75217"/>
    <x v="2"/>
    <x v="1697"/>
    <x v="1"/>
    <x v="12"/>
    <s v="Tyvek Interoffice Envelopes, 9 1/2&quot; x 12 1/2&quot;, 100/Box"/>
    <n v="146.352"/>
    <n v="3"/>
    <n v="0.2"/>
    <n v="49.393799999999992"/>
  </r>
  <r>
    <n v="8509"/>
    <x v="4229"/>
    <x v="1"/>
    <x v="555"/>
    <d v="2012-12-14T00:00:00"/>
    <s v="First Class"/>
    <s v="CA-12775"/>
    <s v="Cynthia Arntzen"/>
    <x v="0"/>
    <s v="United States"/>
    <s v="Detroit"/>
    <x v="12"/>
    <n v="48205"/>
    <x v="2"/>
    <x v="788"/>
    <x v="2"/>
    <x v="11"/>
    <s v="Maxell 4.7GB DVD+RW 3/Pack"/>
    <n v="175.23"/>
    <n v="11"/>
    <n v="0"/>
    <n v="61.330500000000001"/>
  </r>
  <r>
    <n v="8510"/>
    <x v="4229"/>
    <x v="1"/>
    <x v="555"/>
    <d v="2012-12-14T00:00:00"/>
    <s v="First Class"/>
    <s v="CA-12775"/>
    <s v="Cynthia Arntzen"/>
    <x v="0"/>
    <s v="United States"/>
    <s v="Detroit"/>
    <x v="12"/>
    <n v="48205"/>
    <x v="2"/>
    <x v="1419"/>
    <x v="2"/>
    <x v="7"/>
    <s v="BlackBerry Q10"/>
    <n v="125.99"/>
    <n v="1"/>
    <n v="0"/>
    <n v="31.497500000000002"/>
  </r>
  <r>
    <n v="8511"/>
    <x v="4229"/>
    <x v="1"/>
    <x v="555"/>
    <d v="2012-12-14T00:00:00"/>
    <s v="First Class"/>
    <s v="CA-12775"/>
    <s v="Cynthia Arntzen"/>
    <x v="0"/>
    <s v="United States"/>
    <s v="Detroit"/>
    <x v="12"/>
    <n v="48205"/>
    <x v="2"/>
    <x v="1023"/>
    <x v="1"/>
    <x v="8"/>
    <s v="Ibico Covers for Plastic or Wire Binding Elements"/>
    <n v="23"/>
    <n v="2"/>
    <n v="0"/>
    <n v="10.35"/>
  </r>
  <r>
    <n v="8512"/>
    <x v="4230"/>
    <x v="0"/>
    <x v="596"/>
    <d v="2013-12-27T00:00:00"/>
    <s v="Standard Class"/>
    <s v="LC-16885"/>
    <s v="Lena Creighton"/>
    <x v="0"/>
    <s v="United States"/>
    <s v="New York City"/>
    <x v="15"/>
    <n v="10035"/>
    <x v="3"/>
    <x v="1399"/>
    <x v="1"/>
    <x v="8"/>
    <s v="GBC Pre-Punched Binding Paper, Plastic, White, 8-1/2&quot; x 11&quot;"/>
    <n v="25.584000000000003"/>
    <n v="2"/>
    <n v="0.2"/>
    <n v="8.9543999999999997"/>
  </r>
  <r>
    <n v="8513"/>
    <x v="4231"/>
    <x v="0"/>
    <x v="1056"/>
    <d v="2013-02-08T00:00:00"/>
    <s v="Standard Class"/>
    <s v="NS-18640"/>
    <s v="Noel Staavos"/>
    <x v="1"/>
    <s v="United States"/>
    <s v="Houston"/>
    <x v="5"/>
    <n v="77041"/>
    <x v="2"/>
    <x v="737"/>
    <x v="0"/>
    <x v="5"/>
    <s v="Deflect-o RollaMat Studded, Beveled Mat for Medium Pile Carpeting"/>
    <n v="73.784000000000006"/>
    <n v="2"/>
    <n v="0.6"/>
    <n v="-77.473200000000006"/>
  </r>
  <r>
    <n v="8514"/>
    <x v="4232"/>
    <x v="3"/>
    <x v="929"/>
    <d v="2014-06-10T00:00:00"/>
    <s v="Standard Class"/>
    <s v="NS-18640"/>
    <s v="Noel Staavos"/>
    <x v="1"/>
    <s v="United States"/>
    <s v="Orlando"/>
    <x v="2"/>
    <n v="32839"/>
    <x v="0"/>
    <x v="1290"/>
    <x v="1"/>
    <x v="10"/>
    <s v="Xerox 227"/>
    <n v="20.736000000000004"/>
    <n v="4"/>
    <n v="0.2"/>
    <n v="7.2576000000000001"/>
  </r>
  <r>
    <n v="8515"/>
    <x v="4233"/>
    <x v="1"/>
    <x v="291"/>
    <d v="2012-08-26T00:00:00"/>
    <s v="Standard Class"/>
    <s v="HG-14965"/>
    <s v="Henry Goldwyn"/>
    <x v="1"/>
    <s v="United States"/>
    <s v="Florence"/>
    <x v="0"/>
    <n v="41042"/>
    <x v="0"/>
    <x v="241"/>
    <x v="1"/>
    <x v="6"/>
    <s v="Quartet Omega Colored Chalk, 12/Pack"/>
    <n v="17.52"/>
    <n v="3"/>
    <n v="0"/>
    <n v="8.2343999999999991"/>
  </r>
  <r>
    <n v="8516"/>
    <x v="4233"/>
    <x v="1"/>
    <x v="291"/>
    <d v="2012-08-26T00:00:00"/>
    <s v="Standard Class"/>
    <s v="HG-14965"/>
    <s v="Henry Goldwyn"/>
    <x v="1"/>
    <s v="United States"/>
    <s v="Florence"/>
    <x v="0"/>
    <n v="41042"/>
    <x v="0"/>
    <x v="79"/>
    <x v="1"/>
    <x v="6"/>
    <s v="Premium Writing Pencils, Soft, #2 by Central Association for the Blind"/>
    <n v="35.76"/>
    <n v="12"/>
    <n v="0"/>
    <n v="10.0128"/>
  </r>
  <r>
    <n v="8517"/>
    <x v="4234"/>
    <x v="0"/>
    <x v="281"/>
    <d v="2013-04-12T00:00:00"/>
    <s v="Standard Class"/>
    <s v="SF-20200"/>
    <s v="Sarah Foster"/>
    <x v="0"/>
    <s v="United States"/>
    <s v="New York City"/>
    <x v="15"/>
    <n v="10009"/>
    <x v="3"/>
    <x v="6"/>
    <x v="1"/>
    <x v="6"/>
    <s v="Newell 322"/>
    <n v="3.64"/>
    <n v="2"/>
    <n v="0"/>
    <n v="0.98280000000000012"/>
  </r>
  <r>
    <n v="8518"/>
    <x v="4235"/>
    <x v="3"/>
    <x v="400"/>
    <d v="2014-06-08T00:00:00"/>
    <s v="Second Class"/>
    <s v="EM-14065"/>
    <s v="Erin Mull"/>
    <x v="0"/>
    <s v="United States"/>
    <s v="Frisco"/>
    <x v="5"/>
    <n v="75034"/>
    <x v="2"/>
    <x v="1308"/>
    <x v="0"/>
    <x v="5"/>
    <s v="Nu-Dell Executive Frame"/>
    <n v="30.336000000000006"/>
    <n v="6"/>
    <n v="0.6"/>
    <n v="-17.443199999999997"/>
  </r>
  <r>
    <n v="8519"/>
    <x v="4236"/>
    <x v="3"/>
    <x v="769"/>
    <d v="2014-12-11T00:00:00"/>
    <s v="Standard Class"/>
    <s v="DO-13645"/>
    <s v="Doug O'Connell"/>
    <x v="0"/>
    <s v="United States"/>
    <s v="Paterson"/>
    <x v="30"/>
    <n v="7501"/>
    <x v="3"/>
    <x v="1823"/>
    <x v="0"/>
    <x v="5"/>
    <s v="Tensor &quot;Hersey Kiss&quot; Styled Floor Lamp"/>
    <n v="12.99"/>
    <n v="1"/>
    <n v="0"/>
    <n v="1.5587999999999997"/>
  </r>
  <r>
    <n v="8520"/>
    <x v="4236"/>
    <x v="3"/>
    <x v="769"/>
    <d v="2014-12-11T00:00:00"/>
    <s v="Standard Class"/>
    <s v="DO-13645"/>
    <s v="Doug O'Connell"/>
    <x v="0"/>
    <s v="United States"/>
    <s v="Paterson"/>
    <x v="30"/>
    <n v="7501"/>
    <x v="3"/>
    <x v="163"/>
    <x v="0"/>
    <x v="1"/>
    <s v="Global Value Steno Chair, Gray"/>
    <n v="182.22"/>
    <n v="3"/>
    <n v="0"/>
    <n v="45.555000000000007"/>
  </r>
  <r>
    <n v="8521"/>
    <x v="4236"/>
    <x v="3"/>
    <x v="769"/>
    <d v="2014-12-11T00:00:00"/>
    <s v="Standard Class"/>
    <s v="DO-13645"/>
    <s v="Doug O'Connell"/>
    <x v="0"/>
    <s v="United States"/>
    <s v="Paterson"/>
    <x v="30"/>
    <n v="7501"/>
    <x v="3"/>
    <x v="211"/>
    <x v="0"/>
    <x v="1"/>
    <s v="Global Low Back Tilter Chair"/>
    <n v="302.94"/>
    <n v="3"/>
    <n v="0"/>
    <n v="18.176399999999973"/>
  </r>
  <r>
    <n v="8522"/>
    <x v="4237"/>
    <x v="0"/>
    <x v="383"/>
    <d v="2013-01-15T00:00:00"/>
    <s v="Standard Class"/>
    <s v="MP-17470"/>
    <s v="Mark Packer"/>
    <x v="2"/>
    <s v="United States"/>
    <s v="Columbus"/>
    <x v="24"/>
    <n v="43229"/>
    <x v="3"/>
    <x v="875"/>
    <x v="0"/>
    <x v="5"/>
    <s v="Ultra Door Push Plate"/>
    <n v="54.992000000000004"/>
    <n v="14"/>
    <n v="0.2"/>
    <n v="8.9361999999999959"/>
  </r>
  <r>
    <n v="8523"/>
    <x v="4238"/>
    <x v="0"/>
    <x v="178"/>
    <d v="2013-04-08T00:00:00"/>
    <s v="Standard Class"/>
    <s v="MY-18295"/>
    <s v="Muhammed Yedwab"/>
    <x v="1"/>
    <s v="United States"/>
    <s v="Milwaukee"/>
    <x v="6"/>
    <n v="53209"/>
    <x v="2"/>
    <x v="780"/>
    <x v="2"/>
    <x v="7"/>
    <s v="Cyber Acoustics AC-202b Speech Recognition Stereo Headset"/>
    <n v="12.99"/>
    <n v="1"/>
    <n v="0"/>
    <n v="0.25980000000000025"/>
  </r>
  <r>
    <n v="8524"/>
    <x v="4239"/>
    <x v="3"/>
    <x v="296"/>
    <d v="2014-09-26T00:00:00"/>
    <s v="Standard Class"/>
    <s v="DB-13615"/>
    <s v="Doug Bickford"/>
    <x v="0"/>
    <s v="United States"/>
    <s v="San Francisco"/>
    <x v="1"/>
    <n v="94109"/>
    <x v="1"/>
    <x v="226"/>
    <x v="1"/>
    <x v="10"/>
    <s v="Adams Telephone Message Book w/Frequently-Called Numbers Space, 400 Messages per Book"/>
    <n v="55.86"/>
    <n v="7"/>
    <n v="0"/>
    <n v="27.93"/>
  </r>
  <r>
    <n v="8525"/>
    <x v="4240"/>
    <x v="3"/>
    <x v="633"/>
    <d v="2014-03-17T00:00:00"/>
    <s v="Same Day"/>
    <s v="SP-20920"/>
    <s v="Susan Pistek"/>
    <x v="0"/>
    <s v="United States"/>
    <s v="Columbus"/>
    <x v="24"/>
    <n v="43229"/>
    <x v="3"/>
    <x v="995"/>
    <x v="2"/>
    <x v="7"/>
    <s v="OtterBox Defender Series Case - iPhone 5c"/>
    <n v="44.375999999999998"/>
    <n v="2"/>
    <n v="0.4"/>
    <n v="-7.3960000000000043"/>
  </r>
  <r>
    <n v="8526"/>
    <x v="4240"/>
    <x v="3"/>
    <x v="633"/>
    <d v="2014-03-17T00:00:00"/>
    <s v="Same Day"/>
    <s v="SP-20920"/>
    <s v="Susan Pistek"/>
    <x v="0"/>
    <s v="United States"/>
    <s v="Columbus"/>
    <x v="24"/>
    <n v="43229"/>
    <x v="3"/>
    <x v="1680"/>
    <x v="0"/>
    <x v="5"/>
    <s v="Nu-Dell Oak Frame"/>
    <n v="51.264000000000003"/>
    <n v="6"/>
    <n v="0.2"/>
    <n v="7.6895999999999933"/>
  </r>
  <r>
    <n v="8527"/>
    <x v="4240"/>
    <x v="3"/>
    <x v="633"/>
    <d v="2014-03-17T00:00:00"/>
    <s v="Same Day"/>
    <s v="SP-20920"/>
    <s v="Susan Pistek"/>
    <x v="0"/>
    <s v="United States"/>
    <s v="Columbus"/>
    <x v="24"/>
    <n v="43229"/>
    <x v="3"/>
    <x v="68"/>
    <x v="1"/>
    <x v="8"/>
    <s v="Avery Binding System Hidden Tab Executive Style Index Sets"/>
    <n v="5.1930000000000005"/>
    <n v="3"/>
    <n v="0.7"/>
    <n v="-3.4619999999999997"/>
  </r>
  <r>
    <n v="8528"/>
    <x v="4240"/>
    <x v="3"/>
    <x v="633"/>
    <d v="2014-03-17T00:00:00"/>
    <s v="Same Day"/>
    <s v="SP-20920"/>
    <s v="Susan Pistek"/>
    <x v="0"/>
    <s v="United States"/>
    <s v="Columbus"/>
    <x v="24"/>
    <n v="43229"/>
    <x v="3"/>
    <x v="409"/>
    <x v="2"/>
    <x v="11"/>
    <s v="Logitech G700s Rechargeable Gaming Mouse"/>
    <n v="159.98400000000001"/>
    <n v="2"/>
    <n v="0.2"/>
    <n v="43.995600000000003"/>
  </r>
  <r>
    <n v="8529"/>
    <x v="4240"/>
    <x v="3"/>
    <x v="633"/>
    <d v="2014-03-17T00:00:00"/>
    <s v="Same Day"/>
    <s v="SP-20920"/>
    <s v="Susan Pistek"/>
    <x v="0"/>
    <s v="United States"/>
    <s v="Columbus"/>
    <x v="24"/>
    <n v="43229"/>
    <x v="3"/>
    <x v="298"/>
    <x v="1"/>
    <x v="4"/>
    <s v="File Shuttle II and Handi-File, Black"/>
    <n v="54.224000000000004"/>
    <n v="2"/>
    <n v="0.2"/>
    <n v="3.3889999999999993"/>
  </r>
  <r>
    <n v="8530"/>
    <x v="4241"/>
    <x v="3"/>
    <x v="468"/>
    <d v="2014-11-18T00:00:00"/>
    <s v="Standard Class"/>
    <s v="ME-17320"/>
    <s v="Maria Etezadi"/>
    <x v="2"/>
    <s v="United States"/>
    <s v="Los Angeles"/>
    <x v="1"/>
    <n v="90008"/>
    <x v="1"/>
    <x v="1318"/>
    <x v="0"/>
    <x v="1"/>
    <s v="Global Leather &amp; Oak Executive Chair, Burgundy"/>
    <n v="241.42399999999998"/>
    <n v="2"/>
    <n v="0.2"/>
    <n v="-36.213599999999985"/>
  </r>
  <r>
    <n v="8531"/>
    <x v="4242"/>
    <x v="0"/>
    <x v="885"/>
    <d v="2013-12-07T00:00:00"/>
    <s v="Standard Class"/>
    <s v="BS-11755"/>
    <s v="Bruce Stewart"/>
    <x v="0"/>
    <s v="United States"/>
    <s v="Detroit"/>
    <x v="12"/>
    <n v="48227"/>
    <x v="2"/>
    <x v="1305"/>
    <x v="1"/>
    <x v="10"/>
    <s v="REDIFORM Incoming/Outgoing Call Register, 11&quot; X 8 1/2&quot;, 100 Messages"/>
    <n v="33.36"/>
    <n v="4"/>
    <n v="0"/>
    <n v="16.68"/>
  </r>
  <r>
    <n v="8532"/>
    <x v="4242"/>
    <x v="0"/>
    <x v="885"/>
    <d v="2013-12-07T00:00:00"/>
    <s v="Standard Class"/>
    <s v="BS-11755"/>
    <s v="Bruce Stewart"/>
    <x v="0"/>
    <s v="United States"/>
    <s v="Detroit"/>
    <x v="12"/>
    <n v="48227"/>
    <x v="2"/>
    <x v="320"/>
    <x v="1"/>
    <x v="10"/>
    <s v="Adams Phone Message Book, 200 Message Capacity, 8 1/16” x 11”"/>
    <n v="13.76"/>
    <n v="2"/>
    <n v="0"/>
    <n v="6.3295999999999992"/>
  </r>
  <r>
    <n v="8533"/>
    <x v="4242"/>
    <x v="0"/>
    <x v="885"/>
    <d v="2013-12-07T00:00:00"/>
    <s v="Standard Class"/>
    <s v="BS-11755"/>
    <s v="Bruce Stewart"/>
    <x v="0"/>
    <s v="United States"/>
    <s v="Detroit"/>
    <x v="12"/>
    <n v="48227"/>
    <x v="2"/>
    <x v="1043"/>
    <x v="1"/>
    <x v="4"/>
    <s v="Sensible Storage WireTech Storage Systems"/>
    <n v="496.86"/>
    <n v="7"/>
    <n v="0"/>
    <n v="24.842999999999947"/>
  </r>
  <r>
    <n v="8534"/>
    <x v="4242"/>
    <x v="0"/>
    <x v="885"/>
    <d v="2013-12-07T00:00:00"/>
    <s v="Standard Class"/>
    <s v="BS-11755"/>
    <s v="Bruce Stewart"/>
    <x v="0"/>
    <s v="United States"/>
    <s v="Detroit"/>
    <x v="12"/>
    <n v="48227"/>
    <x v="2"/>
    <x v="70"/>
    <x v="0"/>
    <x v="1"/>
    <s v="High-Back Leather Manager's Chair"/>
    <n v="389.97"/>
    <n v="3"/>
    <n v="0"/>
    <n v="35.097300000000004"/>
  </r>
  <r>
    <n v="8535"/>
    <x v="4243"/>
    <x v="1"/>
    <x v="1004"/>
    <d v="2012-01-15T00:00:00"/>
    <s v="Second Class"/>
    <s v="KS-16300"/>
    <s v="Karen Seio"/>
    <x v="1"/>
    <s v="United States"/>
    <s v="Columbus"/>
    <x v="32"/>
    <n v="31907"/>
    <x v="0"/>
    <x v="607"/>
    <x v="1"/>
    <x v="2"/>
    <s v="Avery 508"/>
    <n v="9.82"/>
    <n v="2"/>
    <n v="0"/>
    <n v="4.8117999999999999"/>
  </r>
  <r>
    <n v="8536"/>
    <x v="4244"/>
    <x v="2"/>
    <x v="1174"/>
    <d v="2011-05-20T00:00:00"/>
    <s v="Standard Class"/>
    <s v="CC-12475"/>
    <s v="Cindy Chapman"/>
    <x v="0"/>
    <s v="United States"/>
    <s v="San Francisco"/>
    <x v="1"/>
    <n v="94122"/>
    <x v="1"/>
    <x v="1202"/>
    <x v="2"/>
    <x v="11"/>
    <s v="Imation Clip USB flash drive - 8 GB"/>
    <n v="56.400000000000006"/>
    <n v="3"/>
    <n v="0"/>
    <n v="3.3840000000000003"/>
  </r>
  <r>
    <n v="8537"/>
    <x v="4245"/>
    <x v="1"/>
    <x v="722"/>
    <d v="2012-06-11T00:00:00"/>
    <s v="Standard Class"/>
    <s v="HD-14785"/>
    <s v="Harold Dahlen"/>
    <x v="2"/>
    <s v="United States"/>
    <s v="Philadelphia"/>
    <x v="9"/>
    <n v="19143"/>
    <x v="3"/>
    <x v="785"/>
    <x v="1"/>
    <x v="8"/>
    <s v="Aluminum Screw Posts"/>
    <n v="18.312000000000001"/>
    <n v="4"/>
    <n v="0.7"/>
    <n v="-12.207999999999995"/>
  </r>
  <r>
    <n v="8538"/>
    <x v="4245"/>
    <x v="1"/>
    <x v="722"/>
    <d v="2012-06-11T00:00:00"/>
    <s v="Standard Class"/>
    <s v="HD-14785"/>
    <s v="Harold Dahlen"/>
    <x v="2"/>
    <s v="United States"/>
    <s v="Philadelphia"/>
    <x v="9"/>
    <n v="19143"/>
    <x v="3"/>
    <x v="1553"/>
    <x v="1"/>
    <x v="10"/>
    <s v="Xerox 200"/>
    <n v="25.920000000000005"/>
    <n v="5"/>
    <n v="0.2"/>
    <n v="9.0719999999999992"/>
  </r>
  <r>
    <n v="8539"/>
    <x v="4245"/>
    <x v="1"/>
    <x v="722"/>
    <d v="2012-06-11T00:00:00"/>
    <s v="Standard Class"/>
    <s v="HD-14785"/>
    <s v="Harold Dahlen"/>
    <x v="2"/>
    <s v="United States"/>
    <s v="Philadelphia"/>
    <x v="9"/>
    <n v="19143"/>
    <x v="3"/>
    <x v="1412"/>
    <x v="1"/>
    <x v="6"/>
    <s v="Avery Fluorescent Highlighter Four-Color Set"/>
    <n v="8.016"/>
    <n v="3"/>
    <n v="0.2"/>
    <n v="1.0019999999999993"/>
  </r>
  <r>
    <n v="8540"/>
    <x v="4246"/>
    <x v="3"/>
    <x v="631"/>
    <d v="2014-03-14T00:00:00"/>
    <s v="Standard Class"/>
    <s v="KB-16315"/>
    <s v="Karl Braun"/>
    <x v="0"/>
    <s v="United States"/>
    <s v="Los Angeles"/>
    <x v="1"/>
    <n v="90008"/>
    <x v="1"/>
    <x v="1327"/>
    <x v="2"/>
    <x v="16"/>
    <s v="Hewlett Packard 310 Color Digital Copier"/>
    <n v="479.98400000000004"/>
    <n v="2"/>
    <n v="0.2"/>
    <n v="59.997999999999962"/>
  </r>
  <r>
    <n v="8541"/>
    <x v="4246"/>
    <x v="3"/>
    <x v="631"/>
    <d v="2014-03-14T00:00:00"/>
    <s v="Standard Class"/>
    <s v="KB-16315"/>
    <s v="Karl Braun"/>
    <x v="0"/>
    <s v="United States"/>
    <s v="Los Angeles"/>
    <x v="1"/>
    <n v="90008"/>
    <x v="1"/>
    <x v="8"/>
    <x v="1"/>
    <x v="8"/>
    <s v="DXL Angle-View Binders with Locking Rings by Samsill"/>
    <n v="30.84"/>
    <n v="5"/>
    <n v="0.2"/>
    <n v="9.6374999999999993"/>
  </r>
  <r>
    <n v="8542"/>
    <x v="4247"/>
    <x v="1"/>
    <x v="937"/>
    <d v="2012-12-23T00:00:00"/>
    <s v="First Class"/>
    <s v="HR-14830"/>
    <s v="Harold Ryan"/>
    <x v="1"/>
    <s v="United States"/>
    <s v="Philadelphia"/>
    <x v="9"/>
    <n v="19140"/>
    <x v="3"/>
    <x v="1222"/>
    <x v="1"/>
    <x v="4"/>
    <s v="Tennsco Lockers, Sand"/>
    <n v="33.568000000000005"/>
    <n v="2"/>
    <n v="0.2"/>
    <n v="1.6783999999999981"/>
  </r>
  <r>
    <n v="8543"/>
    <x v="4247"/>
    <x v="1"/>
    <x v="937"/>
    <d v="2012-12-23T00:00:00"/>
    <s v="First Class"/>
    <s v="HR-14830"/>
    <s v="Harold Ryan"/>
    <x v="1"/>
    <s v="United States"/>
    <s v="Philadelphia"/>
    <x v="9"/>
    <n v="19140"/>
    <x v="3"/>
    <x v="866"/>
    <x v="0"/>
    <x v="1"/>
    <s v="Harbour Creations Steel Folding Chair"/>
    <n v="422.62499999999994"/>
    <n v="7"/>
    <n v="0.3"/>
    <n v="0"/>
  </r>
  <r>
    <n v="8544"/>
    <x v="4248"/>
    <x v="2"/>
    <x v="908"/>
    <d v="2011-08-11T00:00:00"/>
    <s v="Standard Class"/>
    <s v="TB-21625"/>
    <s v="Trudy Brown"/>
    <x v="0"/>
    <s v="United States"/>
    <s v="New York City"/>
    <x v="15"/>
    <n v="10035"/>
    <x v="3"/>
    <x v="409"/>
    <x v="2"/>
    <x v="11"/>
    <s v="Logitech G700s Rechargeable Gaming Mouse"/>
    <n v="199.98"/>
    <n v="2"/>
    <n v="0"/>
    <n v="83.991600000000005"/>
  </r>
  <r>
    <n v="8545"/>
    <x v="4249"/>
    <x v="0"/>
    <x v="1196"/>
    <d v="2013-04-01T00:00:00"/>
    <s v="Standard Class"/>
    <s v="DS-13180"/>
    <s v="David Smith"/>
    <x v="1"/>
    <s v="United States"/>
    <s v="Columbus"/>
    <x v="32"/>
    <n v="31907"/>
    <x v="0"/>
    <x v="1653"/>
    <x v="0"/>
    <x v="5"/>
    <s v="DAX Two-Tone Silver Metal Document Frame"/>
    <n v="20.239999999999998"/>
    <n v="1"/>
    <n v="0"/>
    <n v="8.7032000000000007"/>
  </r>
  <r>
    <n v="8546"/>
    <x v="4249"/>
    <x v="0"/>
    <x v="1196"/>
    <d v="2013-04-01T00:00:00"/>
    <s v="Standard Class"/>
    <s v="DS-13180"/>
    <s v="David Smith"/>
    <x v="1"/>
    <s v="United States"/>
    <s v="Columbus"/>
    <x v="32"/>
    <n v="31907"/>
    <x v="0"/>
    <x v="1611"/>
    <x v="0"/>
    <x v="5"/>
    <s v="Eldon Expressions Wood and Plastic Desk Accessories, Oak"/>
    <n v="39.92"/>
    <n v="4"/>
    <n v="0"/>
    <n v="11.177600000000002"/>
  </r>
  <r>
    <n v="8547"/>
    <x v="4249"/>
    <x v="0"/>
    <x v="1196"/>
    <d v="2013-04-01T00:00:00"/>
    <s v="Standard Class"/>
    <s v="DS-13180"/>
    <s v="David Smith"/>
    <x v="1"/>
    <s v="United States"/>
    <s v="Columbus"/>
    <x v="32"/>
    <n v="31907"/>
    <x v="0"/>
    <x v="1526"/>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x v="197"/>
    <x v="2"/>
    <x v="11"/>
    <s v="Memorex Micro Travel Drive 8 GB"/>
    <n v="39"/>
    <n v="3"/>
    <n v="0"/>
    <n v="17.549999999999997"/>
  </r>
  <r>
    <n v="8549"/>
    <x v="4250"/>
    <x v="1"/>
    <x v="901"/>
    <d v="2012-12-10T00:00:00"/>
    <s v="Standard Class"/>
    <s v="GB-14530"/>
    <s v="George Bell"/>
    <x v="1"/>
    <s v="United States"/>
    <s v="Los Angeles"/>
    <x v="1"/>
    <n v="90049"/>
    <x v="1"/>
    <x v="816"/>
    <x v="1"/>
    <x v="2"/>
    <s v="Avery 488"/>
    <n v="12.6"/>
    <n v="4"/>
    <n v="0"/>
    <n v="6.048"/>
  </r>
  <r>
    <n v="8550"/>
    <x v="4251"/>
    <x v="1"/>
    <x v="861"/>
    <d v="2012-09-12T00:00:00"/>
    <s v="First Class"/>
    <s v="GB-14530"/>
    <s v="George Bell"/>
    <x v="1"/>
    <s v="United States"/>
    <s v="Aurora"/>
    <x v="22"/>
    <n v="80013"/>
    <x v="1"/>
    <x v="442"/>
    <x v="0"/>
    <x v="5"/>
    <s v="Deflect-O Glasstique Clear Desk Accessories"/>
    <n v="24.64"/>
    <n v="4"/>
    <n v="0.2"/>
    <n v="4.0039999999999978"/>
  </r>
  <r>
    <n v="8551"/>
    <x v="4252"/>
    <x v="1"/>
    <x v="789"/>
    <d v="2012-07-24T00:00:00"/>
    <s v="Standard Class"/>
    <s v="VB-21745"/>
    <s v="Victoria Brennan"/>
    <x v="1"/>
    <s v="United States"/>
    <s v="Houston"/>
    <x v="5"/>
    <n v="77041"/>
    <x v="2"/>
    <x v="1796"/>
    <x v="1"/>
    <x v="2"/>
    <s v="Avery 479"/>
    <n v="6.2640000000000002"/>
    <n v="3"/>
    <n v="0.2"/>
    <n v="2.0358000000000001"/>
  </r>
  <r>
    <n v="8552"/>
    <x v="4252"/>
    <x v="1"/>
    <x v="789"/>
    <d v="2012-07-24T00:00:00"/>
    <s v="Standard Class"/>
    <s v="VB-21745"/>
    <s v="Victoria Brennan"/>
    <x v="1"/>
    <s v="United States"/>
    <s v="Houston"/>
    <x v="5"/>
    <n v="77041"/>
    <x v="2"/>
    <x v="485"/>
    <x v="1"/>
    <x v="13"/>
    <s v="Advantus T-Pin Paper Clips"/>
    <n v="14.432"/>
    <n v="4"/>
    <n v="0.2"/>
    <n v="3.4276000000000004"/>
  </r>
  <r>
    <n v="8553"/>
    <x v="4253"/>
    <x v="2"/>
    <x v="992"/>
    <d v="2011-06-03T00:00:00"/>
    <s v="Standard Class"/>
    <s v="MC-17425"/>
    <s v="Mark Cousins"/>
    <x v="1"/>
    <s v="United States"/>
    <s v="Chicago"/>
    <x v="10"/>
    <n v="60623"/>
    <x v="2"/>
    <x v="851"/>
    <x v="2"/>
    <x v="16"/>
    <s v="Brother DCP1000 Digital 3 in 1 Multifunction Machine"/>
    <n v="719.97600000000011"/>
    <n v="3"/>
    <n v="0.2"/>
    <n v="134.99549999999999"/>
  </r>
  <r>
    <n v="8554"/>
    <x v="4254"/>
    <x v="3"/>
    <x v="38"/>
    <d v="2014-11-21T00:00:00"/>
    <s v="Standard Class"/>
    <s v="CB-12025"/>
    <s v="Cassandra Brandow"/>
    <x v="0"/>
    <s v="United States"/>
    <s v="Decatur"/>
    <x v="19"/>
    <n v="35601"/>
    <x v="0"/>
    <x v="701"/>
    <x v="2"/>
    <x v="11"/>
    <s v="Anker Ultrathin Bluetooth Wireless Keyboard Aluminum Cover with Stand "/>
    <n v="239.92"/>
    <n v="8"/>
    <n v="0"/>
    <n v="23.99199999999999"/>
  </r>
  <r>
    <n v="8555"/>
    <x v="4255"/>
    <x v="0"/>
    <x v="10"/>
    <d v="2013-12-12T00:00:00"/>
    <s v="First Class"/>
    <s v="PM-18940"/>
    <s v="Paul MacIntyre"/>
    <x v="0"/>
    <s v="United States"/>
    <s v="Springfield"/>
    <x v="17"/>
    <n v="22153"/>
    <x v="0"/>
    <x v="1000"/>
    <x v="0"/>
    <x v="3"/>
    <s v="Iceberg OfficeWorks 42&quot; Round Tables"/>
    <n v="1056.8599999999999"/>
    <n v="7"/>
    <n v="0"/>
    <n v="158.52899999999994"/>
  </r>
  <r>
    <n v="8556"/>
    <x v="4256"/>
    <x v="1"/>
    <x v="204"/>
    <d v="2012-03-22T00:00:00"/>
    <s v="Same Day"/>
    <s v="DC-13285"/>
    <s v="Debra Catini"/>
    <x v="0"/>
    <s v="United States"/>
    <s v="Plantation"/>
    <x v="2"/>
    <n v="33317"/>
    <x v="0"/>
    <x v="428"/>
    <x v="2"/>
    <x v="11"/>
    <s v="Logitech G602 Wireless Gaming Mouse"/>
    <n v="447.94399999999996"/>
    <n v="7"/>
    <n v="0.2"/>
    <n v="89.588799999999992"/>
  </r>
  <r>
    <n v="8557"/>
    <x v="4256"/>
    <x v="1"/>
    <x v="204"/>
    <d v="2012-03-22T00:00:00"/>
    <s v="Same Day"/>
    <s v="DC-13285"/>
    <s v="Debra Catini"/>
    <x v="0"/>
    <s v="United States"/>
    <s v="Plantation"/>
    <x v="2"/>
    <n v="33317"/>
    <x v="0"/>
    <x v="1751"/>
    <x v="1"/>
    <x v="4"/>
    <s v="Iris 3-Drawer Stacking Bin, Black"/>
    <n v="150.40799999999999"/>
    <n v="9"/>
    <n v="0.2"/>
    <n v="-33.841799999999999"/>
  </r>
  <r>
    <n v="8558"/>
    <x v="4257"/>
    <x v="0"/>
    <x v="443"/>
    <d v="2013-12-27T00:00:00"/>
    <s v="Second Class"/>
    <s v="LA-16780"/>
    <s v="Laura Armstrong"/>
    <x v="1"/>
    <s v="United States"/>
    <s v="Houston"/>
    <x v="5"/>
    <n v="77041"/>
    <x v="2"/>
    <x v="867"/>
    <x v="2"/>
    <x v="7"/>
    <s v="Wireless Extenders zBoost YX545 SOHO Signal Booster"/>
    <n v="453.57600000000002"/>
    <n v="3"/>
    <n v="0.2"/>
    <n v="39.687899999999985"/>
  </r>
  <r>
    <n v="8559"/>
    <x v="4257"/>
    <x v="0"/>
    <x v="443"/>
    <d v="2013-12-27T00:00:00"/>
    <s v="Second Class"/>
    <s v="LA-16780"/>
    <s v="Laura Armstrong"/>
    <x v="1"/>
    <s v="United States"/>
    <s v="Houston"/>
    <x v="5"/>
    <n v="77041"/>
    <x v="2"/>
    <x v="1621"/>
    <x v="1"/>
    <x v="2"/>
    <s v="Permanent Self-Adhesive File Folder Labels for Typewriters, 1 1/8 x 3 1/2, White"/>
    <n v="45.36"/>
    <n v="9"/>
    <n v="0.2"/>
    <n v="14.741999999999997"/>
  </r>
  <r>
    <n v="8560"/>
    <x v="4257"/>
    <x v="0"/>
    <x v="443"/>
    <d v="2013-12-27T00:00:00"/>
    <s v="Second Class"/>
    <s v="LA-16780"/>
    <s v="Laura Armstrong"/>
    <x v="1"/>
    <s v="United States"/>
    <s v="Houston"/>
    <x v="5"/>
    <n v="77041"/>
    <x v="2"/>
    <x v="1191"/>
    <x v="2"/>
    <x v="7"/>
    <s v="Cisco SPA 502G IP Phone"/>
    <n v="287.88"/>
    <n v="3"/>
    <n v="0.2"/>
    <n v="35.984999999999999"/>
  </r>
  <r>
    <n v="8561"/>
    <x v="4257"/>
    <x v="0"/>
    <x v="443"/>
    <d v="2013-12-27T00:00:00"/>
    <s v="Second Class"/>
    <s v="LA-16780"/>
    <s v="Laura Armstrong"/>
    <x v="1"/>
    <s v="United States"/>
    <s v="Houston"/>
    <x v="5"/>
    <n v="77041"/>
    <x v="2"/>
    <x v="1514"/>
    <x v="2"/>
    <x v="7"/>
    <s v="Cisco SPA112 2 Port Phone Adapter"/>
    <n v="131.88000000000002"/>
    <n v="3"/>
    <n v="0.2"/>
    <n v="14.836499999999987"/>
  </r>
  <r>
    <n v="8562"/>
    <x v="4257"/>
    <x v="0"/>
    <x v="443"/>
    <d v="2013-12-27T00:00:00"/>
    <s v="Second Class"/>
    <s v="LA-16780"/>
    <s v="Laura Armstrong"/>
    <x v="1"/>
    <s v="United States"/>
    <s v="Houston"/>
    <x v="5"/>
    <n v="77041"/>
    <x v="2"/>
    <x v="39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x v="1003"/>
    <x v="0"/>
    <x v="1"/>
    <s v="Global Executive Mid-Back Manager's Chair"/>
    <n v="1454.9"/>
    <n v="5"/>
    <n v="0"/>
    <n v="378.274"/>
  </r>
  <r>
    <n v="8564"/>
    <x v="4259"/>
    <x v="3"/>
    <x v="504"/>
    <d v="2014-05-05T00:00:00"/>
    <s v="Standard Class"/>
    <s v="MH-18115"/>
    <s v="Mick Hernandez"/>
    <x v="2"/>
    <s v="United States"/>
    <s v="Sanford"/>
    <x v="2"/>
    <n v="32771"/>
    <x v="0"/>
    <x v="973"/>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x v="1762"/>
    <x v="0"/>
    <x v="5"/>
    <s v="Tenex B1-RE Series Chair Mats for Low Pile Carpets"/>
    <n v="220.70400000000001"/>
    <n v="6"/>
    <n v="0.2"/>
    <n v="-8.2764000000000379"/>
  </r>
  <r>
    <n v="8566"/>
    <x v="4260"/>
    <x v="0"/>
    <x v="1019"/>
    <d v="2013-11-19T00:00:00"/>
    <s v="First Class"/>
    <s v="BG-11035"/>
    <s v="Barry Gonzalez"/>
    <x v="0"/>
    <s v="United States"/>
    <s v="The Colony"/>
    <x v="5"/>
    <n v="75056"/>
    <x v="2"/>
    <x v="1480"/>
    <x v="2"/>
    <x v="7"/>
    <s v="Apple EarPods with Remote and Mic"/>
    <n v="67.176000000000002"/>
    <n v="3"/>
    <n v="0.2"/>
    <n v="6.7175999999999974"/>
  </r>
  <r>
    <n v="8567"/>
    <x v="4260"/>
    <x v="0"/>
    <x v="1019"/>
    <d v="2013-11-19T00:00:00"/>
    <s v="First Class"/>
    <s v="BG-11035"/>
    <s v="Barry Gonzalez"/>
    <x v="0"/>
    <s v="United States"/>
    <s v="The Colony"/>
    <x v="5"/>
    <n v="75056"/>
    <x v="2"/>
    <x v="1393"/>
    <x v="1"/>
    <x v="10"/>
    <s v="TOPS Voice Message Log Book, Flash Format"/>
    <n v="15.231999999999999"/>
    <n v="4"/>
    <n v="0.2"/>
    <n v="5.5215999999999994"/>
  </r>
  <r>
    <n v="8568"/>
    <x v="4261"/>
    <x v="0"/>
    <x v="338"/>
    <d v="2013-11-13T00:00:00"/>
    <s v="First Class"/>
    <s v="SV-20365"/>
    <s v="Seth Vernon"/>
    <x v="0"/>
    <s v="United States"/>
    <s v="Troy"/>
    <x v="24"/>
    <n v="45373"/>
    <x v="3"/>
    <x v="1290"/>
    <x v="1"/>
    <x v="10"/>
    <s v="Xerox 227"/>
    <n v="31.104000000000006"/>
    <n v="6"/>
    <n v="0.2"/>
    <n v="10.8864"/>
  </r>
  <r>
    <n v="8569"/>
    <x v="4262"/>
    <x v="0"/>
    <x v="409"/>
    <d v="2013-12-13T00:00:00"/>
    <s v="Standard Class"/>
    <s v="DP-13105"/>
    <s v="Dave Poirier"/>
    <x v="1"/>
    <s v="United States"/>
    <s v="Hempstead"/>
    <x v="15"/>
    <n v="11550"/>
    <x v="3"/>
    <x v="1591"/>
    <x v="1"/>
    <x v="8"/>
    <s v="Ibico EB-19 Dual Function Manual Binding System"/>
    <n v="968.74400000000014"/>
    <n v="7"/>
    <n v="0.2"/>
    <n v="314.84180000000003"/>
  </r>
  <r>
    <n v="8570"/>
    <x v="4262"/>
    <x v="0"/>
    <x v="409"/>
    <d v="2013-12-13T00:00:00"/>
    <s v="Standard Class"/>
    <s v="DP-13105"/>
    <s v="Dave Poirier"/>
    <x v="1"/>
    <s v="United States"/>
    <s v="Hempstead"/>
    <x v="15"/>
    <n v="11550"/>
    <x v="3"/>
    <x v="94"/>
    <x v="1"/>
    <x v="8"/>
    <s v="Trimflex Flexible Post Binders"/>
    <n v="222.35199999999998"/>
    <n v="13"/>
    <n v="0.2"/>
    <n v="77.823200000000014"/>
  </r>
  <r>
    <n v="8571"/>
    <x v="4262"/>
    <x v="0"/>
    <x v="409"/>
    <d v="2013-12-13T00:00:00"/>
    <s v="Standard Class"/>
    <s v="DP-13105"/>
    <s v="Dave Poirier"/>
    <x v="1"/>
    <s v="United States"/>
    <s v="Hempstead"/>
    <x v="15"/>
    <n v="11550"/>
    <x v="3"/>
    <x v="851"/>
    <x v="2"/>
    <x v="16"/>
    <s v="Brother DCP1000 Digital 3 in 1 Multifunction Machine"/>
    <n v="479.98400000000004"/>
    <n v="2"/>
    <n v="0.2"/>
    <n v="89.996999999999986"/>
  </r>
  <r>
    <n v="8572"/>
    <x v="4263"/>
    <x v="0"/>
    <x v="1015"/>
    <d v="2013-04-04T00:00:00"/>
    <s v="Same Day"/>
    <s v="SR-20740"/>
    <s v="Steven Roelle"/>
    <x v="2"/>
    <s v="United States"/>
    <s v="Dallas"/>
    <x v="5"/>
    <n v="75081"/>
    <x v="2"/>
    <x v="1117"/>
    <x v="1"/>
    <x v="10"/>
    <s v="Xerox 1962"/>
    <n v="10.272000000000002"/>
    <n v="3"/>
    <n v="0.2"/>
    <n v="3.2099999999999982"/>
  </r>
  <r>
    <n v="8573"/>
    <x v="4264"/>
    <x v="2"/>
    <x v="683"/>
    <d v="2011-12-02T00:00:00"/>
    <s v="Standard Class"/>
    <s v="BT-11680"/>
    <s v="Brian Thompson"/>
    <x v="0"/>
    <s v="United States"/>
    <s v="Houston"/>
    <x v="5"/>
    <n v="77041"/>
    <x v="2"/>
    <x v="1093"/>
    <x v="2"/>
    <x v="15"/>
    <s v="StarTech.com 10/100 VDSL2 Ethernet Extender Kit"/>
    <n v="998.84999999999991"/>
    <n v="5"/>
    <n v="0.4"/>
    <n v="-199.7700000000001"/>
  </r>
  <r>
    <n v="8574"/>
    <x v="4265"/>
    <x v="1"/>
    <x v="1182"/>
    <d v="2012-10-22T00:00:00"/>
    <s v="First Class"/>
    <s v="MS-17770"/>
    <s v="Maxwell Schwartz"/>
    <x v="0"/>
    <s v="United States"/>
    <s v="New York City"/>
    <x v="15"/>
    <n v="10035"/>
    <x v="3"/>
    <x v="33"/>
    <x v="1"/>
    <x v="10"/>
    <s v="Staples"/>
    <n v="24.56"/>
    <n v="2"/>
    <n v="0"/>
    <n v="11.543199999999999"/>
  </r>
  <r>
    <n v="8575"/>
    <x v="4266"/>
    <x v="2"/>
    <x v="111"/>
    <d v="2011-09-19T00:00:00"/>
    <s v="Same Day"/>
    <s v="JK-15640"/>
    <s v="Jim Kriz"/>
    <x v="2"/>
    <s v="United States"/>
    <s v="San Francisco"/>
    <x v="1"/>
    <n v="94110"/>
    <x v="1"/>
    <x v="969"/>
    <x v="1"/>
    <x v="13"/>
    <s v="Revere Boxed Rubber Bands by Revere"/>
    <n v="5.67"/>
    <n v="3"/>
    <n v="0"/>
    <n v="0.11340000000000017"/>
  </r>
  <r>
    <n v="8576"/>
    <x v="4267"/>
    <x v="3"/>
    <x v="151"/>
    <d v="2014-08-31T00:00:00"/>
    <s v="Second Class"/>
    <s v="ST-20530"/>
    <s v="Shui Tom"/>
    <x v="0"/>
    <s v="United States"/>
    <s v="Port Saint Lucie"/>
    <x v="2"/>
    <n v="34952"/>
    <x v="0"/>
    <x v="566"/>
    <x v="1"/>
    <x v="9"/>
    <s v="Hoover Portapower Portable Vacuum"/>
    <n v="14.336000000000002"/>
    <n v="4"/>
    <n v="0.2"/>
    <n v="0.89599999999999991"/>
  </r>
  <r>
    <n v="8577"/>
    <x v="4268"/>
    <x v="3"/>
    <x v="445"/>
    <d v="2014-07-05T00:00:00"/>
    <s v="First Class"/>
    <s v="TS-21505"/>
    <s v="Tony Sayre"/>
    <x v="0"/>
    <s v="United States"/>
    <s v="Concord"/>
    <x v="38"/>
    <n v="3301"/>
    <x v="3"/>
    <x v="743"/>
    <x v="0"/>
    <x v="5"/>
    <s v="Luxo Professional Combination Clamp-On Lamps"/>
    <n v="102.3"/>
    <n v="1"/>
    <n v="0"/>
    <n v="26.597999999999999"/>
  </r>
  <r>
    <n v="8578"/>
    <x v="4269"/>
    <x v="3"/>
    <x v="66"/>
    <d v="2014-12-27T00:00:00"/>
    <s v="Standard Class"/>
    <s v="CM-12190"/>
    <s v="Charlotte Melton"/>
    <x v="0"/>
    <s v="United States"/>
    <s v="Rochester"/>
    <x v="11"/>
    <n v="55901"/>
    <x v="2"/>
    <x v="335"/>
    <x v="0"/>
    <x v="3"/>
    <s v="Office Impressions End Table, 20-1/2&quot;H x 24&quot;W x 20&quot;D"/>
    <n v="607.52"/>
    <n v="2"/>
    <n v="0"/>
    <n v="97.203200000000038"/>
  </r>
  <r>
    <n v="8579"/>
    <x v="4269"/>
    <x v="3"/>
    <x v="66"/>
    <d v="2014-12-27T00:00:00"/>
    <s v="Standard Class"/>
    <s v="CM-12190"/>
    <s v="Charlotte Melton"/>
    <x v="0"/>
    <s v="United States"/>
    <s v="Rochester"/>
    <x v="11"/>
    <n v="55901"/>
    <x v="2"/>
    <x v="230"/>
    <x v="1"/>
    <x v="4"/>
    <s v="Personal File Boxes with Fold-Down Carry Handle"/>
    <n v="31.16"/>
    <n v="2"/>
    <n v="0"/>
    <n v="7.7899999999999991"/>
  </r>
  <r>
    <n v="8580"/>
    <x v="4270"/>
    <x v="0"/>
    <x v="797"/>
    <d v="2014-01-03T00:00:00"/>
    <s v="Standard Class"/>
    <s v="JW-15955"/>
    <s v="Joni Wasserman"/>
    <x v="0"/>
    <s v="United States"/>
    <s v="Louisville"/>
    <x v="0"/>
    <n v="40214"/>
    <x v="0"/>
    <x v="1796"/>
    <x v="1"/>
    <x v="2"/>
    <s v="Avery 479"/>
    <n v="2.61"/>
    <n v="1"/>
    <n v="0"/>
    <n v="1.2005999999999999"/>
  </r>
  <r>
    <n v="8581"/>
    <x v="4271"/>
    <x v="2"/>
    <x v="671"/>
    <d v="2011-05-22T00:00:00"/>
    <s v="Second Class"/>
    <s v="MC-17590"/>
    <s v="Matt Collister"/>
    <x v="1"/>
    <s v="United States"/>
    <s v="San Marcos"/>
    <x v="5"/>
    <n v="78666"/>
    <x v="2"/>
    <x v="1781"/>
    <x v="0"/>
    <x v="5"/>
    <s v="Contemporary Borderless Frame"/>
    <n v="10.332000000000001"/>
    <n v="3"/>
    <n v="0.6"/>
    <n v="-5.9408999999999992"/>
  </r>
  <r>
    <n v="8582"/>
    <x v="4271"/>
    <x v="2"/>
    <x v="671"/>
    <d v="2011-05-22T00:00:00"/>
    <s v="Second Class"/>
    <s v="MC-17590"/>
    <s v="Matt Collister"/>
    <x v="1"/>
    <s v="United States"/>
    <s v="San Marcos"/>
    <x v="5"/>
    <n v="78666"/>
    <x v="2"/>
    <x v="730"/>
    <x v="1"/>
    <x v="10"/>
    <s v="Xerox 213"/>
    <n v="10.368000000000002"/>
    <n v="2"/>
    <n v="0.2"/>
    <n v="3.6288"/>
  </r>
  <r>
    <n v="8583"/>
    <x v="4271"/>
    <x v="2"/>
    <x v="671"/>
    <d v="2011-05-22T00:00:00"/>
    <s v="Second Class"/>
    <s v="MC-17590"/>
    <s v="Matt Collister"/>
    <x v="1"/>
    <s v="United States"/>
    <s v="San Marcos"/>
    <x v="5"/>
    <n v="78666"/>
    <x v="2"/>
    <x v="1421"/>
    <x v="2"/>
    <x v="11"/>
    <s v="SanDisk Ultra 16 GB MicroSDHC Class 10 Memory Card"/>
    <n v="20.784000000000002"/>
    <n v="2"/>
    <n v="0.2"/>
    <n v="-3.6372000000000027"/>
  </r>
  <r>
    <n v="8584"/>
    <x v="4271"/>
    <x v="2"/>
    <x v="671"/>
    <d v="2011-05-22T00:00:00"/>
    <s v="Second Class"/>
    <s v="MC-17590"/>
    <s v="Matt Collister"/>
    <x v="1"/>
    <s v="United States"/>
    <s v="San Marcos"/>
    <x v="5"/>
    <n v="78666"/>
    <x v="2"/>
    <x v="1764"/>
    <x v="1"/>
    <x v="4"/>
    <s v="Rogers Profile Extra Capacity Storage Tub"/>
    <n v="66.959999999999994"/>
    <n v="5"/>
    <n v="0.2"/>
    <n v="-13.392000000000003"/>
  </r>
  <r>
    <n v="8585"/>
    <x v="4272"/>
    <x v="2"/>
    <x v="519"/>
    <d v="2011-02-09T00:00:00"/>
    <s v="Second Class"/>
    <s v="MH-17440"/>
    <s v="Mark Haberlin"/>
    <x v="1"/>
    <s v="United States"/>
    <s v="Escondido"/>
    <x v="1"/>
    <n v="92025"/>
    <x v="1"/>
    <x v="828"/>
    <x v="1"/>
    <x v="8"/>
    <s v="GBC Standard Recycled Report Covers, Clear Plastic Sheets"/>
    <n v="17.248000000000001"/>
    <n v="2"/>
    <n v="0.2"/>
    <n v="6.0367999999999986"/>
  </r>
  <r>
    <n v="8586"/>
    <x v="4273"/>
    <x v="3"/>
    <x v="34"/>
    <d v="2014-12-16T00:00:00"/>
    <s v="Standard Class"/>
    <s v="RD-19720"/>
    <s v="Roger Demir"/>
    <x v="0"/>
    <s v="United States"/>
    <s v="Philadelphia"/>
    <x v="9"/>
    <n v="19134"/>
    <x v="3"/>
    <x v="1085"/>
    <x v="1"/>
    <x v="8"/>
    <s v="Wilson Jones 1&quot; Hanging DublLock Ring Binders"/>
    <n v="11.088000000000003"/>
    <n v="7"/>
    <n v="0.7"/>
    <n v="-8.1311999999999998"/>
  </r>
  <r>
    <n v="8587"/>
    <x v="4274"/>
    <x v="3"/>
    <x v="497"/>
    <d v="2014-07-19T00:00:00"/>
    <s v="Standard Class"/>
    <s v="KB-16240"/>
    <s v="Karen Bern"/>
    <x v="1"/>
    <s v="United States"/>
    <s v="Los Angeles"/>
    <x v="1"/>
    <n v="90049"/>
    <x v="1"/>
    <x v="217"/>
    <x v="2"/>
    <x v="11"/>
    <s v="Logitech P710e Mobile Speakerphone"/>
    <n v="1287.45"/>
    <n v="5"/>
    <n v="0"/>
    <n v="244.61549999999988"/>
  </r>
  <r>
    <n v="8588"/>
    <x v="4274"/>
    <x v="3"/>
    <x v="497"/>
    <d v="2014-07-19T00:00:00"/>
    <s v="Standard Class"/>
    <s v="KB-16240"/>
    <s v="Karen Bern"/>
    <x v="1"/>
    <s v="United States"/>
    <s v="Los Angeles"/>
    <x v="1"/>
    <n v="90049"/>
    <x v="1"/>
    <x v="731"/>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x v="571"/>
    <x v="1"/>
    <x v="4"/>
    <s v="Fellowes Neat Ideas Storage Cubes"/>
    <n v="51.967999999999996"/>
    <n v="2"/>
    <n v="0.2"/>
    <n v="-10.393600000000001"/>
  </r>
  <r>
    <n v="8590"/>
    <x v="4276"/>
    <x v="3"/>
    <x v="926"/>
    <d v="2014-02-02T00:00:00"/>
    <s v="First Class"/>
    <s v="BD-11770"/>
    <s v="Bryan Davis"/>
    <x v="0"/>
    <s v="United States"/>
    <s v="Philadelphia"/>
    <x v="9"/>
    <n v="19120"/>
    <x v="3"/>
    <x v="79"/>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x v="1510"/>
    <x v="1"/>
    <x v="12"/>
    <s v="Letter or Legal Size Expandable Poly String Tie Envelopes"/>
    <n v="7.98"/>
    <n v="3"/>
    <n v="0"/>
    <n v="3.9102000000000006"/>
  </r>
  <r>
    <n v="8592"/>
    <x v="4278"/>
    <x v="3"/>
    <x v="756"/>
    <d v="2014-04-27T00:00:00"/>
    <s v="First Class"/>
    <s v="SO-20335"/>
    <s v="Sean O'Donnell"/>
    <x v="0"/>
    <s v="United States"/>
    <s v="Greeley"/>
    <x v="22"/>
    <n v="80634"/>
    <x v="1"/>
    <x v="1040"/>
    <x v="1"/>
    <x v="12"/>
    <s v="Staples"/>
    <n v="18.687999999999999"/>
    <n v="2"/>
    <n v="0.2"/>
    <n v="7.008"/>
  </r>
  <r>
    <n v="8593"/>
    <x v="4278"/>
    <x v="3"/>
    <x v="756"/>
    <d v="2014-04-27T00:00:00"/>
    <s v="First Class"/>
    <s v="SO-20335"/>
    <s v="Sean O'Donnell"/>
    <x v="0"/>
    <s v="United States"/>
    <s v="Greeley"/>
    <x v="22"/>
    <n v="80634"/>
    <x v="1"/>
    <x v="1721"/>
    <x v="0"/>
    <x v="5"/>
    <s v="Eldon Imàge Series Desk Accessories, Clear"/>
    <n v="11.664000000000001"/>
    <n v="3"/>
    <n v="0.2"/>
    <n v="3.3534000000000006"/>
  </r>
  <r>
    <n v="8594"/>
    <x v="4279"/>
    <x v="3"/>
    <x v="45"/>
    <d v="2014-11-14T00:00:00"/>
    <s v="Standard Class"/>
    <s v="PM-19135"/>
    <s v="Peter McVee"/>
    <x v="2"/>
    <s v="United States"/>
    <s v="Jacksonville"/>
    <x v="2"/>
    <n v="32216"/>
    <x v="0"/>
    <x v="428"/>
    <x v="2"/>
    <x v="11"/>
    <s v="Logitech G602 Wireless Gaming Mouse"/>
    <n v="191.976"/>
    <n v="3"/>
    <n v="0.2"/>
    <n v="38.395199999999988"/>
  </r>
  <r>
    <n v="8595"/>
    <x v="4279"/>
    <x v="3"/>
    <x v="45"/>
    <d v="2014-11-14T00:00:00"/>
    <s v="Standard Class"/>
    <s v="PM-19135"/>
    <s v="Peter McVee"/>
    <x v="2"/>
    <s v="United States"/>
    <s v="Jacksonville"/>
    <x v="2"/>
    <n v="32216"/>
    <x v="0"/>
    <x v="1807"/>
    <x v="2"/>
    <x v="7"/>
    <s v="Motorola L703CM"/>
    <n v="499.16800000000006"/>
    <n v="4"/>
    <n v="0.2"/>
    <n v="31.197999999999993"/>
  </r>
  <r>
    <n v="8596"/>
    <x v="4280"/>
    <x v="2"/>
    <x v="952"/>
    <d v="2011-05-07T00:00:00"/>
    <s v="First Class"/>
    <s v="GD-14590"/>
    <s v="Giulietta Dortch"/>
    <x v="1"/>
    <s v="United States"/>
    <s v="Arlington"/>
    <x v="17"/>
    <n v="22204"/>
    <x v="0"/>
    <x v="990"/>
    <x v="1"/>
    <x v="8"/>
    <s v="Storex Dura Pro Binders"/>
    <n v="11.88"/>
    <n v="2"/>
    <n v="0"/>
    <n v="5.3460000000000001"/>
  </r>
  <r>
    <n v="8597"/>
    <x v="4280"/>
    <x v="2"/>
    <x v="952"/>
    <d v="2011-05-07T00:00:00"/>
    <s v="First Class"/>
    <s v="GD-14590"/>
    <s v="Giulietta Dortch"/>
    <x v="1"/>
    <s v="United States"/>
    <s v="Arlington"/>
    <x v="17"/>
    <n v="22204"/>
    <x v="0"/>
    <x v="258"/>
    <x v="1"/>
    <x v="10"/>
    <s v="Staples"/>
    <n v="35.44"/>
    <n v="1"/>
    <n v="0"/>
    <n v="16.656799999999997"/>
  </r>
  <r>
    <n v="8598"/>
    <x v="4281"/>
    <x v="0"/>
    <x v="189"/>
    <d v="2013-11-01T00:00:00"/>
    <s v="Standard Class"/>
    <s v="PA-19060"/>
    <s v="Pete Armstrong"/>
    <x v="2"/>
    <s v="United States"/>
    <s v="San Francisco"/>
    <x v="1"/>
    <n v="94122"/>
    <x v="1"/>
    <x v="1786"/>
    <x v="1"/>
    <x v="8"/>
    <s v="Avery Legal 4-Ring Binder"/>
    <n v="67.13600000000001"/>
    <n v="4"/>
    <n v="0.2"/>
    <n v="25.175999999999998"/>
  </r>
  <r>
    <n v="8599"/>
    <x v="4282"/>
    <x v="2"/>
    <x v="35"/>
    <d v="2011-12-01T00:00:00"/>
    <s v="Standard Class"/>
    <s v="LS-17200"/>
    <s v="Luke Schmidt"/>
    <x v="1"/>
    <s v="United States"/>
    <s v="Fresno"/>
    <x v="1"/>
    <n v="93727"/>
    <x v="1"/>
    <x v="751"/>
    <x v="1"/>
    <x v="8"/>
    <s v="Wilson Jones Easy Flow II Sheet Lifters"/>
    <n v="4.32"/>
    <n v="3"/>
    <n v="0.2"/>
    <n v="1.512"/>
  </r>
  <r>
    <n v="8600"/>
    <x v="4282"/>
    <x v="2"/>
    <x v="35"/>
    <d v="2011-12-01T00:00:00"/>
    <s v="Standard Class"/>
    <s v="LS-17200"/>
    <s v="Luke Schmidt"/>
    <x v="1"/>
    <s v="United States"/>
    <s v="Fresno"/>
    <x v="1"/>
    <n v="93727"/>
    <x v="1"/>
    <x v="1025"/>
    <x v="1"/>
    <x v="10"/>
    <s v="Xerox 1970"/>
    <n v="14.940000000000001"/>
    <n v="3"/>
    <n v="0"/>
    <n v="7.0218000000000007"/>
  </r>
  <r>
    <n v="8601"/>
    <x v="4282"/>
    <x v="2"/>
    <x v="35"/>
    <d v="2011-12-01T00:00:00"/>
    <s v="Standard Class"/>
    <s v="LS-17200"/>
    <s v="Luke Schmidt"/>
    <x v="1"/>
    <s v="United States"/>
    <s v="Fresno"/>
    <x v="1"/>
    <n v="93727"/>
    <x v="1"/>
    <x v="1266"/>
    <x v="1"/>
    <x v="9"/>
    <s v="Fellowes Mighty 8 Compact Surge Protector"/>
    <n v="40.54"/>
    <n v="2"/>
    <n v="0"/>
    <n v="11.351200000000002"/>
  </r>
  <r>
    <n v="8602"/>
    <x v="4282"/>
    <x v="2"/>
    <x v="35"/>
    <d v="2011-12-01T00:00:00"/>
    <s v="Standard Class"/>
    <s v="LS-17200"/>
    <s v="Luke Schmidt"/>
    <x v="1"/>
    <s v="United States"/>
    <s v="Fresno"/>
    <x v="1"/>
    <n v="93727"/>
    <x v="1"/>
    <x v="1316"/>
    <x v="1"/>
    <x v="8"/>
    <s v="SpineVue Locking Slant-D Ring Binders by Cardinal"/>
    <n v="7.3120000000000012"/>
    <n v="1"/>
    <n v="0.2"/>
    <n v="2.5591999999999997"/>
  </r>
  <r>
    <n v="8603"/>
    <x v="4283"/>
    <x v="2"/>
    <x v="520"/>
    <d v="2011-12-31T00:00:00"/>
    <s v="Same Day"/>
    <s v="JL-15175"/>
    <s v="James Lanier"/>
    <x v="2"/>
    <s v="United States"/>
    <s v="Reno"/>
    <x v="33"/>
    <n v="89502"/>
    <x v="1"/>
    <x v="1495"/>
    <x v="2"/>
    <x v="7"/>
    <s v="Panasonic KX TS3282W Corded phone"/>
    <n v="475.94400000000002"/>
    <n v="7"/>
    <n v="0.2"/>
    <n v="59.492999999999952"/>
  </r>
  <r>
    <n v="8604"/>
    <x v="4284"/>
    <x v="0"/>
    <x v="835"/>
    <d v="2013-01-08T00:00:00"/>
    <s v="Standard Class"/>
    <s v="CA-12310"/>
    <s v="Christine Abelman"/>
    <x v="1"/>
    <s v="United States"/>
    <s v="San Antonio"/>
    <x v="5"/>
    <n v="78207"/>
    <x v="2"/>
    <x v="1202"/>
    <x v="2"/>
    <x v="11"/>
    <s v="Imation Clip USB flash drive - 8 GB"/>
    <n v="30.080000000000002"/>
    <n v="2"/>
    <n v="0.2"/>
    <n v="-5.2640000000000002"/>
  </r>
  <r>
    <n v="8605"/>
    <x v="4284"/>
    <x v="0"/>
    <x v="835"/>
    <d v="2013-01-08T00:00:00"/>
    <s v="Standard Class"/>
    <s v="CA-12310"/>
    <s v="Christine Abelman"/>
    <x v="1"/>
    <s v="United States"/>
    <s v="San Antonio"/>
    <x v="5"/>
    <n v="78207"/>
    <x v="2"/>
    <x v="1615"/>
    <x v="2"/>
    <x v="11"/>
    <s v="WD My Passport Ultra 1TB Portable External Hard Drive"/>
    <n v="165.60000000000002"/>
    <n v="3"/>
    <n v="0.2"/>
    <n v="-6.2100000000000151"/>
  </r>
  <r>
    <n v="8606"/>
    <x v="4284"/>
    <x v="0"/>
    <x v="835"/>
    <d v="2013-01-08T00:00:00"/>
    <s v="Standard Class"/>
    <s v="CA-12310"/>
    <s v="Christine Abelman"/>
    <x v="1"/>
    <s v="United States"/>
    <s v="San Antonio"/>
    <x v="5"/>
    <n v="78207"/>
    <x v="2"/>
    <x v="1409"/>
    <x v="2"/>
    <x v="7"/>
    <s v="AT&amp;T 17929 Lendline Telephone"/>
    <n v="180.96"/>
    <n v="5"/>
    <n v="0.2"/>
    <n v="13.571999999999996"/>
  </r>
  <r>
    <n v="8607"/>
    <x v="4285"/>
    <x v="3"/>
    <x v="238"/>
    <d v="2014-08-23T00:00:00"/>
    <s v="Standard Class"/>
    <s v="CM-12160"/>
    <s v="Charles McCrossin"/>
    <x v="0"/>
    <s v="United States"/>
    <s v="New Bedford"/>
    <x v="31"/>
    <n v="2740"/>
    <x v="3"/>
    <x v="567"/>
    <x v="2"/>
    <x v="11"/>
    <s v="Verbatim 25 GB 6x Blu-ray Single Layer Recordable Disc, 10/Pack"/>
    <n v="23.18"/>
    <n v="2"/>
    <n v="0"/>
    <n v="7.6493999999999982"/>
  </r>
  <r>
    <n v="8608"/>
    <x v="4286"/>
    <x v="2"/>
    <x v="611"/>
    <d v="2011-06-09T00:00:00"/>
    <s v="Standard Class"/>
    <s v="BT-11440"/>
    <s v="Bobby Trafton"/>
    <x v="0"/>
    <s v="United States"/>
    <s v="New York City"/>
    <x v="15"/>
    <n v="10035"/>
    <x v="3"/>
    <x v="1146"/>
    <x v="0"/>
    <x v="5"/>
    <s v="Seth Thomas 14&quot; Day/Date Wall Clock"/>
    <n v="56.96"/>
    <n v="2"/>
    <n v="0"/>
    <n v="21.075200000000002"/>
  </r>
  <r>
    <n v="8609"/>
    <x v="4286"/>
    <x v="2"/>
    <x v="611"/>
    <d v="2011-06-09T00:00:00"/>
    <s v="Standard Class"/>
    <s v="BT-11440"/>
    <s v="Bobby Trafton"/>
    <x v="0"/>
    <s v="United States"/>
    <s v="New York City"/>
    <x v="15"/>
    <n v="10035"/>
    <x v="3"/>
    <x v="1034"/>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x v="587"/>
    <x v="0"/>
    <x v="0"/>
    <s v="O'Sullivan Living Dimensions 5-Shelf Bookcases"/>
    <n v="353.56799999999998"/>
    <n v="2"/>
    <n v="0.2"/>
    <n v="-44.196000000000026"/>
  </r>
  <r>
    <n v="8611"/>
    <x v="4286"/>
    <x v="2"/>
    <x v="611"/>
    <d v="2011-06-09T00:00:00"/>
    <s v="Standard Class"/>
    <s v="BT-11440"/>
    <s v="Bobby Trafton"/>
    <x v="0"/>
    <s v="United States"/>
    <s v="New York City"/>
    <x v="15"/>
    <n v="10035"/>
    <x v="3"/>
    <x v="770"/>
    <x v="0"/>
    <x v="5"/>
    <s v="G.E. Halogen Desk Lamp Bulbs"/>
    <n v="13.96"/>
    <n v="2"/>
    <n v="0"/>
    <n v="6.7008000000000001"/>
  </r>
  <r>
    <n v="8612"/>
    <x v="4287"/>
    <x v="3"/>
    <x v="38"/>
    <d v="2014-11-18T00:00:00"/>
    <s v="Second Class"/>
    <s v="SE-20110"/>
    <s v="Sanjit Engle"/>
    <x v="0"/>
    <s v="United States"/>
    <s v="Oxnard"/>
    <x v="1"/>
    <n v="93030"/>
    <x v="1"/>
    <x v="1350"/>
    <x v="2"/>
    <x v="11"/>
    <s v="Kensington K72356US Mouse-in-a-Box USB Desktop Mouse"/>
    <n v="82.95"/>
    <n v="5"/>
    <n v="0"/>
    <n v="29.032499999999999"/>
  </r>
  <r>
    <n v="8613"/>
    <x v="4288"/>
    <x v="0"/>
    <x v="1198"/>
    <d v="2013-02-01T00:00:00"/>
    <s v="Second Class"/>
    <s v="HG-14965"/>
    <s v="Henry Goldwyn"/>
    <x v="1"/>
    <s v="United States"/>
    <s v="Los Angeles"/>
    <x v="1"/>
    <n v="90036"/>
    <x v="1"/>
    <x v="397"/>
    <x v="1"/>
    <x v="6"/>
    <s v="Newell 345"/>
    <n v="39.68"/>
    <n v="2"/>
    <n v="0"/>
    <n v="10.316800000000001"/>
  </r>
  <r>
    <n v="8614"/>
    <x v="4289"/>
    <x v="0"/>
    <x v="1199"/>
    <d v="2013-11-15T00:00:00"/>
    <s v="Standard Class"/>
    <s v="PF-19165"/>
    <s v="Philip Fox"/>
    <x v="0"/>
    <s v="United States"/>
    <s v="Oakland"/>
    <x v="1"/>
    <n v="94601"/>
    <x v="1"/>
    <x v="265"/>
    <x v="2"/>
    <x v="11"/>
    <s v="Logitech Wireless Gaming Headset G930"/>
    <n v="479.97"/>
    <n v="3"/>
    <n v="0"/>
    <n v="177.58890000000002"/>
  </r>
  <r>
    <n v="8615"/>
    <x v="4290"/>
    <x v="0"/>
    <x v="545"/>
    <d v="2013-09-15T00:00:00"/>
    <s v="Standard Class"/>
    <s v="BD-11770"/>
    <s v="Bryan Davis"/>
    <x v="0"/>
    <s v="United States"/>
    <s v="Edmonds"/>
    <x v="4"/>
    <n v="98026"/>
    <x v="1"/>
    <x v="1647"/>
    <x v="1"/>
    <x v="2"/>
    <s v="Avery 487"/>
    <n v="7.38"/>
    <n v="2"/>
    <n v="0"/>
    <n v="3.4685999999999999"/>
  </r>
  <r>
    <n v="8616"/>
    <x v="4290"/>
    <x v="0"/>
    <x v="545"/>
    <d v="2013-09-15T00:00:00"/>
    <s v="Standard Class"/>
    <s v="BD-11770"/>
    <s v="Bryan Davis"/>
    <x v="0"/>
    <s v="United States"/>
    <s v="Edmonds"/>
    <x v="4"/>
    <n v="98026"/>
    <x v="1"/>
    <x v="990"/>
    <x v="1"/>
    <x v="8"/>
    <s v="Storex Dura Pro Binders"/>
    <n v="14.256000000000002"/>
    <n v="3"/>
    <n v="0.2"/>
    <n v="4.4550000000000001"/>
  </r>
  <r>
    <n v="8617"/>
    <x v="4290"/>
    <x v="0"/>
    <x v="545"/>
    <d v="2013-09-15T00:00:00"/>
    <s v="Standard Class"/>
    <s v="BD-11770"/>
    <s v="Bryan Davis"/>
    <x v="0"/>
    <s v="United States"/>
    <s v="Edmonds"/>
    <x v="4"/>
    <n v="98026"/>
    <x v="1"/>
    <x v="839"/>
    <x v="1"/>
    <x v="10"/>
    <s v="Xerox 1945"/>
    <n v="81.98"/>
    <n v="2"/>
    <n v="0"/>
    <n v="40.170200000000001"/>
  </r>
  <r>
    <n v="8618"/>
    <x v="4290"/>
    <x v="0"/>
    <x v="545"/>
    <d v="2013-09-15T00:00:00"/>
    <s v="Standard Class"/>
    <s v="BD-11770"/>
    <s v="Bryan Davis"/>
    <x v="0"/>
    <s v="United States"/>
    <s v="Edmonds"/>
    <x v="4"/>
    <n v="98026"/>
    <x v="1"/>
    <x v="729"/>
    <x v="1"/>
    <x v="8"/>
    <s v="JM Magazine Binder"/>
    <n v="39.624000000000009"/>
    <n v="3"/>
    <n v="0.2"/>
    <n v="13.868400000000001"/>
  </r>
  <r>
    <n v="8619"/>
    <x v="4291"/>
    <x v="3"/>
    <x v="448"/>
    <d v="2014-03-09T00:00:00"/>
    <s v="Standard Class"/>
    <s v="BT-11395"/>
    <s v="Bill Tyler"/>
    <x v="1"/>
    <s v="United States"/>
    <s v="Los Angeles"/>
    <x v="1"/>
    <n v="90004"/>
    <x v="1"/>
    <x v="719"/>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x v="1569"/>
    <x v="1"/>
    <x v="4"/>
    <s v="Adjustable Personal File Tote"/>
    <n v="65.12"/>
    <n v="4"/>
    <n v="0"/>
    <n v="16.931200000000004"/>
  </r>
  <r>
    <n v="8621"/>
    <x v="4293"/>
    <x v="3"/>
    <x v="44"/>
    <d v="2014-11-10T00:00:00"/>
    <s v="Second Class"/>
    <s v="LC-17050"/>
    <s v="Liz Carlisle"/>
    <x v="0"/>
    <s v="United States"/>
    <s v="Dallas"/>
    <x v="5"/>
    <n v="75217"/>
    <x v="2"/>
    <x v="677"/>
    <x v="0"/>
    <x v="5"/>
    <s v="Linden 10&quot; Round Wall Clock, Black"/>
    <n v="30.560000000000002"/>
    <n v="5"/>
    <n v="0.6"/>
    <n v="-19.863999999999997"/>
  </r>
  <r>
    <n v="8622"/>
    <x v="4294"/>
    <x v="3"/>
    <x v="726"/>
    <d v="2014-05-19T00:00:00"/>
    <s v="Standard Class"/>
    <s v="FH-14275"/>
    <s v="Frank Hawley"/>
    <x v="1"/>
    <s v="United States"/>
    <s v="Franklin"/>
    <x v="18"/>
    <n v="37064"/>
    <x v="0"/>
    <x v="95"/>
    <x v="1"/>
    <x v="9"/>
    <s v="Fellowes Basic Home/Office Series Surge Protectors"/>
    <n v="20.768000000000001"/>
    <n v="2"/>
    <n v="0.2"/>
    <n v="2.3363999999999976"/>
  </r>
  <r>
    <n v="8623"/>
    <x v="4295"/>
    <x v="0"/>
    <x v="581"/>
    <d v="2013-12-02T00:00:00"/>
    <s v="Standard Class"/>
    <s v="CM-12235"/>
    <s v="Chris McAfee"/>
    <x v="0"/>
    <s v="United States"/>
    <s v="Phoenix"/>
    <x v="16"/>
    <n v="85023"/>
    <x v="1"/>
    <x v="253"/>
    <x v="1"/>
    <x v="4"/>
    <s v="Eldon Simplefile Box Office"/>
    <n v="39.808"/>
    <n v="4"/>
    <n v="0.2"/>
    <n v="3.9808000000000003"/>
  </r>
  <r>
    <n v="8624"/>
    <x v="4296"/>
    <x v="1"/>
    <x v="50"/>
    <d v="2012-11-18T00:00:00"/>
    <s v="Standard Class"/>
    <s v="FM-14380"/>
    <s v="Fred McMath"/>
    <x v="0"/>
    <s v="United States"/>
    <s v="Miami"/>
    <x v="2"/>
    <n v="33178"/>
    <x v="0"/>
    <x v="1080"/>
    <x v="1"/>
    <x v="8"/>
    <s v="Catalog Binders with Expanding Posts"/>
    <n v="121.10400000000003"/>
    <n v="6"/>
    <n v="0.7"/>
    <n v="-100.91999999999999"/>
  </r>
  <r>
    <n v="8625"/>
    <x v="4296"/>
    <x v="1"/>
    <x v="50"/>
    <d v="2012-11-18T00:00:00"/>
    <s v="Standard Class"/>
    <s v="FM-14380"/>
    <s v="Fred McMath"/>
    <x v="0"/>
    <s v="United States"/>
    <s v="Miami"/>
    <x v="2"/>
    <n v="33178"/>
    <x v="0"/>
    <x v="1130"/>
    <x v="2"/>
    <x v="11"/>
    <s v="Maxell LTO Ultrium - 800 GB"/>
    <n v="111.96"/>
    <n v="5"/>
    <n v="0.2"/>
    <n v="-1.3995000000000104"/>
  </r>
  <r>
    <n v="8626"/>
    <x v="4297"/>
    <x v="1"/>
    <x v="575"/>
    <d v="2012-12-12T00:00:00"/>
    <s v="Standard Class"/>
    <s v="HG-14965"/>
    <s v="Henry Goldwyn"/>
    <x v="1"/>
    <s v="United States"/>
    <s v="Colorado Springs"/>
    <x v="22"/>
    <n v="80906"/>
    <x v="1"/>
    <x v="1221"/>
    <x v="1"/>
    <x v="10"/>
    <s v="Southworth Parchment Paper &amp; Envelopes"/>
    <n v="15.696000000000002"/>
    <n v="3"/>
    <n v="0.2"/>
    <n v="5.1011999999999995"/>
  </r>
  <r>
    <n v="8627"/>
    <x v="4298"/>
    <x v="1"/>
    <x v="67"/>
    <d v="2012-09-12T00:00:00"/>
    <s v="Standard Class"/>
    <s v="AG-10525"/>
    <s v="Andy Gerbode"/>
    <x v="1"/>
    <s v="United States"/>
    <s v="New York City"/>
    <x v="15"/>
    <n v="10011"/>
    <x v="3"/>
    <x v="1247"/>
    <x v="1"/>
    <x v="4"/>
    <s v="Mobile Personal File Cube"/>
    <n v="70.260000000000005"/>
    <n v="3"/>
    <n v="0"/>
    <n v="18.970199999999998"/>
  </r>
  <r>
    <n v="8628"/>
    <x v="4298"/>
    <x v="1"/>
    <x v="67"/>
    <d v="2012-09-12T00:00:00"/>
    <s v="Standard Class"/>
    <s v="AG-10525"/>
    <s v="Andy Gerbode"/>
    <x v="1"/>
    <s v="United States"/>
    <s v="New York City"/>
    <x v="15"/>
    <n v="10011"/>
    <x v="3"/>
    <x v="1542"/>
    <x v="2"/>
    <x v="11"/>
    <s v="KeyTronic E03601U1 - Keyboard - Beige"/>
    <n v="90"/>
    <n v="5"/>
    <n v="0"/>
    <n v="16.199999999999992"/>
  </r>
  <r>
    <n v="8629"/>
    <x v="4298"/>
    <x v="1"/>
    <x v="67"/>
    <d v="2012-09-12T00:00:00"/>
    <s v="Standard Class"/>
    <s v="AG-10525"/>
    <s v="Andy Gerbode"/>
    <x v="1"/>
    <s v="United States"/>
    <s v="New York City"/>
    <x v="15"/>
    <n v="10011"/>
    <x v="3"/>
    <x v="536"/>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x v="1382"/>
    <x v="0"/>
    <x v="3"/>
    <s v="Bretford CR8500 Series Meeting Room Furniture"/>
    <n v="481.17599999999999"/>
    <n v="2"/>
    <n v="0.4"/>
    <n v="-120.29400000000004"/>
  </r>
  <r>
    <n v="8631"/>
    <x v="4298"/>
    <x v="1"/>
    <x v="67"/>
    <d v="2012-09-12T00:00:00"/>
    <s v="Standard Class"/>
    <s v="AG-10525"/>
    <s v="Andy Gerbode"/>
    <x v="1"/>
    <s v="United States"/>
    <s v="New York City"/>
    <x v="15"/>
    <n v="10011"/>
    <x v="3"/>
    <x v="804"/>
    <x v="1"/>
    <x v="13"/>
    <s v="Assorted Color Push Pins"/>
    <n v="7.24"/>
    <n v="4"/>
    <n v="0"/>
    <n v="2.3891999999999998"/>
  </r>
  <r>
    <n v="8632"/>
    <x v="4299"/>
    <x v="0"/>
    <x v="1062"/>
    <d v="2013-07-30T00:00:00"/>
    <s v="First Class"/>
    <s v="OT-18730"/>
    <s v="Olvera Toch"/>
    <x v="0"/>
    <s v="United States"/>
    <s v="Bethlehem"/>
    <x v="9"/>
    <n v="18018"/>
    <x v="3"/>
    <x v="631"/>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x v="692"/>
    <x v="1"/>
    <x v="8"/>
    <s v="GBC Ibimaster 500 Manual ProClick Binding System"/>
    <n v="1369.7640000000001"/>
    <n v="6"/>
    <n v="0.7"/>
    <n v="-913.17599999999993"/>
  </r>
  <r>
    <n v="8634"/>
    <x v="4299"/>
    <x v="0"/>
    <x v="1062"/>
    <d v="2013-07-30T00:00:00"/>
    <s v="First Class"/>
    <s v="OT-18730"/>
    <s v="Olvera Toch"/>
    <x v="0"/>
    <s v="United States"/>
    <s v="Bethlehem"/>
    <x v="9"/>
    <n v="18018"/>
    <x v="3"/>
    <x v="1683"/>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x v="0"/>
    <x v="0"/>
    <x v="0"/>
    <s v="Bush Somerset Collection Bookcase"/>
    <n v="130.97999999999999"/>
    <n v="2"/>
    <n v="0.5"/>
    <n v="-89.066399999999987"/>
  </r>
  <r>
    <n v="8636"/>
    <x v="4301"/>
    <x v="2"/>
    <x v="1013"/>
    <d v="2011-05-02T00:00:00"/>
    <s v="First Class"/>
    <s v="JM-16195"/>
    <s v="Justin MacKendrick"/>
    <x v="0"/>
    <s v="United States"/>
    <s v="Louisville"/>
    <x v="0"/>
    <n v="40214"/>
    <x v="0"/>
    <x v="1753"/>
    <x v="1"/>
    <x v="6"/>
    <s v="Hunt Boston Vacuum Mount KS Pencil Sharpener"/>
    <n v="174.95000000000002"/>
    <n v="5"/>
    <n v="0"/>
    <n v="45.487000000000002"/>
  </r>
  <r>
    <n v="8637"/>
    <x v="4301"/>
    <x v="2"/>
    <x v="1013"/>
    <d v="2011-05-02T00:00:00"/>
    <s v="First Class"/>
    <s v="JM-16195"/>
    <s v="Justin MacKendrick"/>
    <x v="0"/>
    <s v="United States"/>
    <s v="Louisville"/>
    <x v="0"/>
    <n v="40214"/>
    <x v="0"/>
    <x v="546"/>
    <x v="1"/>
    <x v="4"/>
    <s v="Economy Rollaway Files"/>
    <n v="826"/>
    <n v="5"/>
    <n v="0"/>
    <n v="214.76"/>
  </r>
  <r>
    <n v="8638"/>
    <x v="4302"/>
    <x v="3"/>
    <x v="842"/>
    <d v="2014-05-03T00:00:00"/>
    <s v="Standard Class"/>
    <s v="HM-14980"/>
    <s v="Henry MacAllister"/>
    <x v="0"/>
    <s v="United States"/>
    <s v="Seattle"/>
    <x v="4"/>
    <n v="98105"/>
    <x v="1"/>
    <x v="63"/>
    <x v="0"/>
    <x v="5"/>
    <s v="Luxo Economy Swing Arm Lamp"/>
    <n v="139.58000000000001"/>
    <n v="7"/>
    <n v="0"/>
    <n v="39.082400000000007"/>
  </r>
  <r>
    <n v="8639"/>
    <x v="4303"/>
    <x v="3"/>
    <x v="283"/>
    <d v="2014-07-25T00:00:00"/>
    <s v="First Class"/>
    <s v="PO-19180"/>
    <s v="Philisse Overcash"/>
    <x v="2"/>
    <s v="United States"/>
    <s v="Kenosha"/>
    <x v="6"/>
    <n v="53142"/>
    <x v="2"/>
    <x v="1105"/>
    <x v="2"/>
    <x v="11"/>
    <s v="Logitech G600 MMO Gaming Mouse"/>
    <n v="399.95"/>
    <n v="5"/>
    <n v="0"/>
    <n v="143.982"/>
  </r>
  <r>
    <n v="8640"/>
    <x v="4304"/>
    <x v="2"/>
    <x v="736"/>
    <d v="2011-12-15T00:00:00"/>
    <s v="Second Class"/>
    <s v="KC-16675"/>
    <s v="Kimberly Carter"/>
    <x v="1"/>
    <s v="United States"/>
    <s v="Henderson"/>
    <x v="0"/>
    <n v="42420"/>
    <x v="0"/>
    <x v="925"/>
    <x v="1"/>
    <x v="8"/>
    <s v="ACCOHIDE 3-Ring Binder, Blue, 1&quot;"/>
    <n v="12.39"/>
    <n v="3"/>
    <n v="0"/>
    <n v="5.8232999999999997"/>
  </r>
  <r>
    <n v="8641"/>
    <x v="4305"/>
    <x v="3"/>
    <x v="602"/>
    <d v="2014-01-17T00:00:00"/>
    <s v="Standard Class"/>
    <s v="DB-13120"/>
    <s v="David Bremer"/>
    <x v="1"/>
    <s v="United States"/>
    <s v="Dallas"/>
    <x v="5"/>
    <n v="75217"/>
    <x v="2"/>
    <x v="692"/>
    <x v="1"/>
    <x v="8"/>
    <s v="GBC Ibimaster 500 Manual ProClick Binding System"/>
    <n v="760.97999999999979"/>
    <n v="5"/>
    <n v="0.8"/>
    <n v="-1141.47"/>
  </r>
  <r>
    <n v="8642"/>
    <x v="4306"/>
    <x v="3"/>
    <x v="574"/>
    <d v="2014-12-03T00:00:00"/>
    <s v="Same Day"/>
    <s v="SV-20935"/>
    <s v="Susan Vittorini"/>
    <x v="0"/>
    <s v="United States"/>
    <s v="Peoria"/>
    <x v="16"/>
    <n v="85345"/>
    <x v="1"/>
    <x v="443"/>
    <x v="1"/>
    <x v="8"/>
    <s v="Vinyl Sectional Post Binders"/>
    <n v="67.860000000000014"/>
    <n v="6"/>
    <n v="0.7"/>
    <n v="-45.239999999999995"/>
  </r>
  <r>
    <n v="8643"/>
    <x v="4307"/>
    <x v="1"/>
    <x v="627"/>
    <d v="2012-11-15T00:00:00"/>
    <s v="Standard Class"/>
    <s v="NS-18640"/>
    <s v="Noel Staavos"/>
    <x v="1"/>
    <s v="United States"/>
    <s v="Jacksonville"/>
    <x v="3"/>
    <n v="28540"/>
    <x v="0"/>
    <x v="294"/>
    <x v="1"/>
    <x v="13"/>
    <s v="OIC Binder Clips"/>
    <n v="31.504000000000005"/>
    <n v="11"/>
    <n v="0.2"/>
    <n v="11.814"/>
  </r>
  <r>
    <n v="8644"/>
    <x v="4307"/>
    <x v="1"/>
    <x v="627"/>
    <d v="2012-11-15T00:00:00"/>
    <s v="Standard Class"/>
    <s v="NS-18640"/>
    <s v="Noel Staavos"/>
    <x v="1"/>
    <s v="United States"/>
    <s v="Jacksonville"/>
    <x v="3"/>
    <n v="28540"/>
    <x v="0"/>
    <x v="1621"/>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x v="412"/>
    <x v="1"/>
    <x v="8"/>
    <s v="Poly Designer Cover &amp; Back"/>
    <n v="39.878999999999998"/>
    <n v="7"/>
    <n v="0.7"/>
    <n v="-29.244599999999991"/>
  </r>
  <r>
    <n v="8646"/>
    <x v="4307"/>
    <x v="1"/>
    <x v="627"/>
    <d v="2012-11-15T00:00:00"/>
    <s v="Standard Class"/>
    <s v="NS-18640"/>
    <s v="Noel Staavos"/>
    <x v="1"/>
    <s v="United States"/>
    <s v="Jacksonville"/>
    <x v="3"/>
    <n v="28540"/>
    <x v="0"/>
    <x v="325"/>
    <x v="0"/>
    <x v="5"/>
    <s v="Eldon Wave Desk Accessories"/>
    <n v="4.7119999999999997"/>
    <n v="1"/>
    <n v="0.2"/>
    <n v="1.4136000000000002"/>
  </r>
  <r>
    <n v="8647"/>
    <x v="4308"/>
    <x v="0"/>
    <x v="881"/>
    <d v="2013-11-30T00:00:00"/>
    <s v="Standard Class"/>
    <s v="MH-17455"/>
    <s v="Mark Hamilton"/>
    <x v="0"/>
    <s v="United States"/>
    <s v="Los Angeles"/>
    <x v="1"/>
    <n v="90032"/>
    <x v="1"/>
    <x v="167"/>
    <x v="0"/>
    <x v="1"/>
    <s v="Padded Folding Chairs, Black, 4/Carton"/>
    <n v="194.35200000000003"/>
    <n v="3"/>
    <n v="0.2"/>
    <n v="19.435200000000009"/>
  </r>
  <r>
    <n v="8648"/>
    <x v="4309"/>
    <x v="1"/>
    <x v="901"/>
    <d v="2012-12-08T00:00:00"/>
    <s v="First Class"/>
    <s v="RR-19525"/>
    <s v="Rick Reed"/>
    <x v="1"/>
    <s v="United States"/>
    <s v="Nashville"/>
    <x v="18"/>
    <n v="37211"/>
    <x v="0"/>
    <x v="212"/>
    <x v="0"/>
    <x v="1"/>
    <s v="Global Push Button Manager's Chair, Indigo"/>
    <n v="97.424000000000007"/>
    <n v="2"/>
    <n v="0.2"/>
    <n v="10.960199999999993"/>
  </r>
  <r>
    <n v="8649"/>
    <x v="4310"/>
    <x v="0"/>
    <x v="875"/>
    <d v="2013-08-04T00:00:00"/>
    <s v="Standard Class"/>
    <s v="RH-19555"/>
    <s v="Ritsa Hightower"/>
    <x v="0"/>
    <s v="United States"/>
    <s v="Charlotte"/>
    <x v="3"/>
    <n v="28205"/>
    <x v="0"/>
    <x v="718"/>
    <x v="1"/>
    <x v="4"/>
    <s v="Fellowes High-Stak Drawer Files"/>
    <n v="704.76"/>
    <n v="5"/>
    <n v="0.2"/>
    <n v="26.428499999999957"/>
  </r>
  <r>
    <n v="8650"/>
    <x v="4310"/>
    <x v="0"/>
    <x v="875"/>
    <d v="2013-08-04T00:00:00"/>
    <s v="Standard Class"/>
    <s v="RH-19555"/>
    <s v="Ritsa Hightower"/>
    <x v="0"/>
    <s v="United States"/>
    <s v="Charlotte"/>
    <x v="3"/>
    <n v="28205"/>
    <x v="0"/>
    <x v="471"/>
    <x v="1"/>
    <x v="8"/>
    <s v="Premier Elliptical Ring Binder, Black"/>
    <n v="27.396000000000004"/>
    <n v="3"/>
    <n v="0.7"/>
    <n v="-20.090399999999995"/>
  </r>
  <r>
    <n v="8651"/>
    <x v="4311"/>
    <x v="2"/>
    <x v="103"/>
    <d v="2011-09-13T00:00:00"/>
    <s v="Same Day"/>
    <s v="RP-19390"/>
    <s v="Resi Pölking"/>
    <x v="0"/>
    <s v="United States"/>
    <s v="Seattle"/>
    <x v="4"/>
    <n v="98103"/>
    <x v="1"/>
    <x v="1705"/>
    <x v="1"/>
    <x v="13"/>
    <s v="OIC Thumb-Tacks"/>
    <n v="5.6999999999999993"/>
    <n v="5"/>
    <n v="0"/>
    <n v="2.6789999999999998"/>
  </r>
  <r>
    <n v="8652"/>
    <x v="4311"/>
    <x v="2"/>
    <x v="103"/>
    <d v="2011-09-13T00:00:00"/>
    <s v="Same Day"/>
    <s v="RP-19390"/>
    <s v="Resi Pölking"/>
    <x v="0"/>
    <s v="United States"/>
    <s v="Seattle"/>
    <x v="4"/>
    <n v="98103"/>
    <x v="1"/>
    <x v="283"/>
    <x v="0"/>
    <x v="5"/>
    <s v="C-Line Cubicle Keepers Polyproplyene Holder With Velcro Backings"/>
    <n v="14.190000000000001"/>
    <n v="3"/>
    <n v="0"/>
    <n v="5.5341000000000014"/>
  </r>
  <r>
    <n v="8653"/>
    <x v="4311"/>
    <x v="2"/>
    <x v="103"/>
    <d v="2011-09-13T00:00:00"/>
    <s v="Same Day"/>
    <s v="RP-19390"/>
    <s v="Resi Pölking"/>
    <x v="0"/>
    <s v="United States"/>
    <s v="Seattle"/>
    <x v="4"/>
    <n v="98103"/>
    <x v="1"/>
    <x v="503"/>
    <x v="1"/>
    <x v="14"/>
    <s v="Acme Value Line Scissors"/>
    <n v="7.3"/>
    <n v="2"/>
    <n v="0"/>
    <n v="2.1899999999999995"/>
  </r>
  <r>
    <n v="8654"/>
    <x v="4311"/>
    <x v="2"/>
    <x v="103"/>
    <d v="2011-09-13T00:00:00"/>
    <s v="Same Day"/>
    <s v="RP-19390"/>
    <s v="Resi Pölking"/>
    <x v="0"/>
    <s v="United States"/>
    <s v="Seattle"/>
    <x v="4"/>
    <n v="98103"/>
    <x v="1"/>
    <x v="590"/>
    <x v="2"/>
    <x v="11"/>
    <s v="Logitech Wireless Performance Mouse MX for PC and Mac"/>
    <n v="199.98"/>
    <n v="2"/>
    <n v="0"/>
    <n v="75.992400000000004"/>
  </r>
  <r>
    <n v="8655"/>
    <x v="4311"/>
    <x v="2"/>
    <x v="103"/>
    <d v="2011-09-13T00:00:00"/>
    <s v="Same Day"/>
    <s v="RP-19390"/>
    <s v="Resi Pölking"/>
    <x v="0"/>
    <s v="United States"/>
    <s v="Seattle"/>
    <x v="4"/>
    <n v="98103"/>
    <x v="1"/>
    <x v="1519"/>
    <x v="2"/>
    <x v="11"/>
    <s v="Memorex Mini Travel Drive 64 GB USB 2.0 Flash Drive"/>
    <n v="144.96"/>
    <n v="4"/>
    <n v="0"/>
    <n v="60.883200000000002"/>
  </r>
  <r>
    <n v="8656"/>
    <x v="4311"/>
    <x v="2"/>
    <x v="103"/>
    <d v="2011-09-13T00:00:00"/>
    <s v="Same Day"/>
    <s v="RP-19390"/>
    <s v="Resi Pölking"/>
    <x v="0"/>
    <s v="United States"/>
    <s v="Seattle"/>
    <x v="4"/>
    <n v="98103"/>
    <x v="1"/>
    <x v="1013"/>
    <x v="2"/>
    <x v="11"/>
    <s v="WD My Passport Ultra 500GB Portable External Hard Drive"/>
    <n v="118"/>
    <n v="2"/>
    <n v="0"/>
    <n v="20.059999999999988"/>
  </r>
  <r>
    <n v="8657"/>
    <x v="4311"/>
    <x v="2"/>
    <x v="103"/>
    <d v="2011-09-13T00:00:00"/>
    <s v="Same Day"/>
    <s v="RP-19390"/>
    <s v="Resi Pölking"/>
    <x v="0"/>
    <s v="United States"/>
    <s v="Seattle"/>
    <x v="4"/>
    <n v="98103"/>
    <x v="1"/>
    <x v="1438"/>
    <x v="1"/>
    <x v="10"/>
    <s v="Xerox 1942"/>
    <n v="48.94"/>
    <n v="1"/>
    <n v="0"/>
    <n v="24.47"/>
  </r>
  <r>
    <n v="8658"/>
    <x v="4311"/>
    <x v="2"/>
    <x v="103"/>
    <d v="2011-09-13T00:00:00"/>
    <s v="Same Day"/>
    <s v="RP-19390"/>
    <s v="Resi Pölking"/>
    <x v="0"/>
    <s v="United States"/>
    <s v="Seattle"/>
    <x v="4"/>
    <n v="98103"/>
    <x v="1"/>
    <x v="1201"/>
    <x v="1"/>
    <x v="9"/>
    <s v="Holmes Replacement Filter for HEPA Air Cleaner, Medium Room"/>
    <n v="22.66"/>
    <n v="2"/>
    <n v="0"/>
    <n v="9.743800000000002"/>
  </r>
  <r>
    <n v="8659"/>
    <x v="4312"/>
    <x v="0"/>
    <x v="1028"/>
    <d v="2013-06-26T00:00:00"/>
    <s v="Standard Class"/>
    <s v="KB-16600"/>
    <s v="Ken Brennan"/>
    <x v="1"/>
    <s v="United States"/>
    <s v="Chicago"/>
    <x v="10"/>
    <n v="60623"/>
    <x v="2"/>
    <x v="807"/>
    <x v="1"/>
    <x v="8"/>
    <s v="Avery Durable Slant Ring Binders With Label Holder"/>
    <n v="0.83599999999999974"/>
    <n v="1"/>
    <n v="0.8"/>
    <n v="-1.3376000000000001"/>
  </r>
  <r>
    <n v="8660"/>
    <x v="4313"/>
    <x v="0"/>
    <x v="323"/>
    <d v="2013-09-09T00:00:00"/>
    <s v="Standard Class"/>
    <s v="MH-17620"/>
    <s v="Matt Hagelstein"/>
    <x v="1"/>
    <s v="United States"/>
    <s v="Cincinnati"/>
    <x v="24"/>
    <n v="45231"/>
    <x v="3"/>
    <x v="1408"/>
    <x v="1"/>
    <x v="10"/>
    <s v="Wirebound Four 2-3/4 x 5 Forms per Page, 400 Sets per Book"/>
    <n v="30.96"/>
    <n v="6"/>
    <n v="0.2"/>
    <n v="11.223000000000001"/>
  </r>
  <r>
    <n v="8661"/>
    <x v="4314"/>
    <x v="3"/>
    <x v="920"/>
    <d v="2014-12-01T00:00:00"/>
    <s v="Standard Class"/>
    <s v="HZ-14950"/>
    <s v="Henia Zydlo"/>
    <x v="0"/>
    <s v="United States"/>
    <s v="Fort Lauderdale"/>
    <x v="2"/>
    <n v="33311"/>
    <x v="0"/>
    <x v="1103"/>
    <x v="0"/>
    <x v="0"/>
    <s v="O'Sullivan Manor Hill 2-Door Library in Brianna Oak"/>
    <n v="723.92"/>
    <n v="5"/>
    <n v="0.2"/>
    <n v="-81.440999999999946"/>
  </r>
  <r>
    <n v="8662"/>
    <x v="4315"/>
    <x v="1"/>
    <x v="793"/>
    <d v="2012-05-17T00:00:00"/>
    <s v="Standard Class"/>
    <s v="JG-15160"/>
    <s v="James Galang"/>
    <x v="0"/>
    <s v="United States"/>
    <s v="Houston"/>
    <x v="5"/>
    <n v="77041"/>
    <x v="2"/>
    <x v="1649"/>
    <x v="0"/>
    <x v="5"/>
    <s v="DAX Wood Document Frame."/>
    <n v="21.968000000000004"/>
    <n v="4"/>
    <n v="0.6"/>
    <n v="-15.9268"/>
  </r>
  <r>
    <n v="8663"/>
    <x v="4315"/>
    <x v="1"/>
    <x v="793"/>
    <d v="2012-05-17T00:00:00"/>
    <s v="Standard Class"/>
    <s v="JG-15160"/>
    <s v="James Galang"/>
    <x v="0"/>
    <s v="United States"/>
    <s v="Houston"/>
    <x v="5"/>
    <n v="77041"/>
    <x v="2"/>
    <x v="957"/>
    <x v="2"/>
    <x v="7"/>
    <s v="Digium D40 VoIP phone"/>
    <n v="619.15200000000004"/>
    <n v="6"/>
    <n v="0.2"/>
    <n v="69.654599999999988"/>
  </r>
  <r>
    <n v="8664"/>
    <x v="4315"/>
    <x v="1"/>
    <x v="793"/>
    <d v="2012-05-17T00:00:00"/>
    <s v="Standard Class"/>
    <s v="JG-15160"/>
    <s v="James Galang"/>
    <x v="0"/>
    <s v="United States"/>
    <s v="Houston"/>
    <x v="5"/>
    <n v="77041"/>
    <x v="2"/>
    <x v="600"/>
    <x v="1"/>
    <x v="10"/>
    <s v="Xerox 1964"/>
    <n v="127.90400000000001"/>
    <n v="7"/>
    <n v="0.2"/>
    <n v="41.568799999999996"/>
  </r>
  <r>
    <n v="8665"/>
    <x v="4316"/>
    <x v="3"/>
    <x v="983"/>
    <d v="2014-04-02T00:00:00"/>
    <s v="Second Class"/>
    <s v="AB-10165"/>
    <s v="Alan Barnes"/>
    <x v="0"/>
    <s v="United States"/>
    <s v="Lakewood"/>
    <x v="1"/>
    <n v="90712"/>
    <x v="1"/>
    <x v="1155"/>
    <x v="0"/>
    <x v="5"/>
    <s v="Flat Face Poster Frame"/>
    <n v="94.2"/>
    <n v="5"/>
    <n v="0"/>
    <n v="39.564000000000007"/>
  </r>
  <r>
    <n v="8666"/>
    <x v="4317"/>
    <x v="0"/>
    <x v="1019"/>
    <d v="2013-11-19T00:00:00"/>
    <s v="First Class"/>
    <s v="HJ-14875"/>
    <s v="Heather Jas"/>
    <x v="2"/>
    <s v="United States"/>
    <s v="San Francisco"/>
    <x v="1"/>
    <n v="94122"/>
    <x v="1"/>
    <x v="558"/>
    <x v="1"/>
    <x v="14"/>
    <s v="Acme Tagit Stainless Steel Antibacterial Scissors"/>
    <n v="49.5"/>
    <n v="5"/>
    <n v="0"/>
    <n v="13.365"/>
  </r>
  <r>
    <n v="8667"/>
    <x v="4318"/>
    <x v="0"/>
    <x v="945"/>
    <d v="2014-01-03T00:00:00"/>
    <s v="First Class"/>
    <s v="CJ-11875"/>
    <s v="Carl Jackson"/>
    <x v="1"/>
    <s v="United States"/>
    <s v="Philadelphia"/>
    <x v="9"/>
    <n v="19140"/>
    <x v="3"/>
    <x v="1560"/>
    <x v="1"/>
    <x v="6"/>
    <s v="Newell 31"/>
    <n v="16.520000000000003"/>
    <n v="5"/>
    <n v="0.2"/>
    <n v="1.6519999999999992"/>
  </r>
  <r>
    <n v="8668"/>
    <x v="4319"/>
    <x v="0"/>
    <x v="596"/>
    <d v="2013-12-25T00:00:00"/>
    <s v="Second Class"/>
    <s v="ED-13885"/>
    <s v="Emily Ducich"/>
    <x v="2"/>
    <s v="United States"/>
    <s v="Seattle"/>
    <x v="4"/>
    <n v="98115"/>
    <x v="1"/>
    <x v="153"/>
    <x v="1"/>
    <x v="8"/>
    <s v="Wilson Jones International Size A4 Ring Binders"/>
    <n v="55.360000000000007"/>
    <n v="4"/>
    <n v="0.2"/>
    <n v="19.375999999999998"/>
  </r>
  <r>
    <n v="8669"/>
    <x v="4319"/>
    <x v="0"/>
    <x v="596"/>
    <d v="2013-12-25T00:00:00"/>
    <s v="Second Class"/>
    <s v="ED-13885"/>
    <s v="Emily Ducich"/>
    <x v="2"/>
    <s v="United States"/>
    <s v="Seattle"/>
    <x v="4"/>
    <n v="98115"/>
    <x v="1"/>
    <x v="1703"/>
    <x v="2"/>
    <x v="15"/>
    <s v="Texas Instrument TI-15 Fraction Calculator"/>
    <n v="11.56"/>
    <n v="1"/>
    <n v="0.2"/>
    <n v="3.7569999999999992"/>
  </r>
  <r>
    <n v="8670"/>
    <x v="4320"/>
    <x v="1"/>
    <x v="139"/>
    <d v="2012-12-25T00:00:00"/>
    <s v="Second Class"/>
    <s v="AI-10855"/>
    <s v="Arianne Irving"/>
    <x v="0"/>
    <s v="United States"/>
    <s v="Los Angeles"/>
    <x v="1"/>
    <n v="90036"/>
    <x v="1"/>
    <x v="1115"/>
    <x v="1"/>
    <x v="10"/>
    <s v="Staples"/>
    <n v="17.12"/>
    <n v="4"/>
    <n v="0"/>
    <n v="7.7039999999999988"/>
  </r>
  <r>
    <n v="8671"/>
    <x v="4321"/>
    <x v="2"/>
    <x v="422"/>
    <d v="2012-01-01T00:00:00"/>
    <s v="Second Class"/>
    <s v="KB-16315"/>
    <s v="Karl Braun"/>
    <x v="0"/>
    <s v="United States"/>
    <s v="Cleveland"/>
    <x v="24"/>
    <n v="44105"/>
    <x v="3"/>
    <x v="1597"/>
    <x v="0"/>
    <x v="5"/>
    <s v="Eldon &quot;L&quot; Workstation Diamond Chairmat"/>
    <n v="182.35200000000003"/>
    <n v="3"/>
    <n v="0.2"/>
    <n v="-18.23520000000002"/>
  </r>
  <r>
    <n v="8672"/>
    <x v="4321"/>
    <x v="2"/>
    <x v="422"/>
    <d v="2012-01-01T00:00:00"/>
    <s v="Second Class"/>
    <s v="KB-16315"/>
    <s v="Karl Braun"/>
    <x v="0"/>
    <s v="United States"/>
    <s v="Cleveland"/>
    <x v="24"/>
    <n v="44105"/>
    <x v="3"/>
    <x v="235"/>
    <x v="1"/>
    <x v="4"/>
    <s v="Safco Industrial Shelving"/>
    <n v="118.16"/>
    <n v="2"/>
    <n v="0.2"/>
    <n v="-25.108999999999988"/>
  </r>
  <r>
    <n v="8673"/>
    <x v="4322"/>
    <x v="3"/>
    <x v="911"/>
    <d v="2014-02-22T00:00:00"/>
    <s v="Standard Class"/>
    <s v="JS-16030"/>
    <s v="Joy Smith"/>
    <x v="0"/>
    <s v="United States"/>
    <s v="Decatur"/>
    <x v="10"/>
    <n v="62521"/>
    <x v="2"/>
    <x v="271"/>
    <x v="1"/>
    <x v="13"/>
    <s v="Vinyl Coated Wire Paper Clips in Organizer Box, 800/Box"/>
    <n v="18.368000000000002"/>
    <n v="2"/>
    <n v="0.2"/>
    <n v="6.1991999999999994"/>
  </r>
  <r>
    <n v="8674"/>
    <x v="4322"/>
    <x v="3"/>
    <x v="911"/>
    <d v="2014-02-22T00:00:00"/>
    <s v="Standard Class"/>
    <s v="JS-16030"/>
    <s v="Joy Smith"/>
    <x v="0"/>
    <s v="United States"/>
    <s v="Decatur"/>
    <x v="10"/>
    <n v="62521"/>
    <x v="2"/>
    <x v="120"/>
    <x v="0"/>
    <x v="1"/>
    <s v="Global Deluxe High-Back Manager's Chair"/>
    <n v="600.55799999999999"/>
    <n v="3"/>
    <n v="0.3"/>
    <n v="-8.5794000000000779"/>
  </r>
  <r>
    <n v="8675"/>
    <x v="4322"/>
    <x v="3"/>
    <x v="911"/>
    <d v="2014-02-22T00:00:00"/>
    <s v="Standard Class"/>
    <s v="JS-16030"/>
    <s v="Joy Smith"/>
    <x v="0"/>
    <s v="United States"/>
    <s v="Decatur"/>
    <x v="10"/>
    <n v="62521"/>
    <x v="2"/>
    <x v="193"/>
    <x v="1"/>
    <x v="4"/>
    <s v="Tennsco Lockers, Gray"/>
    <n v="50.352000000000004"/>
    <n v="3"/>
    <n v="0.2"/>
    <n v="-8.1822000000000052"/>
  </r>
  <r>
    <n v="8676"/>
    <x v="4322"/>
    <x v="3"/>
    <x v="911"/>
    <d v="2014-02-22T00:00:00"/>
    <s v="Standard Class"/>
    <s v="JS-16030"/>
    <s v="Joy Smith"/>
    <x v="0"/>
    <s v="United States"/>
    <s v="Decatur"/>
    <x v="10"/>
    <n v="62521"/>
    <x v="2"/>
    <x v="512"/>
    <x v="1"/>
    <x v="6"/>
    <s v="Newell 312"/>
    <n v="28.031999999999996"/>
    <n v="6"/>
    <n v="0.2"/>
    <n v="3.5039999999999996"/>
  </r>
  <r>
    <n v="8677"/>
    <x v="4322"/>
    <x v="3"/>
    <x v="911"/>
    <d v="2014-02-22T00:00:00"/>
    <s v="Standard Class"/>
    <s v="JS-16030"/>
    <s v="Joy Smith"/>
    <x v="0"/>
    <s v="United States"/>
    <s v="Decatur"/>
    <x v="10"/>
    <n v="62521"/>
    <x v="2"/>
    <x v="1006"/>
    <x v="0"/>
    <x v="5"/>
    <s v="Executive Impressions 13&quot; Clairmont Wall Clock"/>
    <n v="7.6920000000000002"/>
    <n v="1"/>
    <n v="0.6"/>
    <n v="-3.6536999999999988"/>
  </r>
  <r>
    <n v="8678"/>
    <x v="4323"/>
    <x v="3"/>
    <x v="1200"/>
    <d v="2014-10-27T00:00:00"/>
    <s v="First Class"/>
    <s v="PO-18850"/>
    <s v="Patrick O'Brill"/>
    <x v="0"/>
    <s v="United States"/>
    <s v="Mansfield"/>
    <x v="5"/>
    <n v="76063"/>
    <x v="2"/>
    <x v="1116"/>
    <x v="0"/>
    <x v="3"/>
    <s v="Hon 2111 Invitation Series Straight Table"/>
    <n v="517.40500000000009"/>
    <n v="5"/>
    <n v="0.3"/>
    <n v="-81.306500000000028"/>
  </r>
  <r>
    <n v="8679"/>
    <x v="4324"/>
    <x v="0"/>
    <x v="476"/>
    <d v="2013-09-08T00:00:00"/>
    <s v="Second Class"/>
    <s v="RD-19810"/>
    <s v="Ross DeVincentis"/>
    <x v="2"/>
    <s v="United States"/>
    <s v="Houston"/>
    <x v="5"/>
    <n v="77070"/>
    <x v="2"/>
    <x v="636"/>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x v="685"/>
    <x v="2"/>
    <x v="11"/>
    <s v="Logitech MX Performance Wireless Mouse"/>
    <n v="159.56"/>
    <n v="5"/>
    <n v="0.2"/>
    <n v="33.906499999999994"/>
  </r>
  <r>
    <n v="8681"/>
    <x v="4325"/>
    <x v="0"/>
    <x v="49"/>
    <d v="2013-12-04T00:00:00"/>
    <s v="Second Class"/>
    <s v="JD-15895"/>
    <s v="Jonathan Doherty"/>
    <x v="1"/>
    <s v="United States"/>
    <s v="Richmond"/>
    <x v="17"/>
    <n v="23223"/>
    <x v="0"/>
    <x v="227"/>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x v="597"/>
    <x v="1"/>
    <x v="14"/>
    <s v="Acme Softgrip Scissors"/>
    <n v="40.700000000000003"/>
    <n v="5"/>
    <n v="0"/>
    <n v="11.802999999999999"/>
  </r>
  <r>
    <n v="8683"/>
    <x v="4326"/>
    <x v="2"/>
    <x v="1127"/>
    <d v="2011-11-10T00:00:00"/>
    <s v="Standard Class"/>
    <s v="SR-20740"/>
    <s v="Steven Roelle"/>
    <x v="2"/>
    <s v="United States"/>
    <s v="Arlington"/>
    <x v="17"/>
    <n v="22204"/>
    <x v="0"/>
    <x v="1365"/>
    <x v="2"/>
    <x v="11"/>
    <s v="Maxell 4.7GB DVD-RW 3/Pack"/>
    <n v="47.79"/>
    <n v="3"/>
    <n v="0"/>
    <n v="16.2486"/>
  </r>
  <r>
    <n v="8684"/>
    <x v="4327"/>
    <x v="3"/>
    <x v="920"/>
    <d v="2014-12-02T00:00:00"/>
    <s v="Standard Class"/>
    <s v="TZ-21580"/>
    <s v="Tracy Zic"/>
    <x v="0"/>
    <s v="United States"/>
    <s v="San Francisco"/>
    <x v="1"/>
    <n v="94122"/>
    <x v="1"/>
    <x v="679"/>
    <x v="1"/>
    <x v="6"/>
    <s v="DIXON Oriole Pencils"/>
    <n v="5.16"/>
    <n v="2"/>
    <n v="0"/>
    <n v="1.3416000000000001"/>
  </r>
  <r>
    <n v="8685"/>
    <x v="4328"/>
    <x v="0"/>
    <x v="186"/>
    <d v="2013-12-24T00:00:00"/>
    <s v="Standard Class"/>
    <s v="TN-21040"/>
    <s v="Tanja Norvell"/>
    <x v="2"/>
    <s v="United States"/>
    <s v="San Diego"/>
    <x v="1"/>
    <n v="92024"/>
    <x v="1"/>
    <x v="427"/>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x v="1229"/>
    <x v="1"/>
    <x v="4"/>
    <s v="Letter/Legal File Tote with Clear Snap-On Lid, Black Granite"/>
    <n v="96.359999999999985"/>
    <n v="6"/>
    <n v="0"/>
    <n v="25.053599999999996"/>
  </r>
  <r>
    <n v="8687"/>
    <x v="4330"/>
    <x v="0"/>
    <x v="190"/>
    <d v="2013-06-27T00:00:00"/>
    <s v="Same Day"/>
    <s v="AH-10075"/>
    <s v="Adam Hart"/>
    <x v="1"/>
    <s v="United States"/>
    <s v="Los Angeles"/>
    <x v="1"/>
    <n v="90036"/>
    <x v="1"/>
    <x v="413"/>
    <x v="1"/>
    <x v="14"/>
    <s v="Premier Electric Letter Opener"/>
    <n v="231.72"/>
    <n v="2"/>
    <n v="0"/>
    <n v="11.585999999999984"/>
  </r>
  <r>
    <n v="8688"/>
    <x v="4330"/>
    <x v="0"/>
    <x v="190"/>
    <d v="2013-06-27T00:00:00"/>
    <s v="Same Day"/>
    <s v="AH-10075"/>
    <s v="Adam Hart"/>
    <x v="1"/>
    <s v="United States"/>
    <s v="Los Angeles"/>
    <x v="1"/>
    <n v="90036"/>
    <x v="1"/>
    <x v="294"/>
    <x v="1"/>
    <x v="13"/>
    <s v="OIC Binder Clips"/>
    <n v="17.899999999999999"/>
    <n v="5"/>
    <n v="0"/>
    <n v="8.9499999999999993"/>
  </r>
  <r>
    <n v="8689"/>
    <x v="4330"/>
    <x v="0"/>
    <x v="190"/>
    <d v="2013-06-27T00:00:00"/>
    <s v="Same Day"/>
    <s v="AH-10075"/>
    <s v="Adam Hart"/>
    <x v="1"/>
    <s v="United States"/>
    <s v="Los Angeles"/>
    <x v="1"/>
    <n v="90036"/>
    <x v="1"/>
    <x v="910"/>
    <x v="1"/>
    <x v="10"/>
    <s v="Ampad Phone Message Book, Recycled, 400 Message Capacity, 5 ¾” x 11”"/>
    <n v="12.48"/>
    <n v="2"/>
    <n v="0"/>
    <n v="5.6159999999999997"/>
  </r>
  <r>
    <n v="8690"/>
    <x v="4331"/>
    <x v="2"/>
    <x v="58"/>
    <d v="2011-12-30T00:00:00"/>
    <s v="Standard Class"/>
    <s v="AY-10555"/>
    <s v="Andy Yotov"/>
    <x v="1"/>
    <s v="United States"/>
    <s v="Philadelphia"/>
    <x v="9"/>
    <n v="19140"/>
    <x v="3"/>
    <x v="1216"/>
    <x v="1"/>
    <x v="6"/>
    <s v="Eldon Spacemaker Box, Quick-Snap Lid, Clear"/>
    <n v="8.016"/>
    <n v="3"/>
    <n v="0.2"/>
    <n v="1.102199999999999"/>
  </r>
  <r>
    <n v="8691"/>
    <x v="4332"/>
    <x v="0"/>
    <x v="1041"/>
    <d v="2013-08-19T00:00:00"/>
    <s v="Standard Class"/>
    <s v="SP-20650"/>
    <s v="Stephanie Phelps"/>
    <x v="1"/>
    <s v="United States"/>
    <s v="Akron"/>
    <x v="24"/>
    <n v="44312"/>
    <x v="3"/>
    <x v="1015"/>
    <x v="2"/>
    <x v="7"/>
    <s v="Cisco IP Phone 7961G-GE VoIP phone"/>
    <n v="259.89600000000002"/>
    <n v="2"/>
    <n v="0.4"/>
    <n v="-56.310799999999972"/>
  </r>
  <r>
    <n v="8692"/>
    <x v="4332"/>
    <x v="0"/>
    <x v="1041"/>
    <d v="2013-08-19T00:00:00"/>
    <s v="Standard Class"/>
    <s v="SP-20650"/>
    <s v="Stephanie Phelps"/>
    <x v="1"/>
    <s v="United States"/>
    <s v="Akron"/>
    <x v="24"/>
    <n v="44312"/>
    <x v="3"/>
    <x v="638"/>
    <x v="2"/>
    <x v="7"/>
    <s v="Plantronics Voyager Pro Legend"/>
    <n v="247.18799999999999"/>
    <n v="2"/>
    <n v="0.4"/>
    <n v="-49.437600000000032"/>
  </r>
  <r>
    <n v="8693"/>
    <x v="4332"/>
    <x v="0"/>
    <x v="1041"/>
    <d v="2013-08-19T00:00:00"/>
    <s v="Standard Class"/>
    <s v="SP-20650"/>
    <s v="Stephanie Phelps"/>
    <x v="1"/>
    <s v="United States"/>
    <s v="Akron"/>
    <x v="24"/>
    <n v="44312"/>
    <x v="3"/>
    <x v="1509"/>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x v="293"/>
    <x v="2"/>
    <x v="11"/>
    <s v="NETGEAR N750 Dual Band Wi-Fi Gigabit Router"/>
    <n v="450"/>
    <n v="5"/>
    <n v="0"/>
    <n v="162"/>
  </r>
  <r>
    <n v="8695"/>
    <x v="4334"/>
    <x v="2"/>
    <x v="709"/>
    <d v="2011-08-28T00:00:00"/>
    <s v="Second Class"/>
    <s v="CR-12625"/>
    <s v="Corey Roper"/>
    <x v="2"/>
    <s v="United States"/>
    <s v="Grand Rapids"/>
    <x v="12"/>
    <n v="49505"/>
    <x v="2"/>
    <x v="548"/>
    <x v="1"/>
    <x v="10"/>
    <s v="Xerox 1993"/>
    <n v="19.440000000000001"/>
    <n v="3"/>
    <n v="0"/>
    <n v="9.5256000000000007"/>
  </r>
  <r>
    <n v="8696"/>
    <x v="4335"/>
    <x v="3"/>
    <x v="175"/>
    <d v="2014-09-18T00:00:00"/>
    <s v="Second Class"/>
    <s v="CS-12400"/>
    <s v="Christopher Schild"/>
    <x v="2"/>
    <s v="United States"/>
    <s v="San Francisco"/>
    <x v="1"/>
    <n v="94109"/>
    <x v="1"/>
    <x v="215"/>
    <x v="0"/>
    <x v="3"/>
    <s v="Bretford Rectangular Conference Table Tops"/>
    <n v="300.904"/>
    <n v="1"/>
    <n v="0.2"/>
    <n v="11.283900000000017"/>
  </r>
  <r>
    <n v="8697"/>
    <x v="4336"/>
    <x v="3"/>
    <x v="140"/>
    <d v="2014-06-21T00:00:00"/>
    <s v="Standard Class"/>
    <s v="TS-21205"/>
    <s v="Thomas Seio"/>
    <x v="1"/>
    <s v="United States"/>
    <s v="Nashville"/>
    <x v="18"/>
    <n v="37211"/>
    <x v="0"/>
    <x v="1278"/>
    <x v="2"/>
    <x v="7"/>
    <s v="HTC One"/>
    <n v="239.976"/>
    <n v="3"/>
    <n v="0.2"/>
    <n v="26.997299999999967"/>
  </r>
  <r>
    <n v="8698"/>
    <x v="4336"/>
    <x v="3"/>
    <x v="140"/>
    <d v="2014-06-21T00:00:00"/>
    <s v="Standard Class"/>
    <s v="TS-21205"/>
    <s v="Thomas Seio"/>
    <x v="1"/>
    <s v="United States"/>
    <s v="Nashville"/>
    <x v="18"/>
    <n v="37211"/>
    <x v="0"/>
    <x v="221"/>
    <x v="0"/>
    <x v="5"/>
    <s v="Staples"/>
    <n v="31.168000000000003"/>
    <n v="4"/>
    <n v="0.2"/>
    <n v="9.3504000000000005"/>
  </r>
  <r>
    <n v="8699"/>
    <x v="4336"/>
    <x v="3"/>
    <x v="140"/>
    <d v="2014-06-21T00:00:00"/>
    <s v="Standard Class"/>
    <s v="TS-21205"/>
    <s v="Thomas Seio"/>
    <x v="1"/>
    <s v="United States"/>
    <s v="Nashville"/>
    <x v="18"/>
    <n v="37211"/>
    <x v="0"/>
    <x v="1529"/>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x v="754"/>
    <x v="2"/>
    <x v="7"/>
    <s v="Samsung Galaxy S III - 16GB - pebble blue (T-Mobile)"/>
    <n v="2239.9360000000001"/>
    <n v="8"/>
    <n v="0.2"/>
    <n v="223.99360000000013"/>
  </r>
  <r>
    <n v="8701"/>
    <x v="4336"/>
    <x v="3"/>
    <x v="140"/>
    <d v="2014-06-21T00:00:00"/>
    <s v="Standard Class"/>
    <s v="TS-21205"/>
    <s v="Thomas Seio"/>
    <x v="1"/>
    <s v="United States"/>
    <s v="Nashville"/>
    <x v="18"/>
    <n v="37211"/>
    <x v="0"/>
    <x v="360"/>
    <x v="1"/>
    <x v="9"/>
    <s v="Staples"/>
    <n v="76.608000000000004"/>
    <n v="8"/>
    <n v="0.2"/>
    <n v="6.7031999999999954"/>
  </r>
  <r>
    <n v="8702"/>
    <x v="4336"/>
    <x v="3"/>
    <x v="140"/>
    <d v="2014-06-21T00:00:00"/>
    <s v="Standard Class"/>
    <s v="TS-21205"/>
    <s v="Thomas Seio"/>
    <x v="1"/>
    <s v="United States"/>
    <s v="Nashville"/>
    <x v="18"/>
    <n v="37211"/>
    <x v="0"/>
    <x v="518"/>
    <x v="1"/>
    <x v="4"/>
    <s v="Hot File 7-Pocket, Floor Stand"/>
    <n v="142.77600000000001"/>
    <n v="1"/>
    <n v="0.2"/>
    <n v="17.84699999999998"/>
  </r>
  <r>
    <n v="8703"/>
    <x v="4336"/>
    <x v="3"/>
    <x v="140"/>
    <d v="2014-06-21T00:00:00"/>
    <s v="Standard Class"/>
    <s v="TS-21205"/>
    <s v="Thomas Seio"/>
    <x v="1"/>
    <s v="United States"/>
    <s v="Nashville"/>
    <x v="18"/>
    <n v="37211"/>
    <x v="0"/>
    <x v="1841"/>
    <x v="1"/>
    <x v="10"/>
    <s v="Xerox 1955"/>
    <n v="91.360000000000014"/>
    <n v="5"/>
    <n v="0.2"/>
    <n v="29.691999999999993"/>
  </r>
  <r>
    <n v="8704"/>
    <x v="4337"/>
    <x v="1"/>
    <x v="1201"/>
    <d v="2012-03-05T00:00:00"/>
    <s v="Standard Class"/>
    <s v="RP-19390"/>
    <s v="Resi Pölking"/>
    <x v="0"/>
    <s v="United States"/>
    <s v="Philadelphia"/>
    <x v="9"/>
    <n v="19120"/>
    <x v="3"/>
    <x v="1108"/>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x v="1763"/>
    <x v="2"/>
    <x v="7"/>
    <s v="Griffin GC17055 Auxiliary Audio Cable"/>
    <n v="115.136"/>
    <n v="8"/>
    <n v="0.2"/>
    <n v="11.513600000000004"/>
  </r>
  <r>
    <n v="8706"/>
    <x v="4339"/>
    <x v="2"/>
    <x v="1202"/>
    <d v="2011-10-05T00:00:00"/>
    <s v="Standard Class"/>
    <s v="NF-18475"/>
    <s v="Neil Französisch"/>
    <x v="2"/>
    <s v="United States"/>
    <s v="Reno"/>
    <x v="33"/>
    <n v="89502"/>
    <x v="1"/>
    <x v="1835"/>
    <x v="1"/>
    <x v="13"/>
    <s v="Sterling Rubber Bands by Alliance"/>
    <n v="4.71"/>
    <n v="1"/>
    <n v="0"/>
    <n v="0"/>
  </r>
  <r>
    <n v="8707"/>
    <x v="4340"/>
    <x v="2"/>
    <x v="78"/>
    <d v="2011-09-13T00:00:00"/>
    <s v="Standard Class"/>
    <s v="PP-18955"/>
    <s v="Paul Prost"/>
    <x v="2"/>
    <s v="United States"/>
    <s v="New York City"/>
    <x v="15"/>
    <n v="10009"/>
    <x v="3"/>
    <x v="992"/>
    <x v="0"/>
    <x v="1"/>
    <s v="Global Super Steno Chair"/>
    <n v="172.76400000000001"/>
    <n v="2"/>
    <n v="0.1"/>
    <n v="13.437199999999986"/>
  </r>
  <r>
    <n v="8708"/>
    <x v="4340"/>
    <x v="2"/>
    <x v="78"/>
    <d v="2011-09-13T00:00:00"/>
    <s v="Standard Class"/>
    <s v="PP-18955"/>
    <s v="Paul Prost"/>
    <x v="2"/>
    <s v="United States"/>
    <s v="New York City"/>
    <x v="15"/>
    <n v="10009"/>
    <x v="3"/>
    <x v="1273"/>
    <x v="1"/>
    <x v="6"/>
    <s v="Nontoxic Chalk"/>
    <n v="3.52"/>
    <n v="2"/>
    <n v="0"/>
    <n v="1.6896"/>
  </r>
  <r>
    <n v="8709"/>
    <x v="4341"/>
    <x v="2"/>
    <x v="912"/>
    <d v="2011-11-18T00:00:00"/>
    <s v="First Class"/>
    <s v="JD-16150"/>
    <s v="Justin Deggeller"/>
    <x v="1"/>
    <s v="United States"/>
    <s v="Los Angeles"/>
    <x v="1"/>
    <n v="90008"/>
    <x v="1"/>
    <x v="771"/>
    <x v="2"/>
    <x v="7"/>
    <s v="OtterBox Commuter Series Case - Samsung Galaxy S4"/>
    <n v="79.968000000000004"/>
    <n v="4"/>
    <n v="0.2"/>
    <n v="-17.992799999999999"/>
  </r>
  <r>
    <n v="8710"/>
    <x v="4341"/>
    <x v="2"/>
    <x v="912"/>
    <d v="2011-11-18T00:00:00"/>
    <s v="First Class"/>
    <s v="JD-16150"/>
    <s v="Justin Deggeller"/>
    <x v="1"/>
    <s v="United States"/>
    <s v="Los Angeles"/>
    <x v="1"/>
    <n v="90008"/>
    <x v="1"/>
    <x v="574"/>
    <x v="0"/>
    <x v="0"/>
    <s v="Bush Andora Bookcase, Maple/Graphite Gray Finish"/>
    <n v="305.97449999999998"/>
    <n v="3"/>
    <n v="0.15"/>
    <n v="25.197899999999969"/>
  </r>
  <r>
    <n v="8711"/>
    <x v="4341"/>
    <x v="2"/>
    <x v="912"/>
    <d v="2011-11-18T00:00:00"/>
    <s v="First Class"/>
    <s v="JD-16150"/>
    <s v="Justin Deggeller"/>
    <x v="1"/>
    <s v="United States"/>
    <s v="Los Angeles"/>
    <x v="1"/>
    <n v="90008"/>
    <x v="1"/>
    <x v="156"/>
    <x v="1"/>
    <x v="4"/>
    <s v="Space Solutions HD Industrial Steel Shelving."/>
    <n v="344.90999999999997"/>
    <n v="3"/>
    <n v="0"/>
    <n v="10.347300000000004"/>
  </r>
  <r>
    <n v="8712"/>
    <x v="4342"/>
    <x v="2"/>
    <x v="223"/>
    <d v="2011-03-07T00:00:00"/>
    <s v="Standard Class"/>
    <s v="EJ-14155"/>
    <s v="Eva Jacobs"/>
    <x v="0"/>
    <s v="United States"/>
    <s v="San Diego"/>
    <x v="1"/>
    <n v="92037"/>
    <x v="1"/>
    <x v="971"/>
    <x v="0"/>
    <x v="3"/>
    <s v="Bevis Oval Conference Table, Walnut"/>
    <n v="626.35200000000009"/>
    <n v="3"/>
    <n v="0.2"/>
    <n v="-23.488200000000091"/>
  </r>
  <r>
    <n v="8713"/>
    <x v="4343"/>
    <x v="1"/>
    <x v="155"/>
    <d v="2012-12-07T00:00:00"/>
    <s v="Standard Class"/>
    <s v="PW-19240"/>
    <s v="Pierre Wener"/>
    <x v="0"/>
    <s v="United States"/>
    <s v="San Francisco"/>
    <x v="1"/>
    <n v="94110"/>
    <x v="1"/>
    <x v="1248"/>
    <x v="0"/>
    <x v="0"/>
    <s v="Sauder Forest Hills Library, Woodland Oak Finish"/>
    <n v="359.49899999999997"/>
    <n v="3"/>
    <n v="0.15"/>
    <n v="-29.605799999999981"/>
  </r>
  <r>
    <n v="8714"/>
    <x v="4344"/>
    <x v="3"/>
    <x v="497"/>
    <d v="2014-07-17T00:00:00"/>
    <s v="Standard Class"/>
    <s v="TS-21430"/>
    <s v="Tom Stivers"/>
    <x v="1"/>
    <s v="United States"/>
    <s v="San Diego"/>
    <x v="1"/>
    <n v="92105"/>
    <x v="1"/>
    <x v="611"/>
    <x v="2"/>
    <x v="7"/>
    <s v="Belkin iPhone and iPad Lightning Cable"/>
    <n v="71.951999999999998"/>
    <n v="6"/>
    <n v="0.2"/>
    <n v="5.3963999999999963"/>
  </r>
  <r>
    <n v="8715"/>
    <x v="4344"/>
    <x v="3"/>
    <x v="497"/>
    <d v="2014-07-17T00:00:00"/>
    <s v="Standard Class"/>
    <s v="TS-21430"/>
    <s v="Tom Stivers"/>
    <x v="1"/>
    <s v="United States"/>
    <s v="San Diego"/>
    <x v="1"/>
    <n v="92105"/>
    <x v="1"/>
    <x v="985"/>
    <x v="1"/>
    <x v="8"/>
    <s v="Acco Four Pocket Poly Ring Binder with Label Holder, Smoke, 1&quot;"/>
    <n v="29.800000000000004"/>
    <n v="5"/>
    <n v="0.2"/>
    <n v="9.3124999999999982"/>
  </r>
  <r>
    <n v="8716"/>
    <x v="4345"/>
    <x v="3"/>
    <x v="673"/>
    <d v="2014-11-21T00:00:00"/>
    <s v="Second Class"/>
    <s v="BM-11650"/>
    <s v="Brian Moss"/>
    <x v="1"/>
    <s v="United States"/>
    <s v="Elyria"/>
    <x v="24"/>
    <n v="44035"/>
    <x v="3"/>
    <x v="525"/>
    <x v="1"/>
    <x v="8"/>
    <s v="Prestige Round Ring Binders"/>
    <n v="1.8240000000000003"/>
    <n v="1"/>
    <n v="0.7"/>
    <n v="-1.3983999999999996"/>
  </r>
  <r>
    <n v="8717"/>
    <x v="4346"/>
    <x v="0"/>
    <x v="1"/>
    <d v="2013-06-17T00:00:00"/>
    <s v="Second Class"/>
    <s v="AW-10930"/>
    <s v="Arthur Wiediger"/>
    <x v="2"/>
    <s v="United States"/>
    <s v="Houston"/>
    <x v="5"/>
    <n v="77070"/>
    <x v="2"/>
    <x v="1429"/>
    <x v="1"/>
    <x v="9"/>
    <s v="APC 7 Outlet Network SurgeArrest Surge Protector"/>
    <n v="64.383999999999986"/>
    <n v="4"/>
    <n v="0.8"/>
    <n v="-160.96"/>
  </r>
  <r>
    <n v="8718"/>
    <x v="4346"/>
    <x v="0"/>
    <x v="1"/>
    <d v="2013-06-17T00:00:00"/>
    <s v="Second Class"/>
    <s v="AW-10930"/>
    <s v="Arthur Wiediger"/>
    <x v="2"/>
    <s v="United States"/>
    <s v="Houston"/>
    <x v="5"/>
    <n v="77070"/>
    <x v="2"/>
    <x v="698"/>
    <x v="0"/>
    <x v="5"/>
    <s v="Dax Clear Box Frame"/>
    <n v="6.9840000000000009"/>
    <n v="2"/>
    <n v="0.6"/>
    <n v="-4.5396000000000019"/>
  </r>
  <r>
    <n v="8719"/>
    <x v="4346"/>
    <x v="0"/>
    <x v="1"/>
    <d v="2013-06-17T00:00:00"/>
    <s v="Second Class"/>
    <s v="AW-10930"/>
    <s v="Arthur Wiediger"/>
    <x v="2"/>
    <s v="United States"/>
    <s v="Houston"/>
    <x v="5"/>
    <n v="77070"/>
    <x v="2"/>
    <x v="1273"/>
    <x v="1"/>
    <x v="6"/>
    <s v="Nontoxic Chalk"/>
    <n v="11.264000000000001"/>
    <n v="8"/>
    <n v="0.2"/>
    <n v="3.9423999999999997"/>
  </r>
  <r>
    <n v="8720"/>
    <x v="4346"/>
    <x v="0"/>
    <x v="1"/>
    <d v="2013-06-17T00:00:00"/>
    <s v="Second Class"/>
    <s v="AW-10930"/>
    <s v="Arthur Wiediger"/>
    <x v="2"/>
    <s v="United States"/>
    <s v="Houston"/>
    <x v="5"/>
    <n v="77070"/>
    <x v="2"/>
    <x v="1641"/>
    <x v="1"/>
    <x v="10"/>
    <s v="Xerox 1975"/>
    <n v="15.552000000000003"/>
    <n v="3"/>
    <n v="0.2"/>
    <n v="5.6375999999999999"/>
  </r>
  <r>
    <n v="8721"/>
    <x v="4346"/>
    <x v="0"/>
    <x v="1"/>
    <d v="2013-06-17T00:00:00"/>
    <s v="Second Class"/>
    <s v="AW-10930"/>
    <s v="Arthur Wiediger"/>
    <x v="2"/>
    <s v="United States"/>
    <s v="Houston"/>
    <x v="5"/>
    <n v="77070"/>
    <x v="2"/>
    <x v="1631"/>
    <x v="0"/>
    <x v="1"/>
    <s v="Global Enterprise Series Seating High-Back Swivel/Tilt Chairs"/>
    <n v="379.37200000000001"/>
    <n v="2"/>
    <n v="0.3"/>
    <n v="-119.23120000000003"/>
  </r>
  <r>
    <n v="8722"/>
    <x v="4346"/>
    <x v="0"/>
    <x v="1"/>
    <d v="2013-06-17T00:00:00"/>
    <s v="Second Class"/>
    <s v="AW-10930"/>
    <s v="Arthur Wiediger"/>
    <x v="2"/>
    <s v="United States"/>
    <s v="Houston"/>
    <x v="5"/>
    <n v="77070"/>
    <x v="2"/>
    <x v="1190"/>
    <x v="1"/>
    <x v="4"/>
    <s v="Staples"/>
    <n v="67.536000000000016"/>
    <n v="9"/>
    <n v="0.2"/>
    <n v="6.7535999999999987"/>
  </r>
  <r>
    <n v="8723"/>
    <x v="4346"/>
    <x v="0"/>
    <x v="1"/>
    <d v="2013-06-17T00:00:00"/>
    <s v="Second Class"/>
    <s v="AW-10930"/>
    <s v="Arthur Wiediger"/>
    <x v="2"/>
    <s v="United States"/>
    <s v="Houston"/>
    <x v="5"/>
    <n v="77070"/>
    <x v="2"/>
    <x v="31"/>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x v="481"/>
    <x v="1"/>
    <x v="10"/>
    <s v="Xerox 1898"/>
    <n v="37.408000000000001"/>
    <n v="7"/>
    <n v="0.2"/>
    <n v="13.0928"/>
  </r>
  <r>
    <n v="8725"/>
    <x v="4347"/>
    <x v="0"/>
    <x v="723"/>
    <d v="2014-01-01T00:00:00"/>
    <s v="Second Class"/>
    <s v="MH-17290"/>
    <s v="Marc Harrigan"/>
    <x v="2"/>
    <s v="United States"/>
    <s v="Miami"/>
    <x v="2"/>
    <n v="33178"/>
    <x v="0"/>
    <x v="1714"/>
    <x v="1"/>
    <x v="10"/>
    <s v="Astroparche Fine Business Paper"/>
    <n v="25.344000000000001"/>
    <n v="6"/>
    <n v="0.2"/>
    <n v="8.8704000000000018"/>
  </r>
  <r>
    <n v="8726"/>
    <x v="4348"/>
    <x v="3"/>
    <x v="257"/>
    <d v="2014-03-24T00:00:00"/>
    <s v="Standard Class"/>
    <s v="SW-20275"/>
    <s v="Scott Williamson"/>
    <x v="0"/>
    <s v="United States"/>
    <s v="Seattle"/>
    <x v="4"/>
    <n v="98115"/>
    <x v="1"/>
    <x v="684"/>
    <x v="1"/>
    <x v="6"/>
    <s v="Deluxe Chalkboard Eraser Cleaner"/>
    <n v="46.2"/>
    <n v="4"/>
    <n v="0"/>
    <n v="21.251999999999999"/>
  </r>
  <r>
    <n v="8727"/>
    <x v="4349"/>
    <x v="1"/>
    <x v="17"/>
    <d v="2012-12-31T00:00:00"/>
    <s v="Standard Class"/>
    <s v="SP-20860"/>
    <s v="Sung Pak"/>
    <x v="1"/>
    <s v="United States"/>
    <s v="Murfreesboro"/>
    <x v="18"/>
    <n v="37130"/>
    <x v="0"/>
    <x v="1837"/>
    <x v="2"/>
    <x v="11"/>
    <s v="Maxell CD-R Discs"/>
    <n v="4.7279999999999998"/>
    <n v="3"/>
    <n v="0.2"/>
    <n v="0.70919999999999961"/>
  </r>
  <r>
    <n v="8728"/>
    <x v="4349"/>
    <x v="1"/>
    <x v="17"/>
    <d v="2012-12-31T00:00:00"/>
    <s v="Standard Class"/>
    <s v="SP-20860"/>
    <s v="Sung Pak"/>
    <x v="1"/>
    <s v="United States"/>
    <s v="Murfreesboro"/>
    <x v="18"/>
    <n v="37130"/>
    <x v="0"/>
    <x v="1834"/>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x v="1632"/>
    <x v="0"/>
    <x v="0"/>
    <s v="O'Sullivan 5-Shelf Heavy-Duty Bookcases"/>
    <n v="131.10400000000001"/>
    <n v="2"/>
    <n v="0.2"/>
    <n v="8.1939999999999955"/>
  </r>
  <r>
    <n v="8730"/>
    <x v="4349"/>
    <x v="1"/>
    <x v="17"/>
    <d v="2012-12-31T00:00:00"/>
    <s v="Standard Class"/>
    <s v="SP-20860"/>
    <s v="Sung Pak"/>
    <x v="1"/>
    <s v="United States"/>
    <s v="Murfreesboro"/>
    <x v="18"/>
    <n v="37130"/>
    <x v="0"/>
    <x v="1190"/>
    <x v="1"/>
    <x v="4"/>
    <s v="Staples"/>
    <n v="22.512000000000004"/>
    <n v="3"/>
    <n v="0.2"/>
    <n v="2.2511999999999999"/>
  </r>
  <r>
    <n v="8731"/>
    <x v="4349"/>
    <x v="1"/>
    <x v="17"/>
    <d v="2012-12-31T00:00:00"/>
    <s v="Standard Class"/>
    <s v="SP-20860"/>
    <s v="Sung Pak"/>
    <x v="1"/>
    <s v="United States"/>
    <s v="Murfreesboro"/>
    <x v="18"/>
    <n v="37130"/>
    <x v="0"/>
    <x v="1421"/>
    <x v="2"/>
    <x v="11"/>
    <s v="SanDisk Ultra 16 GB MicroSDHC Class 10 Memory Card"/>
    <n v="72.744000000000014"/>
    <n v="7"/>
    <n v="0.2"/>
    <n v="-12.730200000000011"/>
  </r>
  <r>
    <n v="8732"/>
    <x v="4350"/>
    <x v="1"/>
    <x v="374"/>
    <d v="2012-08-06T00:00:00"/>
    <s v="Standard Class"/>
    <s v="SC-20695"/>
    <s v="Steve Chapman"/>
    <x v="1"/>
    <s v="United States"/>
    <s v="Saint Louis"/>
    <x v="25"/>
    <n v="63116"/>
    <x v="2"/>
    <x v="354"/>
    <x v="1"/>
    <x v="14"/>
    <s v="Acme 10&quot; Easy Grip Assistive Scissors"/>
    <n v="52.59"/>
    <n v="3"/>
    <n v="0"/>
    <n v="15.776999999999996"/>
  </r>
  <r>
    <n v="8733"/>
    <x v="4351"/>
    <x v="3"/>
    <x v="818"/>
    <d v="2014-06-30T00:00:00"/>
    <s v="Second Class"/>
    <s v="PW-19030"/>
    <s v="Pauline Webber"/>
    <x v="1"/>
    <s v="United States"/>
    <s v="Seattle"/>
    <x v="4"/>
    <n v="98105"/>
    <x v="1"/>
    <x v="1465"/>
    <x v="1"/>
    <x v="10"/>
    <s v="Xerox 1997"/>
    <n v="19.440000000000001"/>
    <n v="3"/>
    <n v="0"/>
    <n v="9.3312000000000008"/>
  </r>
  <r>
    <n v="8734"/>
    <x v="4351"/>
    <x v="3"/>
    <x v="818"/>
    <d v="2014-06-30T00:00:00"/>
    <s v="Second Class"/>
    <s v="PW-19030"/>
    <s v="Pauline Webber"/>
    <x v="1"/>
    <s v="United States"/>
    <s v="Seattle"/>
    <x v="4"/>
    <n v="98105"/>
    <x v="1"/>
    <x v="451"/>
    <x v="0"/>
    <x v="5"/>
    <s v="Executive Impressions Supervisor Wall Clock"/>
    <n v="126.30000000000001"/>
    <n v="3"/>
    <n v="0"/>
    <n v="40.415999999999997"/>
  </r>
  <r>
    <n v="8735"/>
    <x v="4351"/>
    <x v="3"/>
    <x v="818"/>
    <d v="2014-06-30T00:00:00"/>
    <s v="Second Class"/>
    <s v="PW-19030"/>
    <s v="Pauline Webber"/>
    <x v="1"/>
    <s v="United States"/>
    <s v="Seattle"/>
    <x v="4"/>
    <n v="98105"/>
    <x v="1"/>
    <x v="217"/>
    <x v="2"/>
    <x v="11"/>
    <s v="Logitech P710e Mobile Speakerphone"/>
    <n v="1287.45"/>
    <n v="5"/>
    <n v="0"/>
    <n v="244.61549999999988"/>
  </r>
  <r>
    <n v="8736"/>
    <x v="4352"/>
    <x v="2"/>
    <x v="315"/>
    <d v="2011-02-11T00:00:00"/>
    <s v="Second Class"/>
    <s v="CS-12250"/>
    <s v="Chris Selesnick"/>
    <x v="1"/>
    <s v="United States"/>
    <s v="New York City"/>
    <x v="15"/>
    <n v="10024"/>
    <x v="3"/>
    <x v="720"/>
    <x v="1"/>
    <x v="4"/>
    <s v="Acco Perma 4000 Stacking Storage Drawers"/>
    <n v="64.959999999999994"/>
    <n v="4"/>
    <n v="0"/>
    <n v="9.7439999999999998"/>
  </r>
  <r>
    <n v="8737"/>
    <x v="4353"/>
    <x v="0"/>
    <x v="913"/>
    <d v="2013-09-10T00:00:00"/>
    <s v="Standard Class"/>
    <s v="RP-19855"/>
    <s v="Roy Phan"/>
    <x v="1"/>
    <s v="United States"/>
    <s v="Woodbury"/>
    <x v="11"/>
    <n v="55125"/>
    <x v="2"/>
    <x v="518"/>
    <x v="1"/>
    <x v="4"/>
    <s v="Hot File 7-Pocket, Floor Stand"/>
    <n v="535.41"/>
    <n v="3"/>
    <n v="0"/>
    <n v="160.62299999999993"/>
  </r>
  <r>
    <n v="8738"/>
    <x v="4354"/>
    <x v="3"/>
    <x v="1191"/>
    <d v="2014-04-11T00:00:00"/>
    <s v="Standard Class"/>
    <s v="CS-12175"/>
    <s v="Charles Sheldon"/>
    <x v="1"/>
    <s v="United States"/>
    <s v="Chattanooga"/>
    <x v="18"/>
    <n v="37421"/>
    <x v="0"/>
    <x v="806"/>
    <x v="1"/>
    <x v="8"/>
    <s v="3M Organizer Strips"/>
    <n v="8.1000000000000014"/>
    <n v="5"/>
    <n v="0.7"/>
    <n v="-5.9399999999999977"/>
  </r>
  <r>
    <n v="8739"/>
    <x v="4355"/>
    <x v="3"/>
    <x v="166"/>
    <d v="2014-12-12T00:00:00"/>
    <s v="First Class"/>
    <s v="MJ-17740"/>
    <s v="Max Jones"/>
    <x v="0"/>
    <s v="United States"/>
    <s v="Philadelphia"/>
    <x v="9"/>
    <n v="19140"/>
    <x v="3"/>
    <x v="154"/>
    <x v="1"/>
    <x v="6"/>
    <s v="BIC Brite Liner Highlighters"/>
    <n v="13.247999999999999"/>
    <n v="4"/>
    <n v="0.2"/>
    <n v="3.6431999999999998"/>
  </r>
  <r>
    <n v="8740"/>
    <x v="4355"/>
    <x v="3"/>
    <x v="166"/>
    <d v="2014-12-12T00:00:00"/>
    <s v="First Class"/>
    <s v="MJ-17740"/>
    <s v="Max Jones"/>
    <x v="0"/>
    <s v="United States"/>
    <s v="Philadelphia"/>
    <x v="9"/>
    <n v="19140"/>
    <x v="3"/>
    <x v="431"/>
    <x v="2"/>
    <x v="7"/>
    <s v="iHome FM Clock Radio with Lightning Dock"/>
    <n v="83.987999999999985"/>
    <n v="2"/>
    <n v="0.4"/>
    <n v="-20.996999999999993"/>
  </r>
  <r>
    <n v="8741"/>
    <x v="4356"/>
    <x v="0"/>
    <x v="1131"/>
    <d v="2013-07-26T00:00:00"/>
    <s v="First Class"/>
    <s v="JG-15160"/>
    <s v="James Galang"/>
    <x v="0"/>
    <s v="United States"/>
    <s v="Lafayette"/>
    <x v="28"/>
    <n v="70506"/>
    <x v="0"/>
    <x v="1064"/>
    <x v="1"/>
    <x v="6"/>
    <s v="Panasonic KP-4ABK Battery-Operated Pencil Sharpener"/>
    <n v="73.2"/>
    <n v="5"/>
    <n v="0"/>
    <n v="21.227999999999998"/>
  </r>
  <r>
    <n v="8742"/>
    <x v="4357"/>
    <x v="1"/>
    <x v="529"/>
    <d v="2012-11-09T00:00:00"/>
    <s v="Same Day"/>
    <s v="AG-10765"/>
    <s v="Anthony Garverick"/>
    <x v="2"/>
    <s v="United States"/>
    <s v="Lawrence"/>
    <x v="14"/>
    <n v="46226"/>
    <x v="2"/>
    <x v="175"/>
    <x v="1"/>
    <x v="8"/>
    <s v="Avery Poly Binder Pockets"/>
    <n v="10.74"/>
    <n v="3"/>
    <n v="0"/>
    <n v="5.1551999999999998"/>
  </r>
  <r>
    <n v="8743"/>
    <x v="4358"/>
    <x v="1"/>
    <x v="653"/>
    <d v="2012-10-04T00:00:00"/>
    <s v="First Class"/>
    <s v="CK-12205"/>
    <s v="Chloris Kastensmidt"/>
    <x v="0"/>
    <s v="United States"/>
    <s v="Hillsboro"/>
    <x v="21"/>
    <n v="97123"/>
    <x v="1"/>
    <x v="93"/>
    <x v="0"/>
    <x v="5"/>
    <s v="9-3/4 Diameter Round Wall Clock"/>
    <n v="11.032"/>
    <n v="1"/>
    <n v="0.2"/>
    <n v="3.0338000000000003"/>
  </r>
  <r>
    <n v="8744"/>
    <x v="4358"/>
    <x v="1"/>
    <x v="653"/>
    <d v="2012-10-04T00:00:00"/>
    <s v="First Class"/>
    <s v="CK-12205"/>
    <s v="Chloris Kastensmidt"/>
    <x v="0"/>
    <s v="United States"/>
    <s v="Hillsboro"/>
    <x v="21"/>
    <n v="97123"/>
    <x v="1"/>
    <x v="176"/>
    <x v="2"/>
    <x v="11"/>
    <s v="SanDisk Ultra 32 GB MicroSDHC Class 10 Memory Card"/>
    <n v="53.040000000000006"/>
    <n v="3"/>
    <n v="0.2"/>
    <n v="-4.6409999999999982"/>
  </r>
  <r>
    <n v="8745"/>
    <x v="4359"/>
    <x v="1"/>
    <x v="6"/>
    <d v="2012-11-25T00:00:00"/>
    <s v="Second Class"/>
    <s v="HD-14785"/>
    <s v="Harold Dahlen"/>
    <x v="2"/>
    <s v="United States"/>
    <s v="Cambridge"/>
    <x v="31"/>
    <n v="2138"/>
    <x v="3"/>
    <x v="18"/>
    <x v="1"/>
    <x v="6"/>
    <s v="Newell 341"/>
    <n v="17.12"/>
    <n v="4"/>
    <n v="0"/>
    <n v="4.9647999999999985"/>
  </r>
  <r>
    <n v="8746"/>
    <x v="4359"/>
    <x v="1"/>
    <x v="6"/>
    <d v="2012-11-25T00:00:00"/>
    <s v="Second Class"/>
    <s v="HD-14785"/>
    <s v="Harold Dahlen"/>
    <x v="2"/>
    <s v="United States"/>
    <s v="Cambridge"/>
    <x v="31"/>
    <n v="2138"/>
    <x v="3"/>
    <x v="1785"/>
    <x v="1"/>
    <x v="10"/>
    <s v="Xerox 1936"/>
    <n v="59.94"/>
    <n v="3"/>
    <n v="0"/>
    <n v="28.171799999999998"/>
  </r>
  <r>
    <n v="8747"/>
    <x v="4360"/>
    <x v="3"/>
    <x v="62"/>
    <d v="2014-02-08T00:00:00"/>
    <s v="Standard Class"/>
    <s v="BO-11350"/>
    <s v="Bill Overfelt"/>
    <x v="1"/>
    <s v="United States"/>
    <s v="San Diego"/>
    <x v="1"/>
    <n v="92105"/>
    <x v="1"/>
    <x v="793"/>
    <x v="0"/>
    <x v="5"/>
    <s v="Eldon Antistatic Chair Mats for Low to Medium Pile Carpets"/>
    <n v="210.58"/>
    <n v="2"/>
    <n v="0"/>
    <n v="12.634799999999984"/>
  </r>
  <r>
    <n v="8748"/>
    <x v="4360"/>
    <x v="3"/>
    <x v="62"/>
    <d v="2014-02-08T00:00:00"/>
    <s v="Standard Class"/>
    <s v="BO-11350"/>
    <s v="Bill Overfelt"/>
    <x v="1"/>
    <s v="United States"/>
    <s v="San Diego"/>
    <x v="1"/>
    <n v="92105"/>
    <x v="1"/>
    <x v="612"/>
    <x v="1"/>
    <x v="8"/>
    <s v="GBC Durable Plastic Covers"/>
    <n v="30.960000000000004"/>
    <n v="2"/>
    <n v="0.2"/>
    <n v="10.061999999999998"/>
  </r>
  <r>
    <n v="8749"/>
    <x v="4360"/>
    <x v="3"/>
    <x v="62"/>
    <d v="2014-02-08T00:00:00"/>
    <s v="Standard Class"/>
    <s v="BO-11350"/>
    <s v="Bill Overfelt"/>
    <x v="1"/>
    <s v="United States"/>
    <s v="San Diego"/>
    <x v="1"/>
    <n v="92105"/>
    <x v="1"/>
    <x v="1748"/>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x v="450"/>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x v="1086"/>
    <x v="2"/>
    <x v="7"/>
    <s v="RCA Visys Integrated PBX 8-Line Router"/>
    <n v="133.97999999999999"/>
    <n v="2"/>
    <n v="0"/>
    <n v="33.495000000000005"/>
  </r>
  <r>
    <n v="8752"/>
    <x v="4362"/>
    <x v="0"/>
    <x v="465"/>
    <d v="2013-05-10T00:00:00"/>
    <s v="Standard Class"/>
    <s v="RB-19465"/>
    <s v="Rick Bensley"/>
    <x v="2"/>
    <s v="United States"/>
    <s v="Tallahassee"/>
    <x v="2"/>
    <n v="32303"/>
    <x v="0"/>
    <x v="1842"/>
    <x v="1"/>
    <x v="10"/>
    <s v="Snap-A-Way Black Print Carbonless Speed Message, No Reply Area, Duplicate"/>
    <n v="93.248000000000005"/>
    <n v="4"/>
    <n v="0.2"/>
    <n v="31.4712"/>
  </r>
  <r>
    <n v="8753"/>
    <x v="4362"/>
    <x v="0"/>
    <x v="465"/>
    <d v="2013-05-10T00:00:00"/>
    <s v="Standard Class"/>
    <s v="RB-19465"/>
    <s v="Rick Bensley"/>
    <x v="2"/>
    <s v="United States"/>
    <s v="Tallahassee"/>
    <x v="2"/>
    <n v="32303"/>
    <x v="0"/>
    <x v="1192"/>
    <x v="2"/>
    <x v="7"/>
    <s v="Avaya 4621SW VoIP phone"/>
    <n v="177.48000000000002"/>
    <n v="3"/>
    <n v="0.2"/>
    <n v="19.966499999999982"/>
  </r>
  <r>
    <n v="8754"/>
    <x v="4363"/>
    <x v="3"/>
    <x v="428"/>
    <d v="2014-09-11T00:00:00"/>
    <s v="First Class"/>
    <s v="JD-16015"/>
    <s v="Joy Daniels"/>
    <x v="0"/>
    <s v="United States"/>
    <s v="Toledo"/>
    <x v="24"/>
    <n v="43615"/>
    <x v="3"/>
    <x v="1139"/>
    <x v="1"/>
    <x v="2"/>
    <s v="Avery 501"/>
    <n v="17.712"/>
    <n v="6"/>
    <n v="0.2"/>
    <n v="5.9777999999999993"/>
  </r>
  <r>
    <n v="8755"/>
    <x v="4363"/>
    <x v="3"/>
    <x v="428"/>
    <d v="2014-09-11T00:00:00"/>
    <s v="First Class"/>
    <s v="JD-16015"/>
    <s v="Joy Daniels"/>
    <x v="0"/>
    <s v="United States"/>
    <s v="Toledo"/>
    <x v="24"/>
    <n v="43615"/>
    <x v="3"/>
    <x v="806"/>
    <x v="1"/>
    <x v="8"/>
    <s v="3M Organizer Strips"/>
    <n v="4.8600000000000012"/>
    <n v="3"/>
    <n v="0.7"/>
    <n v="-3.5640000000000001"/>
  </r>
  <r>
    <n v="8756"/>
    <x v="4363"/>
    <x v="3"/>
    <x v="428"/>
    <d v="2014-09-11T00:00:00"/>
    <s v="First Class"/>
    <s v="JD-16015"/>
    <s v="Joy Daniels"/>
    <x v="0"/>
    <s v="United States"/>
    <s v="Toledo"/>
    <x v="24"/>
    <n v="43615"/>
    <x v="3"/>
    <x v="1124"/>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x v="551"/>
    <x v="1"/>
    <x v="9"/>
    <s v="Belkin F9H710-06 7 Outlet SurgeMaster Surge Protector"/>
    <n v="37.68"/>
    <n v="2"/>
    <n v="0"/>
    <n v="10.5504"/>
  </r>
  <r>
    <n v="8758"/>
    <x v="4364"/>
    <x v="0"/>
    <x v="405"/>
    <d v="2013-07-27T00:00:00"/>
    <s v="Standard Class"/>
    <s v="MF-17665"/>
    <s v="Maureen Fritzler"/>
    <x v="1"/>
    <s v="United States"/>
    <s v="Columbia"/>
    <x v="39"/>
    <n v="21044"/>
    <x v="3"/>
    <x v="260"/>
    <x v="1"/>
    <x v="10"/>
    <s v="Xerox 216"/>
    <n v="51.84"/>
    <n v="8"/>
    <n v="0"/>
    <n v="24.883200000000002"/>
  </r>
  <r>
    <n v="8759"/>
    <x v="4364"/>
    <x v="0"/>
    <x v="405"/>
    <d v="2013-07-27T00:00:00"/>
    <s v="Standard Class"/>
    <s v="MF-17665"/>
    <s v="Maureen Fritzler"/>
    <x v="1"/>
    <s v="United States"/>
    <s v="Columbia"/>
    <x v="39"/>
    <n v="21044"/>
    <x v="3"/>
    <x v="645"/>
    <x v="0"/>
    <x v="5"/>
    <s v="Eldon Stackable Tray, Side-Load, Legal, Smoke"/>
    <n v="27.42"/>
    <n v="3"/>
    <n v="0"/>
    <n v="9.3227999999999991"/>
  </r>
  <r>
    <n v="8760"/>
    <x v="4364"/>
    <x v="0"/>
    <x v="405"/>
    <d v="2013-07-27T00:00:00"/>
    <s v="Standard Class"/>
    <s v="MF-17665"/>
    <s v="Maureen Fritzler"/>
    <x v="1"/>
    <s v="United States"/>
    <s v="Columbia"/>
    <x v="39"/>
    <n v="21044"/>
    <x v="3"/>
    <x v="751"/>
    <x v="1"/>
    <x v="8"/>
    <s v="Wilson Jones Easy Flow II Sheet Lifters"/>
    <n v="5.4"/>
    <n v="3"/>
    <n v="0"/>
    <n v="2.5920000000000001"/>
  </r>
  <r>
    <n v="8761"/>
    <x v="4365"/>
    <x v="0"/>
    <x v="1011"/>
    <d v="2013-02-06T00:00:00"/>
    <s v="Standard Class"/>
    <s v="BF-11170"/>
    <s v="Ben Ferrer"/>
    <x v="2"/>
    <s v="United States"/>
    <s v="Atlanta"/>
    <x v="32"/>
    <n v="30318"/>
    <x v="0"/>
    <x v="450"/>
    <x v="1"/>
    <x v="8"/>
    <s v="Fellowes PB500 Electric Punch Plastic Comb Binding Machine with Manual Bind"/>
    <n v="1270.99"/>
    <n v="1"/>
    <n v="0"/>
    <n v="635.495"/>
  </r>
  <r>
    <n v="8762"/>
    <x v="4365"/>
    <x v="0"/>
    <x v="1011"/>
    <d v="2013-02-06T00:00:00"/>
    <s v="Standard Class"/>
    <s v="BF-11170"/>
    <s v="Ben Ferrer"/>
    <x v="2"/>
    <s v="United States"/>
    <s v="Atlanta"/>
    <x v="32"/>
    <n v="30318"/>
    <x v="0"/>
    <x v="1358"/>
    <x v="1"/>
    <x v="12"/>
    <s v="#10 White Business Envelopes,4 1/8 x 9 1/2"/>
    <n v="125.36"/>
    <n v="8"/>
    <n v="0"/>
    <n v="58.919199999999989"/>
  </r>
  <r>
    <n v="8763"/>
    <x v="4366"/>
    <x v="0"/>
    <x v="723"/>
    <d v="2014-01-03T00:00:00"/>
    <s v="Standard Class"/>
    <s v="FO-14305"/>
    <s v="Frank Olsen"/>
    <x v="0"/>
    <s v="United States"/>
    <s v="Sacramento"/>
    <x v="1"/>
    <n v="95823"/>
    <x v="1"/>
    <x v="768"/>
    <x v="1"/>
    <x v="4"/>
    <s v="Project Tote Personal File"/>
    <n v="14.03"/>
    <n v="1"/>
    <n v="0"/>
    <n v="4.068699999999998"/>
  </r>
  <r>
    <n v="8764"/>
    <x v="4366"/>
    <x v="0"/>
    <x v="723"/>
    <d v="2014-01-03T00:00:00"/>
    <s v="Standard Class"/>
    <s v="FO-14305"/>
    <s v="Frank Olsen"/>
    <x v="0"/>
    <s v="United States"/>
    <s v="Sacramento"/>
    <x v="1"/>
    <n v="95823"/>
    <x v="1"/>
    <x v="1352"/>
    <x v="1"/>
    <x v="14"/>
    <s v="Fiskars Spring-Action Scissors"/>
    <n v="27.96"/>
    <n v="2"/>
    <n v="0"/>
    <n v="7.2696000000000005"/>
  </r>
  <r>
    <n v="8765"/>
    <x v="4367"/>
    <x v="1"/>
    <x v="82"/>
    <d v="2012-11-27T00:00:00"/>
    <s v="Standard Class"/>
    <s v="BB-11545"/>
    <s v="Brenda Bowman"/>
    <x v="1"/>
    <s v="United States"/>
    <s v="Fort Worth"/>
    <x v="5"/>
    <n v="76106"/>
    <x v="2"/>
    <x v="1216"/>
    <x v="1"/>
    <x v="6"/>
    <s v="Eldon Spacemaker Box, Quick-Snap Lid, Clear"/>
    <n v="5.3440000000000003"/>
    <n v="2"/>
    <n v="0.2"/>
    <n v="0.73479999999999923"/>
  </r>
  <r>
    <n v="8766"/>
    <x v="4367"/>
    <x v="1"/>
    <x v="82"/>
    <d v="2012-11-27T00:00:00"/>
    <s v="Standard Class"/>
    <s v="BB-11545"/>
    <s v="Brenda Bowman"/>
    <x v="1"/>
    <s v="United States"/>
    <s v="Fort Worth"/>
    <x v="5"/>
    <n v="76106"/>
    <x v="2"/>
    <x v="15"/>
    <x v="1"/>
    <x v="8"/>
    <s v="Storex DuraTech Recycled Plastic Frosted Binders"/>
    <n v="1.6959999999999997"/>
    <n v="2"/>
    <n v="0.8"/>
    <n v="-2.5440000000000005"/>
  </r>
  <r>
    <n v="8767"/>
    <x v="4367"/>
    <x v="1"/>
    <x v="82"/>
    <d v="2012-11-27T00:00:00"/>
    <s v="Standard Class"/>
    <s v="BB-11545"/>
    <s v="Brenda Bowman"/>
    <x v="1"/>
    <s v="United States"/>
    <s v="Fort Worth"/>
    <x v="5"/>
    <n v="76106"/>
    <x v="2"/>
    <x v="1836"/>
    <x v="1"/>
    <x v="9"/>
    <s v="Kensington 6 Outlet SmartSocket Surge Protector"/>
    <n v="24.587999999999994"/>
    <n v="3"/>
    <n v="0.8"/>
    <n v="-67.617000000000019"/>
  </r>
  <r>
    <n v="8768"/>
    <x v="4367"/>
    <x v="1"/>
    <x v="82"/>
    <d v="2012-11-27T00:00:00"/>
    <s v="Standard Class"/>
    <s v="BB-11545"/>
    <s v="Brenda Bowman"/>
    <x v="1"/>
    <s v="United States"/>
    <s v="Fort Worth"/>
    <x v="5"/>
    <n v="76106"/>
    <x v="2"/>
    <x v="416"/>
    <x v="1"/>
    <x v="8"/>
    <s v="Cardinal Hold-It CD Pocket"/>
    <n v="7.9799999999999986"/>
    <n v="5"/>
    <n v="0.8"/>
    <n v="-13.167000000000002"/>
  </r>
  <r>
    <n v="8769"/>
    <x v="4368"/>
    <x v="1"/>
    <x v="348"/>
    <d v="2012-10-09T00:00:00"/>
    <s v="Standard Class"/>
    <s v="IL-15100"/>
    <s v="Ivan Liston"/>
    <x v="0"/>
    <s v="United States"/>
    <s v="Columbus"/>
    <x v="24"/>
    <n v="43229"/>
    <x v="3"/>
    <x v="293"/>
    <x v="2"/>
    <x v="11"/>
    <s v="NETGEAR N750 Dual Band Wi-Fi Gigabit Router"/>
    <n v="288"/>
    <n v="4"/>
    <n v="0.2"/>
    <n v="57.599999999999994"/>
  </r>
  <r>
    <n v="8770"/>
    <x v="4369"/>
    <x v="0"/>
    <x v="126"/>
    <d v="2013-09-14T00:00:00"/>
    <s v="Same Day"/>
    <s v="PO-19180"/>
    <s v="Philisse Overcash"/>
    <x v="2"/>
    <s v="United States"/>
    <s v="Louisville"/>
    <x v="22"/>
    <n v="80027"/>
    <x v="1"/>
    <x v="1750"/>
    <x v="2"/>
    <x v="7"/>
    <s v="Lunatik TT5L-002 Taktik Strike Impact Protection System for iPhone 5"/>
    <n v="146.952"/>
    <n v="3"/>
    <n v="0.2"/>
    <n v="9.1844999999999928"/>
  </r>
  <r>
    <n v="8771"/>
    <x v="4369"/>
    <x v="0"/>
    <x v="126"/>
    <d v="2013-09-14T00:00:00"/>
    <s v="Same Day"/>
    <s v="PO-19180"/>
    <s v="Philisse Overcash"/>
    <x v="2"/>
    <s v="United States"/>
    <s v="Louisville"/>
    <x v="22"/>
    <n v="80027"/>
    <x v="1"/>
    <x v="792"/>
    <x v="0"/>
    <x v="1"/>
    <s v="Global Stack Chair without Arms, Black"/>
    <n v="83.13600000000001"/>
    <n v="4"/>
    <n v="0.2"/>
    <n v="5.1960000000000015"/>
  </r>
  <r>
    <n v="8772"/>
    <x v="4370"/>
    <x v="3"/>
    <x v="32"/>
    <d v="2014-09-18T00:00:00"/>
    <s v="First Class"/>
    <s v="DB-13555"/>
    <s v="Dorothy Badders"/>
    <x v="1"/>
    <s v="United States"/>
    <s v="Raleigh"/>
    <x v="3"/>
    <n v="27604"/>
    <x v="0"/>
    <x v="1218"/>
    <x v="1"/>
    <x v="9"/>
    <s v="3.6 Cubic Foot Counter Height Office Refrigerator"/>
    <n v="942.78400000000011"/>
    <n v="4"/>
    <n v="0.2"/>
    <n v="94.278400000000033"/>
  </r>
  <r>
    <n v="8773"/>
    <x v="4370"/>
    <x v="3"/>
    <x v="32"/>
    <d v="2014-09-18T00:00:00"/>
    <s v="First Class"/>
    <s v="DB-13555"/>
    <s v="Dorothy Badders"/>
    <x v="1"/>
    <s v="United States"/>
    <s v="Raleigh"/>
    <x v="3"/>
    <n v="27604"/>
    <x v="0"/>
    <x v="1030"/>
    <x v="1"/>
    <x v="10"/>
    <s v="Xerox 1988"/>
    <n v="74.352000000000004"/>
    <n v="3"/>
    <n v="0.2"/>
    <n v="23.234999999999992"/>
  </r>
  <r>
    <n v="8774"/>
    <x v="4371"/>
    <x v="1"/>
    <x v="1203"/>
    <d v="2012-02-28T00:00:00"/>
    <s v="Standard Class"/>
    <s v="LC-16960"/>
    <s v="Lindsay Castell"/>
    <x v="2"/>
    <s v="United States"/>
    <s v="New York City"/>
    <x v="15"/>
    <n v="10024"/>
    <x v="3"/>
    <x v="566"/>
    <x v="1"/>
    <x v="9"/>
    <s v="Hoover Portapower Portable Vacuum"/>
    <n v="26.880000000000003"/>
    <n v="6"/>
    <n v="0"/>
    <n v="6.7200000000000006"/>
  </r>
  <r>
    <n v="8775"/>
    <x v="4371"/>
    <x v="1"/>
    <x v="1203"/>
    <d v="2012-02-28T00:00:00"/>
    <s v="Standard Class"/>
    <s v="LC-16960"/>
    <s v="Lindsay Castell"/>
    <x v="2"/>
    <s v="United States"/>
    <s v="New York City"/>
    <x v="15"/>
    <n v="10024"/>
    <x v="3"/>
    <x v="1282"/>
    <x v="1"/>
    <x v="8"/>
    <s v="Avery Self-Adhesive Photo Pockets for Polaroid Photos"/>
    <n v="10.896000000000001"/>
    <n v="2"/>
    <n v="0.2"/>
    <n v="3.8135999999999992"/>
  </r>
  <r>
    <n v="8776"/>
    <x v="4372"/>
    <x v="0"/>
    <x v="5"/>
    <d v="2013-12-10T00:00:00"/>
    <s v="Second Class"/>
    <s v="MP-18175"/>
    <s v="Mike Pelletier"/>
    <x v="2"/>
    <s v="United States"/>
    <s v="Chicago"/>
    <x v="10"/>
    <n v="60623"/>
    <x v="2"/>
    <x v="147"/>
    <x v="1"/>
    <x v="6"/>
    <s v="Newell 311"/>
    <n v="3.536"/>
    <n v="2"/>
    <n v="0.2"/>
    <n v="0.30940000000000001"/>
  </r>
  <r>
    <n v="8777"/>
    <x v="4373"/>
    <x v="0"/>
    <x v="415"/>
    <d v="2013-07-04T00:00:00"/>
    <s v="First Class"/>
    <s v="EA-14035"/>
    <s v="Erin Ashbrook"/>
    <x v="1"/>
    <s v="United States"/>
    <s v="Huntsville"/>
    <x v="5"/>
    <n v="77340"/>
    <x v="2"/>
    <x v="662"/>
    <x v="0"/>
    <x v="1"/>
    <s v="Global Airflow Leather Mesh Back Chair, Black"/>
    <n v="528.42999999999995"/>
    <n v="5"/>
    <n v="0.3"/>
    <n v="0"/>
  </r>
  <r>
    <n v="8778"/>
    <x v="4373"/>
    <x v="0"/>
    <x v="415"/>
    <d v="2013-07-04T00:00:00"/>
    <s v="First Class"/>
    <s v="EA-14035"/>
    <s v="Erin Ashbrook"/>
    <x v="1"/>
    <s v="United States"/>
    <s v="Huntsville"/>
    <x v="5"/>
    <n v="77340"/>
    <x v="2"/>
    <x v="1440"/>
    <x v="1"/>
    <x v="10"/>
    <s v="Xerox 201"/>
    <n v="41.472000000000008"/>
    <n v="8"/>
    <n v="0.2"/>
    <n v="14.5152"/>
  </r>
  <r>
    <n v="8779"/>
    <x v="4374"/>
    <x v="3"/>
    <x v="1096"/>
    <d v="2014-12-19T00:00:00"/>
    <s v="Standard Class"/>
    <s v="BP-11095"/>
    <s v="Bart Pistole"/>
    <x v="1"/>
    <s v="United States"/>
    <s v="New York City"/>
    <x v="15"/>
    <n v="10024"/>
    <x v="3"/>
    <x v="574"/>
    <x v="0"/>
    <x v="0"/>
    <s v="Bush Andora Bookcase, Maple/Graphite Gray Finish"/>
    <n v="287.976"/>
    <n v="3"/>
    <n v="0.2"/>
    <n v="7.1993999999999687"/>
  </r>
  <r>
    <n v="8780"/>
    <x v="4375"/>
    <x v="1"/>
    <x v="305"/>
    <d v="2012-03-22T00:00:00"/>
    <s v="Second Class"/>
    <s v="BM-11785"/>
    <s v="Bryan Mills"/>
    <x v="0"/>
    <s v="United States"/>
    <s v="Salem"/>
    <x v="21"/>
    <n v="97301"/>
    <x v="1"/>
    <x v="762"/>
    <x v="1"/>
    <x v="4"/>
    <s v="Portable Personal File Box"/>
    <n v="29.304000000000002"/>
    <n v="3"/>
    <n v="0.2"/>
    <n v="2.5641000000000034"/>
  </r>
  <r>
    <n v="8781"/>
    <x v="4376"/>
    <x v="1"/>
    <x v="1201"/>
    <d v="2012-03-04T00:00:00"/>
    <s v="First Class"/>
    <s v="CM-12715"/>
    <s v="Craig Molinari"/>
    <x v="1"/>
    <s v="United States"/>
    <s v="Houston"/>
    <x v="5"/>
    <n v="77070"/>
    <x v="2"/>
    <x v="1261"/>
    <x v="1"/>
    <x v="6"/>
    <s v="Panasonic KP-350BK Electric Pencil Sharpener with Auto Stop"/>
    <n v="55.328000000000003"/>
    <n v="2"/>
    <n v="0.2"/>
    <n v="6.2243999999999957"/>
  </r>
  <r>
    <n v="8782"/>
    <x v="4376"/>
    <x v="1"/>
    <x v="1201"/>
    <d v="2012-03-04T00:00:00"/>
    <s v="First Class"/>
    <s v="CM-12715"/>
    <s v="Craig Molinari"/>
    <x v="1"/>
    <s v="United States"/>
    <s v="Houston"/>
    <x v="5"/>
    <n v="77070"/>
    <x v="2"/>
    <x v="789"/>
    <x v="0"/>
    <x v="0"/>
    <s v="Atlantic Metals Mobile 5-Shelf Bookcases, Custom Colors"/>
    <n v="1227.9983999999999"/>
    <n v="6"/>
    <n v="0.32"/>
    <n v="-36.117600000000152"/>
  </r>
  <r>
    <n v="8783"/>
    <x v="4377"/>
    <x v="0"/>
    <x v="306"/>
    <d v="2013-09-21T00:00:00"/>
    <s v="Standard Class"/>
    <s v="JD-16150"/>
    <s v="Justin Deggeller"/>
    <x v="1"/>
    <s v="United States"/>
    <s v="Twin Falls"/>
    <x v="45"/>
    <n v="83301"/>
    <x v="1"/>
    <x v="1206"/>
    <x v="1"/>
    <x v="8"/>
    <s v="Avery Heavy-Duty EZD View Binder with Locking Rings"/>
    <n v="20.416"/>
    <n v="4"/>
    <n v="0.2"/>
    <n v="6.6351999999999984"/>
  </r>
  <r>
    <n v="8784"/>
    <x v="4377"/>
    <x v="0"/>
    <x v="306"/>
    <d v="2013-09-21T00:00:00"/>
    <s v="Standard Class"/>
    <s v="JD-16150"/>
    <s v="Justin Deggeller"/>
    <x v="1"/>
    <s v="United States"/>
    <s v="Twin Falls"/>
    <x v="45"/>
    <n v="83301"/>
    <x v="1"/>
    <x v="215"/>
    <x v="0"/>
    <x v="3"/>
    <s v="Bretford Rectangular Conference Table Tops"/>
    <n v="1128.3899999999999"/>
    <n v="3"/>
    <n v="0"/>
    <n v="259.52970000000005"/>
  </r>
  <r>
    <n v="8785"/>
    <x v="4378"/>
    <x v="3"/>
    <x v="294"/>
    <d v="2014-03-24T00:00:00"/>
    <s v="Standard Class"/>
    <s v="AS-10630"/>
    <s v="Ann Steele"/>
    <x v="2"/>
    <s v="United States"/>
    <s v="Knoxville"/>
    <x v="18"/>
    <n v="37918"/>
    <x v="0"/>
    <x v="1186"/>
    <x v="1"/>
    <x v="2"/>
    <s v="Avery 474"/>
    <n v="4.6079999999999997"/>
    <n v="2"/>
    <n v="0.2"/>
    <n v="1.6704000000000001"/>
  </r>
  <r>
    <n v="8786"/>
    <x v="4379"/>
    <x v="3"/>
    <x v="39"/>
    <d v="2014-06-03T00:00:00"/>
    <s v="Standard Class"/>
    <s v="CM-11815"/>
    <s v="Candace McMahon"/>
    <x v="1"/>
    <s v="United States"/>
    <s v="Phoenix"/>
    <x v="16"/>
    <n v="85023"/>
    <x v="1"/>
    <x v="1692"/>
    <x v="2"/>
    <x v="7"/>
    <s v="Panasonic KX TS208W Corded phone"/>
    <n v="195.96000000000004"/>
    <n v="5"/>
    <n v="0.2"/>
    <n v="19.596000000000018"/>
  </r>
  <r>
    <n v="8787"/>
    <x v="4379"/>
    <x v="3"/>
    <x v="39"/>
    <d v="2014-06-03T00:00:00"/>
    <s v="Standard Class"/>
    <s v="CM-11815"/>
    <s v="Candace McMahon"/>
    <x v="1"/>
    <s v="United States"/>
    <s v="Phoenix"/>
    <x v="16"/>
    <n v="85023"/>
    <x v="1"/>
    <x v="1483"/>
    <x v="1"/>
    <x v="10"/>
    <s v="Xerox 230"/>
    <n v="15.552000000000003"/>
    <n v="3"/>
    <n v="0.2"/>
    <n v="5.4432"/>
  </r>
  <r>
    <n v="8788"/>
    <x v="4379"/>
    <x v="3"/>
    <x v="39"/>
    <d v="2014-06-03T00:00:00"/>
    <s v="Standard Class"/>
    <s v="CM-11815"/>
    <s v="Candace McMahon"/>
    <x v="1"/>
    <s v="United States"/>
    <s v="Phoenix"/>
    <x v="16"/>
    <n v="85023"/>
    <x v="1"/>
    <x v="106"/>
    <x v="2"/>
    <x v="11"/>
    <s v="Logitech Gaming G510s - Keyboard"/>
    <n v="271.96800000000002"/>
    <n v="4"/>
    <n v="0.2"/>
    <n v="54.393599999999978"/>
  </r>
  <r>
    <n v="8789"/>
    <x v="4380"/>
    <x v="3"/>
    <x v="140"/>
    <d v="2014-06-20T00:00:00"/>
    <s v="Standard Class"/>
    <s v="JE-15715"/>
    <s v="Joe Elijah"/>
    <x v="0"/>
    <s v="United States"/>
    <s v="Monroe"/>
    <x v="3"/>
    <n v="28110"/>
    <x v="0"/>
    <x v="1003"/>
    <x v="0"/>
    <x v="1"/>
    <s v="Global Executive Mid-Back Manager's Chair"/>
    <n v="698.35200000000009"/>
    <n v="3"/>
    <n v="0.2"/>
    <n v="52.376399999999961"/>
  </r>
  <r>
    <n v="8790"/>
    <x v="4380"/>
    <x v="3"/>
    <x v="140"/>
    <d v="2014-06-20T00:00:00"/>
    <s v="Standard Class"/>
    <s v="JE-15715"/>
    <s v="Joe Elijah"/>
    <x v="0"/>
    <s v="United States"/>
    <s v="Monroe"/>
    <x v="3"/>
    <n v="28110"/>
    <x v="0"/>
    <x v="1195"/>
    <x v="0"/>
    <x v="0"/>
    <s v="O'Sullivan 2-Shelf Heavy-Duty Bookcases"/>
    <n v="77.728000000000009"/>
    <n v="2"/>
    <n v="0.2"/>
    <n v="-3.8863999999999947"/>
  </r>
  <r>
    <n v="8791"/>
    <x v="4381"/>
    <x v="1"/>
    <x v="684"/>
    <d v="2012-09-12T00:00:00"/>
    <s v="Standard Class"/>
    <s v="AG-10525"/>
    <s v="Andy Gerbode"/>
    <x v="1"/>
    <s v="United States"/>
    <s v="Richmond"/>
    <x v="17"/>
    <n v="23223"/>
    <x v="0"/>
    <x v="1472"/>
    <x v="1"/>
    <x v="8"/>
    <s v="SlimView Poly Binder, 3/8&quot;"/>
    <n v="46.62"/>
    <n v="9"/>
    <n v="0"/>
    <n v="21.445199999999996"/>
  </r>
  <r>
    <n v="8792"/>
    <x v="4382"/>
    <x v="3"/>
    <x v="257"/>
    <d v="2014-03-25T00:00:00"/>
    <s v="Standard Class"/>
    <s v="TT-21220"/>
    <s v="Thomas Thornton"/>
    <x v="0"/>
    <s v="United States"/>
    <s v="Houston"/>
    <x v="5"/>
    <n v="77041"/>
    <x v="2"/>
    <x v="664"/>
    <x v="2"/>
    <x v="7"/>
    <s v="Pyle PMP37LED"/>
    <n v="537.54399999999998"/>
    <n v="7"/>
    <n v="0.2"/>
    <n v="47.035099999999971"/>
  </r>
  <r>
    <n v="8793"/>
    <x v="4383"/>
    <x v="2"/>
    <x v="174"/>
    <d v="2011-12-21T00:00:00"/>
    <s v="First Class"/>
    <s v="BP-11095"/>
    <s v="Bart Pistole"/>
    <x v="1"/>
    <s v="United States"/>
    <s v="Los Angeles"/>
    <x v="1"/>
    <n v="90008"/>
    <x v="1"/>
    <x v="573"/>
    <x v="1"/>
    <x v="2"/>
    <s v="Avery 516"/>
    <n v="14.62"/>
    <n v="2"/>
    <n v="0"/>
    <n v="6.8713999999999995"/>
  </r>
  <r>
    <n v="8794"/>
    <x v="4383"/>
    <x v="2"/>
    <x v="174"/>
    <d v="2011-12-21T00:00:00"/>
    <s v="First Class"/>
    <s v="BP-11095"/>
    <s v="Bart Pistole"/>
    <x v="1"/>
    <s v="United States"/>
    <s v="Los Angeles"/>
    <x v="1"/>
    <n v="90008"/>
    <x v="1"/>
    <x v="485"/>
    <x v="1"/>
    <x v="13"/>
    <s v="Advantus T-Pin Paper Clips"/>
    <n v="22.549999999999997"/>
    <n v="5"/>
    <n v="0"/>
    <n v="8.7945000000000011"/>
  </r>
  <r>
    <n v="8795"/>
    <x v="4383"/>
    <x v="2"/>
    <x v="174"/>
    <d v="2011-12-21T00:00:00"/>
    <s v="First Class"/>
    <s v="BP-11095"/>
    <s v="Bart Pistole"/>
    <x v="1"/>
    <s v="United States"/>
    <s v="Los Angeles"/>
    <x v="1"/>
    <n v="90008"/>
    <x v="1"/>
    <x v="1285"/>
    <x v="2"/>
    <x v="7"/>
    <s v="Wi-Ex zBoost YX540 Cellular Phone Signal Booster"/>
    <n v="583.79999999999995"/>
    <n v="5"/>
    <n v="0.2"/>
    <n v="72.974999999999909"/>
  </r>
  <r>
    <n v="8796"/>
    <x v="4383"/>
    <x v="2"/>
    <x v="174"/>
    <d v="2011-12-21T00:00:00"/>
    <s v="First Class"/>
    <s v="BP-11095"/>
    <s v="Bart Pistole"/>
    <x v="1"/>
    <s v="United States"/>
    <s v="Los Angeles"/>
    <x v="1"/>
    <n v="90008"/>
    <x v="1"/>
    <x v="665"/>
    <x v="2"/>
    <x v="7"/>
    <s v="Clarity 53712"/>
    <n v="211.16800000000001"/>
    <n v="4"/>
    <n v="0.2"/>
    <n v="15.837600000000009"/>
  </r>
  <r>
    <n v="8797"/>
    <x v="4384"/>
    <x v="0"/>
    <x v="274"/>
    <d v="2013-07-14T00:00:00"/>
    <s v="Standard Class"/>
    <s v="MJ-17740"/>
    <s v="Max Jones"/>
    <x v="0"/>
    <s v="United States"/>
    <s v="Orem"/>
    <x v="7"/>
    <n v="84057"/>
    <x v="1"/>
    <x v="490"/>
    <x v="1"/>
    <x v="10"/>
    <s v="Xerox 226"/>
    <n v="12.96"/>
    <n v="2"/>
    <n v="0"/>
    <n v="6.2208000000000006"/>
  </r>
  <r>
    <n v="8798"/>
    <x v="4384"/>
    <x v="0"/>
    <x v="274"/>
    <d v="2013-07-14T00:00:00"/>
    <s v="Standard Class"/>
    <s v="MJ-17740"/>
    <s v="Max Jones"/>
    <x v="0"/>
    <s v="United States"/>
    <s v="Orem"/>
    <x v="7"/>
    <n v="84057"/>
    <x v="1"/>
    <x v="1243"/>
    <x v="1"/>
    <x v="6"/>
    <s v="Boston KS Multi-Size Manual Pencil Sharpener"/>
    <n v="45.98"/>
    <n v="2"/>
    <n v="0"/>
    <n v="12.874400000000001"/>
  </r>
  <r>
    <n v="8799"/>
    <x v="4385"/>
    <x v="0"/>
    <x v="1204"/>
    <d v="2013-04-11T00:00:00"/>
    <s v="Standard Class"/>
    <s v="VM-21685"/>
    <s v="Valerie Mitchum"/>
    <x v="2"/>
    <s v="United States"/>
    <s v="Burlington"/>
    <x v="42"/>
    <n v="5408"/>
    <x v="3"/>
    <x v="1367"/>
    <x v="2"/>
    <x v="7"/>
    <s v="Nortel Meridian M5316 Digital phone"/>
    <n v="1294.75"/>
    <n v="5"/>
    <n v="0"/>
    <n v="336.63499999999999"/>
  </r>
  <r>
    <n v="8800"/>
    <x v="4386"/>
    <x v="2"/>
    <x v="1205"/>
    <d v="2011-05-10T00:00:00"/>
    <s v="First Class"/>
    <s v="KT-16480"/>
    <s v="Kean Thornton"/>
    <x v="0"/>
    <s v="United States"/>
    <s v="Philadelphia"/>
    <x v="9"/>
    <n v="19134"/>
    <x v="3"/>
    <x v="306"/>
    <x v="2"/>
    <x v="16"/>
    <s v="Hewlett Packard LaserJet 3310 Copier"/>
    <n v="1799.9699999999998"/>
    <n v="5"/>
    <n v="0.4"/>
    <n v="239.99600000000009"/>
  </r>
  <r>
    <n v="8801"/>
    <x v="4387"/>
    <x v="3"/>
    <x v="51"/>
    <d v="2014-11-28T00:00:00"/>
    <s v="Standard Class"/>
    <s v="CS-12250"/>
    <s v="Chris Selesnick"/>
    <x v="1"/>
    <s v="United States"/>
    <s v="Chicago"/>
    <x v="10"/>
    <n v="60623"/>
    <x v="2"/>
    <x v="1283"/>
    <x v="1"/>
    <x v="10"/>
    <s v="Xerox 1959"/>
    <n v="10.688000000000001"/>
    <n v="2"/>
    <n v="0.2"/>
    <n v="3.7407999999999997"/>
  </r>
  <r>
    <n v="8802"/>
    <x v="4388"/>
    <x v="0"/>
    <x v="338"/>
    <d v="2013-11-13T00:00:00"/>
    <s v="First Class"/>
    <s v="AB-10015"/>
    <s v="Aaron Bergman"/>
    <x v="0"/>
    <s v="United States"/>
    <s v="Oklahoma City"/>
    <x v="26"/>
    <n v="73120"/>
    <x v="2"/>
    <x v="1720"/>
    <x v="2"/>
    <x v="7"/>
    <s v="Samsung Convoy 3"/>
    <n v="221.98"/>
    <n v="2"/>
    <n v="0"/>
    <n v="62.15440000000001"/>
  </r>
  <r>
    <n v="8803"/>
    <x v="4388"/>
    <x v="0"/>
    <x v="338"/>
    <d v="2013-11-13T00:00:00"/>
    <s v="First Class"/>
    <s v="AB-10015"/>
    <s v="Aaron Bergman"/>
    <x v="0"/>
    <s v="United States"/>
    <s v="Oklahoma City"/>
    <x v="26"/>
    <n v="73120"/>
    <x v="2"/>
    <x v="1106"/>
    <x v="0"/>
    <x v="0"/>
    <s v="Sauder Facets Collection Library, Sky Alder Finish"/>
    <n v="341.96"/>
    <n v="2"/>
    <n v="0"/>
    <n v="54.713599999999985"/>
  </r>
  <r>
    <n v="8804"/>
    <x v="4389"/>
    <x v="2"/>
    <x v="520"/>
    <d v="2012-01-01T00:00:00"/>
    <s v="First Class"/>
    <s v="AH-10030"/>
    <s v="Aaron Hawkins"/>
    <x v="1"/>
    <s v="United States"/>
    <s v="New York City"/>
    <x v="15"/>
    <n v="10035"/>
    <x v="3"/>
    <x v="567"/>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x v="165"/>
    <x v="1"/>
    <x v="2"/>
    <s v="Avery 51"/>
    <n v="18.899999999999999"/>
    <n v="3"/>
    <n v="0"/>
    <n v="8.6939999999999991"/>
  </r>
  <r>
    <n v="8806"/>
    <x v="4390"/>
    <x v="3"/>
    <x v="971"/>
    <d v="2014-08-24T00:00:00"/>
    <s v="Standard Class"/>
    <s v="DO-13435"/>
    <s v="Denny Ordway"/>
    <x v="0"/>
    <s v="United States"/>
    <s v="Salt Lake City"/>
    <x v="7"/>
    <n v="84106"/>
    <x v="1"/>
    <x v="1160"/>
    <x v="1"/>
    <x v="8"/>
    <s v="Wilson Jones Elliptical Ring 3 1/2&quot; Capacity Binders, 800 sheets"/>
    <n v="102.72"/>
    <n v="3"/>
    <n v="0.2"/>
    <n v="37.235999999999997"/>
  </r>
  <r>
    <n v="8807"/>
    <x v="4391"/>
    <x v="0"/>
    <x v="126"/>
    <d v="2013-09-17T00:00:00"/>
    <s v="Standard Class"/>
    <s v="MC-17590"/>
    <s v="Matt Collister"/>
    <x v="1"/>
    <s v="United States"/>
    <s v="Utica"/>
    <x v="15"/>
    <n v="13501"/>
    <x v="3"/>
    <x v="1702"/>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x v="805"/>
    <x v="1"/>
    <x v="8"/>
    <s v="GBC Velobind Prepunched Cover Sets, Regency Series"/>
    <n v="33.282000000000004"/>
    <n v="3"/>
    <n v="0.7"/>
    <n v="-27.734999999999992"/>
  </r>
  <r>
    <n v="8809"/>
    <x v="4392"/>
    <x v="3"/>
    <x v="40"/>
    <d v="2014-11-01T00:00:00"/>
    <s v="Standard Class"/>
    <s v="JF-15190"/>
    <s v="Jamie Frazer"/>
    <x v="0"/>
    <s v="United States"/>
    <s v="Philadelphia"/>
    <x v="9"/>
    <n v="19134"/>
    <x v="3"/>
    <x v="1255"/>
    <x v="2"/>
    <x v="7"/>
    <s v="Motorla HX550 Universal Bluetooth Headset"/>
    <n v="118.64999999999998"/>
    <n v="5"/>
    <n v="0.4"/>
    <n v="19.775000000000006"/>
  </r>
  <r>
    <n v="8810"/>
    <x v="4392"/>
    <x v="3"/>
    <x v="40"/>
    <d v="2014-11-01T00:00:00"/>
    <s v="Standard Class"/>
    <s v="JF-15190"/>
    <s v="Jamie Frazer"/>
    <x v="0"/>
    <s v="United States"/>
    <s v="Philadelphia"/>
    <x v="9"/>
    <n v="19134"/>
    <x v="3"/>
    <x v="932"/>
    <x v="1"/>
    <x v="2"/>
    <s v="Avery 517"/>
    <n v="14.76"/>
    <n v="5"/>
    <n v="0.2"/>
    <n v="4.9815000000000005"/>
  </r>
  <r>
    <n v="8811"/>
    <x v="4393"/>
    <x v="3"/>
    <x v="1109"/>
    <d v="2014-06-05T00:00:00"/>
    <s v="Standard Class"/>
    <s v="SM-20950"/>
    <s v="Suzanne McNair"/>
    <x v="1"/>
    <s v="United States"/>
    <s v="Los Angeles"/>
    <x v="1"/>
    <n v="90004"/>
    <x v="1"/>
    <x v="945"/>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x v="114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x v="1622"/>
    <x v="1"/>
    <x v="6"/>
    <s v="Prang Drawing Pencil Set"/>
    <n v="13.899999999999999"/>
    <n v="5"/>
    <n v="0"/>
    <n v="3.7529999999999997"/>
  </r>
  <r>
    <n v="8814"/>
    <x v="4395"/>
    <x v="1"/>
    <x v="353"/>
    <d v="2012-07-31T00:00:00"/>
    <s v="Standard Class"/>
    <s v="CK-12760"/>
    <s v="Cyma Kinney"/>
    <x v="1"/>
    <s v="United States"/>
    <s v="Glendale"/>
    <x v="16"/>
    <n v="85301"/>
    <x v="1"/>
    <x v="637"/>
    <x v="0"/>
    <x v="1"/>
    <s v="Office Star - Contemporary Task Swivel Chair"/>
    <n v="266.35200000000003"/>
    <n v="3"/>
    <n v="0.2"/>
    <n v="13.317599999999985"/>
  </r>
  <r>
    <n v="8815"/>
    <x v="4396"/>
    <x v="1"/>
    <x v="521"/>
    <d v="2012-11-25T00:00:00"/>
    <s v="Second Class"/>
    <s v="PW-19240"/>
    <s v="Pierre Wener"/>
    <x v="0"/>
    <s v="United States"/>
    <s v="Wilmington"/>
    <x v="13"/>
    <n v="19805"/>
    <x v="3"/>
    <x v="348"/>
    <x v="2"/>
    <x v="7"/>
    <s v="Nortel Meridian M3904 Professional Digital phone"/>
    <n v="307.98"/>
    <n v="2"/>
    <n v="0"/>
    <n v="89.314199999999971"/>
  </r>
  <r>
    <n v="8816"/>
    <x v="4396"/>
    <x v="1"/>
    <x v="521"/>
    <d v="2012-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x v="169"/>
    <x v="1"/>
    <x v="6"/>
    <s v="Sanford Colorific Eraseable Coloring Pencils, 12 Count"/>
    <n v="13.12"/>
    <n v="4"/>
    <n v="0"/>
    <n v="5.6416000000000004"/>
  </r>
  <r>
    <n v="8818"/>
    <x v="4396"/>
    <x v="1"/>
    <x v="521"/>
    <d v="2012-11-25T00:00:00"/>
    <s v="Second Class"/>
    <s v="PW-19240"/>
    <s v="Pierre Wener"/>
    <x v="0"/>
    <s v="United States"/>
    <s v="Wilmington"/>
    <x v="13"/>
    <n v="19805"/>
    <x v="3"/>
    <x v="1451"/>
    <x v="1"/>
    <x v="12"/>
    <s v="Staples"/>
    <n v="16.559999999999999"/>
    <n v="2"/>
    <n v="0"/>
    <n v="7.783199999999999"/>
  </r>
  <r>
    <n v="8819"/>
    <x v="4396"/>
    <x v="1"/>
    <x v="521"/>
    <d v="2012-11-25T00:00:00"/>
    <s v="Second Class"/>
    <s v="PW-19240"/>
    <s v="Pierre Wener"/>
    <x v="0"/>
    <s v="United States"/>
    <s v="Wilmington"/>
    <x v="13"/>
    <n v="19805"/>
    <x v="3"/>
    <x v="490"/>
    <x v="1"/>
    <x v="10"/>
    <s v="Xerox 226"/>
    <n v="38.880000000000003"/>
    <n v="6"/>
    <n v="0"/>
    <n v="18.662400000000002"/>
  </r>
  <r>
    <n v="8820"/>
    <x v="4397"/>
    <x v="1"/>
    <x v="109"/>
    <d v="2012-12-02T00:00:00"/>
    <s v="Standard Class"/>
    <s v="EB-14170"/>
    <s v="Evan Bailliet"/>
    <x v="0"/>
    <s v="United States"/>
    <s v="Austin"/>
    <x v="5"/>
    <n v="78745"/>
    <x v="2"/>
    <x v="656"/>
    <x v="1"/>
    <x v="10"/>
    <s v="Xerox 1941"/>
    <n v="335.52"/>
    <n v="4"/>
    <n v="0.2"/>
    <n v="117.43199999999999"/>
  </r>
  <r>
    <n v="8821"/>
    <x v="4398"/>
    <x v="3"/>
    <x v="132"/>
    <d v="2014-11-08T00:00:00"/>
    <s v="Standard Class"/>
    <s v="DK-13090"/>
    <s v="Dave Kipp"/>
    <x v="0"/>
    <s v="United States"/>
    <s v="Orlando"/>
    <x v="2"/>
    <n v="32839"/>
    <x v="0"/>
    <x v="455"/>
    <x v="2"/>
    <x v="16"/>
    <s v="Canon Image Class D660 Copier"/>
    <n v="959.98400000000004"/>
    <n v="2"/>
    <n v="0.2"/>
    <n v="311.99479999999994"/>
  </r>
  <r>
    <n v="8822"/>
    <x v="4398"/>
    <x v="3"/>
    <x v="132"/>
    <d v="2014-11-08T00:00:00"/>
    <s v="Standard Class"/>
    <s v="DK-13090"/>
    <s v="Dave Kipp"/>
    <x v="0"/>
    <s v="United States"/>
    <s v="Orlando"/>
    <x v="2"/>
    <n v="32839"/>
    <x v="0"/>
    <x v="1282"/>
    <x v="1"/>
    <x v="8"/>
    <s v="Avery Self-Adhesive Photo Pockets for Polaroid Photos"/>
    <n v="4.0860000000000003"/>
    <n v="2"/>
    <n v="0.7"/>
    <n v="-2.9963999999999995"/>
  </r>
  <r>
    <n v="8823"/>
    <x v="4398"/>
    <x v="3"/>
    <x v="132"/>
    <d v="2014-11-08T00:00:00"/>
    <s v="Standard Class"/>
    <s v="DK-13090"/>
    <s v="Dave Kipp"/>
    <x v="0"/>
    <s v="United States"/>
    <s v="Orlando"/>
    <x v="2"/>
    <n v="32839"/>
    <x v="0"/>
    <x v="1753"/>
    <x v="1"/>
    <x v="6"/>
    <s v="Hunt Boston Vacuum Mount KS Pencil Sharpener"/>
    <n v="55.984000000000009"/>
    <n v="2"/>
    <n v="0.2"/>
    <n v="4.1987999999999985"/>
  </r>
  <r>
    <n v="8824"/>
    <x v="4398"/>
    <x v="3"/>
    <x v="132"/>
    <d v="2014-11-08T00:00:00"/>
    <s v="Standard Class"/>
    <s v="DK-13090"/>
    <s v="Dave Kipp"/>
    <x v="0"/>
    <s v="United States"/>
    <s v="Orlando"/>
    <x v="2"/>
    <n v="32839"/>
    <x v="0"/>
    <x v="711"/>
    <x v="1"/>
    <x v="10"/>
    <s v="Xerox 1923"/>
    <n v="10.688000000000001"/>
    <n v="2"/>
    <n v="0.2"/>
    <n v="3.7407999999999997"/>
  </r>
  <r>
    <n v="8825"/>
    <x v="4399"/>
    <x v="3"/>
    <x v="708"/>
    <d v="2014-03-24T00:00:00"/>
    <s v="Second Class"/>
    <s v="TB-21055"/>
    <s v="Ted Butterfield"/>
    <x v="0"/>
    <s v="United States"/>
    <s v="Reading"/>
    <x v="9"/>
    <n v="19601"/>
    <x v="3"/>
    <x v="436"/>
    <x v="1"/>
    <x v="12"/>
    <s v="Colored Envelopes"/>
    <n v="8.8559999999999999"/>
    <n v="3"/>
    <n v="0.2"/>
    <n v="2.8781999999999992"/>
  </r>
  <r>
    <n v="8826"/>
    <x v="4400"/>
    <x v="1"/>
    <x v="546"/>
    <d v="2012-12-22T00:00:00"/>
    <s v="First Class"/>
    <s v="AG-10900"/>
    <s v="Arthur Gainer"/>
    <x v="0"/>
    <s v="United States"/>
    <s v="Philadelphia"/>
    <x v="9"/>
    <n v="19134"/>
    <x v="3"/>
    <x v="1186"/>
    <x v="1"/>
    <x v="2"/>
    <s v="Avery 474"/>
    <n v="6.911999999999999"/>
    <n v="3"/>
    <n v="0.2"/>
    <n v="2.5056000000000003"/>
  </r>
  <r>
    <n v="8827"/>
    <x v="4401"/>
    <x v="2"/>
    <x v="1063"/>
    <d v="2011-04-06T00:00:00"/>
    <s v="Second Class"/>
    <s v="SC-20020"/>
    <s v="Sam Craven"/>
    <x v="0"/>
    <s v="United States"/>
    <s v="Houston"/>
    <x v="5"/>
    <n v="77095"/>
    <x v="2"/>
    <x v="481"/>
    <x v="1"/>
    <x v="10"/>
    <s v="Xerox 1898"/>
    <n v="26.720000000000002"/>
    <n v="5"/>
    <n v="0.2"/>
    <n v="9.3520000000000003"/>
  </r>
  <r>
    <n v="8828"/>
    <x v="4401"/>
    <x v="2"/>
    <x v="1063"/>
    <d v="2011-04-06T00:00:00"/>
    <s v="Second Class"/>
    <s v="SC-20020"/>
    <s v="Sam Craven"/>
    <x v="0"/>
    <s v="United States"/>
    <s v="Houston"/>
    <x v="5"/>
    <n v="77095"/>
    <x v="2"/>
    <x v="1774"/>
    <x v="1"/>
    <x v="10"/>
    <s v="Xerox 1947"/>
    <n v="33.488000000000007"/>
    <n v="7"/>
    <n v="0.2"/>
    <n v="10.464999999999998"/>
  </r>
  <r>
    <n v="8829"/>
    <x v="4402"/>
    <x v="1"/>
    <x v="1117"/>
    <d v="2012-06-09T00:00:00"/>
    <s v="Standard Class"/>
    <s v="BB-11545"/>
    <s v="Brenda Bowman"/>
    <x v="1"/>
    <s v="United States"/>
    <s v="Saint Charles"/>
    <x v="25"/>
    <n v="63301"/>
    <x v="2"/>
    <x v="1157"/>
    <x v="1"/>
    <x v="10"/>
    <s v="Xerox 1981"/>
    <n v="10.56"/>
    <n v="2"/>
    <n v="0"/>
    <n v="4.7519999999999998"/>
  </r>
  <r>
    <n v="8830"/>
    <x v="4403"/>
    <x v="2"/>
    <x v="191"/>
    <d v="2011-10-09T00:00:00"/>
    <s v="First Class"/>
    <s v="VP-21760"/>
    <s v="Victoria Pisteka"/>
    <x v="1"/>
    <s v="United States"/>
    <s v="Indianapolis"/>
    <x v="14"/>
    <n v="46203"/>
    <x v="2"/>
    <x v="1662"/>
    <x v="1"/>
    <x v="4"/>
    <s v="Fellowes Staxonsteel Drawer Files"/>
    <n v="386.34"/>
    <n v="2"/>
    <n v="0"/>
    <n v="54.087600000000009"/>
  </r>
  <r>
    <n v="8831"/>
    <x v="4404"/>
    <x v="0"/>
    <x v="1036"/>
    <d v="2013-08-25T00:00:00"/>
    <s v="Second Class"/>
    <s v="RP-19270"/>
    <s v="Rachel Payne"/>
    <x v="1"/>
    <s v="United States"/>
    <s v="Seattle"/>
    <x v="4"/>
    <n v="98115"/>
    <x v="1"/>
    <x v="807"/>
    <x v="1"/>
    <x v="8"/>
    <s v="Avery Durable Slant Ring Binders With Label Holder"/>
    <n v="33.44"/>
    <n v="10"/>
    <n v="0.2"/>
    <n v="11.703999999999997"/>
  </r>
  <r>
    <n v="8832"/>
    <x v="4405"/>
    <x v="1"/>
    <x v="219"/>
    <d v="2012-11-19T00:00:00"/>
    <s v="Standard Class"/>
    <s v="DH-13675"/>
    <s v="Duane Huffman"/>
    <x v="2"/>
    <s v="United States"/>
    <s v="Harrisonburg"/>
    <x v="17"/>
    <n v="22801"/>
    <x v="0"/>
    <x v="561"/>
    <x v="0"/>
    <x v="5"/>
    <s v="12-1/2 Diameter Round Wall Clock"/>
    <n v="39.96"/>
    <n v="2"/>
    <n v="0"/>
    <n v="14.3856"/>
  </r>
  <r>
    <n v="8833"/>
    <x v="4406"/>
    <x v="1"/>
    <x v="137"/>
    <d v="2012-06-27T00:00:00"/>
    <s v="Standard Class"/>
    <s v="SW-20455"/>
    <s v="Shaun Weien"/>
    <x v="0"/>
    <s v="United States"/>
    <s v="Rochester"/>
    <x v="15"/>
    <n v="14609"/>
    <x v="3"/>
    <x v="692"/>
    <x v="1"/>
    <x v="8"/>
    <s v="GBC Ibimaster 500 Manual ProClick Binding System"/>
    <n v="1217.568"/>
    <n v="2"/>
    <n v="0.2"/>
    <n v="456.58800000000002"/>
  </r>
  <r>
    <n v="8834"/>
    <x v="4407"/>
    <x v="3"/>
    <x v="241"/>
    <d v="2014-09-29T00:00:00"/>
    <s v="Standard Class"/>
    <s v="KF-16285"/>
    <s v="Karen Ferguson"/>
    <x v="2"/>
    <s v="United States"/>
    <s v="Sandy Springs"/>
    <x v="32"/>
    <n v="30328"/>
    <x v="0"/>
    <x v="1018"/>
    <x v="1"/>
    <x v="4"/>
    <s v="Tenex Personal Filing Tote With Secure Closure Lid, Black/Frost"/>
    <n v="15.51"/>
    <n v="1"/>
    <n v="0"/>
    <n v="3.8774999999999995"/>
  </r>
  <r>
    <n v="8835"/>
    <x v="4407"/>
    <x v="3"/>
    <x v="241"/>
    <d v="2014-09-29T00:00:00"/>
    <s v="Standard Class"/>
    <s v="KF-16285"/>
    <s v="Karen Ferguson"/>
    <x v="2"/>
    <s v="United States"/>
    <s v="Sandy Springs"/>
    <x v="32"/>
    <n v="30328"/>
    <x v="0"/>
    <x v="1517"/>
    <x v="2"/>
    <x v="7"/>
    <s v="Plantronics Encore H101 Dual Earpieces Headset"/>
    <n v="89.9"/>
    <n v="2"/>
    <n v="0"/>
    <n v="25.171999999999997"/>
  </r>
  <r>
    <n v="8836"/>
    <x v="4407"/>
    <x v="3"/>
    <x v="241"/>
    <d v="2014-09-29T00:00:00"/>
    <s v="Standard Class"/>
    <s v="KF-16285"/>
    <s v="Karen Ferguson"/>
    <x v="2"/>
    <s v="United States"/>
    <s v="Sandy Springs"/>
    <x v="32"/>
    <n v="30328"/>
    <x v="0"/>
    <x v="1742"/>
    <x v="1"/>
    <x v="6"/>
    <s v="Barrel Sharpener"/>
    <n v="14.28"/>
    <n v="4"/>
    <n v="0"/>
    <n v="3.7127999999999997"/>
  </r>
  <r>
    <n v="8837"/>
    <x v="4407"/>
    <x v="3"/>
    <x v="241"/>
    <d v="2014-09-29T00:00:00"/>
    <s v="Standard Class"/>
    <s v="KF-16285"/>
    <s v="Karen Ferguson"/>
    <x v="2"/>
    <s v="United States"/>
    <s v="Sandy Springs"/>
    <x v="32"/>
    <n v="30328"/>
    <x v="0"/>
    <x v="753"/>
    <x v="1"/>
    <x v="6"/>
    <s v="BIC Brite Liner Grip Highlighters, Assorted, 5/Pack"/>
    <n v="12.72"/>
    <n v="3"/>
    <n v="0"/>
    <n v="4.9607999999999999"/>
  </r>
  <r>
    <n v="8838"/>
    <x v="4407"/>
    <x v="3"/>
    <x v="241"/>
    <d v="2014-09-29T00:00:00"/>
    <s v="Standard Class"/>
    <s v="KF-16285"/>
    <s v="Karen Ferguson"/>
    <x v="2"/>
    <s v="United States"/>
    <s v="Sandy Springs"/>
    <x v="32"/>
    <n v="30328"/>
    <x v="0"/>
    <x v="365"/>
    <x v="1"/>
    <x v="2"/>
    <s v="Self-Adhesive Removable Labels"/>
    <n v="15.75"/>
    <n v="5"/>
    <n v="0"/>
    <n v="7.5600000000000005"/>
  </r>
  <r>
    <n v="8839"/>
    <x v="4408"/>
    <x v="2"/>
    <x v="322"/>
    <d v="2011-04-10T00:00:00"/>
    <s v="Second Class"/>
    <s v="FH-14275"/>
    <s v="Frank Hawley"/>
    <x v="1"/>
    <s v="United States"/>
    <s v="Los Angeles"/>
    <x v="1"/>
    <n v="90004"/>
    <x v="1"/>
    <x v="1559"/>
    <x v="1"/>
    <x v="6"/>
    <s v="Boston Home &amp; Office Model 2000 Electric Pencil Sharpeners"/>
    <n v="70.949999999999989"/>
    <n v="3"/>
    <n v="0"/>
    <n v="18.447000000000003"/>
  </r>
  <r>
    <n v="8840"/>
    <x v="4408"/>
    <x v="2"/>
    <x v="322"/>
    <d v="2011-04-10T00:00:00"/>
    <s v="Second Class"/>
    <s v="FH-14275"/>
    <s v="Frank Hawley"/>
    <x v="1"/>
    <s v="United States"/>
    <s v="Los Angeles"/>
    <x v="1"/>
    <n v="90004"/>
    <x v="1"/>
    <x v="102"/>
    <x v="1"/>
    <x v="8"/>
    <s v="Avery Trapezoid Ring Binder, 3&quot; Capacity, Black, 1040 sheets"/>
    <n v="65.567999999999998"/>
    <n v="2"/>
    <n v="0.2"/>
    <n v="23.768399999999996"/>
  </r>
  <r>
    <n v="8841"/>
    <x v="4408"/>
    <x v="2"/>
    <x v="322"/>
    <d v="2011-04-10T00:00:00"/>
    <s v="Second Class"/>
    <s v="FH-14275"/>
    <s v="Frank Hawley"/>
    <x v="1"/>
    <s v="United States"/>
    <s v="Los Angeles"/>
    <x v="1"/>
    <n v="90004"/>
    <x v="1"/>
    <x v="1336"/>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x v="246"/>
    <x v="2"/>
    <x v="11"/>
    <s v="Logitech 910-002974 M325 Wireless Mouse for Web Scrolling"/>
    <n v="89.97"/>
    <n v="3"/>
    <n v="0"/>
    <n v="39.586800000000011"/>
  </r>
  <r>
    <n v="8843"/>
    <x v="4409"/>
    <x v="0"/>
    <x v="1206"/>
    <d v="2013-02-13T00:00:00"/>
    <s v="Standard Class"/>
    <s v="JR-16210"/>
    <s v="Justin Ritter"/>
    <x v="1"/>
    <s v="United States"/>
    <s v="San Francisco"/>
    <x v="1"/>
    <n v="94110"/>
    <x v="1"/>
    <x v="788"/>
    <x v="2"/>
    <x v="11"/>
    <s v="Maxell 4.7GB DVD+RW 3/Pack"/>
    <n v="31.86"/>
    <n v="2"/>
    <n v="0"/>
    <n v="11.151"/>
  </r>
  <r>
    <n v="8844"/>
    <x v="4410"/>
    <x v="2"/>
    <x v="728"/>
    <d v="2011-11-20T00:00:00"/>
    <s v="Second Class"/>
    <s v="JC-16105"/>
    <s v="Julie Creighton"/>
    <x v="1"/>
    <s v="United States"/>
    <s v="Minneapolis"/>
    <x v="11"/>
    <n v="55407"/>
    <x v="2"/>
    <x v="1678"/>
    <x v="1"/>
    <x v="4"/>
    <s v="Fellowes Desktop Hanging File Manager"/>
    <n v="67.150000000000006"/>
    <n v="5"/>
    <n v="0"/>
    <n v="16.787500000000001"/>
  </r>
  <r>
    <n v="8845"/>
    <x v="4411"/>
    <x v="3"/>
    <x v="404"/>
    <d v="2014-12-24T00:00:00"/>
    <s v="Standard Class"/>
    <s v="BP-11290"/>
    <s v="Beth Paige"/>
    <x v="0"/>
    <s v="United States"/>
    <s v="Columbus"/>
    <x v="24"/>
    <n v="43229"/>
    <x v="3"/>
    <x v="1232"/>
    <x v="1"/>
    <x v="8"/>
    <s v="Fellowes Twister Kit, Gray/Clear, 3/pkg"/>
    <n v="7.2359999999999998"/>
    <n v="3"/>
    <n v="0.7"/>
    <n v="-6.0299999999999976"/>
  </r>
  <r>
    <n v="8846"/>
    <x v="4411"/>
    <x v="3"/>
    <x v="404"/>
    <d v="2014-12-24T00:00:00"/>
    <s v="Standard Class"/>
    <s v="BP-11290"/>
    <s v="Beth Paige"/>
    <x v="0"/>
    <s v="United States"/>
    <s v="Columbus"/>
    <x v="24"/>
    <n v="43229"/>
    <x v="3"/>
    <x v="131"/>
    <x v="1"/>
    <x v="13"/>
    <s v="Ideal Clamps"/>
    <n v="4.8239999999999998"/>
    <n v="3"/>
    <n v="0.2"/>
    <n v="1.7486999999999999"/>
  </r>
  <r>
    <n v="8847"/>
    <x v="4411"/>
    <x v="3"/>
    <x v="404"/>
    <d v="2014-12-24T00:00:00"/>
    <s v="Standard Class"/>
    <s v="BP-11290"/>
    <s v="Beth Paige"/>
    <x v="0"/>
    <s v="United States"/>
    <s v="Columbus"/>
    <x v="24"/>
    <n v="43229"/>
    <x v="3"/>
    <x v="393"/>
    <x v="1"/>
    <x v="10"/>
    <s v="Xerox Color Copier Paper, 11&quot; x 17&quot;, Ream"/>
    <n v="91.360000000000014"/>
    <n v="5"/>
    <n v="0.2"/>
    <n v="29.691999999999993"/>
  </r>
  <r>
    <n v="8848"/>
    <x v="4411"/>
    <x v="3"/>
    <x v="404"/>
    <d v="2014-12-24T00:00:00"/>
    <s v="Standard Class"/>
    <s v="BP-11290"/>
    <s v="Beth Paige"/>
    <x v="0"/>
    <s v="United States"/>
    <s v="Columbus"/>
    <x v="24"/>
    <n v="43229"/>
    <x v="3"/>
    <x v="723"/>
    <x v="1"/>
    <x v="9"/>
    <s v="Kensington 4 Outlet MasterPiece Compact Power Control Center"/>
    <n v="130.11199999999999"/>
    <n v="2"/>
    <n v="0.2"/>
    <n v="13.011199999999995"/>
  </r>
  <r>
    <n v="8849"/>
    <x v="4412"/>
    <x v="1"/>
    <x v="740"/>
    <d v="2012-07-04T00:00:00"/>
    <s v="First Class"/>
    <s v="FA-14230"/>
    <s v="Frank Atkinson"/>
    <x v="1"/>
    <s v="United States"/>
    <s v="Raleigh"/>
    <x v="3"/>
    <n v="27604"/>
    <x v="0"/>
    <x v="918"/>
    <x v="2"/>
    <x v="7"/>
    <s v="Geemarc AmpliPOWER60"/>
    <n v="74.239999999999995"/>
    <n v="1"/>
    <n v="0.2"/>
    <n v="8.3519999999999932"/>
  </r>
  <r>
    <n v="8850"/>
    <x v="4412"/>
    <x v="1"/>
    <x v="740"/>
    <d v="2012-07-04T00:00:00"/>
    <s v="First Class"/>
    <s v="FA-14230"/>
    <s v="Frank Atkinson"/>
    <x v="1"/>
    <s v="United States"/>
    <s v="Raleigh"/>
    <x v="3"/>
    <n v="27604"/>
    <x v="0"/>
    <x v="891"/>
    <x v="0"/>
    <x v="5"/>
    <s v="24-Hour Round Wall Clock"/>
    <n v="159.84000000000003"/>
    <n v="10"/>
    <n v="0.2"/>
    <n v="45.954000000000008"/>
  </r>
  <r>
    <n v="8851"/>
    <x v="4412"/>
    <x v="1"/>
    <x v="740"/>
    <d v="2012-07-04T00:00:00"/>
    <s v="First Class"/>
    <s v="FA-14230"/>
    <s v="Frank Atkinson"/>
    <x v="1"/>
    <s v="United States"/>
    <s v="Raleigh"/>
    <x v="3"/>
    <n v="27604"/>
    <x v="0"/>
    <x v="544"/>
    <x v="1"/>
    <x v="8"/>
    <s v="Wilson Jones Turn Tabs Binder Tool for Ring Binders"/>
    <n v="2.8920000000000008"/>
    <n v="2"/>
    <n v="0.7"/>
    <n v="-2.3136000000000001"/>
  </r>
  <r>
    <n v="8852"/>
    <x v="4412"/>
    <x v="1"/>
    <x v="740"/>
    <d v="2012-07-04T00:00:00"/>
    <s v="First Class"/>
    <s v="FA-14230"/>
    <s v="Frank Atkinson"/>
    <x v="1"/>
    <s v="United States"/>
    <s v="Raleigh"/>
    <x v="3"/>
    <n v="27604"/>
    <x v="0"/>
    <x v="707"/>
    <x v="1"/>
    <x v="10"/>
    <s v="Things To Do Today Pad"/>
    <n v="9.3920000000000012"/>
    <n v="2"/>
    <n v="0.2"/>
    <n v="3.2871999999999999"/>
  </r>
  <r>
    <n v="8853"/>
    <x v="4413"/>
    <x v="2"/>
    <x v="1169"/>
    <d v="2011-10-13T00:00:00"/>
    <s v="Second Class"/>
    <s v="DN-13690"/>
    <s v="Duane Noonan"/>
    <x v="0"/>
    <s v="United States"/>
    <s v="New York City"/>
    <x v="15"/>
    <n v="10011"/>
    <x v="3"/>
    <x v="1019"/>
    <x v="1"/>
    <x v="10"/>
    <s v="Xerox 197"/>
    <n v="123.92"/>
    <n v="4"/>
    <n v="0"/>
    <n v="55.763999999999996"/>
  </r>
  <r>
    <n v="8854"/>
    <x v="4414"/>
    <x v="1"/>
    <x v="357"/>
    <d v="2012-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x v="217"/>
    <x v="2"/>
    <x v="11"/>
    <s v="Logitech P710e Mobile Speakerphone"/>
    <n v="617.97600000000011"/>
    <n v="3"/>
    <n v="0.2"/>
    <n v="-7.724700000000098"/>
  </r>
  <r>
    <n v="8856"/>
    <x v="4415"/>
    <x v="3"/>
    <x v="165"/>
    <d v="2014-12-31T00:00:00"/>
    <s v="Standard Class"/>
    <s v="DP-13105"/>
    <s v="Dave Poirier"/>
    <x v="1"/>
    <s v="United States"/>
    <s v="Meridian"/>
    <x v="45"/>
    <n v="83642"/>
    <x v="1"/>
    <x v="213"/>
    <x v="1"/>
    <x v="8"/>
    <s v="GBC Instant Index System for Binding Systems"/>
    <n v="21.312000000000005"/>
    <n v="3"/>
    <n v="0.2"/>
    <n v="7.9919999999999991"/>
  </r>
  <r>
    <n v="8857"/>
    <x v="4416"/>
    <x v="3"/>
    <x v="119"/>
    <d v="2014-10-21T00:00:00"/>
    <s v="Standard Class"/>
    <s v="JW-15220"/>
    <s v="Jane Waco"/>
    <x v="1"/>
    <s v="United States"/>
    <s v="Sacramento"/>
    <x v="1"/>
    <n v="95823"/>
    <x v="1"/>
    <x v="343"/>
    <x v="2"/>
    <x v="11"/>
    <s v="Logitech Media Keyboard K200"/>
    <n v="209.94"/>
    <n v="6"/>
    <n v="0"/>
    <n v="39.888599999999997"/>
  </r>
  <r>
    <n v="8858"/>
    <x v="4416"/>
    <x v="3"/>
    <x v="119"/>
    <d v="2014-10-21T00:00:00"/>
    <s v="Standard Class"/>
    <s v="JW-15220"/>
    <s v="Jane Waco"/>
    <x v="1"/>
    <s v="United States"/>
    <s v="Sacramento"/>
    <x v="1"/>
    <n v="95823"/>
    <x v="1"/>
    <x v="1431"/>
    <x v="2"/>
    <x v="7"/>
    <s v="Anker Astro Mini 3000mAh Ultra-Compact Portable Charger"/>
    <n v="31.983999999999998"/>
    <n v="2"/>
    <n v="0.2"/>
    <n v="-7.9959999999999996"/>
  </r>
  <r>
    <n v="8859"/>
    <x v="4416"/>
    <x v="3"/>
    <x v="119"/>
    <d v="2014-10-21T00:00:00"/>
    <s v="Standard Class"/>
    <s v="JW-15220"/>
    <s v="Jane Waco"/>
    <x v="1"/>
    <s v="United States"/>
    <s v="Sacramento"/>
    <x v="1"/>
    <n v="95823"/>
    <x v="1"/>
    <x v="450"/>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x v="1517"/>
    <x v="2"/>
    <x v="7"/>
    <s v="Plantronics Encore H101 Dual Earpieces Headset"/>
    <n v="35.96"/>
    <n v="1"/>
    <n v="0.2"/>
    <n v="3.5959999999999983"/>
  </r>
  <r>
    <n v="8861"/>
    <x v="4418"/>
    <x v="1"/>
    <x v="861"/>
    <d v="2012-09-18T00:00:00"/>
    <s v="Standard Class"/>
    <s v="SN-20560"/>
    <s v="Skye Norling"/>
    <x v="2"/>
    <s v="United States"/>
    <s v="Paterson"/>
    <x v="30"/>
    <n v="7501"/>
    <x v="3"/>
    <x v="1655"/>
    <x v="1"/>
    <x v="2"/>
    <s v="Avery 503"/>
    <n v="31.049999999999997"/>
    <n v="3"/>
    <n v="0"/>
    <n v="14.904"/>
  </r>
  <r>
    <n v="8862"/>
    <x v="4418"/>
    <x v="1"/>
    <x v="861"/>
    <d v="2012-09-18T00:00:00"/>
    <s v="Standard Class"/>
    <s v="SN-20560"/>
    <s v="Skye Norling"/>
    <x v="2"/>
    <s v="United States"/>
    <s v="Paterson"/>
    <x v="30"/>
    <n v="7501"/>
    <x v="3"/>
    <x v="1348"/>
    <x v="0"/>
    <x v="5"/>
    <s v="Eldon Pizzaz Desk Accessories"/>
    <n v="8.92"/>
    <n v="4"/>
    <n v="0"/>
    <n v="3.9248000000000003"/>
  </r>
  <r>
    <n v="8863"/>
    <x v="4418"/>
    <x v="1"/>
    <x v="861"/>
    <d v="2012-09-18T00:00:00"/>
    <s v="Standard Class"/>
    <s v="SN-20560"/>
    <s v="Skye Norling"/>
    <x v="2"/>
    <s v="United States"/>
    <s v="Paterson"/>
    <x v="30"/>
    <n v="7501"/>
    <x v="3"/>
    <x v="270"/>
    <x v="1"/>
    <x v="8"/>
    <s v="Ibico Laser Imprintable Binding System Covers"/>
    <n v="209.6"/>
    <n v="4"/>
    <n v="0"/>
    <n v="96.415999999999997"/>
  </r>
  <r>
    <n v="8864"/>
    <x v="4418"/>
    <x v="1"/>
    <x v="861"/>
    <d v="2012-09-18T00:00:00"/>
    <s v="Standard Class"/>
    <s v="SN-20560"/>
    <s v="Skye Norling"/>
    <x v="2"/>
    <s v="United States"/>
    <s v="Paterson"/>
    <x v="30"/>
    <n v="7501"/>
    <x v="3"/>
    <x v="1109"/>
    <x v="1"/>
    <x v="9"/>
    <s v="Fellowes Advanced 8 Outlet Surge Suppressor with Phone/Fax Protection"/>
    <n v="111.04"/>
    <n v="4"/>
    <n v="0"/>
    <n v="29.980800000000002"/>
  </r>
  <r>
    <n v="8865"/>
    <x v="4418"/>
    <x v="1"/>
    <x v="861"/>
    <d v="2012-09-18T00:00:00"/>
    <s v="Standard Class"/>
    <s v="SN-20560"/>
    <s v="Skye Norling"/>
    <x v="2"/>
    <s v="United States"/>
    <s v="Paterson"/>
    <x v="30"/>
    <n v="7501"/>
    <x v="3"/>
    <x v="1650"/>
    <x v="1"/>
    <x v="10"/>
    <s v="Xerox 208"/>
    <n v="38.880000000000003"/>
    <n v="6"/>
    <n v="0"/>
    <n v="18.662400000000002"/>
  </r>
  <r>
    <n v="8866"/>
    <x v="4419"/>
    <x v="1"/>
    <x v="139"/>
    <d v="2012-12-26T00:00:00"/>
    <s v="Standard Class"/>
    <s v="JM-15865"/>
    <s v="John Murray"/>
    <x v="0"/>
    <s v="United States"/>
    <s v="Arlington"/>
    <x v="17"/>
    <n v="22204"/>
    <x v="0"/>
    <x v="1204"/>
    <x v="1"/>
    <x v="9"/>
    <s v="Acco 6 Outlet Guardian Standard Surge Suppressor"/>
    <n v="36.269999999999996"/>
    <n v="3"/>
    <n v="0"/>
    <n v="10.880999999999997"/>
  </r>
  <r>
    <n v="8867"/>
    <x v="4420"/>
    <x v="2"/>
    <x v="59"/>
    <d v="2011-09-23T00:00:00"/>
    <s v="First Class"/>
    <s v="SB-20185"/>
    <s v="Sarah Brown"/>
    <x v="0"/>
    <s v="United States"/>
    <s v="Chicago"/>
    <x v="10"/>
    <n v="60653"/>
    <x v="2"/>
    <x v="1601"/>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x v="1091"/>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x v="1771"/>
    <x v="2"/>
    <x v="15"/>
    <s v="Okidata B400 Printer"/>
    <n v="686.40000000000009"/>
    <n v="2"/>
    <n v="0.2"/>
    <n v="77.219999999999914"/>
  </r>
  <r>
    <n v="8870"/>
    <x v="4422"/>
    <x v="3"/>
    <x v="96"/>
    <d v="2014-12-07T00:00:00"/>
    <s v="Standard Class"/>
    <s v="SH-19975"/>
    <s v="Sally Hughsby"/>
    <x v="1"/>
    <s v="United States"/>
    <s v="Seattle"/>
    <x v="4"/>
    <n v="98105"/>
    <x v="1"/>
    <x v="1406"/>
    <x v="1"/>
    <x v="8"/>
    <s v="Ibico Presentation Index for Binding Systems"/>
    <n v="15.920000000000002"/>
    <n v="5"/>
    <n v="0.2"/>
    <n v="5.3729999999999993"/>
  </r>
  <r>
    <n v="8871"/>
    <x v="4422"/>
    <x v="3"/>
    <x v="96"/>
    <d v="2014-12-07T00:00:00"/>
    <s v="Standard Class"/>
    <s v="SH-19975"/>
    <s v="Sally Hughsby"/>
    <x v="1"/>
    <s v="United States"/>
    <s v="Seattle"/>
    <x v="4"/>
    <n v="98105"/>
    <x v="1"/>
    <x v="325"/>
    <x v="0"/>
    <x v="5"/>
    <s v="Eldon Wave Desk Accessories"/>
    <n v="70.679999999999993"/>
    <n v="12"/>
    <n v="0"/>
    <n v="31.099200000000003"/>
  </r>
  <r>
    <n v="8872"/>
    <x v="4422"/>
    <x v="3"/>
    <x v="96"/>
    <d v="2014-12-07T00:00:00"/>
    <s v="Standard Class"/>
    <s v="SH-19975"/>
    <s v="Sally Hughsby"/>
    <x v="1"/>
    <s v="United States"/>
    <s v="Seattle"/>
    <x v="4"/>
    <n v="98105"/>
    <x v="1"/>
    <x v="273"/>
    <x v="1"/>
    <x v="4"/>
    <s v="Tennsco Stur-D-Stor Boltless Shelving, 5 Shelves, 24&quot; Deep, Sand"/>
    <n v="541.24"/>
    <n v="4"/>
    <n v="0"/>
    <n v="5.4124000000000478"/>
  </r>
  <r>
    <n v="8873"/>
    <x v="4423"/>
    <x v="2"/>
    <x v="982"/>
    <d v="2011-10-10T00:00:00"/>
    <s v="Same Day"/>
    <s v="RB-19435"/>
    <s v="Richard Bierner"/>
    <x v="0"/>
    <s v="United States"/>
    <s v="Columbus"/>
    <x v="24"/>
    <n v="43229"/>
    <x v="3"/>
    <x v="184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x v="471"/>
    <x v="1"/>
    <x v="8"/>
    <s v="Premier Elliptical Ring Binder, Black"/>
    <n v="18.264000000000003"/>
    <n v="2"/>
    <n v="0.7"/>
    <n v="-13.393599999999999"/>
  </r>
  <r>
    <n v="8875"/>
    <x v="4424"/>
    <x v="3"/>
    <x v="237"/>
    <d v="2014-11-17T00:00:00"/>
    <s v="Second Class"/>
    <s v="TC-21295"/>
    <s v="Toby Carlisle"/>
    <x v="0"/>
    <s v="United States"/>
    <s v="Houston"/>
    <x v="5"/>
    <n v="77095"/>
    <x v="2"/>
    <x v="715"/>
    <x v="1"/>
    <x v="8"/>
    <s v="Wilson Jones Legal Size Ring Binders"/>
    <n v="21.989999999999995"/>
    <n v="5"/>
    <n v="0.8"/>
    <n v="-32.984999999999999"/>
  </r>
  <r>
    <n v="8876"/>
    <x v="4425"/>
    <x v="0"/>
    <x v="572"/>
    <d v="2013-08-20T00:00:00"/>
    <s v="Standard Class"/>
    <s v="CT-11995"/>
    <s v="Carol Triggs"/>
    <x v="0"/>
    <s v="United States"/>
    <s v="Irving"/>
    <x v="5"/>
    <n v="75061"/>
    <x v="2"/>
    <x v="413"/>
    <x v="1"/>
    <x v="14"/>
    <s v="Premier Electric Letter Opener"/>
    <n v="185.376"/>
    <n v="2"/>
    <n v="0.2"/>
    <n v="-34.758000000000017"/>
  </r>
  <r>
    <n v="8877"/>
    <x v="4425"/>
    <x v="0"/>
    <x v="572"/>
    <d v="2013-08-20T00:00:00"/>
    <s v="Standard Class"/>
    <s v="CT-11995"/>
    <s v="Carol Triggs"/>
    <x v="0"/>
    <s v="United States"/>
    <s v="Irving"/>
    <x v="5"/>
    <n v="75061"/>
    <x v="2"/>
    <x v="1218"/>
    <x v="1"/>
    <x v="9"/>
    <s v="3.6 Cubic Foot Counter Height Office Refrigerator"/>
    <n v="58.923999999999985"/>
    <n v="1"/>
    <n v="0.8"/>
    <n v="-153.20240000000001"/>
  </r>
  <r>
    <n v="8878"/>
    <x v="4426"/>
    <x v="3"/>
    <x v="697"/>
    <d v="2014-09-24T00:00:00"/>
    <s v="Standard Class"/>
    <s v="GZ-14470"/>
    <s v="Gary Zandusky"/>
    <x v="0"/>
    <s v="United States"/>
    <s v="Morristown"/>
    <x v="30"/>
    <n v="7960"/>
    <x v="3"/>
    <x v="1845"/>
    <x v="2"/>
    <x v="15"/>
    <s v="Lexmark 20R1285 X6650 Wireless All-in-One Printer"/>
    <n v="480"/>
    <n v="4"/>
    <n v="0"/>
    <n v="225.6"/>
  </r>
  <r>
    <n v="8879"/>
    <x v="4426"/>
    <x v="3"/>
    <x v="697"/>
    <d v="2014-09-24T00:00:00"/>
    <s v="Standard Class"/>
    <s v="GZ-14470"/>
    <s v="Gary Zandusky"/>
    <x v="0"/>
    <s v="United States"/>
    <s v="Morristown"/>
    <x v="30"/>
    <n v="7960"/>
    <x v="3"/>
    <x v="75"/>
    <x v="1"/>
    <x v="4"/>
    <s v="SimpliFile Personal File, Black Granite, 15w x 6-15/16d x 11-1/4h"/>
    <n v="34.049999999999997"/>
    <n v="3"/>
    <n v="0"/>
    <n v="9.5340000000000025"/>
  </r>
  <r>
    <n v="8880"/>
    <x v="4427"/>
    <x v="1"/>
    <x v="391"/>
    <d v="2012-03-25T00:00:00"/>
    <s v="First Class"/>
    <s v="AM-10360"/>
    <s v="Alice McCarthy"/>
    <x v="1"/>
    <s v="United States"/>
    <s v="Los Angeles"/>
    <x v="1"/>
    <n v="90008"/>
    <x v="1"/>
    <x v="161"/>
    <x v="1"/>
    <x v="10"/>
    <s v="TOPS Carbonless Receipt Book, Four 2-3/4 x 7-1/4 Money Receipts per Page"/>
    <n v="192.72"/>
    <n v="11"/>
    <n v="0"/>
    <n v="92.505599999999987"/>
  </r>
  <r>
    <n v="8881"/>
    <x v="4427"/>
    <x v="1"/>
    <x v="391"/>
    <d v="2012-03-25T00:00:00"/>
    <s v="First Class"/>
    <s v="AM-10360"/>
    <s v="Alice McCarthy"/>
    <x v="1"/>
    <s v="United States"/>
    <s v="Los Angeles"/>
    <x v="1"/>
    <n v="90008"/>
    <x v="1"/>
    <x v="1105"/>
    <x v="2"/>
    <x v="11"/>
    <s v="Logitech G600 MMO Gaming Mouse"/>
    <n v="239.96999999999997"/>
    <n v="3"/>
    <n v="0"/>
    <n v="86.389199999999988"/>
  </r>
  <r>
    <n v="8882"/>
    <x v="4428"/>
    <x v="0"/>
    <x v="1186"/>
    <d v="2013-07-04T00:00:00"/>
    <s v="Second Class"/>
    <s v="AH-10120"/>
    <s v="Adrian Hane"/>
    <x v="2"/>
    <s v="United States"/>
    <s v="Aurora"/>
    <x v="10"/>
    <n v="60505"/>
    <x v="2"/>
    <x v="1044"/>
    <x v="2"/>
    <x v="11"/>
    <s v="Kingston Digital DataTraveler 16GB USB 2.0"/>
    <n v="50.120000000000005"/>
    <n v="7"/>
    <n v="0.2"/>
    <n v="-0.62650000000000716"/>
  </r>
  <r>
    <n v="8883"/>
    <x v="4429"/>
    <x v="3"/>
    <x v="179"/>
    <d v="2014-10-26T00:00:00"/>
    <s v="Standard Class"/>
    <s v="MY-18295"/>
    <s v="Muhammed Yedwab"/>
    <x v="1"/>
    <s v="United States"/>
    <s v="Durham"/>
    <x v="3"/>
    <n v="27707"/>
    <x v="0"/>
    <x v="1557"/>
    <x v="2"/>
    <x v="7"/>
    <s v="PayAnywhere Card Reader"/>
    <n v="15.984000000000002"/>
    <n v="2"/>
    <n v="0.2"/>
    <n v="1.3986000000000001"/>
  </r>
  <r>
    <n v="8884"/>
    <x v="4429"/>
    <x v="3"/>
    <x v="179"/>
    <d v="2014-10-26T00:00:00"/>
    <s v="Standard Class"/>
    <s v="MY-18295"/>
    <s v="Muhammed Yedwab"/>
    <x v="1"/>
    <s v="United States"/>
    <s v="Durham"/>
    <x v="3"/>
    <n v="27707"/>
    <x v="0"/>
    <x v="457"/>
    <x v="1"/>
    <x v="10"/>
    <s v="Great White Multi-Use Recycled Paper (20Lb. and 84 Bright)"/>
    <n v="14.352000000000002"/>
    <n v="3"/>
    <n v="0.2"/>
    <n v="4.4849999999999994"/>
  </r>
  <r>
    <n v="8885"/>
    <x v="4430"/>
    <x v="2"/>
    <x v="55"/>
    <d v="2011-08-30T00:00:00"/>
    <s v="Standard Class"/>
    <s v="BS-11590"/>
    <s v="Brendan Sweed"/>
    <x v="1"/>
    <s v="United States"/>
    <s v="Columbus"/>
    <x v="24"/>
    <n v="43229"/>
    <x v="3"/>
    <x v="304"/>
    <x v="1"/>
    <x v="8"/>
    <s v="Wilson Jones Custom Binder Spines &amp; Labels"/>
    <n v="6.5280000000000014"/>
    <n v="4"/>
    <n v="0.7"/>
    <n v="-4.5695999999999994"/>
  </r>
  <r>
    <n v="8886"/>
    <x v="4430"/>
    <x v="2"/>
    <x v="55"/>
    <d v="2011-08-30T00:00:00"/>
    <s v="Standard Class"/>
    <s v="BS-11590"/>
    <s v="Brendan Sweed"/>
    <x v="1"/>
    <s v="United States"/>
    <s v="Columbus"/>
    <x v="24"/>
    <n v="43229"/>
    <x v="3"/>
    <x v="1310"/>
    <x v="1"/>
    <x v="8"/>
    <s v="Insertable Tab Indexes For Data Binders"/>
    <n v="2.8620000000000005"/>
    <n v="3"/>
    <n v="0.7"/>
    <n v="-2.2896000000000001"/>
  </r>
  <r>
    <n v="8887"/>
    <x v="4430"/>
    <x v="2"/>
    <x v="55"/>
    <d v="2011-08-30T00:00:00"/>
    <s v="Standard Class"/>
    <s v="BS-11590"/>
    <s v="Brendan Sweed"/>
    <x v="1"/>
    <s v="United States"/>
    <s v="Columbus"/>
    <x v="24"/>
    <n v="43229"/>
    <x v="3"/>
    <x v="530"/>
    <x v="1"/>
    <x v="8"/>
    <s v="Cardinal Slant-D Ring Binder, Heavy Gauge Vinyl"/>
    <n v="20.856000000000002"/>
    <n v="8"/>
    <n v="0.7"/>
    <n v="-16.684799999999996"/>
  </r>
  <r>
    <n v="8888"/>
    <x v="4431"/>
    <x v="2"/>
    <x v="923"/>
    <d v="2011-07-30T00:00:00"/>
    <s v="Second Class"/>
    <s v="BB-10990"/>
    <s v="Barry Blumstein"/>
    <x v="1"/>
    <s v="United States"/>
    <s v="Los Angeles"/>
    <x v="1"/>
    <n v="90036"/>
    <x v="1"/>
    <x v="942"/>
    <x v="1"/>
    <x v="4"/>
    <s v="SAFCO Commercial Wire Shelving, Black"/>
    <n v="276.27999999999997"/>
    <n v="2"/>
    <n v="0"/>
    <n v="0"/>
  </r>
  <r>
    <n v="8889"/>
    <x v="4432"/>
    <x v="3"/>
    <x v="96"/>
    <d v="2014-12-08T00:00:00"/>
    <s v="Standard Class"/>
    <s v="ML-17755"/>
    <s v="Max Ludwig"/>
    <x v="2"/>
    <s v="United States"/>
    <s v="Stockton"/>
    <x v="1"/>
    <n v="95207"/>
    <x v="1"/>
    <x v="583"/>
    <x v="0"/>
    <x v="5"/>
    <s v="Tenex &quot;The Solids&quot; Textured Chair Mats"/>
    <n v="629.64"/>
    <n v="9"/>
    <n v="0"/>
    <n v="107.03879999999994"/>
  </r>
  <r>
    <n v="8890"/>
    <x v="4433"/>
    <x v="0"/>
    <x v="508"/>
    <d v="2013-10-22T00:00:00"/>
    <s v="Second Class"/>
    <s v="FC-14245"/>
    <s v="Frank Carlisle"/>
    <x v="2"/>
    <s v="United States"/>
    <s v="Columbia"/>
    <x v="25"/>
    <n v="65203"/>
    <x v="2"/>
    <x v="1334"/>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x v="1341"/>
    <x v="1"/>
    <x v="9"/>
    <s v="Honeywell Enviracaire Portable HEPA Air Cleaner for 16' x 20' Room"/>
    <n v="1927.5900000000001"/>
    <n v="7"/>
    <n v="0"/>
    <n v="751.76010000000008"/>
  </r>
  <r>
    <n v="8892"/>
    <x v="4434"/>
    <x v="0"/>
    <x v="1142"/>
    <d v="2013-09-19T00:00:00"/>
    <s v="First Class"/>
    <s v="CR-12625"/>
    <s v="Corey Roper"/>
    <x v="2"/>
    <s v="United States"/>
    <s v="Columbus"/>
    <x v="32"/>
    <n v="31907"/>
    <x v="0"/>
    <x v="64"/>
    <x v="0"/>
    <x v="1"/>
    <s v="Global Value Mid-Back Manager's Chair, Gray"/>
    <n v="121.78"/>
    <n v="2"/>
    <n v="0"/>
    <n v="30.444999999999993"/>
  </r>
  <r>
    <n v="8893"/>
    <x v="4435"/>
    <x v="1"/>
    <x v="494"/>
    <d v="2012-12-06T00:00:00"/>
    <s v="Standard Class"/>
    <s v="LC-16960"/>
    <s v="Lindsay Castell"/>
    <x v="2"/>
    <s v="United States"/>
    <s v="San Diego"/>
    <x v="1"/>
    <n v="92037"/>
    <x v="1"/>
    <x v="873"/>
    <x v="0"/>
    <x v="1"/>
    <s v="GuestStacker Chair with Chrome Finish Legs"/>
    <n v="2676.672"/>
    <n v="9"/>
    <n v="0.2"/>
    <n v="267.66720000000009"/>
  </r>
  <r>
    <n v="8894"/>
    <x v="4436"/>
    <x v="2"/>
    <x v="79"/>
    <d v="2011-08-12T00:00:00"/>
    <s v="Standard Class"/>
    <s v="GZ-14470"/>
    <s v="Gary Zandusky"/>
    <x v="0"/>
    <s v="United States"/>
    <s v="Texas City"/>
    <x v="5"/>
    <n v="77590"/>
    <x v="2"/>
    <x v="1110"/>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x v="575"/>
    <x v="0"/>
    <x v="5"/>
    <s v="Luxo Professional Magnifying Clamp-On Fluorescent Lamps"/>
    <n v="312.03000000000003"/>
    <n v="3"/>
    <n v="0"/>
    <n v="43.684200000000018"/>
  </r>
  <r>
    <n v="8896"/>
    <x v="4437"/>
    <x v="0"/>
    <x v="243"/>
    <d v="2013-08-23T00:00:00"/>
    <s v="Standard Class"/>
    <s v="BD-11320"/>
    <s v="Bill Donatelli"/>
    <x v="0"/>
    <s v="United States"/>
    <s v="Los Angeles"/>
    <x v="1"/>
    <n v="90004"/>
    <x v="1"/>
    <x v="1198"/>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x v="302"/>
    <x v="2"/>
    <x v="7"/>
    <s v="AT&amp;T 841000 Phone"/>
    <n v="165.60000000000002"/>
    <n v="3"/>
    <n v="0.2"/>
    <n v="10.349999999999994"/>
  </r>
  <r>
    <n v="8898"/>
    <x v="4437"/>
    <x v="0"/>
    <x v="243"/>
    <d v="2013-08-23T00:00:00"/>
    <s v="Standard Class"/>
    <s v="BD-11320"/>
    <s v="Bill Donatelli"/>
    <x v="0"/>
    <s v="United States"/>
    <s v="Los Angeles"/>
    <x v="1"/>
    <n v="90004"/>
    <x v="1"/>
    <x v="945"/>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x v="1351"/>
    <x v="1"/>
    <x v="2"/>
    <s v="Avery 50"/>
    <n v="25.06"/>
    <n v="2"/>
    <n v="0"/>
    <n v="11.778199999999998"/>
  </r>
  <r>
    <n v="8901"/>
    <x v="4439"/>
    <x v="0"/>
    <x v="1207"/>
    <d v="2013-06-05T00:00:00"/>
    <s v="Standard Class"/>
    <s v="BP-11290"/>
    <s v="Beth Paige"/>
    <x v="0"/>
    <s v="United States"/>
    <s v="Decatur"/>
    <x v="10"/>
    <n v="62521"/>
    <x v="2"/>
    <x v="1831"/>
    <x v="0"/>
    <x v="5"/>
    <s v="Executive Impressions 16-1/2&quot; Circular Wall Clock"/>
    <n v="32.064"/>
    <n v="3"/>
    <n v="0.6"/>
    <n v="-12.825599999999994"/>
  </r>
  <r>
    <n v="8902"/>
    <x v="4439"/>
    <x v="0"/>
    <x v="1207"/>
    <d v="2013-06-05T00:00:00"/>
    <s v="Standard Class"/>
    <s v="BP-11290"/>
    <s v="Beth Paige"/>
    <x v="0"/>
    <s v="United States"/>
    <s v="Decatur"/>
    <x v="10"/>
    <n v="62521"/>
    <x v="2"/>
    <x v="1828"/>
    <x v="1"/>
    <x v="10"/>
    <s v="Xerox 1899"/>
    <n v="18.496000000000002"/>
    <n v="4"/>
    <n v="0.2"/>
    <n v="6.7048000000000005"/>
  </r>
  <r>
    <n v="8903"/>
    <x v="4439"/>
    <x v="0"/>
    <x v="1207"/>
    <d v="2013-06-05T00:00:00"/>
    <s v="Standard Class"/>
    <s v="BP-11290"/>
    <s v="Beth Paige"/>
    <x v="0"/>
    <s v="United States"/>
    <s v="Decatur"/>
    <x v="10"/>
    <n v="62521"/>
    <x v="2"/>
    <x v="1455"/>
    <x v="0"/>
    <x v="1"/>
    <s v="Global Highback Leather Tilter in Burgundy"/>
    <n v="191.07899999999998"/>
    <n v="3"/>
    <n v="0.3"/>
    <n v="-38.215799999999973"/>
  </r>
  <r>
    <n v="8904"/>
    <x v="4439"/>
    <x v="0"/>
    <x v="1207"/>
    <d v="2013-06-05T00:00:00"/>
    <s v="Standard Class"/>
    <s v="BP-11290"/>
    <s v="Beth Paige"/>
    <x v="0"/>
    <s v="United States"/>
    <s v="Decatur"/>
    <x v="10"/>
    <n v="62521"/>
    <x v="2"/>
    <x v="747"/>
    <x v="1"/>
    <x v="10"/>
    <s v="Xerox 212"/>
    <n v="10.368000000000002"/>
    <n v="2"/>
    <n v="0.2"/>
    <n v="3.6288"/>
  </r>
  <r>
    <n v="8905"/>
    <x v="4440"/>
    <x v="0"/>
    <x v="949"/>
    <d v="2013-07-02T00:00:00"/>
    <s v="Same Day"/>
    <s v="SU-20665"/>
    <s v="Stephanie Ulpright"/>
    <x v="2"/>
    <s v="United States"/>
    <s v="New York City"/>
    <x v="15"/>
    <n v="10009"/>
    <x v="3"/>
    <x v="933"/>
    <x v="1"/>
    <x v="2"/>
    <s v="Avery 477"/>
    <n v="30.53"/>
    <n v="1"/>
    <n v="0"/>
    <n v="14.043800000000001"/>
  </r>
  <r>
    <n v="8906"/>
    <x v="4440"/>
    <x v="0"/>
    <x v="949"/>
    <d v="2013-07-02T00:00:00"/>
    <s v="Same Day"/>
    <s v="SU-20665"/>
    <s v="Stephanie Ulpright"/>
    <x v="2"/>
    <s v="United States"/>
    <s v="New York City"/>
    <x v="15"/>
    <n v="10009"/>
    <x v="3"/>
    <x v="1386"/>
    <x v="2"/>
    <x v="11"/>
    <s v="KeyTronic KT400U2 - Keyboard - Black"/>
    <n v="30.839999999999996"/>
    <n v="3"/>
    <n v="0"/>
    <n v="6.1679999999999975"/>
  </r>
  <r>
    <n v="8907"/>
    <x v="4440"/>
    <x v="0"/>
    <x v="949"/>
    <d v="2013-07-02T00:00:00"/>
    <s v="Same Day"/>
    <s v="SU-20665"/>
    <s v="Stephanie Ulpright"/>
    <x v="2"/>
    <s v="United States"/>
    <s v="New York City"/>
    <x v="15"/>
    <n v="10009"/>
    <x v="3"/>
    <x v="144"/>
    <x v="1"/>
    <x v="10"/>
    <s v="Southworth 25% Cotton Antique Laid Paper &amp; Envelopes"/>
    <n v="75.06"/>
    <n v="9"/>
    <n v="0"/>
    <n v="33.776999999999994"/>
  </r>
  <r>
    <n v="8908"/>
    <x v="4441"/>
    <x v="0"/>
    <x v="122"/>
    <d v="2013-12-21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x v="1274"/>
    <x v="1"/>
    <x v="10"/>
    <s v="Xerox 1991"/>
    <n v="182.72"/>
    <n v="8"/>
    <n v="0"/>
    <n v="84.051199999999994"/>
  </r>
  <r>
    <n v="8910"/>
    <x v="4443"/>
    <x v="3"/>
    <x v="960"/>
    <d v="2014-11-02T00:00:00"/>
    <s v="Standard Class"/>
    <s v="SA-20830"/>
    <s v="Sue Ann Reed"/>
    <x v="0"/>
    <s v="United States"/>
    <s v="Everett"/>
    <x v="31"/>
    <n v="2149"/>
    <x v="3"/>
    <x v="148"/>
    <x v="1"/>
    <x v="2"/>
    <s v="Avery 519"/>
    <n v="21.93"/>
    <n v="3"/>
    <n v="0"/>
    <n v="10.307099999999998"/>
  </r>
  <r>
    <n v="8911"/>
    <x v="4444"/>
    <x v="3"/>
    <x v="259"/>
    <d v="2014-11-09T00:00:00"/>
    <s v="Standard Class"/>
    <s v="CA-12265"/>
    <s v="Christina Anderson"/>
    <x v="0"/>
    <s v="United States"/>
    <s v="Chattanooga"/>
    <x v="18"/>
    <n v="37421"/>
    <x v="0"/>
    <x v="434"/>
    <x v="2"/>
    <x v="11"/>
    <s v="Logitech M510 Wireless Mouse"/>
    <n v="95.976000000000013"/>
    <n v="3"/>
    <n v="0.2"/>
    <n v="15.596099999999996"/>
  </r>
  <r>
    <n v="8912"/>
    <x v="4444"/>
    <x v="3"/>
    <x v="259"/>
    <d v="2014-11-09T00:00:00"/>
    <s v="Standard Class"/>
    <s v="CA-12265"/>
    <s v="Christina Anderson"/>
    <x v="0"/>
    <s v="United States"/>
    <s v="Chattanooga"/>
    <x v="18"/>
    <n v="37421"/>
    <x v="0"/>
    <x v="1777"/>
    <x v="2"/>
    <x v="7"/>
    <s v="iOttie XL Car Mount"/>
    <n v="143.928"/>
    <n v="9"/>
    <n v="0.2"/>
    <n v="-32.383800000000008"/>
  </r>
  <r>
    <n v="8913"/>
    <x v="4444"/>
    <x v="3"/>
    <x v="259"/>
    <d v="2014-11-09T00:00:00"/>
    <s v="Standard Class"/>
    <s v="CA-12265"/>
    <s v="Christina Anderson"/>
    <x v="0"/>
    <s v="United States"/>
    <s v="Chattanooga"/>
    <x v="18"/>
    <n v="37421"/>
    <x v="0"/>
    <x v="990"/>
    <x v="1"/>
    <x v="8"/>
    <s v="Storex Dura Pro Binders"/>
    <n v="3.5640000000000009"/>
    <n v="2"/>
    <n v="0.7"/>
    <n v="-2.9700000000000006"/>
  </r>
  <r>
    <n v="8914"/>
    <x v="4444"/>
    <x v="3"/>
    <x v="259"/>
    <d v="2014-11-09T00:00:00"/>
    <s v="Standard Class"/>
    <s v="CA-12265"/>
    <s v="Christina Anderson"/>
    <x v="0"/>
    <s v="United States"/>
    <s v="Chattanooga"/>
    <x v="18"/>
    <n v="37421"/>
    <x v="0"/>
    <x v="1038"/>
    <x v="1"/>
    <x v="2"/>
    <s v="Avery 481"/>
    <n v="4.9280000000000008"/>
    <n v="2"/>
    <n v="0.2"/>
    <n v="1.7247999999999997"/>
  </r>
  <r>
    <n v="8915"/>
    <x v="4445"/>
    <x v="0"/>
    <x v="195"/>
    <d v="2013-05-14T00:00:00"/>
    <s v="Standard Class"/>
    <s v="CV-12805"/>
    <s v="Cynthia Voltz"/>
    <x v="1"/>
    <s v="United States"/>
    <s v="Austin"/>
    <x v="5"/>
    <n v="78745"/>
    <x v="2"/>
    <x v="518"/>
    <x v="1"/>
    <x v="4"/>
    <s v="Hot File 7-Pocket, Floor Stand"/>
    <n v="856.65600000000006"/>
    <n v="6"/>
    <n v="0.2"/>
    <n v="107.08199999999985"/>
  </r>
  <r>
    <n v="8916"/>
    <x v="4445"/>
    <x v="0"/>
    <x v="195"/>
    <d v="2013-05-14T00:00:00"/>
    <s v="Standard Class"/>
    <s v="CV-12805"/>
    <s v="Cynthia Voltz"/>
    <x v="1"/>
    <s v="United States"/>
    <s v="Austin"/>
    <x v="5"/>
    <n v="78745"/>
    <x v="2"/>
    <x v="91"/>
    <x v="1"/>
    <x v="8"/>
    <s v="Ibico Standard Transparent Covers"/>
    <n v="13.183999999999997"/>
    <n v="4"/>
    <n v="0.8"/>
    <n v="-20.435200000000002"/>
  </r>
  <r>
    <n v="8917"/>
    <x v="4445"/>
    <x v="0"/>
    <x v="195"/>
    <d v="2013-05-14T00:00:00"/>
    <s v="Standard Class"/>
    <s v="CV-12805"/>
    <s v="Cynthia Voltz"/>
    <x v="1"/>
    <s v="United States"/>
    <s v="Austin"/>
    <x v="5"/>
    <n v="78745"/>
    <x v="2"/>
    <x v="1712"/>
    <x v="1"/>
    <x v="9"/>
    <s v="Euro Pro Shark Stick Mini Vacuum"/>
    <n v="48.783999999999985"/>
    <n v="4"/>
    <n v="0.8"/>
    <n v="-131.71680000000001"/>
  </r>
  <r>
    <n v="8918"/>
    <x v="4445"/>
    <x v="0"/>
    <x v="195"/>
    <d v="2013-05-14T00:00:00"/>
    <s v="Standard Class"/>
    <s v="CV-12805"/>
    <s v="Cynthia Voltz"/>
    <x v="1"/>
    <s v="United States"/>
    <s v="Austin"/>
    <x v="5"/>
    <n v="78745"/>
    <x v="2"/>
    <x v="136"/>
    <x v="1"/>
    <x v="10"/>
    <s v="Xerox 1911"/>
    <n v="76.64"/>
    <n v="2"/>
    <n v="0.2"/>
    <n v="26.823999999999995"/>
  </r>
  <r>
    <n v="8919"/>
    <x v="4445"/>
    <x v="0"/>
    <x v="195"/>
    <d v="2013-05-14T00:00:00"/>
    <s v="Standard Class"/>
    <s v="CV-12805"/>
    <s v="Cynthia Voltz"/>
    <x v="1"/>
    <s v="United States"/>
    <s v="Austin"/>
    <x v="5"/>
    <n v="78745"/>
    <x v="2"/>
    <x v="1087"/>
    <x v="1"/>
    <x v="8"/>
    <s v="GBC VeloBind Cover Sets"/>
    <n v="18.527999999999995"/>
    <n v="6"/>
    <n v="0.8"/>
    <n v="-27.791999999999994"/>
  </r>
  <r>
    <n v="8920"/>
    <x v="4446"/>
    <x v="2"/>
    <x v="1063"/>
    <d v="2011-04-08T00:00:00"/>
    <s v="Standard Class"/>
    <s v="AH-10690"/>
    <s v="Anna Häberlin"/>
    <x v="1"/>
    <s v="United States"/>
    <s v="Virginia Beach"/>
    <x v="17"/>
    <n v="23464"/>
    <x v="0"/>
    <x v="1740"/>
    <x v="0"/>
    <x v="5"/>
    <s v="Luxo Adjustable Task Clamp Lamp"/>
    <n v="177.68"/>
    <n v="2"/>
    <n v="0"/>
    <n v="46.196799999999996"/>
  </r>
  <r>
    <n v="8921"/>
    <x v="4447"/>
    <x v="2"/>
    <x v="582"/>
    <d v="2011-05-03T00:00:00"/>
    <s v="Standard Class"/>
    <s v="DS-13180"/>
    <s v="David Smith"/>
    <x v="1"/>
    <s v="United States"/>
    <s v="Jamestown"/>
    <x v="15"/>
    <n v="14701"/>
    <x v="3"/>
    <x v="1105"/>
    <x v="2"/>
    <x v="11"/>
    <s v="Logitech G600 MMO Gaming Mouse"/>
    <n v="159.97999999999999"/>
    <n v="2"/>
    <n v="0"/>
    <n v="57.592799999999997"/>
  </r>
  <r>
    <n v="8922"/>
    <x v="4448"/>
    <x v="0"/>
    <x v="964"/>
    <d v="2013-10-09T00:00:00"/>
    <s v="Standard Class"/>
    <s v="AH-10690"/>
    <s v="Anna Häberlin"/>
    <x v="1"/>
    <s v="United States"/>
    <s v="Coral Gables"/>
    <x v="2"/>
    <n v="33134"/>
    <x v="0"/>
    <x v="1513"/>
    <x v="2"/>
    <x v="7"/>
    <s v="Samsung HM1900 Bluetooth Headset"/>
    <n v="52.679999999999993"/>
    <n v="3"/>
    <n v="0.2"/>
    <n v="19.754999999999999"/>
  </r>
  <r>
    <n v="8923"/>
    <x v="4448"/>
    <x v="0"/>
    <x v="964"/>
    <d v="2013-10-09T00:00:00"/>
    <s v="Standard Class"/>
    <s v="AH-10690"/>
    <s v="Anna Häberlin"/>
    <x v="1"/>
    <s v="United States"/>
    <s v="Coral Gables"/>
    <x v="2"/>
    <n v="33134"/>
    <x v="0"/>
    <x v="763"/>
    <x v="0"/>
    <x v="5"/>
    <s v="Magna Visual Magnetic Picture Hangers"/>
    <n v="11.568000000000001"/>
    <n v="3"/>
    <n v="0.2"/>
    <n v="2.6028000000000011"/>
  </r>
  <r>
    <n v="8924"/>
    <x v="4449"/>
    <x v="3"/>
    <x v="532"/>
    <d v="2014-06-18T00:00:00"/>
    <s v="Standard Class"/>
    <s v="ZC-21910"/>
    <s v="Zuschuss Carroll"/>
    <x v="0"/>
    <s v="United States"/>
    <s v="Hickory"/>
    <x v="3"/>
    <n v="28601"/>
    <x v="0"/>
    <x v="31"/>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x v="1846"/>
    <x v="2"/>
    <x v="7"/>
    <s v="Nokia Lumia 1020"/>
    <n v="1439.9680000000001"/>
    <n v="4"/>
    <n v="0.2"/>
    <n v="143.99680000000006"/>
  </r>
  <r>
    <n v="8926"/>
    <x v="4450"/>
    <x v="0"/>
    <x v="806"/>
    <d v="2013-02-03T00:00:00"/>
    <s v="Standard Class"/>
    <s v="DF-13135"/>
    <s v="David Flashing"/>
    <x v="0"/>
    <s v="United States"/>
    <s v="Rockford"/>
    <x v="10"/>
    <n v="61107"/>
    <x v="2"/>
    <x v="614"/>
    <x v="1"/>
    <x v="8"/>
    <s v="Avery Durable Binders"/>
    <n v="1.7279999999999995"/>
    <n v="3"/>
    <n v="0.8"/>
    <n v="-2.678399999999999"/>
  </r>
  <r>
    <n v="8927"/>
    <x v="4450"/>
    <x v="0"/>
    <x v="806"/>
    <d v="2013-02-03T00:00:00"/>
    <s v="Standard Class"/>
    <s v="DF-13135"/>
    <s v="David Flashing"/>
    <x v="0"/>
    <s v="United States"/>
    <s v="Rockford"/>
    <x v="10"/>
    <n v="61107"/>
    <x v="2"/>
    <x v="489"/>
    <x v="0"/>
    <x v="3"/>
    <s v="Bretford “Just In Time” Height-Adjustable Multi-Task Work Tables"/>
    <n v="626.09999999999991"/>
    <n v="3"/>
    <n v="0.5"/>
    <n v="-538.44600000000003"/>
  </r>
  <r>
    <n v="8928"/>
    <x v="4451"/>
    <x v="1"/>
    <x v="874"/>
    <d v="2012-09-29T00:00:00"/>
    <s v="Second Class"/>
    <s v="SS-20140"/>
    <s v="Saphhira Shifley"/>
    <x v="1"/>
    <s v="United States"/>
    <s v="Seattle"/>
    <x v="4"/>
    <n v="98103"/>
    <x v="1"/>
    <x v="1167"/>
    <x v="1"/>
    <x v="6"/>
    <s v="Newell 334"/>
    <n v="99.2"/>
    <n v="5"/>
    <n v="0"/>
    <n v="25.792000000000002"/>
  </r>
  <r>
    <n v="8929"/>
    <x v="4452"/>
    <x v="1"/>
    <x v="657"/>
    <d v="2012-04-17T00:00:00"/>
    <s v="Standard Class"/>
    <s v="FP-14320"/>
    <s v="Frank Preis"/>
    <x v="0"/>
    <s v="United States"/>
    <s v="Huntsville"/>
    <x v="5"/>
    <n v="77340"/>
    <x v="2"/>
    <x v="562"/>
    <x v="0"/>
    <x v="3"/>
    <s v="Chromcraft Bull-Nose Wood Round Conference Table Top, Wood Base"/>
    <n v="609.9799999999999"/>
    <n v="4"/>
    <n v="0.3"/>
    <n v="-113.28200000000004"/>
  </r>
  <r>
    <n v="8930"/>
    <x v="4452"/>
    <x v="1"/>
    <x v="657"/>
    <d v="2012-04-17T00:00:00"/>
    <s v="Standard Class"/>
    <s v="FP-14320"/>
    <s v="Frank Preis"/>
    <x v="0"/>
    <s v="United States"/>
    <s v="Huntsville"/>
    <x v="5"/>
    <n v="77340"/>
    <x v="2"/>
    <x v="1000"/>
    <x v="0"/>
    <x v="3"/>
    <s v="Iceberg OfficeWorks 42&quot; Round Tables"/>
    <n v="211.37199999999999"/>
    <n v="2"/>
    <n v="0.3"/>
    <n v="-45.294000000000011"/>
  </r>
  <r>
    <n v="8931"/>
    <x v="4452"/>
    <x v="1"/>
    <x v="657"/>
    <d v="2012-04-17T00:00:00"/>
    <s v="Standard Class"/>
    <s v="FP-14320"/>
    <s v="Frank Preis"/>
    <x v="0"/>
    <s v="United States"/>
    <s v="Huntsville"/>
    <x v="5"/>
    <n v="77340"/>
    <x v="2"/>
    <x v="835"/>
    <x v="2"/>
    <x v="7"/>
    <s v="Apple iPhone 5C"/>
    <n v="239.976"/>
    <n v="3"/>
    <n v="0.2"/>
    <n v="17.998199999999997"/>
  </r>
  <r>
    <n v="8932"/>
    <x v="4453"/>
    <x v="3"/>
    <x v="404"/>
    <d v="2014-12-25T00:00:00"/>
    <s v="Standard Class"/>
    <s v="HE-14800"/>
    <s v="Harold Engle"/>
    <x v="1"/>
    <s v="United States"/>
    <s v="Milwaukee"/>
    <x v="6"/>
    <n v="53209"/>
    <x v="2"/>
    <x v="1801"/>
    <x v="0"/>
    <x v="5"/>
    <s v="Tensor Track Tree Floor Lamp"/>
    <n v="99.949999999999989"/>
    <n v="5"/>
    <n v="0"/>
    <n v="22.988499999999998"/>
  </r>
  <r>
    <n v="8933"/>
    <x v="4453"/>
    <x v="3"/>
    <x v="404"/>
    <d v="2014-12-25T00:00:00"/>
    <s v="Standard Class"/>
    <s v="HE-14800"/>
    <s v="Harold Engle"/>
    <x v="1"/>
    <s v="United States"/>
    <s v="Milwaukee"/>
    <x v="6"/>
    <n v="53209"/>
    <x v="2"/>
    <x v="1599"/>
    <x v="2"/>
    <x v="11"/>
    <s v="Maxell 74 Minute CDR, 10/Pack"/>
    <n v="29.339999999999996"/>
    <n v="3"/>
    <n v="0"/>
    <n v="10.855799999999999"/>
  </r>
  <r>
    <n v="8934"/>
    <x v="4454"/>
    <x v="0"/>
    <x v="560"/>
    <d v="2013-03-20T00:00:00"/>
    <s v="Standard Class"/>
    <s v="SP-20545"/>
    <s v="Sibella Parks"/>
    <x v="1"/>
    <s v="United States"/>
    <s v="Green Bay"/>
    <x v="6"/>
    <n v="54302"/>
    <x v="2"/>
    <x v="904"/>
    <x v="0"/>
    <x v="5"/>
    <s v="Westinghouse Clip-On Gooseneck Lamps"/>
    <n v="16.739999999999998"/>
    <n v="2"/>
    <n v="0"/>
    <n v="4.3523999999999994"/>
  </r>
  <r>
    <n v="8935"/>
    <x v="4455"/>
    <x v="3"/>
    <x v="151"/>
    <d v="2014-08-28T00:00:00"/>
    <s v="Same Day"/>
    <s v="BP-11185"/>
    <s v="Ben Peterman"/>
    <x v="1"/>
    <s v="United States"/>
    <s v="Philadelphia"/>
    <x v="9"/>
    <n v="19120"/>
    <x v="3"/>
    <x v="1157"/>
    <x v="1"/>
    <x v="10"/>
    <s v="Xerox 1981"/>
    <n v="12.672000000000001"/>
    <n v="3"/>
    <n v="0.2"/>
    <n v="3.96"/>
  </r>
  <r>
    <n v="8936"/>
    <x v="4455"/>
    <x v="3"/>
    <x v="151"/>
    <d v="2014-08-28T00:00:00"/>
    <s v="Same Day"/>
    <s v="BP-11185"/>
    <s v="Ben Peterman"/>
    <x v="1"/>
    <s v="United States"/>
    <s v="Philadelphia"/>
    <x v="9"/>
    <n v="19120"/>
    <x v="3"/>
    <x v="295"/>
    <x v="2"/>
    <x v="11"/>
    <s v="Logitech Wireless Headset h800"/>
    <n v="1119.8880000000001"/>
    <n v="14"/>
    <n v="0.2"/>
    <n v="209.97899999999993"/>
  </r>
  <r>
    <n v="8937"/>
    <x v="4456"/>
    <x v="1"/>
    <x v="997"/>
    <d v="2012-12-19T00:00:00"/>
    <s v="Second Class"/>
    <s v="PG-18895"/>
    <s v="Paul Gonzalez"/>
    <x v="0"/>
    <s v="United States"/>
    <s v="Los Angeles"/>
    <x v="1"/>
    <n v="90008"/>
    <x v="1"/>
    <x v="894"/>
    <x v="1"/>
    <x v="6"/>
    <s v="Sanford 52201 APSCO Electric Pencil Sharpener"/>
    <n v="204.85"/>
    <n v="5"/>
    <n v="0"/>
    <n v="53.261000000000003"/>
  </r>
  <r>
    <n v="8938"/>
    <x v="4456"/>
    <x v="1"/>
    <x v="997"/>
    <d v="2012-12-19T00:00:00"/>
    <s v="Second Class"/>
    <s v="PG-18895"/>
    <s v="Paul Gonzalez"/>
    <x v="0"/>
    <s v="United States"/>
    <s v="Los Angeles"/>
    <x v="1"/>
    <n v="90008"/>
    <x v="1"/>
    <x v="1495"/>
    <x v="2"/>
    <x v="7"/>
    <s v="Panasonic KX TS3282W Corded phone"/>
    <n v="135.98400000000001"/>
    <n v="2"/>
    <n v="0.2"/>
    <n v="16.997999999999983"/>
  </r>
  <r>
    <n v="8939"/>
    <x v="4456"/>
    <x v="1"/>
    <x v="997"/>
    <d v="2012-12-19T00:00:00"/>
    <s v="Second Class"/>
    <s v="PG-18895"/>
    <s v="Paul Gonzalez"/>
    <x v="0"/>
    <s v="United States"/>
    <s v="Los Angeles"/>
    <x v="1"/>
    <n v="90008"/>
    <x v="1"/>
    <x v="169"/>
    <x v="1"/>
    <x v="6"/>
    <s v="Sanford Colorific Eraseable Coloring Pencils, 12 Count"/>
    <n v="16.399999999999999"/>
    <n v="5"/>
    <n v="0"/>
    <n v="7.0520000000000005"/>
  </r>
  <r>
    <n v="8940"/>
    <x v="4456"/>
    <x v="1"/>
    <x v="997"/>
    <d v="2012-12-19T00:00:00"/>
    <s v="Second Class"/>
    <s v="PG-18895"/>
    <s v="Paul Gonzalez"/>
    <x v="0"/>
    <s v="United States"/>
    <s v="Los Angeles"/>
    <x v="1"/>
    <n v="90008"/>
    <x v="1"/>
    <x v="920"/>
    <x v="1"/>
    <x v="8"/>
    <s v="Avery Arch Ring Binders"/>
    <n v="92.960000000000008"/>
    <n v="2"/>
    <n v="0.2"/>
    <n v="31.373999999999995"/>
  </r>
  <r>
    <n v="8941"/>
    <x v="4457"/>
    <x v="2"/>
    <x v="963"/>
    <d v="2011-08-24T00:00:00"/>
    <s v="Second Class"/>
    <s v="JP-15520"/>
    <s v="Jeremy Pistek"/>
    <x v="0"/>
    <s v="United States"/>
    <s v="North Miami"/>
    <x v="2"/>
    <n v="33161"/>
    <x v="0"/>
    <x v="1847"/>
    <x v="1"/>
    <x v="14"/>
    <s v="Acme Serrated Blade Letter Opener"/>
    <n v="7.6320000000000014"/>
    <n v="3"/>
    <n v="0.2"/>
    <n v="-1.8126000000000002"/>
  </r>
  <r>
    <n v="8942"/>
    <x v="4458"/>
    <x v="0"/>
    <x v="54"/>
    <d v="2013-11-06T00:00:00"/>
    <s v="First Class"/>
    <s v="NW-18400"/>
    <s v="Natalie Webber"/>
    <x v="0"/>
    <s v="United States"/>
    <s v="Portland"/>
    <x v="21"/>
    <n v="97206"/>
    <x v="1"/>
    <x v="922"/>
    <x v="1"/>
    <x v="8"/>
    <s v="Avery Reinforcements for Hole-Punch Pages"/>
    <n v="4.1580000000000004"/>
    <n v="7"/>
    <n v="0.7"/>
    <n v="-3.4649999999999999"/>
  </r>
  <r>
    <n v="8943"/>
    <x v="4458"/>
    <x v="0"/>
    <x v="54"/>
    <d v="2013-11-06T00:00:00"/>
    <s v="First Class"/>
    <s v="NW-18400"/>
    <s v="Natalie Webber"/>
    <x v="0"/>
    <s v="United States"/>
    <s v="Portland"/>
    <x v="21"/>
    <n v="97206"/>
    <x v="1"/>
    <x v="1848"/>
    <x v="2"/>
    <x v="15"/>
    <s v="Okidata B401 Printer"/>
    <n v="179.99100000000004"/>
    <n v="3"/>
    <n v="0.7"/>
    <n v="-251.98739999999992"/>
  </r>
  <r>
    <n v="8944"/>
    <x v="4459"/>
    <x v="3"/>
    <x v="1209"/>
    <d v="2014-10-17T00:00:00"/>
    <s v="Standard Class"/>
    <s v="SW-20245"/>
    <s v="Scot Wooten"/>
    <x v="0"/>
    <s v="United States"/>
    <s v="Aurora"/>
    <x v="10"/>
    <n v="60505"/>
    <x v="2"/>
    <x v="1756"/>
    <x v="0"/>
    <x v="1"/>
    <s v="Hon Comfortask Task/Swivel Chairs"/>
    <n v="239.358"/>
    <n v="3"/>
    <n v="0.3"/>
    <n v="-47.871600000000001"/>
  </r>
  <r>
    <n v="8945"/>
    <x v="4460"/>
    <x v="2"/>
    <x v="1035"/>
    <d v="2011-12-08T00:00:00"/>
    <s v="First Class"/>
    <s v="EH-14005"/>
    <s v="Erica Hernandez"/>
    <x v="2"/>
    <s v="United States"/>
    <s v="San Francisco"/>
    <x v="1"/>
    <n v="94109"/>
    <x v="1"/>
    <x v="1397"/>
    <x v="1"/>
    <x v="10"/>
    <s v="Green Bar Computer Printout Paper"/>
    <n v="164.88"/>
    <n v="3"/>
    <n v="0"/>
    <n v="80.791200000000003"/>
  </r>
  <r>
    <n v="8946"/>
    <x v="4461"/>
    <x v="2"/>
    <x v="647"/>
    <d v="2011-11-17T00:00:00"/>
    <s v="Second Class"/>
    <s v="SC-20260"/>
    <s v="Scott Cohen"/>
    <x v="1"/>
    <s v="United States"/>
    <s v="San Francisco"/>
    <x v="1"/>
    <n v="94110"/>
    <x v="1"/>
    <x v="503"/>
    <x v="1"/>
    <x v="14"/>
    <s v="Acme Value Line Scissors"/>
    <n v="10.95"/>
    <n v="3"/>
    <n v="0"/>
    <n v="3.2849999999999993"/>
  </r>
  <r>
    <n v="8947"/>
    <x v="4462"/>
    <x v="3"/>
    <x v="165"/>
    <d v="2014-12-29T00:00:00"/>
    <s v="Standard Class"/>
    <s v="NC-18535"/>
    <s v="Nick Crebassa"/>
    <x v="1"/>
    <s v="United States"/>
    <s v="New Bedford"/>
    <x v="31"/>
    <n v="2740"/>
    <x v="3"/>
    <x v="1193"/>
    <x v="1"/>
    <x v="10"/>
    <s v="Xerox 214"/>
    <n v="19.440000000000001"/>
    <n v="3"/>
    <n v="0"/>
    <n v="9.3312000000000008"/>
  </r>
  <r>
    <n v="8948"/>
    <x v="4462"/>
    <x v="3"/>
    <x v="165"/>
    <d v="2014-12-29T00:00:00"/>
    <s v="Standard Class"/>
    <s v="NC-18535"/>
    <s v="Nick Crebassa"/>
    <x v="1"/>
    <s v="United States"/>
    <s v="New Bedford"/>
    <x v="31"/>
    <n v="2740"/>
    <x v="3"/>
    <x v="1699"/>
    <x v="1"/>
    <x v="8"/>
    <s v="Avery Triangle Shaped Sheet Lifters, Black, 2/Pack"/>
    <n v="12.3"/>
    <n v="5"/>
    <n v="0"/>
    <n v="6.15"/>
  </r>
  <r>
    <n v="8949"/>
    <x v="4463"/>
    <x v="2"/>
    <x v="163"/>
    <d v="2011-12-26T00:00:00"/>
    <s v="First Class"/>
    <s v="AS-10090"/>
    <s v="Adam Shillingsburg"/>
    <x v="0"/>
    <s v="United States"/>
    <s v="San Diego"/>
    <x v="1"/>
    <n v="92037"/>
    <x v="1"/>
    <x v="1803"/>
    <x v="1"/>
    <x v="9"/>
    <s v="Belkin 7-Outlet SurgeMaster Home Series"/>
    <n v="13.97"/>
    <n v="1"/>
    <n v="0"/>
    <n v="3.632200000000001"/>
  </r>
  <r>
    <n v="8950"/>
    <x v="4464"/>
    <x v="3"/>
    <x v="66"/>
    <d v="2014-12-29T00:00:00"/>
    <s v="Standard Class"/>
    <s v="JL-15130"/>
    <s v="Jack Lebron"/>
    <x v="0"/>
    <s v="United States"/>
    <s v="Jackson"/>
    <x v="18"/>
    <n v="38301"/>
    <x v="0"/>
    <x v="257"/>
    <x v="0"/>
    <x v="3"/>
    <s v="Bevis Round Bullnose 29&quot; High Table Top"/>
    <n v="934.9559999999999"/>
    <n v="6"/>
    <n v="0.4"/>
    <n v="-249.32159999999999"/>
  </r>
  <r>
    <n v="8951"/>
    <x v="4464"/>
    <x v="3"/>
    <x v="66"/>
    <d v="2014-12-29T00:00:00"/>
    <s v="Standard Class"/>
    <s v="JL-15130"/>
    <s v="Jack Lebron"/>
    <x v="0"/>
    <s v="United States"/>
    <s v="Jackson"/>
    <x v="18"/>
    <n v="38301"/>
    <x v="0"/>
    <x v="825"/>
    <x v="2"/>
    <x v="11"/>
    <s v="Logitech ClearChat Comfort/USB Headset H390"/>
    <n v="46.864000000000004"/>
    <n v="2"/>
    <n v="0.2"/>
    <n v="7.615399999999994"/>
  </r>
  <r>
    <n v="8952"/>
    <x v="4464"/>
    <x v="3"/>
    <x v="66"/>
    <d v="2014-12-29T00:00:00"/>
    <s v="Standard Class"/>
    <s v="JL-15130"/>
    <s v="Jack Lebron"/>
    <x v="0"/>
    <s v="United States"/>
    <s v="Jackson"/>
    <x v="18"/>
    <n v="38301"/>
    <x v="0"/>
    <x v="376"/>
    <x v="1"/>
    <x v="4"/>
    <s v="Crate-A-Files"/>
    <n v="26.160000000000004"/>
    <n v="3"/>
    <n v="0.2"/>
    <n v="1.961999999999998"/>
  </r>
  <r>
    <n v="8953"/>
    <x v="4464"/>
    <x v="3"/>
    <x v="66"/>
    <d v="2014-12-29T00:00:00"/>
    <s v="Standard Class"/>
    <s v="JL-15130"/>
    <s v="Jack Lebron"/>
    <x v="0"/>
    <s v="United States"/>
    <s v="Jackson"/>
    <x v="18"/>
    <n v="38301"/>
    <x v="0"/>
    <x v="1024"/>
    <x v="1"/>
    <x v="6"/>
    <s v="Newell 325"/>
    <n v="23.128"/>
    <n v="7"/>
    <n v="0.2"/>
    <n v="2.8909999999999982"/>
  </r>
  <r>
    <n v="8954"/>
    <x v="4464"/>
    <x v="3"/>
    <x v="66"/>
    <d v="2014-12-29T00:00:00"/>
    <s v="Standard Class"/>
    <s v="JL-15130"/>
    <s v="Jack Lebron"/>
    <x v="0"/>
    <s v="United States"/>
    <s v="Jackson"/>
    <x v="18"/>
    <n v="38301"/>
    <x v="0"/>
    <x v="667"/>
    <x v="1"/>
    <x v="9"/>
    <s v="Holmes Replacement Filter for HEPA Air Cleaner, Large Room"/>
    <n v="59.24"/>
    <n v="5"/>
    <n v="0.2"/>
    <n v="16.290999999999997"/>
  </r>
  <r>
    <n v="8955"/>
    <x v="4465"/>
    <x v="2"/>
    <x v="233"/>
    <d v="2011-08-10T00:00:00"/>
    <s v="Second Class"/>
    <s v="VG-21790"/>
    <s v="Vivek Gonzalez"/>
    <x v="0"/>
    <s v="United States"/>
    <s v="Jacksonville"/>
    <x v="2"/>
    <n v="32216"/>
    <x v="0"/>
    <x v="1195"/>
    <x v="0"/>
    <x v="0"/>
    <s v="O'Sullivan 2-Shelf Heavy-Duty Bookcases"/>
    <n v="155.45600000000002"/>
    <n v="4"/>
    <n v="0.2"/>
    <n v="-7.7727999999999895"/>
  </r>
  <r>
    <n v="8956"/>
    <x v="4466"/>
    <x v="2"/>
    <x v="59"/>
    <d v="2011-09-24T00:00:00"/>
    <s v="Standard Class"/>
    <s v="HG-14965"/>
    <s v="Henry Goldwyn"/>
    <x v="1"/>
    <s v="United States"/>
    <s v="San Diego"/>
    <x v="1"/>
    <n v="92024"/>
    <x v="1"/>
    <x v="1532"/>
    <x v="1"/>
    <x v="10"/>
    <s v="Xerox 1900"/>
    <n v="8.56"/>
    <n v="2"/>
    <n v="0"/>
    <n v="3.8519999999999994"/>
  </r>
  <r>
    <n v="8957"/>
    <x v="4467"/>
    <x v="3"/>
    <x v="53"/>
    <d v="2014-12-29T00:00:00"/>
    <s v="First Class"/>
    <s v="JH-15430"/>
    <s v="Jennifer Halladay"/>
    <x v="0"/>
    <s v="United States"/>
    <s v="Hialeah"/>
    <x v="2"/>
    <n v="33012"/>
    <x v="0"/>
    <x v="1457"/>
    <x v="0"/>
    <x v="5"/>
    <s v="Eldon 400 Class Desk Accessories, Black Carbon"/>
    <n v="21"/>
    <n v="3"/>
    <n v="0.2"/>
    <n v="5.7750000000000021"/>
  </r>
  <r>
    <n v="8958"/>
    <x v="4467"/>
    <x v="3"/>
    <x v="53"/>
    <d v="2014-12-29T00:00:00"/>
    <s v="First Class"/>
    <s v="JH-15430"/>
    <s v="Jennifer Halladay"/>
    <x v="0"/>
    <s v="United States"/>
    <s v="Hialeah"/>
    <x v="2"/>
    <n v="33012"/>
    <x v="0"/>
    <x v="1845"/>
    <x v="2"/>
    <x v="15"/>
    <s v="Lexmark 20R1285 X6650 Wireless All-in-One Printer"/>
    <n v="120"/>
    <n v="2"/>
    <n v="0.5"/>
    <n v="-7.2000000000000028"/>
  </r>
  <r>
    <n v="8959"/>
    <x v="4468"/>
    <x v="3"/>
    <x v="920"/>
    <d v="2014-12-01T00:00:00"/>
    <s v="Standard Class"/>
    <s v="RO-19780"/>
    <s v="Rose O'Brian"/>
    <x v="0"/>
    <s v="United States"/>
    <s v="Houston"/>
    <x v="5"/>
    <n v="77070"/>
    <x v="2"/>
    <x v="929"/>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x v="1527"/>
    <x v="1"/>
    <x v="9"/>
    <s v="Fellowes Command Center 5-outlet power strip"/>
    <n v="67.839999999999989"/>
    <n v="5"/>
    <n v="0.8"/>
    <n v="-179.77600000000001"/>
  </r>
  <r>
    <n v="8961"/>
    <x v="4468"/>
    <x v="3"/>
    <x v="920"/>
    <d v="2014-12-01T00:00:00"/>
    <s v="Standard Class"/>
    <s v="RO-19780"/>
    <s v="Rose O'Brian"/>
    <x v="0"/>
    <s v="United States"/>
    <s v="Houston"/>
    <x v="5"/>
    <n v="77070"/>
    <x v="2"/>
    <x v="856"/>
    <x v="0"/>
    <x v="1"/>
    <s v="Hon Deluxe Fabric Upholstered Stacking Chairs"/>
    <n v="853.92999999999984"/>
    <n v="5"/>
    <n v="0.3"/>
    <n v="-24.397999999999911"/>
  </r>
  <r>
    <n v="8962"/>
    <x v="4468"/>
    <x v="3"/>
    <x v="920"/>
    <d v="2014-12-01T00:00:00"/>
    <s v="Standard Class"/>
    <s v="RO-19780"/>
    <s v="Rose O'Brian"/>
    <x v="0"/>
    <s v="United States"/>
    <s v="Houston"/>
    <x v="5"/>
    <n v="77070"/>
    <x v="2"/>
    <x v="1663"/>
    <x v="1"/>
    <x v="6"/>
    <s v="Avery Hi-Liter Smear-Safe Highlighters"/>
    <n v="18.687999999999999"/>
    <n v="4"/>
    <n v="0.2"/>
    <n v="3.7375999999999996"/>
  </r>
  <r>
    <n v="8963"/>
    <x v="4469"/>
    <x v="0"/>
    <x v="732"/>
    <d v="2013-11-08T00:00:00"/>
    <s v="First Class"/>
    <s v="LW-17125"/>
    <s v="Liz Willingham"/>
    <x v="0"/>
    <s v="United States"/>
    <s v="Virginia Beach"/>
    <x v="17"/>
    <n v="23464"/>
    <x v="0"/>
    <x v="1369"/>
    <x v="0"/>
    <x v="5"/>
    <s v="3M Polarizing Task Lamp with Clamp Arm, Light Gray"/>
    <n v="273.95999999999998"/>
    <n v="2"/>
    <n v="0"/>
    <n v="71.229600000000005"/>
  </r>
  <r>
    <n v="8964"/>
    <x v="4469"/>
    <x v="0"/>
    <x v="732"/>
    <d v="2013-11-08T00:00:00"/>
    <s v="First Class"/>
    <s v="LW-17125"/>
    <s v="Liz Willingham"/>
    <x v="0"/>
    <s v="United States"/>
    <s v="Virginia Beach"/>
    <x v="17"/>
    <n v="23464"/>
    <x v="0"/>
    <x v="632"/>
    <x v="2"/>
    <x v="11"/>
    <s v="Microsoft Natural Ergonomic Keyboard 4000"/>
    <n v="89.97"/>
    <n v="3"/>
    <n v="0"/>
    <n v="18.893699999999995"/>
  </r>
  <r>
    <n v="8965"/>
    <x v="4469"/>
    <x v="0"/>
    <x v="732"/>
    <d v="2013-11-08T00:00:00"/>
    <s v="First Class"/>
    <s v="LW-17125"/>
    <s v="Liz Willingham"/>
    <x v="0"/>
    <s v="United States"/>
    <s v="Virginia Beach"/>
    <x v="17"/>
    <n v="23464"/>
    <x v="0"/>
    <x v="1814"/>
    <x v="0"/>
    <x v="5"/>
    <s v="Tenex Chairmat w/ Average Lip, 45&quot; x 53&quot;"/>
    <n v="756.80000000000007"/>
    <n v="5"/>
    <n v="0"/>
    <n v="75.679999999999978"/>
  </r>
  <r>
    <n v="8966"/>
    <x v="4470"/>
    <x v="3"/>
    <x v="44"/>
    <d v="2014-11-13T00:00:00"/>
    <s v="Standard Class"/>
    <s v="CC-12370"/>
    <s v="Christopher Conant"/>
    <x v="0"/>
    <s v="United States"/>
    <s v="Houston"/>
    <x v="5"/>
    <n v="77070"/>
    <x v="2"/>
    <x v="744"/>
    <x v="1"/>
    <x v="8"/>
    <s v="Zipper Ring Binder Pockets"/>
    <n v="1.2479999999999998"/>
    <n v="2"/>
    <n v="0.8"/>
    <n v="-1.934400000000001"/>
  </r>
  <r>
    <n v="8967"/>
    <x v="4471"/>
    <x v="0"/>
    <x v="54"/>
    <d v="2013-11-08T00:00:00"/>
    <s v="Standard Class"/>
    <s v="JP-16135"/>
    <s v="Julie Prescott"/>
    <x v="2"/>
    <s v="United States"/>
    <s v="Philadelphia"/>
    <x v="9"/>
    <n v="19120"/>
    <x v="3"/>
    <x v="293"/>
    <x v="2"/>
    <x v="11"/>
    <s v="NETGEAR N750 Dual Band Wi-Fi Gigabit Router"/>
    <n v="72"/>
    <n v="1"/>
    <n v="0.2"/>
    <n v="14.399999999999999"/>
  </r>
  <r>
    <n v="8968"/>
    <x v="4471"/>
    <x v="0"/>
    <x v="54"/>
    <d v="2013-11-08T00:00:00"/>
    <s v="Standard Class"/>
    <s v="JP-16135"/>
    <s v="Julie Prescott"/>
    <x v="2"/>
    <s v="United States"/>
    <s v="Philadelphia"/>
    <x v="9"/>
    <n v="19120"/>
    <x v="3"/>
    <x v="370"/>
    <x v="0"/>
    <x v="1"/>
    <s v="Bevis Steel Folding Chairs"/>
    <n v="470.15499999999997"/>
    <n v="7"/>
    <n v="0.3"/>
    <n v="-13.432999999999993"/>
  </r>
  <r>
    <n v="8969"/>
    <x v="4472"/>
    <x v="2"/>
    <x v="125"/>
    <d v="2012-01-01T00:00:00"/>
    <s v="First Class"/>
    <s v="DD-13570"/>
    <s v="Dorothy Dickinson"/>
    <x v="0"/>
    <s v="United States"/>
    <s v="Memphis"/>
    <x v="18"/>
    <n v="38109"/>
    <x v="0"/>
    <x v="1166"/>
    <x v="1"/>
    <x v="4"/>
    <s v="Tennsco Industrial Shelving"/>
    <n v="39.128"/>
    <n v="1"/>
    <n v="0.2"/>
    <n v="-8.803799999999999"/>
  </r>
  <r>
    <n v="8970"/>
    <x v="4473"/>
    <x v="3"/>
    <x v="574"/>
    <d v="2014-12-08T00:00:00"/>
    <s v="Standard Class"/>
    <s v="ES-14080"/>
    <s v="Erin Smith"/>
    <x v="1"/>
    <s v="United States"/>
    <s v="Lakewood"/>
    <x v="24"/>
    <n v="44107"/>
    <x v="3"/>
    <x v="448"/>
    <x v="1"/>
    <x v="6"/>
    <s v="Rogers Handheld Barrel Pencil Sharpener"/>
    <n v="19.728000000000002"/>
    <n v="9"/>
    <n v="0.2"/>
    <n v="1.7262000000000022"/>
  </r>
  <r>
    <n v="8971"/>
    <x v="4473"/>
    <x v="3"/>
    <x v="574"/>
    <d v="2014-12-08T00:00:00"/>
    <s v="Standard Class"/>
    <s v="ES-14080"/>
    <s v="Erin Smith"/>
    <x v="1"/>
    <s v="United States"/>
    <s v="Lakewood"/>
    <x v="24"/>
    <n v="44107"/>
    <x v="3"/>
    <x v="722"/>
    <x v="2"/>
    <x v="7"/>
    <s v="AT&amp;T CL2909"/>
    <n v="151.18799999999999"/>
    <n v="2"/>
    <n v="0.4"/>
    <n v="-25.198000000000008"/>
  </r>
  <r>
    <n v="8972"/>
    <x v="4474"/>
    <x v="3"/>
    <x v="668"/>
    <d v="2014-03-29T00:00:00"/>
    <s v="Standard Class"/>
    <s v="MV-17485"/>
    <s v="Mark Van Huff"/>
    <x v="0"/>
    <s v="United States"/>
    <s v="New York City"/>
    <x v="15"/>
    <n v="10011"/>
    <x v="3"/>
    <x v="662"/>
    <x v="0"/>
    <x v="1"/>
    <s v="Global Airflow Leather Mesh Back Chair, Black"/>
    <n v="271.76400000000001"/>
    <n v="2"/>
    <n v="0.1"/>
    <n v="60.391999999999967"/>
  </r>
  <r>
    <n v="8973"/>
    <x v="4475"/>
    <x v="2"/>
    <x v="84"/>
    <d v="2011-11-21T00:00:00"/>
    <s v="First Class"/>
    <s v="RD-19900"/>
    <s v="Ruben Dartt"/>
    <x v="0"/>
    <s v="United States"/>
    <s v="Philadelphia"/>
    <x v="9"/>
    <n v="19120"/>
    <x v="3"/>
    <x v="1089"/>
    <x v="2"/>
    <x v="11"/>
    <s v="Logitech G105 Gaming Keyboard"/>
    <n v="47.496000000000002"/>
    <n v="1"/>
    <n v="0.2"/>
    <n v="-1.187400000000002"/>
  </r>
  <r>
    <n v="8974"/>
    <x v="4476"/>
    <x v="3"/>
    <x v="1016"/>
    <d v="2014-04-28T00:00:00"/>
    <s v="Second Class"/>
    <s v="RL-19615"/>
    <s v="Rob Lucas"/>
    <x v="0"/>
    <s v="United States"/>
    <s v="Los Angeles"/>
    <x v="1"/>
    <n v="90008"/>
    <x v="1"/>
    <x v="266"/>
    <x v="0"/>
    <x v="0"/>
    <s v="Bush Westfield Collection Bookcases, Medium Cherry Finish"/>
    <n v="344.98099999999994"/>
    <n v="7"/>
    <n v="0.15"/>
    <n v="28.410200000000017"/>
  </r>
  <r>
    <n v="8975"/>
    <x v="4477"/>
    <x v="3"/>
    <x v="51"/>
    <d v="2014-11-27T00:00:00"/>
    <s v="First Class"/>
    <s v="JP-15460"/>
    <s v="Jennifer Patt"/>
    <x v="1"/>
    <s v="United States"/>
    <s v="Dallas"/>
    <x v="5"/>
    <n v="75220"/>
    <x v="2"/>
    <x v="1231"/>
    <x v="1"/>
    <x v="10"/>
    <s v="Xerox 22"/>
    <n v="36.288000000000011"/>
    <n v="7"/>
    <n v="0.2"/>
    <n v="12.700800000000001"/>
  </r>
  <r>
    <n v="8976"/>
    <x v="4477"/>
    <x v="3"/>
    <x v="51"/>
    <d v="2014-11-27T00:00:00"/>
    <s v="First Class"/>
    <s v="JP-15460"/>
    <s v="Jennifer Patt"/>
    <x v="1"/>
    <s v="United States"/>
    <s v="Dallas"/>
    <x v="5"/>
    <n v="75220"/>
    <x v="2"/>
    <x v="1438"/>
    <x v="1"/>
    <x v="10"/>
    <s v="Xerox 1942"/>
    <n v="78.304000000000002"/>
    <n v="2"/>
    <n v="0.2"/>
    <n v="29.363999999999997"/>
  </r>
  <r>
    <n v="8977"/>
    <x v="4477"/>
    <x v="3"/>
    <x v="51"/>
    <d v="2014-11-27T00:00:00"/>
    <s v="First Class"/>
    <s v="JP-15460"/>
    <s v="Jennifer Patt"/>
    <x v="1"/>
    <s v="United States"/>
    <s v="Dallas"/>
    <x v="5"/>
    <n v="75220"/>
    <x v="2"/>
    <x v="962"/>
    <x v="0"/>
    <x v="3"/>
    <s v="Lesro Round Back Collection Coffee Table, End Table"/>
    <n v="127.785"/>
    <n v="1"/>
    <n v="0.3"/>
    <n v="-31.033499999999989"/>
  </r>
  <r>
    <n v="8978"/>
    <x v="4477"/>
    <x v="3"/>
    <x v="51"/>
    <d v="2014-11-27T00:00:00"/>
    <s v="First Class"/>
    <s v="JP-15460"/>
    <s v="Jennifer Patt"/>
    <x v="1"/>
    <s v="United States"/>
    <s v="Dallas"/>
    <x v="5"/>
    <n v="75220"/>
    <x v="2"/>
    <x v="785"/>
    <x v="1"/>
    <x v="8"/>
    <s v="Aluminum Screw Posts"/>
    <n v="6.1039999999999983"/>
    <n v="2"/>
    <n v="0.8"/>
    <n v="-9.1560000000000006"/>
  </r>
  <r>
    <n v="8979"/>
    <x v="4478"/>
    <x v="2"/>
    <x v="935"/>
    <d v="2011-11-05T00:00:00"/>
    <s v="Second Class"/>
    <s v="DM-13345"/>
    <s v="Denise Monton"/>
    <x v="1"/>
    <s v="United States"/>
    <s v="Orange"/>
    <x v="30"/>
    <n v="7050"/>
    <x v="3"/>
    <x v="614"/>
    <x v="1"/>
    <x v="8"/>
    <s v="Avery Durable Binders"/>
    <n v="5.76"/>
    <n v="2"/>
    <n v="0"/>
    <n v="2.8224"/>
  </r>
  <r>
    <n v="8980"/>
    <x v="4479"/>
    <x v="1"/>
    <x v="324"/>
    <d v="2012-10-24T00:00:00"/>
    <s v="Second Class"/>
    <s v="CS-11860"/>
    <s v="Cari Schnelling"/>
    <x v="0"/>
    <s v="United States"/>
    <s v="Dallas"/>
    <x v="5"/>
    <n v="75220"/>
    <x v="2"/>
    <x v="480"/>
    <x v="1"/>
    <x v="8"/>
    <s v="Avery Printable Repositionable Plastic Tabs"/>
    <n v="1.7199999999999995"/>
    <n v="1"/>
    <n v="0.8"/>
    <n v="-2.8380000000000001"/>
  </r>
  <r>
    <n v="8981"/>
    <x v="4480"/>
    <x v="2"/>
    <x v="644"/>
    <d v="2011-02-11T00:00:00"/>
    <s v="Second Class"/>
    <s v="DL-13315"/>
    <s v="Delfina Latchford"/>
    <x v="0"/>
    <s v="United States"/>
    <s v="Romeoville"/>
    <x v="10"/>
    <n v="60441"/>
    <x v="2"/>
    <x v="1403"/>
    <x v="1"/>
    <x v="8"/>
    <s v="Avery Flip-Chart Easel Binder, Black"/>
    <n v="8.9519999999999982"/>
    <n v="2"/>
    <n v="0.8"/>
    <n v="-14.770800000000001"/>
  </r>
  <r>
    <n v="8982"/>
    <x v="4481"/>
    <x v="0"/>
    <x v="1193"/>
    <d v="2013-03-13T00:00:00"/>
    <s v="Standard Class"/>
    <s v="LC-16870"/>
    <s v="Lena Cacioppo"/>
    <x v="0"/>
    <s v="United States"/>
    <s v="Chicago"/>
    <x v="10"/>
    <n v="60623"/>
    <x v="2"/>
    <x v="1034"/>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x v="870"/>
    <x v="1"/>
    <x v="8"/>
    <s v="Peel &amp; Stick Add-On Corner Pockets"/>
    <n v="1.7279999999999998"/>
    <n v="4"/>
    <n v="0.8"/>
    <n v="-2.764800000000001"/>
  </r>
  <r>
    <n v="8984"/>
    <x v="4481"/>
    <x v="0"/>
    <x v="1193"/>
    <d v="2013-03-13T00:00:00"/>
    <s v="Standard Class"/>
    <s v="LC-16870"/>
    <s v="Lena Cacioppo"/>
    <x v="0"/>
    <s v="United States"/>
    <s v="Chicago"/>
    <x v="10"/>
    <n v="60623"/>
    <x v="2"/>
    <x v="124"/>
    <x v="0"/>
    <x v="5"/>
    <s v="Eldon Cleatmat Plus Chair Mats for High Pile Carpets"/>
    <n v="159.04"/>
    <n v="5"/>
    <n v="0.6"/>
    <n v="-194.82400000000001"/>
  </r>
  <r>
    <n v="8985"/>
    <x v="4481"/>
    <x v="0"/>
    <x v="1193"/>
    <d v="2013-03-13T00:00:00"/>
    <s v="Standard Class"/>
    <s v="LC-16870"/>
    <s v="Lena Cacioppo"/>
    <x v="0"/>
    <s v="United States"/>
    <s v="Chicago"/>
    <x v="10"/>
    <n v="60623"/>
    <x v="2"/>
    <x v="1342"/>
    <x v="0"/>
    <x v="3"/>
    <s v="Bevis Rectangular Conference Tables"/>
    <n v="145.97999999999999"/>
    <n v="2"/>
    <n v="0.5"/>
    <n v="-99.266399999999976"/>
  </r>
  <r>
    <n v="8986"/>
    <x v="4482"/>
    <x v="1"/>
    <x v="155"/>
    <d v="2012-12-07T00:00:00"/>
    <s v="Standard Class"/>
    <s v="JG-15115"/>
    <s v="Jack Garza"/>
    <x v="0"/>
    <s v="United States"/>
    <s v="Jacksonville"/>
    <x v="3"/>
    <n v="28540"/>
    <x v="0"/>
    <x v="596"/>
    <x v="0"/>
    <x v="5"/>
    <s v="Seth Thomas 16&quot; Steel Case Clock"/>
    <n v="77.951999999999998"/>
    <n v="3"/>
    <n v="0.2"/>
    <n v="12.667199999999994"/>
  </r>
  <r>
    <n v="8987"/>
    <x v="4482"/>
    <x v="1"/>
    <x v="155"/>
    <d v="2012-12-07T00:00:00"/>
    <s v="Standard Class"/>
    <s v="JG-15115"/>
    <s v="Jack Garza"/>
    <x v="0"/>
    <s v="United States"/>
    <s v="Jacksonville"/>
    <x v="3"/>
    <n v="28540"/>
    <x v="0"/>
    <x v="1242"/>
    <x v="1"/>
    <x v="8"/>
    <s v="GBC DocuBind P50 Personal Binding Machine"/>
    <n v="95.970000000000013"/>
    <n v="5"/>
    <n v="0.7"/>
    <n v="-73.57699999999997"/>
  </r>
  <r>
    <n v="8988"/>
    <x v="4482"/>
    <x v="1"/>
    <x v="155"/>
    <d v="2012-12-07T00:00:00"/>
    <s v="Standard Class"/>
    <s v="JG-15115"/>
    <s v="Jack Garza"/>
    <x v="0"/>
    <s v="United States"/>
    <s v="Jacksonville"/>
    <x v="3"/>
    <n v="28540"/>
    <x v="0"/>
    <x v="194"/>
    <x v="2"/>
    <x v="7"/>
    <s v="Panasonic KX-TG6844B Expandable Digital Cordless Telephone"/>
    <n v="105.584"/>
    <n v="2"/>
    <n v="0.2"/>
    <n v="9.2386000000000053"/>
  </r>
  <r>
    <n v="8989"/>
    <x v="4482"/>
    <x v="1"/>
    <x v="155"/>
    <d v="2012-12-07T00:00:00"/>
    <s v="Standard Class"/>
    <s v="JG-15115"/>
    <s v="Jack Garza"/>
    <x v="0"/>
    <s v="United States"/>
    <s v="Jacksonville"/>
    <x v="3"/>
    <n v="28540"/>
    <x v="0"/>
    <x v="512"/>
    <x v="1"/>
    <x v="6"/>
    <s v="Newell 312"/>
    <n v="9.3439999999999994"/>
    <n v="2"/>
    <n v="0.2"/>
    <n v="1.1679999999999997"/>
  </r>
  <r>
    <n v="8990"/>
    <x v="4483"/>
    <x v="1"/>
    <x v="100"/>
    <d v="2012-12-30T00:00:00"/>
    <s v="Standard Class"/>
    <s v="HM-14860"/>
    <s v="Harry Marie"/>
    <x v="1"/>
    <s v="United States"/>
    <s v="Springfield"/>
    <x v="25"/>
    <n v="65807"/>
    <x v="2"/>
    <x v="1573"/>
    <x v="0"/>
    <x v="5"/>
    <s v="Eldon Regeneration Recycled Desk Accessories, Black"/>
    <n v="9.68"/>
    <n v="2"/>
    <n v="0"/>
    <n v="3.7751999999999999"/>
  </r>
  <r>
    <n v="8991"/>
    <x v="4483"/>
    <x v="1"/>
    <x v="100"/>
    <d v="2012-12-30T00:00:00"/>
    <s v="Standard Class"/>
    <s v="HM-14860"/>
    <s v="Harry Marie"/>
    <x v="1"/>
    <s v="United States"/>
    <s v="Springfield"/>
    <x v="25"/>
    <n v="65807"/>
    <x v="2"/>
    <x v="1293"/>
    <x v="2"/>
    <x v="16"/>
    <s v="Canon PC1060 Personal Laser Copier"/>
    <n v="4899.93"/>
    <n v="7"/>
    <n v="0"/>
    <n v="2302.9670999999998"/>
  </r>
  <r>
    <n v="8992"/>
    <x v="4484"/>
    <x v="3"/>
    <x v="172"/>
    <d v="2014-10-07T00:00:00"/>
    <s v="Standard Class"/>
    <s v="TN-21040"/>
    <s v="Tanja Norvell"/>
    <x v="2"/>
    <s v="United States"/>
    <s v="San Francisco"/>
    <x v="1"/>
    <n v="94110"/>
    <x v="1"/>
    <x v="341"/>
    <x v="2"/>
    <x v="11"/>
    <s v="Sony 32GB Class 10 Micro SDHC R40 Memory Card"/>
    <n v="104.75"/>
    <n v="5"/>
    <n v="0"/>
    <n v="21.997499999999999"/>
  </r>
  <r>
    <n v="8993"/>
    <x v="4485"/>
    <x v="3"/>
    <x v="524"/>
    <d v="2014-10-22T00:00:00"/>
    <s v="Standard Class"/>
    <s v="VP-21760"/>
    <s v="Victoria Pisteka"/>
    <x v="1"/>
    <s v="United States"/>
    <s v="Columbia"/>
    <x v="18"/>
    <n v="38401"/>
    <x v="0"/>
    <x v="103"/>
    <x v="2"/>
    <x v="11"/>
    <s v="Memorex Mini Travel Drive 8 GB USB 2.0 Flash Drive"/>
    <n v="18.528000000000002"/>
    <n v="2"/>
    <n v="0.2"/>
    <n v="4.4004000000000003"/>
  </r>
  <r>
    <n v="8994"/>
    <x v="4485"/>
    <x v="3"/>
    <x v="524"/>
    <d v="2014-10-22T00:00:00"/>
    <s v="Standard Class"/>
    <s v="VP-21760"/>
    <s v="Victoria Pisteka"/>
    <x v="1"/>
    <s v="United States"/>
    <s v="Columbia"/>
    <x v="18"/>
    <n v="38401"/>
    <x v="0"/>
    <x v="1299"/>
    <x v="0"/>
    <x v="3"/>
    <s v="Balt Solid Wood Round Tables"/>
    <n v="1875.258"/>
    <n v="7"/>
    <n v="0.4"/>
    <n v="-968.88329999999996"/>
  </r>
  <r>
    <n v="8995"/>
    <x v="4486"/>
    <x v="2"/>
    <x v="860"/>
    <d v="2011-08-17T00:00:00"/>
    <s v="First Class"/>
    <s v="CS-12355"/>
    <s v="Christine Sundaresam"/>
    <x v="0"/>
    <s v="United States"/>
    <s v="Hollywood"/>
    <x v="2"/>
    <n v="33021"/>
    <x v="0"/>
    <x v="1841"/>
    <x v="1"/>
    <x v="10"/>
    <s v="Xerox 1955"/>
    <n v="91.360000000000014"/>
    <n v="5"/>
    <n v="0.2"/>
    <n v="29.691999999999993"/>
  </r>
  <r>
    <n v="8996"/>
    <x v="4486"/>
    <x v="2"/>
    <x v="860"/>
    <d v="2011-08-17T00:00:00"/>
    <s v="First Class"/>
    <s v="CS-12355"/>
    <s v="Christine Sundaresam"/>
    <x v="0"/>
    <s v="United States"/>
    <s v="Hollywood"/>
    <x v="2"/>
    <n v="33021"/>
    <x v="0"/>
    <x v="513"/>
    <x v="1"/>
    <x v="9"/>
    <s v="Fellowes Superior 10 Outlet Split Surge Protector"/>
    <n v="152.24"/>
    <n v="5"/>
    <n v="0.2"/>
    <n v="17.126999999999988"/>
  </r>
  <r>
    <n v="8997"/>
    <x v="4487"/>
    <x v="3"/>
    <x v="343"/>
    <d v="2014-11-14T00:00:00"/>
    <s v="First Class"/>
    <s v="PG-18820"/>
    <s v="Patrick Gardner"/>
    <x v="0"/>
    <s v="United States"/>
    <s v="Dallas"/>
    <x v="5"/>
    <n v="75081"/>
    <x v="2"/>
    <x v="722"/>
    <x v="2"/>
    <x v="7"/>
    <s v="OtterBox Commuter Series Case - iPhone 5 &amp; 5s"/>
    <n v="35.183999999999997"/>
    <n v="2"/>
    <n v="0.2"/>
    <n v="12.314399999999999"/>
  </r>
  <r>
    <n v="8998"/>
    <x v="4488"/>
    <x v="3"/>
    <x v="177"/>
    <d v="2014-03-21T00:00:00"/>
    <s v="Same Day"/>
    <s v="HG-14845"/>
    <s v="Harry Greene"/>
    <x v="0"/>
    <s v="United States"/>
    <s v="Houston"/>
    <x v="5"/>
    <n v="77041"/>
    <x v="2"/>
    <x v="258"/>
    <x v="1"/>
    <x v="10"/>
    <s v="Staples"/>
    <n v="56.704000000000001"/>
    <n v="2"/>
    <n v="0.2"/>
    <n v="19.137599999999992"/>
  </r>
  <r>
    <n v="8999"/>
    <x v="4488"/>
    <x v="3"/>
    <x v="177"/>
    <d v="2014-03-21T00:00:00"/>
    <s v="Same Day"/>
    <s v="HG-14845"/>
    <s v="Harry Greene"/>
    <x v="0"/>
    <s v="United States"/>
    <s v="Houston"/>
    <x v="5"/>
    <n v="77041"/>
    <x v="2"/>
    <x v="126"/>
    <x v="1"/>
    <x v="10"/>
    <s v="Xerox 1916"/>
    <n v="274.06400000000002"/>
    <n v="7"/>
    <n v="0.2"/>
    <n v="102.77399999999999"/>
  </r>
  <r>
    <n v="9000"/>
    <x v="4489"/>
    <x v="3"/>
    <x v="726"/>
    <d v="2014-05-18T00:00:00"/>
    <s v="Standard Class"/>
    <s v="MH-18115"/>
    <s v="Mick Hernandez"/>
    <x v="2"/>
    <s v="United States"/>
    <s v="Philadelphia"/>
    <x v="9"/>
    <n v="19140"/>
    <x v="3"/>
    <x v="541"/>
    <x v="0"/>
    <x v="1"/>
    <s v="Office Star - Mesh Screen back chair with Vinyl seat"/>
    <n v="458.42999999999995"/>
    <n v="5"/>
    <n v="0.3"/>
    <n v="-124.431"/>
  </r>
  <r>
    <n v="9001"/>
    <x v="4490"/>
    <x v="2"/>
    <x v="169"/>
    <d v="2011-06-22T00:00:00"/>
    <s v="Same Day"/>
    <s v="TB-21280"/>
    <s v="Toby Braunhardt"/>
    <x v="0"/>
    <s v="United States"/>
    <s v="Phoenix"/>
    <x v="16"/>
    <n v="85023"/>
    <x v="1"/>
    <x v="1316"/>
    <x v="1"/>
    <x v="8"/>
    <s v="SpineVue Locking Slant-D Ring Binders by Cardinal"/>
    <n v="8.2260000000000009"/>
    <n v="3"/>
    <n v="0.7"/>
    <n v="-6.0323999999999991"/>
  </r>
  <r>
    <n v="9002"/>
    <x v="4491"/>
    <x v="2"/>
    <x v="266"/>
    <d v="2011-12-09T00:00:00"/>
    <s v="Standard Class"/>
    <s v="EM-13825"/>
    <s v="Elizabeth Moffitt"/>
    <x v="1"/>
    <s v="United States"/>
    <s v="Sandy Springs"/>
    <x v="32"/>
    <n v="30328"/>
    <x v="0"/>
    <x v="1628"/>
    <x v="2"/>
    <x v="11"/>
    <s v="Kingston Digital DataTraveler 8GB USB 2.0"/>
    <n v="5.95"/>
    <n v="1"/>
    <n v="0"/>
    <n v="0.83300000000000018"/>
  </r>
  <r>
    <n v="9003"/>
    <x v="4491"/>
    <x v="2"/>
    <x v="266"/>
    <d v="2011-12-09T00:00:00"/>
    <s v="Standard Class"/>
    <s v="EM-13825"/>
    <s v="Elizabeth Moffitt"/>
    <x v="1"/>
    <s v="United States"/>
    <s v="Sandy Springs"/>
    <x v="32"/>
    <n v="30328"/>
    <x v="0"/>
    <x v="727"/>
    <x v="1"/>
    <x v="10"/>
    <s v="RSVP Cards &amp; Envelopes, Blank White, 8-1/2&quot; X 11&quot;, 24 Cards/25 Envelopes/Set"/>
    <n v="15.24"/>
    <n v="3"/>
    <n v="0"/>
    <n v="7.1627999999999998"/>
  </r>
  <r>
    <n v="9004"/>
    <x v="4492"/>
    <x v="1"/>
    <x v="57"/>
    <d v="2012-04-06T00:00:00"/>
    <s v="Same Day"/>
    <s v="JF-15415"/>
    <s v="Jennifer Ferguson"/>
    <x v="0"/>
    <s v="United States"/>
    <s v="Spokane"/>
    <x v="4"/>
    <n v="99207"/>
    <x v="1"/>
    <x v="97"/>
    <x v="2"/>
    <x v="11"/>
    <s v="SanDisk Ultra 64 GB MicroSDHC Class 10 Memory Card"/>
    <n v="239.94"/>
    <n v="6"/>
    <n v="0"/>
    <n v="26.393399999999986"/>
  </r>
  <r>
    <n v="9005"/>
    <x v="4492"/>
    <x v="1"/>
    <x v="57"/>
    <d v="2012-04-06T00:00:00"/>
    <s v="Same Day"/>
    <s v="JF-15415"/>
    <s v="Jennifer Ferguson"/>
    <x v="0"/>
    <s v="United States"/>
    <s v="Spokane"/>
    <x v="4"/>
    <n v="99207"/>
    <x v="1"/>
    <x v="1701"/>
    <x v="1"/>
    <x v="6"/>
    <s v="Dixon Ticonderoga Pencils"/>
    <n v="23.84"/>
    <n v="8"/>
    <n v="0"/>
    <n v="6.4368000000000016"/>
  </r>
  <r>
    <n v="9006"/>
    <x v="4493"/>
    <x v="3"/>
    <x v="551"/>
    <d v="2014-11-19T00:00:00"/>
    <s v="Same Day"/>
    <s v="NB-18655"/>
    <s v="Nona Balk"/>
    <x v="1"/>
    <s v="United States"/>
    <s v="Milwaukee"/>
    <x v="6"/>
    <n v="53209"/>
    <x v="2"/>
    <x v="421"/>
    <x v="1"/>
    <x v="4"/>
    <s v="Decoflex Hanging Personal Folder File, Blue"/>
    <n v="92.52"/>
    <n v="6"/>
    <n v="0"/>
    <n v="24.980400000000007"/>
  </r>
  <r>
    <n v="9007"/>
    <x v="4493"/>
    <x v="3"/>
    <x v="551"/>
    <d v="2014-11-19T00:00:00"/>
    <s v="Same Day"/>
    <s v="NB-18655"/>
    <s v="Nona Balk"/>
    <x v="1"/>
    <s v="United States"/>
    <s v="Milwaukee"/>
    <x v="6"/>
    <n v="53209"/>
    <x v="2"/>
    <x v="117"/>
    <x v="1"/>
    <x v="4"/>
    <s v="Companion Letter/Legal File, Black"/>
    <n v="37.76"/>
    <n v="1"/>
    <n v="0"/>
    <n v="10.572800000000001"/>
  </r>
  <r>
    <n v="9008"/>
    <x v="4493"/>
    <x v="3"/>
    <x v="551"/>
    <d v="2014-11-19T00:00:00"/>
    <s v="Same Day"/>
    <s v="NB-18655"/>
    <s v="Nona Balk"/>
    <x v="1"/>
    <s v="United States"/>
    <s v="Milwaukee"/>
    <x v="6"/>
    <n v="53209"/>
    <x v="2"/>
    <x v="1647"/>
    <x v="1"/>
    <x v="2"/>
    <s v="Avery 487"/>
    <n v="7.38"/>
    <n v="2"/>
    <n v="0"/>
    <n v="3.4685999999999999"/>
  </r>
  <r>
    <n v="9009"/>
    <x v="4493"/>
    <x v="3"/>
    <x v="551"/>
    <d v="2014-11-19T00:00:00"/>
    <s v="Same Day"/>
    <s v="NB-18655"/>
    <s v="Nona Balk"/>
    <x v="1"/>
    <s v="United States"/>
    <s v="Milwaukee"/>
    <x v="6"/>
    <n v="53209"/>
    <x v="2"/>
    <x v="39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x v="1446"/>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x v="1504"/>
    <x v="1"/>
    <x v="8"/>
    <s v="Wilson Jones Four-Pocket Poly Binders"/>
    <n v="26.16"/>
    <n v="4"/>
    <n v="0"/>
    <n v="12.8184"/>
  </r>
  <r>
    <n v="9012"/>
    <x v="4496"/>
    <x v="1"/>
    <x v="139"/>
    <d v="2012-12-21T00:00:00"/>
    <s v="First Class"/>
    <s v="ED-13885"/>
    <s v="Emily Ducich"/>
    <x v="2"/>
    <s v="United States"/>
    <s v="Houston"/>
    <x v="5"/>
    <n v="77036"/>
    <x v="2"/>
    <x v="725"/>
    <x v="2"/>
    <x v="11"/>
    <s v="Hypercom P1300 Pinpad"/>
    <n v="100.80000000000001"/>
    <n v="2"/>
    <n v="0.2"/>
    <n v="21.42"/>
  </r>
  <r>
    <n v="9013"/>
    <x v="4497"/>
    <x v="0"/>
    <x v="823"/>
    <d v="2013-02-22T00:00:00"/>
    <s v="First Class"/>
    <s v="EA-14035"/>
    <s v="Erin Ashbrook"/>
    <x v="1"/>
    <s v="United States"/>
    <s v="New York City"/>
    <x v="15"/>
    <n v="10011"/>
    <x v="3"/>
    <x v="275"/>
    <x v="0"/>
    <x v="5"/>
    <s v="Floodlight Indoor Halogen Bulbs, 1 Bulb per Pack, 60 Watts"/>
    <n v="135.79999999999998"/>
    <n v="7"/>
    <n v="0"/>
    <n v="66.541999999999987"/>
  </r>
  <r>
    <n v="9014"/>
    <x v="4498"/>
    <x v="3"/>
    <x v="257"/>
    <d v="2014-03-23T00:00:00"/>
    <s v="Standard Class"/>
    <s v="BP-11050"/>
    <s v="Barry Pond"/>
    <x v="1"/>
    <s v="United States"/>
    <s v="Los Angeles"/>
    <x v="1"/>
    <n v="90008"/>
    <x v="1"/>
    <x v="1622"/>
    <x v="1"/>
    <x v="6"/>
    <s v="Prang Drawing Pencil Set"/>
    <n v="13.899999999999999"/>
    <n v="5"/>
    <n v="0"/>
    <n v="3.7529999999999997"/>
  </r>
  <r>
    <n v="9015"/>
    <x v="4498"/>
    <x v="3"/>
    <x v="257"/>
    <d v="2014-03-23T00:00:00"/>
    <s v="Standard Class"/>
    <s v="BP-11050"/>
    <s v="Barry Pond"/>
    <x v="1"/>
    <s v="United States"/>
    <s v="Los Angeles"/>
    <x v="1"/>
    <n v="90008"/>
    <x v="1"/>
    <x v="776"/>
    <x v="1"/>
    <x v="12"/>
    <s v="Peel &amp; Seel Envelopes"/>
    <n v="19.399999999999999"/>
    <n v="5"/>
    <n v="0"/>
    <n v="9.3120000000000012"/>
  </r>
  <r>
    <n v="9016"/>
    <x v="4499"/>
    <x v="0"/>
    <x v="907"/>
    <d v="2013-12-24T00:00:00"/>
    <s v="Standard Class"/>
    <s v="NS-18640"/>
    <s v="Noel Staavos"/>
    <x v="1"/>
    <s v="United States"/>
    <s v="Carlsbad"/>
    <x v="27"/>
    <n v="88220"/>
    <x v="1"/>
    <x v="674"/>
    <x v="1"/>
    <x v="8"/>
    <s v="Ibico Plastic and Wire Spiral Binding Combs"/>
    <n v="13.488"/>
    <n v="2"/>
    <n v="0.2"/>
    <n v="4.3835999999999995"/>
  </r>
  <r>
    <n v="9017"/>
    <x v="4499"/>
    <x v="0"/>
    <x v="907"/>
    <d v="2013-12-24T00:00:00"/>
    <s v="Standard Class"/>
    <s v="NS-18640"/>
    <s v="Noel Staavos"/>
    <x v="1"/>
    <s v="United States"/>
    <s v="Carlsbad"/>
    <x v="27"/>
    <n v="88220"/>
    <x v="1"/>
    <x v="1395"/>
    <x v="1"/>
    <x v="8"/>
    <s v="GBC Laser Imprintable Binding System Covers, Desert Sand"/>
    <n v="11.416"/>
    <n v="1"/>
    <n v="0.2"/>
    <n v="3.8528999999999991"/>
  </r>
  <r>
    <n v="9018"/>
    <x v="4500"/>
    <x v="0"/>
    <x v="253"/>
    <d v="2013-03-29T00:00:00"/>
    <s v="Second Class"/>
    <s v="MV-17485"/>
    <s v="Mark Van Huff"/>
    <x v="0"/>
    <s v="United States"/>
    <s v="Pocatello"/>
    <x v="45"/>
    <n v="83201"/>
    <x v="1"/>
    <x v="1017"/>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x v="20"/>
    <x v="1"/>
    <x v="8"/>
    <s v="Wilson Jones Hanging View Binder, White, 1&quot;"/>
    <n v="17.04"/>
    <n v="3"/>
    <n v="0.2"/>
    <n v="5.5379999999999985"/>
  </r>
  <r>
    <n v="9020"/>
    <x v="4501"/>
    <x v="2"/>
    <x v="757"/>
    <d v="2011-12-18T00:00:00"/>
    <s v="Second Class"/>
    <s v="LE-16810"/>
    <s v="Laurel Elliston"/>
    <x v="0"/>
    <s v="United States"/>
    <s v="Springfield"/>
    <x v="17"/>
    <n v="22153"/>
    <x v="0"/>
    <x v="959"/>
    <x v="2"/>
    <x v="11"/>
    <s v="Case Logic 2.4GHz Wireless Keyboard"/>
    <n v="99.98"/>
    <n v="2"/>
    <n v="0"/>
    <n v="7.9983999999999895"/>
  </r>
  <r>
    <n v="9021"/>
    <x v="4501"/>
    <x v="2"/>
    <x v="757"/>
    <d v="2011-12-18T00:00:00"/>
    <s v="Second Class"/>
    <s v="LE-16810"/>
    <s v="Laurel Elliston"/>
    <x v="0"/>
    <s v="United States"/>
    <s v="Springfield"/>
    <x v="17"/>
    <n v="22153"/>
    <x v="0"/>
    <x v="875"/>
    <x v="0"/>
    <x v="5"/>
    <s v="Ultra Door Push Plate"/>
    <n v="29.46"/>
    <n v="6"/>
    <n v="0"/>
    <n v="9.7217999999999982"/>
  </r>
  <r>
    <n v="9022"/>
    <x v="4502"/>
    <x v="1"/>
    <x v="219"/>
    <d v="2012-11-20T00:00:00"/>
    <s v="Standard Class"/>
    <s v="VP-21760"/>
    <s v="Victoria Pisteka"/>
    <x v="1"/>
    <s v="United States"/>
    <s v="Toledo"/>
    <x v="24"/>
    <n v="43615"/>
    <x v="3"/>
    <x v="1160"/>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x v="514"/>
    <x v="0"/>
    <x v="5"/>
    <s v="Dana Halogen Swing-Arm Architect Lamp"/>
    <n v="98.328000000000003"/>
    <n v="3"/>
    <n v="0.2"/>
    <n v="9.832800000000006"/>
  </r>
  <r>
    <n v="9024"/>
    <x v="4504"/>
    <x v="1"/>
    <x v="685"/>
    <d v="2012-07-02T00:00:00"/>
    <s v="First Class"/>
    <s v="SG-20470"/>
    <s v="Sheri Gordon"/>
    <x v="0"/>
    <s v="United States"/>
    <s v="New York City"/>
    <x v="15"/>
    <n v="10024"/>
    <x v="3"/>
    <x v="541"/>
    <x v="0"/>
    <x v="1"/>
    <s v="Office Star - Mesh Screen back chair with Vinyl seat"/>
    <n v="117.88199999999999"/>
    <n v="1"/>
    <n v="0.1"/>
    <n v="1.3097999999999956"/>
  </r>
  <r>
    <n v="9025"/>
    <x v="4505"/>
    <x v="0"/>
    <x v="190"/>
    <d v="2013-07-03T00:00:00"/>
    <s v="Standard Class"/>
    <s v="VP-21760"/>
    <s v="Victoria Pisteka"/>
    <x v="1"/>
    <s v="United States"/>
    <s v="New York City"/>
    <x v="15"/>
    <n v="10035"/>
    <x v="3"/>
    <x v="1695"/>
    <x v="2"/>
    <x v="11"/>
    <s v="AmazonBasics 3-Button USB Wired Mouse"/>
    <n v="20.97"/>
    <n v="3"/>
    <n v="0"/>
    <n v="9.017100000000001"/>
  </r>
  <r>
    <n v="9026"/>
    <x v="4505"/>
    <x v="0"/>
    <x v="190"/>
    <d v="2013-07-03T00:00:00"/>
    <s v="Standard Class"/>
    <s v="VP-21760"/>
    <s v="Victoria Pisteka"/>
    <x v="1"/>
    <s v="United States"/>
    <s v="New York City"/>
    <x v="15"/>
    <n v="10035"/>
    <x v="3"/>
    <x v="1481"/>
    <x v="2"/>
    <x v="11"/>
    <s v="Perixx PERIBOARD-512B, Ergonomic Split Keyboard"/>
    <n v="139.96"/>
    <n v="4"/>
    <n v="0"/>
    <n v="9.7972000000000037"/>
  </r>
  <r>
    <n v="9027"/>
    <x v="4505"/>
    <x v="0"/>
    <x v="190"/>
    <d v="2013-07-03T00:00:00"/>
    <s v="Standard Class"/>
    <s v="VP-21760"/>
    <s v="Victoria Pisteka"/>
    <x v="1"/>
    <s v="United States"/>
    <s v="New York City"/>
    <x v="15"/>
    <n v="10035"/>
    <x v="3"/>
    <x v="980"/>
    <x v="0"/>
    <x v="5"/>
    <s v="DAX Executive Solid Wood Document Frame, Desktop or Hang, Mahogany, 5 x 7"/>
    <n v="37.74"/>
    <n v="3"/>
    <n v="0"/>
    <n v="12.831599999999996"/>
  </r>
  <r>
    <n v="9028"/>
    <x v="4506"/>
    <x v="0"/>
    <x v="42"/>
    <d v="2013-09-23T00:00:00"/>
    <s v="Standard Class"/>
    <s v="PO-18865"/>
    <s v="Patrick O'Donnell"/>
    <x v="0"/>
    <s v="United States"/>
    <s v="Marlborough"/>
    <x v="31"/>
    <n v="1752"/>
    <x v="3"/>
    <x v="627"/>
    <x v="0"/>
    <x v="5"/>
    <s v="C-Line Magnetic Cubicle Keepers, Clear Polypropylene"/>
    <n v="14.82"/>
    <n v="3"/>
    <n v="0"/>
    <n v="6.224400000000001"/>
  </r>
  <r>
    <n v="9029"/>
    <x v="4506"/>
    <x v="0"/>
    <x v="42"/>
    <d v="2013-09-23T00:00:00"/>
    <s v="Standard Class"/>
    <s v="PO-18865"/>
    <s v="Patrick O'Donnell"/>
    <x v="0"/>
    <s v="United States"/>
    <s v="Marlborough"/>
    <x v="31"/>
    <n v="1752"/>
    <x v="3"/>
    <x v="441"/>
    <x v="0"/>
    <x v="5"/>
    <s v="Howard Miller 14-1/2&quot; Diameter Chrome Round Wall Clock"/>
    <n v="191.82"/>
    <n v="3"/>
    <n v="0"/>
    <n v="61.382399999999997"/>
  </r>
  <r>
    <n v="9030"/>
    <x v="4507"/>
    <x v="2"/>
    <x v="667"/>
    <d v="2011-07-23T00:00:00"/>
    <s v="Standard Class"/>
    <s v="JL-15130"/>
    <s v="Jack Lebron"/>
    <x v="0"/>
    <s v="United States"/>
    <s v="New Rochelle"/>
    <x v="15"/>
    <n v="10801"/>
    <x v="3"/>
    <x v="530"/>
    <x v="1"/>
    <x v="8"/>
    <s v="Cardinal Slant-D Ring Binder, Heavy Gauge Vinyl"/>
    <n v="13.904"/>
    <n v="2"/>
    <n v="0.2"/>
    <n v="4.5187999999999997"/>
  </r>
  <r>
    <n v="9031"/>
    <x v="4508"/>
    <x v="3"/>
    <x v="853"/>
    <d v="2014-09-02T00:00:00"/>
    <s v="Same Day"/>
    <s v="RW-19540"/>
    <s v="Rick Wilson"/>
    <x v="1"/>
    <s v="United States"/>
    <s v="Seattle"/>
    <x v="4"/>
    <n v="98103"/>
    <x v="1"/>
    <x v="1152"/>
    <x v="1"/>
    <x v="9"/>
    <s v="Honeywell Quietcare HEPA Air Cleaner"/>
    <n v="314.60000000000002"/>
    <n v="4"/>
    <n v="0"/>
    <n v="103.81799999999998"/>
  </r>
  <r>
    <n v="9032"/>
    <x v="4508"/>
    <x v="3"/>
    <x v="853"/>
    <d v="2014-09-02T00:00:00"/>
    <s v="Same Day"/>
    <s v="RW-19540"/>
    <s v="Rick Wilson"/>
    <x v="1"/>
    <s v="United States"/>
    <s v="Seattle"/>
    <x v="4"/>
    <n v="98103"/>
    <x v="1"/>
    <x v="223"/>
    <x v="0"/>
    <x v="3"/>
    <s v="KI Conference Tables"/>
    <n v="283.56"/>
    <n v="4"/>
    <n v="0"/>
    <n v="45.36960000000002"/>
  </r>
  <r>
    <n v="9033"/>
    <x v="4509"/>
    <x v="3"/>
    <x v="738"/>
    <d v="2014-06-27T00:00:00"/>
    <s v="Standard Class"/>
    <s v="RB-19465"/>
    <s v="Rick Bensley"/>
    <x v="2"/>
    <s v="United States"/>
    <s v="Detroit"/>
    <x v="12"/>
    <n v="48227"/>
    <x v="2"/>
    <x v="1"/>
    <x v="0"/>
    <x v="1"/>
    <s v="Hon Deluxe Fabric Upholstered Stacking Chairs, Rounded Back"/>
    <n v="487.96"/>
    <n v="2"/>
    <n v="0"/>
    <n v="146.38799999999998"/>
  </r>
  <r>
    <n v="9034"/>
    <x v="4510"/>
    <x v="2"/>
    <x v="814"/>
    <d v="2011-09-07T00:00:00"/>
    <s v="Standard Class"/>
    <s v="SC-20095"/>
    <s v="Sanjit Chand"/>
    <x v="0"/>
    <s v="United States"/>
    <s v="Fayetteville"/>
    <x v="36"/>
    <n v="72701"/>
    <x v="0"/>
    <x v="1176"/>
    <x v="1"/>
    <x v="8"/>
    <s v="GBC DocuBind TL300 Electric Binding System"/>
    <n v="1793.98"/>
    <n v="2"/>
    <n v="0"/>
    <n v="843.17059999999992"/>
  </r>
  <r>
    <n v="9035"/>
    <x v="4511"/>
    <x v="1"/>
    <x v="486"/>
    <d v="2012-10-05T00:00:00"/>
    <s v="Standard Class"/>
    <s v="EM-13960"/>
    <s v="Eric Murdock"/>
    <x v="0"/>
    <s v="United States"/>
    <s v="Quincy"/>
    <x v="10"/>
    <n v="62301"/>
    <x v="2"/>
    <x v="1390"/>
    <x v="1"/>
    <x v="8"/>
    <s v="Accohide Poly Flexible Ring Binders"/>
    <n v="2.9919999999999995"/>
    <n v="4"/>
    <n v="0.8"/>
    <n v="-4.4880000000000013"/>
  </r>
  <r>
    <n v="9036"/>
    <x v="4511"/>
    <x v="1"/>
    <x v="486"/>
    <d v="2012-10-05T00:00:00"/>
    <s v="Standard Class"/>
    <s v="EM-13960"/>
    <s v="Eric Murdock"/>
    <x v="0"/>
    <s v="United States"/>
    <s v="Quincy"/>
    <x v="10"/>
    <n v="62301"/>
    <x v="2"/>
    <x v="151"/>
    <x v="2"/>
    <x v="11"/>
    <s v="Lenovo 17-Key USB Numeric Keypad"/>
    <n v="108.76800000000001"/>
    <n v="4"/>
    <n v="0.2"/>
    <n v="2.7191999999999901"/>
  </r>
  <r>
    <n v="9037"/>
    <x v="4512"/>
    <x v="1"/>
    <x v="1003"/>
    <d v="2012-04-10T00:00:00"/>
    <s v="First Class"/>
    <s v="RP-19390"/>
    <s v="Resi Pölking"/>
    <x v="0"/>
    <s v="United States"/>
    <s v="New York City"/>
    <x v="15"/>
    <n v="10035"/>
    <x v="3"/>
    <x v="1009"/>
    <x v="1"/>
    <x v="10"/>
    <s v="Xerox 192"/>
    <n v="25.92"/>
    <n v="4"/>
    <n v="0"/>
    <n v="12.441600000000001"/>
  </r>
  <r>
    <n v="9038"/>
    <x v="4512"/>
    <x v="1"/>
    <x v="1003"/>
    <d v="2012-04-10T00:00:00"/>
    <s v="First Class"/>
    <s v="RP-19390"/>
    <s v="Resi Pölking"/>
    <x v="0"/>
    <s v="United States"/>
    <s v="New York City"/>
    <x v="15"/>
    <n v="10035"/>
    <x v="3"/>
    <x v="1011"/>
    <x v="1"/>
    <x v="4"/>
    <s v="X-Rack File for Hanging Folders"/>
    <n v="22.58"/>
    <n v="2"/>
    <n v="0"/>
    <n v="5.8707999999999991"/>
  </r>
  <r>
    <n v="9039"/>
    <x v="4513"/>
    <x v="3"/>
    <x v="610"/>
    <d v="2014-11-22T00:00:00"/>
    <s v="Same Day"/>
    <s v="HZ-14950"/>
    <s v="Henia Zydlo"/>
    <x v="0"/>
    <s v="United States"/>
    <s v="Houston"/>
    <x v="5"/>
    <n v="77095"/>
    <x v="2"/>
    <x v="461"/>
    <x v="2"/>
    <x v="7"/>
    <s v="Motorola HK250 Universal Bluetooth Headset"/>
    <n v="55.176000000000002"/>
    <n v="3"/>
    <n v="0.2"/>
    <n v="-12.414599999999997"/>
  </r>
  <r>
    <n v="9040"/>
    <x v="4514"/>
    <x v="0"/>
    <x v="907"/>
    <d v="2013-12-22T00:00:00"/>
    <s v="Standard Class"/>
    <s v="AB-10105"/>
    <s v="Adrian Barton"/>
    <x v="0"/>
    <s v="United States"/>
    <s v="Detroit"/>
    <x v="12"/>
    <n v="48205"/>
    <x v="2"/>
    <x v="692"/>
    <x v="1"/>
    <x v="8"/>
    <s v="GBC Ibimaster 500 Manual ProClick Binding System"/>
    <n v="9892.74"/>
    <n v="13"/>
    <n v="0"/>
    <n v="4946.37"/>
  </r>
  <r>
    <n v="9041"/>
    <x v="4515"/>
    <x v="2"/>
    <x v="111"/>
    <d v="2011-09-24T00:00:00"/>
    <s v="Standard Class"/>
    <s v="ND-18460"/>
    <s v="Neil Ducich"/>
    <x v="1"/>
    <s v="United States"/>
    <s v="Chandler"/>
    <x v="16"/>
    <n v="85224"/>
    <x v="1"/>
    <x v="1116"/>
    <x v="0"/>
    <x v="3"/>
    <s v="Hon 2111 Invitation Series Straight Table"/>
    <n v="73.915000000000006"/>
    <n v="1"/>
    <n v="0.5"/>
    <n v="-45.827300000000008"/>
  </r>
  <r>
    <n v="9042"/>
    <x v="4516"/>
    <x v="2"/>
    <x v="450"/>
    <d v="2011-10-03T00:00:00"/>
    <s v="Standard Class"/>
    <s v="XP-21865"/>
    <s v="Xylona Preis"/>
    <x v="0"/>
    <s v="United States"/>
    <s v="Hollywood"/>
    <x v="2"/>
    <n v="33021"/>
    <x v="0"/>
    <x v="1805"/>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x v="564"/>
    <x v="1"/>
    <x v="9"/>
    <s v="Kensington 6 Outlet Guardian Standard Surge Protector"/>
    <n v="61.44"/>
    <n v="3"/>
    <n v="0"/>
    <n v="16.588799999999999"/>
  </r>
  <r>
    <n v="9044"/>
    <x v="4518"/>
    <x v="0"/>
    <x v="77"/>
    <d v="2013-11-14T00:00:00"/>
    <s v="Standard Class"/>
    <s v="ML-17395"/>
    <s v="Marina Lichtenstein"/>
    <x v="1"/>
    <s v="United States"/>
    <s v="San Francisco"/>
    <x v="1"/>
    <n v="94122"/>
    <x v="1"/>
    <x v="331"/>
    <x v="2"/>
    <x v="11"/>
    <s v="NETGEAR AC1750 Dual Band Gigabit Smart WiFi Router"/>
    <n v="479.97"/>
    <n v="3"/>
    <n v="0"/>
    <n v="163.18979999999999"/>
  </r>
  <r>
    <n v="9045"/>
    <x v="4519"/>
    <x v="3"/>
    <x v="819"/>
    <d v="2014-12-21T00:00:00"/>
    <s v="Second Class"/>
    <s v="KM-16225"/>
    <s v="Kalyca Meade"/>
    <x v="1"/>
    <s v="United States"/>
    <s v="Sunnyvale"/>
    <x v="1"/>
    <n v="94086"/>
    <x v="1"/>
    <x v="1390"/>
    <x v="1"/>
    <x v="8"/>
    <s v="Accohide Poly Flexible Ring Binders"/>
    <n v="5.9840000000000009"/>
    <n v="2"/>
    <n v="0.2"/>
    <n v="2.2439999999999998"/>
  </r>
  <r>
    <n v="9046"/>
    <x v="4519"/>
    <x v="3"/>
    <x v="819"/>
    <d v="2014-12-21T00:00:00"/>
    <s v="Second Class"/>
    <s v="KM-16225"/>
    <s v="Kalyca Meade"/>
    <x v="1"/>
    <s v="United States"/>
    <s v="Sunnyvale"/>
    <x v="1"/>
    <n v="94086"/>
    <x v="1"/>
    <x v="1302"/>
    <x v="2"/>
    <x v="11"/>
    <s v="Imation Secure Drive + Hardware Encrypted USB flash drive - 16 GB"/>
    <n v="189.95000000000002"/>
    <n v="5"/>
    <n v="0"/>
    <n v="45.587999999999994"/>
  </r>
  <r>
    <n v="9047"/>
    <x v="4519"/>
    <x v="3"/>
    <x v="819"/>
    <d v="2014-12-21T00:00:00"/>
    <s v="Second Class"/>
    <s v="KM-16225"/>
    <s v="Kalyca Meade"/>
    <x v="1"/>
    <s v="United States"/>
    <s v="Sunnyvale"/>
    <x v="1"/>
    <n v="94086"/>
    <x v="1"/>
    <x v="632"/>
    <x v="2"/>
    <x v="11"/>
    <s v="Microsoft Natural Ergonomic Keyboard 4000"/>
    <n v="149.94999999999999"/>
    <n v="5"/>
    <n v="0"/>
    <n v="31.489499999999992"/>
  </r>
  <r>
    <n v="9048"/>
    <x v="4519"/>
    <x v="3"/>
    <x v="819"/>
    <d v="2014-12-21T00:00:00"/>
    <s v="Second Class"/>
    <s v="KM-16225"/>
    <s v="Kalyca Meade"/>
    <x v="1"/>
    <s v="United States"/>
    <s v="Sunnyvale"/>
    <x v="1"/>
    <n v="94086"/>
    <x v="1"/>
    <x v="758"/>
    <x v="1"/>
    <x v="6"/>
    <s v="Bulldog Table or Wall-Mount Pencil Sharpener"/>
    <n v="29.950000000000003"/>
    <n v="5"/>
    <n v="0"/>
    <n v="8.6854999999999993"/>
  </r>
  <r>
    <n v="9049"/>
    <x v="4519"/>
    <x v="3"/>
    <x v="819"/>
    <d v="2014-12-21T00:00:00"/>
    <s v="Second Class"/>
    <s v="KM-16225"/>
    <s v="Kalyca Meade"/>
    <x v="1"/>
    <s v="United States"/>
    <s v="Sunnyvale"/>
    <x v="1"/>
    <n v="94086"/>
    <x v="1"/>
    <x v="1760"/>
    <x v="1"/>
    <x v="2"/>
    <s v="Avery 475"/>
    <n v="44.400000000000006"/>
    <n v="3"/>
    <n v="0"/>
    <n v="22.200000000000003"/>
  </r>
  <r>
    <n v="9050"/>
    <x v="4520"/>
    <x v="2"/>
    <x v="158"/>
    <d v="2011-09-25T00:00:00"/>
    <s v="Standard Class"/>
    <s v="SL-20155"/>
    <s v="Sara Luxemburg"/>
    <x v="2"/>
    <s v="United States"/>
    <s v="New York City"/>
    <x v="15"/>
    <n v="10011"/>
    <x v="3"/>
    <x v="666"/>
    <x v="1"/>
    <x v="6"/>
    <s v="Boston 16801 Nautilus Battery Pencil Sharpener"/>
    <n v="66.03"/>
    <n v="3"/>
    <n v="0"/>
    <n v="17.1678"/>
  </r>
  <r>
    <n v="9051"/>
    <x v="4521"/>
    <x v="1"/>
    <x v="1211"/>
    <d v="2012-05-22T00:00:00"/>
    <s v="Standard Class"/>
    <s v="AJ-10780"/>
    <s v="Anthony Jacobs"/>
    <x v="1"/>
    <s v="United States"/>
    <s v="Los Angeles"/>
    <x v="1"/>
    <n v="90004"/>
    <x v="1"/>
    <x v="362"/>
    <x v="1"/>
    <x v="10"/>
    <s v="Wirebound Message Book, 4 per Page"/>
    <n v="10.86"/>
    <n v="2"/>
    <n v="0"/>
    <n v="5.3213999999999997"/>
  </r>
  <r>
    <n v="9052"/>
    <x v="4522"/>
    <x v="2"/>
    <x v="959"/>
    <d v="2011-03-31T00:00:00"/>
    <s v="Second Class"/>
    <s v="DK-12835"/>
    <s v="Damala Kotsonis"/>
    <x v="1"/>
    <s v="United States"/>
    <s v="San Francisco"/>
    <x v="1"/>
    <n v="94122"/>
    <x v="1"/>
    <x v="1245"/>
    <x v="1"/>
    <x v="6"/>
    <s v="Newell 308"/>
    <n v="3.36"/>
    <n v="2"/>
    <n v="0"/>
    <n v="0.83999999999999986"/>
  </r>
  <r>
    <n v="9053"/>
    <x v="4522"/>
    <x v="2"/>
    <x v="959"/>
    <d v="2011-03-31T00:00:00"/>
    <s v="Second Class"/>
    <s v="DK-12835"/>
    <s v="Damala Kotsonis"/>
    <x v="1"/>
    <s v="United States"/>
    <s v="San Francisco"/>
    <x v="1"/>
    <n v="94122"/>
    <x v="1"/>
    <x v="44"/>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x v="1763"/>
    <x v="2"/>
    <x v="7"/>
    <s v="Griffin GC17055 Auxiliary Audio Cable"/>
    <n v="28.783999999999999"/>
    <n v="2"/>
    <n v="0.2"/>
    <n v="2.878400000000001"/>
  </r>
  <r>
    <n v="9055"/>
    <x v="4523"/>
    <x v="3"/>
    <x v="585"/>
    <d v="2014-09-29T00:00:00"/>
    <s v="Standard Class"/>
    <s v="BK-11260"/>
    <s v="Berenike Kampe"/>
    <x v="0"/>
    <s v="United States"/>
    <s v="Santa Ana"/>
    <x v="1"/>
    <n v="92704"/>
    <x v="1"/>
    <x v="133"/>
    <x v="1"/>
    <x v="14"/>
    <s v="Fiskars Softgrip Scissors"/>
    <n v="21.96"/>
    <n v="2"/>
    <n v="0"/>
    <n v="6.1488000000000014"/>
  </r>
  <r>
    <n v="9056"/>
    <x v="4524"/>
    <x v="1"/>
    <x v="811"/>
    <d v="2012-09-17T00:00:00"/>
    <s v="Second Class"/>
    <s v="CC-12670"/>
    <s v="Craig Carreira"/>
    <x v="0"/>
    <s v="United States"/>
    <s v="Seattle"/>
    <x v="4"/>
    <n v="98103"/>
    <x v="1"/>
    <x v="916"/>
    <x v="2"/>
    <x v="11"/>
    <s v="Memorex Froggy Flash Drive 4 GB"/>
    <n v="21.98"/>
    <n v="2"/>
    <n v="0"/>
    <n v="8.5722000000000005"/>
  </r>
  <r>
    <n v="9057"/>
    <x v="4525"/>
    <x v="1"/>
    <x v="121"/>
    <d v="2012-11-04T00:00:00"/>
    <s v="First Class"/>
    <s v="ED-13885"/>
    <s v="Emily Ducich"/>
    <x v="2"/>
    <s v="United States"/>
    <s v="New York City"/>
    <x v="15"/>
    <n v="10011"/>
    <x v="3"/>
    <x v="1802"/>
    <x v="0"/>
    <x v="1"/>
    <s v="Hon Olson Stacker Chairs"/>
    <n v="2621.3220000000001"/>
    <n v="11"/>
    <n v="0.1"/>
    <n v="553.39019999999982"/>
  </r>
  <r>
    <n v="9058"/>
    <x v="4526"/>
    <x v="1"/>
    <x v="1182"/>
    <d v="2012-10-24T00:00:00"/>
    <s v="Standard Class"/>
    <s v="SV-20785"/>
    <s v="Stewart Visinsky"/>
    <x v="0"/>
    <s v="United States"/>
    <s v="Los Angeles"/>
    <x v="1"/>
    <n v="90045"/>
    <x v="1"/>
    <x v="1680"/>
    <x v="0"/>
    <x v="5"/>
    <s v="Nu-Dell Oak Frame"/>
    <n v="74.759999999999991"/>
    <n v="7"/>
    <n v="0"/>
    <n v="23.923199999999994"/>
  </r>
  <r>
    <n v="9059"/>
    <x v="4526"/>
    <x v="1"/>
    <x v="1182"/>
    <d v="2012-10-24T00:00:00"/>
    <s v="Standard Class"/>
    <s v="SV-20785"/>
    <s v="Stewart Visinsky"/>
    <x v="0"/>
    <s v="United States"/>
    <s v="Los Angeles"/>
    <x v="1"/>
    <n v="90045"/>
    <x v="1"/>
    <x v="1746"/>
    <x v="0"/>
    <x v="3"/>
    <s v="SAFCO PlanMaster Boards, 60w x 37-1/2d, White Melamine"/>
    <n v="364.77600000000007"/>
    <n v="3"/>
    <n v="0.2"/>
    <n v="27.358200000000011"/>
  </r>
  <r>
    <n v="9060"/>
    <x v="4527"/>
    <x v="0"/>
    <x v="403"/>
    <d v="2013-06-19T00:00:00"/>
    <s v="Standard Class"/>
    <s v="AR-10825"/>
    <s v="Anthony Rawles"/>
    <x v="1"/>
    <s v="United States"/>
    <s v="Seattle"/>
    <x v="4"/>
    <n v="98103"/>
    <x v="1"/>
    <x v="898"/>
    <x v="0"/>
    <x v="3"/>
    <s v="Hon Non-Folding Utility Tables"/>
    <n v="1115.17"/>
    <n v="7"/>
    <n v="0"/>
    <n v="334.55099999999993"/>
  </r>
  <r>
    <n v="9061"/>
    <x v="4528"/>
    <x v="1"/>
    <x v="312"/>
    <d v="2012-11-21T00:00:00"/>
    <s v="First Class"/>
    <s v="CS-12250"/>
    <s v="Chris Selesnick"/>
    <x v="1"/>
    <s v="United States"/>
    <s v="San Diego"/>
    <x v="1"/>
    <n v="92024"/>
    <x v="1"/>
    <x v="912"/>
    <x v="1"/>
    <x v="8"/>
    <s v="Performers Binder/Pad Holder, Black"/>
    <n v="89.696000000000012"/>
    <n v="4"/>
    <n v="0.2"/>
    <n v="33.635999999999996"/>
  </r>
  <r>
    <n v="9062"/>
    <x v="4528"/>
    <x v="1"/>
    <x v="312"/>
    <d v="2012-11-21T00:00:00"/>
    <s v="First Class"/>
    <s v="CS-12250"/>
    <s v="Chris Selesnick"/>
    <x v="1"/>
    <s v="United States"/>
    <s v="San Diego"/>
    <x v="1"/>
    <n v="92024"/>
    <x v="1"/>
    <x v="49"/>
    <x v="1"/>
    <x v="2"/>
    <s v="Avery 485"/>
    <n v="50.12"/>
    <n v="4"/>
    <n v="0"/>
    <n v="23.556399999999996"/>
  </r>
  <r>
    <n v="9063"/>
    <x v="4529"/>
    <x v="0"/>
    <x v="1212"/>
    <d v="2013-03-07T00:00:00"/>
    <s v="Standard Class"/>
    <s v="RR-19525"/>
    <s v="Rick Reed"/>
    <x v="1"/>
    <s v="United States"/>
    <s v="New York City"/>
    <x v="15"/>
    <n v="10035"/>
    <x v="3"/>
    <x v="829"/>
    <x v="1"/>
    <x v="13"/>
    <s v="Staples"/>
    <n v="36.480000000000004"/>
    <n v="6"/>
    <n v="0"/>
    <n v="18.240000000000002"/>
  </r>
  <r>
    <n v="9064"/>
    <x v="4530"/>
    <x v="2"/>
    <x v="1005"/>
    <d v="2011-10-20T00:00:00"/>
    <s v="Standard Class"/>
    <s v="BD-11500"/>
    <s v="Bradley Drucker"/>
    <x v="0"/>
    <s v="United States"/>
    <s v="Chicago"/>
    <x v="10"/>
    <n v="60653"/>
    <x v="2"/>
    <x v="1323"/>
    <x v="1"/>
    <x v="10"/>
    <s v="Xerox 1951"/>
    <n v="322.19200000000001"/>
    <n v="13"/>
    <n v="0.2"/>
    <n v="100.68499999999997"/>
  </r>
  <r>
    <n v="9065"/>
    <x v="4530"/>
    <x v="2"/>
    <x v="1005"/>
    <d v="2011-10-20T00:00:00"/>
    <s v="Standard Class"/>
    <s v="BD-11500"/>
    <s v="Bradley Drucker"/>
    <x v="0"/>
    <s v="United States"/>
    <s v="Chicago"/>
    <x v="10"/>
    <n v="60653"/>
    <x v="2"/>
    <x v="185"/>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x v="1331"/>
    <x v="1"/>
    <x v="10"/>
    <s v="Xerox 1903"/>
    <n v="19.136000000000003"/>
    <n v="4"/>
    <n v="0.2"/>
    <n v="6.9367999999999999"/>
  </r>
  <r>
    <n v="9067"/>
    <x v="4531"/>
    <x v="3"/>
    <x v="1143"/>
    <d v="2014-05-31T00:00:00"/>
    <s v="Standard Class"/>
    <s v="BM-11785"/>
    <s v="Bryan Mills"/>
    <x v="0"/>
    <s v="United States"/>
    <s v="Harrisonburg"/>
    <x v="17"/>
    <n v="22801"/>
    <x v="0"/>
    <x v="1575"/>
    <x v="2"/>
    <x v="11"/>
    <s v="Verbatim Slim CD and DVD Storage Cases, 50/Pack"/>
    <n v="23.08"/>
    <n v="2"/>
    <n v="0"/>
    <n v="6.9239999999999995"/>
  </r>
  <r>
    <n v="9068"/>
    <x v="4532"/>
    <x v="0"/>
    <x v="1084"/>
    <d v="2013-02-10T00:00:00"/>
    <s v="Standard Class"/>
    <s v="MS-17365"/>
    <s v="Maribeth Schnelling"/>
    <x v="0"/>
    <s v="United States"/>
    <s v="Rockville"/>
    <x v="39"/>
    <n v="20852"/>
    <x v="3"/>
    <x v="1409"/>
    <x v="2"/>
    <x v="7"/>
    <s v="AT&amp;T 17929 Lendline Telephone"/>
    <n v="90.48"/>
    <n v="2"/>
    <n v="0"/>
    <n v="23.524799999999999"/>
  </r>
  <r>
    <n v="9069"/>
    <x v="4533"/>
    <x v="0"/>
    <x v="476"/>
    <d v="2013-09-06T00:00:00"/>
    <s v="Second Class"/>
    <s v="BM-11140"/>
    <s v="Becky Martin"/>
    <x v="0"/>
    <s v="United States"/>
    <s v="Des Moines"/>
    <x v="4"/>
    <n v="98198"/>
    <x v="1"/>
    <x v="51"/>
    <x v="0"/>
    <x v="1"/>
    <s v="Global Leather Task Chair, Black"/>
    <n v="215.976"/>
    <n v="3"/>
    <n v="0.2"/>
    <n v="-2.6997000000000355"/>
  </r>
  <r>
    <n v="9070"/>
    <x v="4533"/>
    <x v="0"/>
    <x v="476"/>
    <d v="2013-09-06T00:00:00"/>
    <s v="Second Class"/>
    <s v="BM-11140"/>
    <s v="Becky Martin"/>
    <x v="0"/>
    <s v="United States"/>
    <s v="Des Moines"/>
    <x v="4"/>
    <n v="98198"/>
    <x v="1"/>
    <x v="1664"/>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x v="283"/>
    <x v="0"/>
    <x v="5"/>
    <s v="C-Line Cubicle Keepers Polyproplyene Holder With Velcro Backings"/>
    <n v="11.352000000000002"/>
    <n v="3"/>
    <n v="0.2"/>
    <n v="2.6961000000000008"/>
  </r>
  <r>
    <n v="9072"/>
    <x v="4535"/>
    <x v="1"/>
    <x v="821"/>
    <d v="2012-06-16T00:00:00"/>
    <s v="Standard Class"/>
    <s v="SZ-20035"/>
    <s v="Sam Zeldin"/>
    <x v="2"/>
    <s v="United States"/>
    <s v="Columbus"/>
    <x v="14"/>
    <n v="47201"/>
    <x v="2"/>
    <x v="576"/>
    <x v="1"/>
    <x v="4"/>
    <s v="Recycled Eldon Regeneration Jumbo File"/>
    <n v="24.56"/>
    <n v="2"/>
    <n v="0"/>
    <n v="6.8767999999999994"/>
  </r>
  <r>
    <n v="9073"/>
    <x v="4536"/>
    <x v="0"/>
    <x v="913"/>
    <d v="2013-09-09T00:00:00"/>
    <s v="Standard Class"/>
    <s v="MB-18085"/>
    <s v="Mick Brown"/>
    <x v="0"/>
    <s v="United States"/>
    <s v="Springfield"/>
    <x v="25"/>
    <n v="65807"/>
    <x v="2"/>
    <x v="1451"/>
    <x v="1"/>
    <x v="12"/>
    <s v="Staples"/>
    <n v="16.559999999999999"/>
    <n v="2"/>
    <n v="0"/>
    <n v="7.783199999999999"/>
  </r>
  <r>
    <n v="9074"/>
    <x v="4536"/>
    <x v="0"/>
    <x v="913"/>
    <d v="2013-09-09T00:00:00"/>
    <s v="Standard Class"/>
    <s v="MB-18085"/>
    <s v="Mick Brown"/>
    <x v="0"/>
    <s v="United States"/>
    <s v="Springfield"/>
    <x v="25"/>
    <n v="65807"/>
    <x v="2"/>
    <x v="201"/>
    <x v="2"/>
    <x v="11"/>
    <s v="Sony Micro Vault Click 16 GB USB 2.0 Flash Drive"/>
    <n v="279.95"/>
    <n v="5"/>
    <n v="0"/>
    <n v="67.188000000000017"/>
  </r>
  <r>
    <n v="9075"/>
    <x v="4537"/>
    <x v="2"/>
    <x v="419"/>
    <d v="2011-04-26T00:00:00"/>
    <s v="Standard Class"/>
    <s v="DB-13555"/>
    <s v="Dorothy Badders"/>
    <x v="1"/>
    <s v="United States"/>
    <s v="Henderson"/>
    <x v="0"/>
    <n v="42420"/>
    <x v="0"/>
    <x v="942"/>
    <x v="1"/>
    <x v="4"/>
    <s v="SAFCO Commercial Wire Shelving, Black"/>
    <n v="828.83999999999992"/>
    <n v="6"/>
    <n v="0"/>
    <n v="0"/>
  </r>
  <r>
    <n v="9076"/>
    <x v="4538"/>
    <x v="1"/>
    <x v="599"/>
    <d v="2012-11-08T00:00:00"/>
    <s v="First Class"/>
    <s v="CB-12415"/>
    <s v="Christy Brittain"/>
    <x v="0"/>
    <s v="United States"/>
    <s v="Lakewood"/>
    <x v="24"/>
    <n v="44107"/>
    <x v="3"/>
    <x v="385"/>
    <x v="1"/>
    <x v="8"/>
    <s v="Insertable Tab Post Binder Dividers"/>
    <n v="7.218"/>
    <n v="3"/>
    <n v="0.7"/>
    <n v="-5.5338000000000012"/>
  </r>
  <r>
    <n v="9077"/>
    <x v="4538"/>
    <x v="1"/>
    <x v="599"/>
    <d v="2012-11-08T00:00:00"/>
    <s v="First Class"/>
    <s v="CB-12415"/>
    <s v="Christy Brittain"/>
    <x v="0"/>
    <s v="United States"/>
    <s v="Lakewood"/>
    <x v="24"/>
    <n v="44107"/>
    <x v="3"/>
    <x v="1768"/>
    <x v="1"/>
    <x v="14"/>
    <s v="Acme Titanium Bonded Scissors"/>
    <n v="27.200000000000003"/>
    <n v="4"/>
    <n v="0.2"/>
    <n v="2.0399999999999991"/>
  </r>
  <r>
    <n v="9078"/>
    <x v="4539"/>
    <x v="2"/>
    <x v="935"/>
    <d v="2011-11-07T00:00:00"/>
    <s v="Standard Class"/>
    <s v="SP-20650"/>
    <s v="Stephanie Phelps"/>
    <x v="1"/>
    <s v="United States"/>
    <s v="Omaha"/>
    <x v="8"/>
    <n v="68104"/>
    <x v="2"/>
    <x v="1048"/>
    <x v="2"/>
    <x v="11"/>
    <s v="Belkin F8E887 USB Wired Ergonomic Keyboard"/>
    <n v="89.97"/>
    <n v="3"/>
    <n v="0"/>
    <n v="18.893699999999995"/>
  </r>
  <r>
    <n v="9079"/>
    <x v="4540"/>
    <x v="0"/>
    <x v="595"/>
    <d v="2013-02-23T00:00:00"/>
    <s v="Standard Class"/>
    <s v="GW-14605"/>
    <s v="Giulietta Weimer"/>
    <x v="0"/>
    <s v="United States"/>
    <s v="Henderson"/>
    <x v="0"/>
    <n v="42420"/>
    <x v="0"/>
    <x v="124"/>
    <x v="0"/>
    <x v="5"/>
    <s v="Eldon Cleatmat Plus Chair Mats for High Pile Carpets"/>
    <n v="318.08"/>
    <n v="4"/>
    <n v="0"/>
    <n v="34.988799999999969"/>
  </r>
  <r>
    <n v="9080"/>
    <x v="4540"/>
    <x v="0"/>
    <x v="595"/>
    <d v="2013-02-23T00:00:00"/>
    <s v="Standard Class"/>
    <s v="GW-14605"/>
    <s v="Giulietta Weimer"/>
    <x v="0"/>
    <s v="United States"/>
    <s v="Henderson"/>
    <x v="0"/>
    <n v="42420"/>
    <x v="0"/>
    <x v="326"/>
    <x v="1"/>
    <x v="8"/>
    <s v="Wilson Jones “Snap” Scratch Pad Binder Tool for Ring Binders"/>
    <n v="5.8"/>
    <n v="1"/>
    <n v="0"/>
    <n v="2.61"/>
  </r>
  <r>
    <n v="9081"/>
    <x v="4541"/>
    <x v="3"/>
    <x v="220"/>
    <d v="2014-09-14T00:00:00"/>
    <s v="Second Class"/>
    <s v="KH-16630"/>
    <s v="Ken Heidel"/>
    <x v="1"/>
    <s v="United States"/>
    <s v="Santa Ana"/>
    <x v="1"/>
    <n v="92704"/>
    <x v="1"/>
    <x v="993"/>
    <x v="2"/>
    <x v="7"/>
    <s v="OtterBox Defender Series Case - Samsung Galaxy S4"/>
    <n v="143.952"/>
    <n v="6"/>
    <n v="0.2"/>
    <n v="17.993999999999978"/>
  </r>
  <r>
    <n v="9082"/>
    <x v="4541"/>
    <x v="3"/>
    <x v="220"/>
    <d v="2014-09-14T00:00:00"/>
    <s v="Second Class"/>
    <s v="KH-16630"/>
    <s v="Ken Heidel"/>
    <x v="1"/>
    <s v="United States"/>
    <s v="Santa Ana"/>
    <x v="1"/>
    <n v="92704"/>
    <x v="1"/>
    <x v="1009"/>
    <x v="1"/>
    <x v="10"/>
    <s v="Xerox 192"/>
    <n v="19.440000000000001"/>
    <n v="3"/>
    <n v="0"/>
    <n v="9.3312000000000008"/>
  </r>
  <r>
    <n v="9083"/>
    <x v="4542"/>
    <x v="3"/>
    <x v="808"/>
    <d v="2014-11-07T00:00:00"/>
    <s v="Standard Class"/>
    <s v="BG-11035"/>
    <s v="Barry Gonzalez"/>
    <x v="0"/>
    <s v="United States"/>
    <s v="Springfield"/>
    <x v="17"/>
    <n v="22153"/>
    <x v="0"/>
    <x v="21"/>
    <x v="1"/>
    <x v="6"/>
    <s v="Newell 318"/>
    <n v="5.56"/>
    <n v="2"/>
    <n v="0"/>
    <n v="1.4455999999999998"/>
  </r>
  <r>
    <n v="9084"/>
    <x v="4543"/>
    <x v="1"/>
    <x v="525"/>
    <d v="2012-02-08T00:00:00"/>
    <s v="First Class"/>
    <s v="LO-17170"/>
    <s v="Lori Olson"/>
    <x v="1"/>
    <s v="United States"/>
    <s v="Suffolk"/>
    <x v="17"/>
    <n v="23434"/>
    <x v="0"/>
    <x v="1166"/>
    <x v="1"/>
    <x v="4"/>
    <s v="Tennsco Industrial Shelving"/>
    <n v="146.72999999999999"/>
    <n v="3"/>
    <n v="0"/>
    <n v="2.9346000000000032"/>
  </r>
  <r>
    <n v="9085"/>
    <x v="4543"/>
    <x v="1"/>
    <x v="525"/>
    <d v="2012-02-08T00:00:00"/>
    <s v="First Class"/>
    <s v="LO-17170"/>
    <s v="Lori Olson"/>
    <x v="1"/>
    <s v="United States"/>
    <s v="Suffolk"/>
    <x v="17"/>
    <n v="23434"/>
    <x v="0"/>
    <x v="150"/>
    <x v="1"/>
    <x v="10"/>
    <s v="Xerox 1920"/>
    <n v="29.900000000000002"/>
    <n v="5"/>
    <n v="0"/>
    <n v="13.454999999999998"/>
  </r>
  <r>
    <n v="9086"/>
    <x v="4544"/>
    <x v="0"/>
    <x v="545"/>
    <d v="2013-09-13T00:00:00"/>
    <s v="Second Class"/>
    <s v="DV-13465"/>
    <s v="Dianna Vittorini"/>
    <x v="0"/>
    <s v="United States"/>
    <s v="Los Angeles"/>
    <x v="1"/>
    <n v="90049"/>
    <x v="1"/>
    <x v="1591"/>
    <x v="1"/>
    <x v="8"/>
    <s v="Ibico EB-19 Dual Function Manual Binding System"/>
    <n v="276.78400000000005"/>
    <n v="2"/>
    <n v="0.2"/>
    <n v="89.954799999999992"/>
  </r>
  <r>
    <n v="9087"/>
    <x v="4545"/>
    <x v="0"/>
    <x v="182"/>
    <d v="2013-10-01T00:00:00"/>
    <s v="Standard Class"/>
    <s v="LR-17035"/>
    <s v="Lisa Ryan"/>
    <x v="1"/>
    <s v="United States"/>
    <s v="Houston"/>
    <x v="5"/>
    <n v="77041"/>
    <x v="2"/>
    <x v="1778"/>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x v="70"/>
    <x v="0"/>
    <x v="1"/>
    <s v="High-Back Leather Manager's Chair"/>
    <n v="454.96499999999997"/>
    <n v="5"/>
    <n v="0.3"/>
    <n v="-136.48950000000002"/>
  </r>
  <r>
    <n v="9089"/>
    <x v="4546"/>
    <x v="1"/>
    <x v="83"/>
    <d v="2012-12-20T00:00:00"/>
    <s v="Standard Class"/>
    <s v="RR-19525"/>
    <s v="Rick Reed"/>
    <x v="1"/>
    <s v="United States"/>
    <s v="Cary"/>
    <x v="3"/>
    <n v="27511"/>
    <x v="0"/>
    <x v="239"/>
    <x v="2"/>
    <x v="7"/>
    <s v="Cisco Small Business SPA 502G VoIP phone"/>
    <n v="246.16800000000001"/>
    <n v="3"/>
    <n v="0.2"/>
    <n v="21.539699999999996"/>
  </r>
  <r>
    <n v="9090"/>
    <x v="4547"/>
    <x v="0"/>
    <x v="42"/>
    <d v="2013-09-21T00:00:00"/>
    <s v="Second Class"/>
    <s v="TS-21610"/>
    <s v="Troy Staebel"/>
    <x v="0"/>
    <s v="United States"/>
    <s v="Springfield"/>
    <x v="24"/>
    <n v="45503"/>
    <x v="3"/>
    <x v="235"/>
    <x v="1"/>
    <x v="4"/>
    <s v="Safco Industrial Shelving"/>
    <n v="295.39999999999998"/>
    <n v="5"/>
    <n v="0.2"/>
    <n v="-62.772499999999965"/>
  </r>
  <r>
    <n v="9091"/>
    <x v="4548"/>
    <x v="3"/>
    <x v="119"/>
    <d v="2014-10-16T00:00:00"/>
    <s v="First Class"/>
    <s v="AH-10210"/>
    <s v="Alan Hwang"/>
    <x v="0"/>
    <s v="United States"/>
    <s v="Louisville"/>
    <x v="0"/>
    <n v="40214"/>
    <x v="0"/>
    <x v="123"/>
    <x v="1"/>
    <x v="4"/>
    <s v="Trav-L-File Heavy-Duty Shuttle II, Black"/>
    <n v="348.56"/>
    <n v="8"/>
    <n v="0"/>
    <n v="104.56799999999998"/>
  </r>
  <r>
    <n v="9092"/>
    <x v="4549"/>
    <x v="1"/>
    <x v="1141"/>
    <d v="2012-07-03T00:00:00"/>
    <s v="Second Class"/>
    <s v="DW-13585"/>
    <s v="Dorothy Wardle"/>
    <x v="1"/>
    <s v="United States"/>
    <s v="Troy"/>
    <x v="24"/>
    <n v="45373"/>
    <x v="3"/>
    <x v="89"/>
    <x v="1"/>
    <x v="10"/>
    <s v="Xerox 1999"/>
    <n v="15.552000000000003"/>
    <n v="3"/>
    <n v="0.2"/>
    <n v="5.4432"/>
  </r>
  <r>
    <n v="9093"/>
    <x v="4549"/>
    <x v="1"/>
    <x v="1141"/>
    <d v="2012-07-03T00:00:00"/>
    <s v="Second Class"/>
    <s v="DW-13585"/>
    <s v="Dorothy Wardle"/>
    <x v="1"/>
    <s v="United States"/>
    <s v="Troy"/>
    <x v="24"/>
    <n v="45373"/>
    <x v="3"/>
    <x v="1162"/>
    <x v="0"/>
    <x v="0"/>
    <s v="Sauder Forest Hills Library with Doors, Woodland Oak Finish"/>
    <n v="482.93999999999994"/>
    <n v="6"/>
    <n v="0.5"/>
    <n v="-376.69319999999999"/>
  </r>
  <r>
    <n v="9094"/>
    <x v="4550"/>
    <x v="1"/>
    <x v="932"/>
    <d v="2012-06-05T00:00:00"/>
    <s v="Standard Class"/>
    <s v="AJ-10945"/>
    <s v="Ashley Jarboe"/>
    <x v="0"/>
    <s v="United States"/>
    <s v="Detroit"/>
    <x v="12"/>
    <n v="48227"/>
    <x v="2"/>
    <x v="1501"/>
    <x v="2"/>
    <x v="7"/>
    <s v="Polycom CX300 Desktop Phone USB VoIP phone"/>
    <n v="299.98"/>
    <n v="2"/>
    <n v="0"/>
    <n v="83.994400000000013"/>
  </r>
  <r>
    <n v="9095"/>
    <x v="4550"/>
    <x v="1"/>
    <x v="932"/>
    <d v="2012-06-05T00:00:00"/>
    <s v="Standard Class"/>
    <s v="AJ-10945"/>
    <s v="Ashley Jarboe"/>
    <x v="0"/>
    <s v="United States"/>
    <s v="Detroit"/>
    <x v="12"/>
    <n v="48227"/>
    <x v="2"/>
    <x v="1080"/>
    <x v="1"/>
    <x v="8"/>
    <s v="Catalog Binders with Expanding Posts"/>
    <n v="403.68"/>
    <n v="6"/>
    <n v="0"/>
    <n v="181.65599999999998"/>
  </r>
  <r>
    <n v="9096"/>
    <x v="4550"/>
    <x v="1"/>
    <x v="932"/>
    <d v="2012-06-05T00:00:00"/>
    <s v="Standard Class"/>
    <s v="AJ-10945"/>
    <s v="Ashley Jarboe"/>
    <x v="0"/>
    <s v="United States"/>
    <s v="Detroit"/>
    <x v="12"/>
    <n v="48227"/>
    <x v="2"/>
    <x v="102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x v="1722"/>
    <x v="1"/>
    <x v="2"/>
    <s v="Avery 491"/>
    <n v="28.91"/>
    <n v="7"/>
    <n v="0"/>
    <n v="13.2986"/>
  </r>
  <r>
    <n v="9098"/>
    <x v="4551"/>
    <x v="2"/>
    <x v="791"/>
    <d v="2011-04-17T00:00:00"/>
    <s v="Standard Class"/>
    <s v="SV-20785"/>
    <s v="Stewart Visinsky"/>
    <x v="0"/>
    <s v="United States"/>
    <s v="Bloomington"/>
    <x v="14"/>
    <n v="47401"/>
    <x v="2"/>
    <x v="730"/>
    <x v="1"/>
    <x v="10"/>
    <s v="Xerox 213"/>
    <n v="32.400000000000006"/>
    <n v="5"/>
    <n v="0"/>
    <n v="15.552000000000001"/>
  </r>
  <r>
    <n v="9099"/>
    <x v="4552"/>
    <x v="3"/>
    <x v="386"/>
    <d v="2014-10-17T00:00:00"/>
    <s v="Standard Class"/>
    <s v="MG-17650"/>
    <s v="Matthew Grinstein"/>
    <x v="2"/>
    <s v="United States"/>
    <s v="Dallas"/>
    <x v="5"/>
    <n v="75081"/>
    <x v="2"/>
    <x v="665"/>
    <x v="2"/>
    <x v="7"/>
    <s v="Clarity 53712"/>
    <n v="369.54399999999998"/>
    <n v="7"/>
    <n v="0.2"/>
    <n v="27.71580000000003"/>
  </r>
  <r>
    <n v="9100"/>
    <x v="4552"/>
    <x v="3"/>
    <x v="386"/>
    <d v="2014-10-17T00:00:00"/>
    <s v="Standard Class"/>
    <s v="MG-17650"/>
    <s v="Matthew Grinstein"/>
    <x v="2"/>
    <s v="United States"/>
    <s v="Dallas"/>
    <x v="5"/>
    <n v="75081"/>
    <x v="2"/>
    <x v="548"/>
    <x v="1"/>
    <x v="10"/>
    <s v="Xerox 1993"/>
    <n v="10.368000000000002"/>
    <n v="2"/>
    <n v="0.2"/>
    <n v="3.7584"/>
  </r>
  <r>
    <n v="9101"/>
    <x v="4552"/>
    <x v="3"/>
    <x v="386"/>
    <d v="2014-10-17T00:00:00"/>
    <s v="Standard Class"/>
    <s v="MG-17650"/>
    <s v="Matthew Grinstein"/>
    <x v="2"/>
    <s v="United States"/>
    <s v="Dallas"/>
    <x v="5"/>
    <n v="75081"/>
    <x v="2"/>
    <x v="764"/>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x v="32"/>
    <x v="1"/>
    <x v="6"/>
    <s v="Lumber Crayons"/>
    <n v="23.64"/>
    <n v="3"/>
    <n v="0.2"/>
    <n v="5.3190000000000008"/>
  </r>
  <r>
    <n v="9103"/>
    <x v="4553"/>
    <x v="1"/>
    <x v="209"/>
    <d v="2012-11-12T00:00:00"/>
    <s v="Standard Class"/>
    <s v="AB-10105"/>
    <s v="Adrian Barton"/>
    <x v="0"/>
    <s v="United States"/>
    <s v="Houston"/>
    <x v="5"/>
    <n v="77041"/>
    <x v="2"/>
    <x v="45"/>
    <x v="1"/>
    <x v="4"/>
    <s v="Gould Plastics 9-Pocket Panel Bin, 18-3/8w x 5-1/4d x 20-1/2h, Black"/>
    <n v="84.784000000000006"/>
    <n v="2"/>
    <n v="0.2"/>
    <n v="-16.956800000000005"/>
  </r>
  <r>
    <n v="9104"/>
    <x v="4553"/>
    <x v="1"/>
    <x v="209"/>
    <d v="2012-11-12T00:00:00"/>
    <s v="Standard Class"/>
    <s v="AB-10105"/>
    <s v="Adrian Barton"/>
    <x v="0"/>
    <s v="United States"/>
    <s v="Houston"/>
    <x v="5"/>
    <n v="77041"/>
    <x v="2"/>
    <x v="1525"/>
    <x v="0"/>
    <x v="5"/>
    <s v="Tenex Chairmats For Use with Hard Floors"/>
    <n v="64.959999999999994"/>
    <n v="5"/>
    <n v="0.6"/>
    <n v="-84.447999999999993"/>
  </r>
  <r>
    <n v="9105"/>
    <x v="4553"/>
    <x v="1"/>
    <x v="209"/>
    <d v="2012-11-12T00:00:00"/>
    <s v="Standard Class"/>
    <s v="AB-10105"/>
    <s v="Adrian Barton"/>
    <x v="0"/>
    <s v="United States"/>
    <s v="Houston"/>
    <x v="5"/>
    <n v="77041"/>
    <x v="2"/>
    <x v="27"/>
    <x v="1"/>
    <x v="8"/>
    <s v="Avery Recycled Flexi-View Covers for Binding Systems"/>
    <n v="32.059999999999995"/>
    <n v="10"/>
    <n v="0.8"/>
    <n v="-51.296000000000006"/>
  </r>
  <r>
    <n v="9106"/>
    <x v="4553"/>
    <x v="1"/>
    <x v="209"/>
    <d v="2012-11-12T00:00:00"/>
    <s v="Standard Class"/>
    <s v="AB-10105"/>
    <s v="Adrian Barton"/>
    <x v="0"/>
    <s v="United States"/>
    <s v="Houston"/>
    <x v="5"/>
    <n v="77041"/>
    <x v="2"/>
    <x v="1667"/>
    <x v="1"/>
    <x v="4"/>
    <s v="Fellowes Recycled Storage Drawers"/>
    <n v="177.64800000000002"/>
    <n v="2"/>
    <n v="0.2"/>
    <n v="-28.867800000000017"/>
  </r>
  <r>
    <n v="9107"/>
    <x v="4553"/>
    <x v="1"/>
    <x v="209"/>
    <d v="2012-11-12T00:00:00"/>
    <s v="Standard Class"/>
    <s v="AB-10105"/>
    <s v="Adrian Barton"/>
    <x v="0"/>
    <s v="United States"/>
    <s v="Houston"/>
    <x v="5"/>
    <n v="77041"/>
    <x v="2"/>
    <x v="1616"/>
    <x v="2"/>
    <x v="15"/>
    <s v="Canon PC170 Desktop Personal Copier"/>
    <n v="287.90999999999997"/>
    <n v="3"/>
    <n v="0.4"/>
    <n v="33.589499999999987"/>
  </r>
  <r>
    <n v="9108"/>
    <x v="4554"/>
    <x v="1"/>
    <x v="442"/>
    <d v="2012-05-28T00:00:00"/>
    <s v="First Class"/>
    <s v="MM-18280"/>
    <s v="Muhammed MacIntyre"/>
    <x v="1"/>
    <s v="United States"/>
    <s v="Haltom City"/>
    <x v="5"/>
    <n v="76117"/>
    <x v="2"/>
    <x v="1352"/>
    <x v="1"/>
    <x v="14"/>
    <s v="Fiskars Spring-Action Scissors"/>
    <n v="22.368000000000002"/>
    <n v="2"/>
    <n v="0.2"/>
    <n v="1.6776"/>
  </r>
  <r>
    <n v="9109"/>
    <x v="4554"/>
    <x v="1"/>
    <x v="442"/>
    <d v="2012-05-28T00:00:00"/>
    <s v="First Class"/>
    <s v="MM-18280"/>
    <s v="Muhammed MacIntyre"/>
    <x v="1"/>
    <s v="United States"/>
    <s v="Haltom City"/>
    <x v="5"/>
    <n v="76117"/>
    <x v="2"/>
    <x v="1215"/>
    <x v="1"/>
    <x v="10"/>
    <s v="Xerox 1978"/>
    <n v="32.368000000000002"/>
    <n v="7"/>
    <n v="0.2"/>
    <n v="11.733400000000001"/>
  </r>
  <r>
    <n v="9110"/>
    <x v="4554"/>
    <x v="1"/>
    <x v="442"/>
    <d v="2012-05-28T00:00:00"/>
    <s v="First Class"/>
    <s v="MM-18280"/>
    <s v="Muhammed MacIntyre"/>
    <x v="1"/>
    <s v="United States"/>
    <s v="Haltom City"/>
    <x v="5"/>
    <n v="76117"/>
    <x v="2"/>
    <x v="1301"/>
    <x v="2"/>
    <x v="11"/>
    <s v="Logitech G35 7.1-Channel Surround Sound Headset"/>
    <n v="207.98400000000004"/>
    <n v="2"/>
    <n v="0.2"/>
    <n v="36.397199999999998"/>
  </r>
  <r>
    <n v="9111"/>
    <x v="4555"/>
    <x v="2"/>
    <x v="303"/>
    <d v="2011-10-15T00:00:00"/>
    <s v="First Class"/>
    <s v="MA-17995"/>
    <s v="Michelle Arnett"/>
    <x v="2"/>
    <s v="United States"/>
    <s v="Richmond"/>
    <x v="17"/>
    <n v="23223"/>
    <x v="0"/>
    <x v="1047"/>
    <x v="1"/>
    <x v="12"/>
    <s v="Pastel Pink Envelopes"/>
    <n v="36.4"/>
    <n v="5"/>
    <n v="0"/>
    <n v="17.472000000000001"/>
  </r>
  <r>
    <n v="9112"/>
    <x v="4555"/>
    <x v="2"/>
    <x v="303"/>
    <d v="2011-10-15T00:00:00"/>
    <s v="First Class"/>
    <s v="MA-17995"/>
    <s v="Michelle Arnett"/>
    <x v="2"/>
    <s v="United States"/>
    <s v="Richmond"/>
    <x v="17"/>
    <n v="23223"/>
    <x v="0"/>
    <x v="1690"/>
    <x v="2"/>
    <x v="11"/>
    <s v="SanDisk Cruzer 16 GB USB Flash Drive"/>
    <n v="22.96"/>
    <n v="2"/>
    <n v="0"/>
    <n v="4.3623999999999974"/>
  </r>
  <r>
    <n v="9113"/>
    <x v="4555"/>
    <x v="2"/>
    <x v="303"/>
    <d v="2011-10-15T00:00:00"/>
    <s v="First Class"/>
    <s v="MA-17995"/>
    <s v="Michelle Arnett"/>
    <x v="2"/>
    <s v="United States"/>
    <s v="Richmond"/>
    <x v="17"/>
    <n v="23223"/>
    <x v="0"/>
    <x v="1819"/>
    <x v="1"/>
    <x v="4"/>
    <s v="Space Solutions Industrial Galvanized Steel Shelving."/>
    <n v="315.2"/>
    <n v="4"/>
    <n v="0"/>
    <n v="6.3040000000000305"/>
  </r>
  <r>
    <n v="9114"/>
    <x v="4555"/>
    <x v="2"/>
    <x v="303"/>
    <d v="2011-10-15T00:00:00"/>
    <s v="First Class"/>
    <s v="MA-17995"/>
    <s v="Michelle Arnett"/>
    <x v="2"/>
    <s v="United States"/>
    <s v="Richmond"/>
    <x v="17"/>
    <n v="23223"/>
    <x v="0"/>
    <x v="881"/>
    <x v="1"/>
    <x v="8"/>
    <s v="Wilson Jones Standard D-Ring Binders"/>
    <n v="15.18"/>
    <n v="3"/>
    <n v="0"/>
    <n v="7.1345999999999989"/>
  </r>
  <r>
    <n v="9115"/>
    <x v="4556"/>
    <x v="0"/>
    <x v="569"/>
    <d v="2013-02-10T00:00:00"/>
    <s v="Second Class"/>
    <s v="EB-13975"/>
    <s v="Erica Bern"/>
    <x v="1"/>
    <s v="United States"/>
    <s v="Los Angeles"/>
    <x v="1"/>
    <n v="90049"/>
    <x v="1"/>
    <x v="1807"/>
    <x v="2"/>
    <x v="7"/>
    <s v="Motorola L703CM"/>
    <n v="623.96"/>
    <n v="5"/>
    <n v="0.2"/>
    <n v="38.997500000000002"/>
  </r>
  <r>
    <n v="9116"/>
    <x v="4557"/>
    <x v="3"/>
    <x v="617"/>
    <d v="2014-01-25T00:00:00"/>
    <s v="Second Class"/>
    <s v="NS-18505"/>
    <s v="Neola Schneider"/>
    <x v="0"/>
    <s v="United States"/>
    <s v="Philadelphia"/>
    <x v="9"/>
    <n v="19140"/>
    <x v="3"/>
    <x v="1118"/>
    <x v="2"/>
    <x v="7"/>
    <s v="Wilson Electronics DB Pro Signal Booster"/>
    <n v="429.59999999999997"/>
    <n v="2"/>
    <n v="0.4"/>
    <n v="-93.079999999999984"/>
  </r>
  <r>
    <n v="9117"/>
    <x v="4557"/>
    <x v="3"/>
    <x v="617"/>
    <d v="2014-01-25T00:00:00"/>
    <s v="Second Class"/>
    <s v="NS-18505"/>
    <s v="Neola Schneider"/>
    <x v="0"/>
    <s v="United States"/>
    <s v="Philadelphia"/>
    <x v="9"/>
    <n v="19140"/>
    <x v="3"/>
    <x v="561"/>
    <x v="0"/>
    <x v="5"/>
    <s v="12-1/2 Diameter Round Wall Clock"/>
    <n v="31.968000000000004"/>
    <n v="2"/>
    <n v="0.2"/>
    <n v="6.3935999999999993"/>
  </r>
  <r>
    <n v="9118"/>
    <x v="4557"/>
    <x v="3"/>
    <x v="617"/>
    <d v="2014-01-25T00:00:00"/>
    <s v="Second Class"/>
    <s v="NS-18505"/>
    <s v="Neola Schneider"/>
    <x v="0"/>
    <s v="United States"/>
    <s v="Philadelphia"/>
    <x v="9"/>
    <n v="19140"/>
    <x v="3"/>
    <x v="774"/>
    <x v="0"/>
    <x v="1"/>
    <s v="Global Comet Stacking Arm Chair"/>
    <n v="887.27099999999984"/>
    <n v="3"/>
    <n v="0.3"/>
    <n v="-63.376499999999965"/>
  </r>
  <r>
    <n v="9119"/>
    <x v="4557"/>
    <x v="3"/>
    <x v="617"/>
    <d v="2014-01-25T00:00:00"/>
    <s v="Second Class"/>
    <s v="NS-18505"/>
    <s v="Neola Schneider"/>
    <x v="0"/>
    <s v="United States"/>
    <s v="Philadelphia"/>
    <x v="9"/>
    <n v="19140"/>
    <x v="3"/>
    <x v="987"/>
    <x v="1"/>
    <x v="10"/>
    <s v="Strathmore Photo Mount Cards"/>
    <n v="21.696000000000002"/>
    <n v="4"/>
    <n v="0.2"/>
    <n v="7.0511999999999988"/>
  </r>
  <r>
    <n v="9120"/>
    <x v="4558"/>
    <x v="0"/>
    <x v="112"/>
    <d v="2013-06-13T00:00:00"/>
    <s v="Standard Class"/>
    <s v="RB-19795"/>
    <s v="Ross Baird"/>
    <x v="2"/>
    <s v="United States"/>
    <s v="Los Angeles"/>
    <x v="1"/>
    <n v="90036"/>
    <x v="1"/>
    <x v="816"/>
    <x v="1"/>
    <x v="2"/>
    <s v="Avery 488"/>
    <n v="22.05"/>
    <n v="7"/>
    <n v="0"/>
    <n v="10.584"/>
  </r>
  <r>
    <n v="9121"/>
    <x v="4558"/>
    <x v="0"/>
    <x v="112"/>
    <d v="2013-06-13T00:00:00"/>
    <s v="Standard Class"/>
    <s v="RB-19795"/>
    <s v="Ross Baird"/>
    <x v="2"/>
    <s v="United States"/>
    <s v="Los Angeles"/>
    <x v="1"/>
    <n v="90036"/>
    <x v="1"/>
    <x v="1849"/>
    <x v="1"/>
    <x v="10"/>
    <s v="Xerox Blank Computer Paper"/>
    <n v="99.9"/>
    <n v="5"/>
    <n v="0"/>
    <n v="46.952999999999996"/>
  </r>
  <r>
    <n v="9122"/>
    <x v="4559"/>
    <x v="3"/>
    <x v="257"/>
    <d v="2014-03-21T00:00:00"/>
    <s v="Second Class"/>
    <s v="JK-15325"/>
    <s v="Jason Klamczynski"/>
    <x v="1"/>
    <s v="United States"/>
    <s v="Los Angeles"/>
    <x v="1"/>
    <n v="90032"/>
    <x v="1"/>
    <x v="95"/>
    <x v="1"/>
    <x v="9"/>
    <s v="Fellowes Basic Home/Office Series Surge Protectors"/>
    <n v="90.86"/>
    <n v="7"/>
    <n v="0"/>
    <n v="26.349399999999992"/>
  </r>
  <r>
    <n v="9123"/>
    <x v="4560"/>
    <x v="3"/>
    <x v="221"/>
    <d v="2014-11-25T00:00:00"/>
    <s v="Same Day"/>
    <s v="PR-18880"/>
    <s v="Patrick Ryan"/>
    <x v="0"/>
    <s v="United States"/>
    <s v="San Francisco"/>
    <x v="1"/>
    <n v="94109"/>
    <x v="1"/>
    <x v="565"/>
    <x v="1"/>
    <x v="10"/>
    <s v="Southworth 100% Résumé Paper, 24lb."/>
    <n v="7.78"/>
    <n v="1"/>
    <n v="0"/>
    <n v="3.5009999999999994"/>
  </r>
  <r>
    <n v="9124"/>
    <x v="4561"/>
    <x v="0"/>
    <x v="491"/>
    <d v="2013-11-29T00:00:00"/>
    <s v="Second Class"/>
    <s v="EH-13945"/>
    <s v="Eric Hoffmann"/>
    <x v="0"/>
    <s v="United States"/>
    <s v="Philadelphia"/>
    <x v="9"/>
    <n v="19120"/>
    <x v="3"/>
    <x v="705"/>
    <x v="1"/>
    <x v="8"/>
    <s v="Binding Machine Supplies"/>
    <n v="78.759000000000015"/>
    <n v="9"/>
    <n v="0.7"/>
    <n v="-57.75660000000002"/>
  </r>
  <r>
    <n v="9125"/>
    <x v="4562"/>
    <x v="0"/>
    <x v="298"/>
    <d v="2013-08-21T00:00:00"/>
    <s v="Second Class"/>
    <s v="MA-17560"/>
    <s v="Matt Abelman"/>
    <x v="2"/>
    <s v="United States"/>
    <s v="Houston"/>
    <x v="5"/>
    <n v="77070"/>
    <x v="2"/>
    <x v="740"/>
    <x v="0"/>
    <x v="5"/>
    <s v="Staples"/>
    <n v="9.5519999999999996"/>
    <n v="3"/>
    <n v="0.6"/>
    <n v="-3.8207999999999984"/>
  </r>
  <r>
    <n v="9126"/>
    <x v="4562"/>
    <x v="0"/>
    <x v="298"/>
    <d v="2013-08-21T00:00:00"/>
    <s v="Second Class"/>
    <s v="MA-17560"/>
    <s v="Matt Abelman"/>
    <x v="2"/>
    <s v="United States"/>
    <s v="Houston"/>
    <x v="5"/>
    <n v="77070"/>
    <x v="2"/>
    <x v="1533"/>
    <x v="0"/>
    <x v="5"/>
    <s v="OIC Stacking Trays"/>
    <n v="5.3440000000000003"/>
    <n v="4"/>
    <n v="0.6"/>
    <n v="-2.1375999999999991"/>
  </r>
  <r>
    <n v="9127"/>
    <x v="4563"/>
    <x v="1"/>
    <x v="109"/>
    <d v="2012-12-03T00:00:00"/>
    <s v="Standard Class"/>
    <s v="MA-17995"/>
    <s v="Michelle Arnett"/>
    <x v="2"/>
    <s v="United States"/>
    <s v="Las Cruces"/>
    <x v="27"/>
    <n v="88001"/>
    <x v="1"/>
    <x v="154"/>
    <x v="1"/>
    <x v="6"/>
    <s v="BIC Brite Liner Highlighters"/>
    <n v="8.2799999999999994"/>
    <n v="2"/>
    <n v="0"/>
    <n v="3.4775999999999998"/>
  </r>
  <r>
    <n v="9128"/>
    <x v="4564"/>
    <x v="3"/>
    <x v="1126"/>
    <d v="2014-06-02T00:00:00"/>
    <s v="Standard Class"/>
    <s v="JL-15505"/>
    <s v="Jeremy Lonsdale"/>
    <x v="0"/>
    <s v="United States"/>
    <s v="Houston"/>
    <x v="5"/>
    <n v="77070"/>
    <x v="2"/>
    <x v="1751"/>
    <x v="1"/>
    <x v="4"/>
    <s v="Iris 3-Drawer Stacking Bin, Black"/>
    <n v="50.135999999999996"/>
    <n v="3"/>
    <n v="0.2"/>
    <n v="-11.2806"/>
  </r>
  <r>
    <n v="9129"/>
    <x v="4565"/>
    <x v="3"/>
    <x v="507"/>
    <d v="2014-09-06T00:00:00"/>
    <s v="First Class"/>
    <s v="AS-10045"/>
    <s v="Aaron Smayling"/>
    <x v="1"/>
    <s v="United States"/>
    <s v="Redmond"/>
    <x v="21"/>
    <n v="97756"/>
    <x v="1"/>
    <x v="735"/>
    <x v="1"/>
    <x v="8"/>
    <s v="Avery Trapezoid Extra Heavy Duty 4&quot; Binders"/>
    <n v="88.074000000000012"/>
    <n v="7"/>
    <n v="0.7"/>
    <n v="-58.71599999999998"/>
  </r>
  <r>
    <n v="9130"/>
    <x v="4566"/>
    <x v="0"/>
    <x v="830"/>
    <d v="2013-03-27T00:00:00"/>
    <s v="Second Class"/>
    <s v="DC-12850"/>
    <s v="Dan Campbell"/>
    <x v="0"/>
    <s v="United States"/>
    <s v="Cleveland"/>
    <x v="24"/>
    <n v="44105"/>
    <x v="3"/>
    <x v="1373"/>
    <x v="0"/>
    <x v="0"/>
    <s v="O'Sullivan Living Dimensions 3-Shelf Bookcases"/>
    <n v="301.46999999999997"/>
    <n v="3"/>
    <n v="0.5"/>
    <n v="-241.17600000000002"/>
  </r>
  <r>
    <n v="9131"/>
    <x v="4566"/>
    <x v="0"/>
    <x v="830"/>
    <d v="2013-03-27T00:00:00"/>
    <s v="Second Class"/>
    <s v="DC-12850"/>
    <s v="Dan Campbell"/>
    <x v="0"/>
    <s v="United States"/>
    <s v="Cleveland"/>
    <x v="24"/>
    <n v="44105"/>
    <x v="3"/>
    <x v="1132"/>
    <x v="1"/>
    <x v="6"/>
    <s v="Hunt BOSTON Vista Battery-Operated Pencil Sharpener, Black"/>
    <n v="18.656000000000002"/>
    <n v="2"/>
    <n v="0.2"/>
    <n v="1.6324000000000014"/>
  </r>
  <r>
    <n v="9132"/>
    <x v="4567"/>
    <x v="3"/>
    <x v="39"/>
    <d v="2014-06-02T00:00:00"/>
    <s v="Standard Class"/>
    <s v="MD-17860"/>
    <s v="Michael Dominguez"/>
    <x v="1"/>
    <s v="United States"/>
    <s v="Laurel"/>
    <x v="39"/>
    <n v="20707"/>
    <x v="3"/>
    <x v="1001"/>
    <x v="0"/>
    <x v="5"/>
    <s v="DAX Wood Document Frame"/>
    <n v="27.46"/>
    <n v="2"/>
    <n v="0"/>
    <n v="9.8856000000000002"/>
  </r>
  <r>
    <n v="9133"/>
    <x v="4567"/>
    <x v="3"/>
    <x v="39"/>
    <d v="2014-06-02T00:00:00"/>
    <s v="Standard Class"/>
    <s v="MD-17860"/>
    <s v="Michael Dominguez"/>
    <x v="1"/>
    <s v="United States"/>
    <s v="Laurel"/>
    <x v="39"/>
    <n v="20707"/>
    <x v="3"/>
    <x v="586"/>
    <x v="1"/>
    <x v="9"/>
    <s v="Fellowes 8 Outlet Superior Workstation Surge Protector"/>
    <n v="125.13"/>
    <n v="3"/>
    <n v="0"/>
    <n v="36.287699999999987"/>
  </r>
  <r>
    <n v="9134"/>
    <x v="4568"/>
    <x v="1"/>
    <x v="284"/>
    <d v="2012-09-04T00:00:00"/>
    <s v="Standard Class"/>
    <s v="RH-19510"/>
    <s v="Rick Huthwaite"/>
    <x v="2"/>
    <s v="United States"/>
    <s v="San Diego"/>
    <x v="1"/>
    <n v="92037"/>
    <x v="1"/>
    <x v="872"/>
    <x v="2"/>
    <x v="7"/>
    <s v="Toshiba IPT2010-SD IP Telephone"/>
    <n v="555.96"/>
    <n v="5"/>
    <n v="0.2"/>
    <n v="41.697000000000003"/>
  </r>
  <r>
    <n v="9135"/>
    <x v="4569"/>
    <x v="0"/>
    <x v="408"/>
    <d v="2013-04-18T00:00:00"/>
    <s v="Standard Class"/>
    <s v="TB-21175"/>
    <s v="Thomas Boland"/>
    <x v="1"/>
    <s v="United States"/>
    <s v="Wilson"/>
    <x v="3"/>
    <n v="27893"/>
    <x v="0"/>
    <x v="398"/>
    <x v="1"/>
    <x v="4"/>
    <s v="Fellowes Bankers Box Recycled Super Stor/Drawer"/>
    <n v="129.55199999999999"/>
    <n v="3"/>
    <n v="0.2"/>
    <n v="-22.671600000000005"/>
  </r>
  <r>
    <n v="9136"/>
    <x v="4569"/>
    <x v="0"/>
    <x v="408"/>
    <d v="2013-04-18T00:00:00"/>
    <s v="Standard Class"/>
    <s v="TB-21175"/>
    <s v="Thomas Boland"/>
    <x v="1"/>
    <s v="United States"/>
    <s v="Wilson"/>
    <x v="3"/>
    <n v="27893"/>
    <x v="0"/>
    <x v="391"/>
    <x v="1"/>
    <x v="4"/>
    <s v="Fellowes Bankers Box Staxonsteel Drawer File/Stacking System"/>
    <n v="51.984000000000009"/>
    <n v="1"/>
    <n v="0.2"/>
    <n v="-5.1983999999999995"/>
  </r>
  <r>
    <n v="9137"/>
    <x v="4569"/>
    <x v="0"/>
    <x v="408"/>
    <d v="2013-04-18T00:00:00"/>
    <s v="Standard Class"/>
    <s v="TB-21175"/>
    <s v="Thomas Boland"/>
    <x v="1"/>
    <s v="United States"/>
    <s v="Wilson"/>
    <x v="3"/>
    <n v="27893"/>
    <x v="0"/>
    <x v="1671"/>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x v="997"/>
    <x v="1"/>
    <x v="8"/>
    <s v="Surelock Post Binders"/>
    <n v="18.336000000000002"/>
    <n v="2"/>
    <n v="0.7"/>
    <n v="-12.224"/>
  </r>
  <r>
    <n v="9139"/>
    <x v="4570"/>
    <x v="2"/>
    <x v="563"/>
    <d v="2011-02-10T00:00:00"/>
    <s v="Standard Class"/>
    <s v="EB-13930"/>
    <s v="Eric Barreto"/>
    <x v="0"/>
    <s v="United States"/>
    <s v="Saint Petersburg"/>
    <x v="2"/>
    <n v="33710"/>
    <x v="0"/>
    <x v="1409"/>
    <x v="2"/>
    <x v="7"/>
    <s v="AT&amp;T 17929 Lendline Telephone"/>
    <n v="180.96"/>
    <n v="5"/>
    <n v="0.2"/>
    <n v="13.571999999999996"/>
  </r>
  <r>
    <n v="9140"/>
    <x v="4571"/>
    <x v="2"/>
    <x v="814"/>
    <d v="2011-09-08T00:00:00"/>
    <s v="Standard Class"/>
    <s v="BM-11785"/>
    <s v="Bryan Mills"/>
    <x v="0"/>
    <s v="United States"/>
    <s v="Buffalo Grove"/>
    <x v="10"/>
    <n v="60089"/>
    <x v="2"/>
    <x v="106"/>
    <x v="2"/>
    <x v="11"/>
    <s v="Logitech Gaming G510s - Keyboard"/>
    <n v="475.94400000000002"/>
    <n v="7"/>
    <n v="0.2"/>
    <n v="95.188799999999972"/>
  </r>
  <r>
    <n v="9141"/>
    <x v="4572"/>
    <x v="3"/>
    <x v="1033"/>
    <d v="2014-10-03T00:00:00"/>
    <s v="Second Class"/>
    <s v="BT-11530"/>
    <s v="Bradley Talbott"/>
    <x v="2"/>
    <s v="United States"/>
    <s v="Los Angeles"/>
    <x v="1"/>
    <n v="90049"/>
    <x v="1"/>
    <x v="657"/>
    <x v="2"/>
    <x v="11"/>
    <s v="Razer Kraken PRO Over Ear PC and Music Headset"/>
    <n v="159.97999999999999"/>
    <n v="2"/>
    <n v="0"/>
    <n v="47.993999999999986"/>
  </r>
  <r>
    <n v="9142"/>
    <x v="4573"/>
    <x v="0"/>
    <x v="64"/>
    <d v="2013-09-08T00:00:00"/>
    <s v="First Class"/>
    <s v="FW-14395"/>
    <s v="Fred Wasserman"/>
    <x v="1"/>
    <s v="United States"/>
    <s v="New York City"/>
    <x v="15"/>
    <n v="10011"/>
    <x v="3"/>
    <x v="47"/>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x v="1499"/>
    <x v="1"/>
    <x v="8"/>
    <s v="Wilson Jones Impact Binders"/>
    <n v="8.2880000000000003"/>
    <n v="2"/>
    <n v="0.2"/>
    <n v="3.0043999999999995"/>
  </r>
  <r>
    <n v="9144"/>
    <x v="4574"/>
    <x v="3"/>
    <x v="968"/>
    <d v="2014-05-27T00:00:00"/>
    <s v="Standard Class"/>
    <s v="RD-19480"/>
    <s v="Rick Duston"/>
    <x v="0"/>
    <s v="United States"/>
    <s v="Las Vegas"/>
    <x v="33"/>
    <n v="89115"/>
    <x v="1"/>
    <x v="1807"/>
    <x v="2"/>
    <x v="7"/>
    <s v="Motorola L703CM"/>
    <n v="1123.1280000000002"/>
    <n v="9"/>
    <n v="0.2"/>
    <n v="70.195499999999981"/>
  </r>
  <r>
    <n v="9145"/>
    <x v="4574"/>
    <x v="3"/>
    <x v="968"/>
    <d v="2014-05-27T00:00:00"/>
    <s v="Standard Class"/>
    <s v="RD-19480"/>
    <s v="Rick Duston"/>
    <x v="0"/>
    <s v="United States"/>
    <s v="Las Vegas"/>
    <x v="33"/>
    <n v="89115"/>
    <x v="1"/>
    <x v="95"/>
    <x v="1"/>
    <x v="9"/>
    <s v="Fellowes Basic Home/Office Series Surge Protectors"/>
    <n v="64.900000000000006"/>
    <n v="5"/>
    <n v="0"/>
    <n v="18.820999999999994"/>
  </r>
  <r>
    <n v="9146"/>
    <x v="4575"/>
    <x v="1"/>
    <x v="1181"/>
    <d v="2012-09-24T00:00:00"/>
    <s v="Standard Class"/>
    <s v="TP-21130"/>
    <s v="Theone Pippenger"/>
    <x v="0"/>
    <s v="United States"/>
    <s v="Naperville"/>
    <x v="10"/>
    <n v="60540"/>
    <x v="2"/>
    <x v="605"/>
    <x v="1"/>
    <x v="8"/>
    <s v="Acco Translucent Poly Ring Binders"/>
    <n v="2.8079999999999989"/>
    <n v="3"/>
    <n v="0.8"/>
    <n v="-4.492799999999999"/>
  </r>
  <r>
    <n v="9147"/>
    <x v="4576"/>
    <x v="0"/>
    <x v="1156"/>
    <d v="2013-01-27T00:00:00"/>
    <s v="Standard Class"/>
    <s v="CB-12535"/>
    <s v="Claudia Bergmann"/>
    <x v="1"/>
    <s v="United States"/>
    <s v="Burlington"/>
    <x v="42"/>
    <n v="5408"/>
    <x v="3"/>
    <x v="1135"/>
    <x v="2"/>
    <x v="11"/>
    <s v="Logitech Wireless Marathon Mouse M705"/>
    <n v="99.98"/>
    <n v="2"/>
    <n v="0"/>
    <n v="42.991400000000006"/>
  </r>
  <r>
    <n v="9148"/>
    <x v="4576"/>
    <x v="0"/>
    <x v="1156"/>
    <d v="2013-01-27T00:00:00"/>
    <s v="Standard Class"/>
    <s v="CB-12535"/>
    <s v="Claudia Bergmann"/>
    <x v="1"/>
    <s v="United States"/>
    <s v="Burlington"/>
    <x v="42"/>
    <n v="5408"/>
    <x v="3"/>
    <x v="1850"/>
    <x v="1"/>
    <x v="6"/>
    <s v="4009 Highlighters"/>
    <n v="8.0400000000000009"/>
    <n v="6"/>
    <n v="0"/>
    <n v="2.7336"/>
  </r>
  <r>
    <n v="9149"/>
    <x v="4576"/>
    <x v="0"/>
    <x v="1156"/>
    <d v="2013-01-27T00:00:00"/>
    <s v="Standard Class"/>
    <s v="CB-12535"/>
    <s v="Claudia Bergmann"/>
    <x v="1"/>
    <s v="United States"/>
    <s v="Burlington"/>
    <x v="42"/>
    <n v="5408"/>
    <x v="3"/>
    <x v="772"/>
    <x v="1"/>
    <x v="4"/>
    <s v="Iceberg Mobile Mega Data/Printer Cart "/>
    <n v="1564.29"/>
    <n v="13"/>
    <n v="0"/>
    <n v="406.71539999999993"/>
  </r>
  <r>
    <n v="9150"/>
    <x v="4577"/>
    <x v="2"/>
    <x v="106"/>
    <d v="2011-06-06T00:00:00"/>
    <s v="Standard Class"/>
    <s v="QJ-19255"/>
    <s v="Quincy Jones"/>
    <x v="1"/>
    <s v="United States"/>
    <s v="Detroit"/>
    <x v="12"/>
    <n v="48234"/>
    <x v="2"/>
    <x v="1002"/>
    <x v="1"/>
    <x v="8"/>
    <s v="Wilson Jones Heavy-Duty Casebound Ring Binders with Metal Hinges"/>
    <n v="138.56"/>
    <n v="4"/>
    <n v="0"/>
    <n v="66.508799999999994"/>
  </r>
  <r>
    <n v="9151"/>
    <x v="4577"/>
    <x v="2"/>
    <x v="106"/>
    <d v="2011-06-06T00:00:00"/>
    <s v="Standard Class"/>
    <s v="QJ-19255"/>
    <s v="Quincy Jones"/>
    <x v="1"/>
    <s v="United States"/>
    <s v="Detroit"/>
    <x v="12"/>
    <n v="48234"/>
    <x v="2"/>
    <x v="937"/>
    <x v="1"/>
    <x v="9"/>
    <s v="Acco 6 Outlet Guardian Premium Surge Suppressor"/>
    <n v="65.52000000000001"/>
    <n v="5"/>
    <n v="0.1"/>
    <n v="12.376000000000001"/>
  </r>
  <r>
    <n v="9152"/>
    <x v="4578"/>
    <x v="1"/>
    <x v="496"/>
    <d v="2012-09-29T00:00:00"/>
    <s v="Second Class"/>
    <s v="KM-16720"/>
    <s v="Kunst Miller"/>
    <x v="0"/>
    <s v="United States"/>
    <s v="Avondale"/>
    <x v="16"/>
    <n v="85323"/>
    <x v="1"/>
    <x v="1583"/>
    <x v="1"/>
    <x v="6"/>
    <s v="Dixon Ticonderoga Core-Lock Colored Pencils"/>
    <n v="14.576000000000001"/>
    <n v="2"/>
    <n v="0.2"/>
    <n v="2.3685999999999989"/>
  </r>
  <r>
    <n v="9153"/>
    <x v="4578"/>
    <x v="1"/>
    <x v="496"/>
    <d v="2012-09-29T00:00:00"/>
    <s v="Second Class"/>
    <s v="KM-16720"/>
    <s v="Kunst Miller"/>
    <x v="0"/>
    <s v="United States"/>
    <s v="Avondale"/>
    <x v="16"/>
    <n v="85323"/>
    <x v="1"/>
    <x v="174"/>
    <x v="2"/>
    <x v="11"/>
    <s v="HP Standard 104 key PS/2 Keyboard"/>
    <n v="23.200000000000003"/>
    <n v="2"/>
    <n v="0.2"/>
    <n v="1.4499999999999993"/>
  </r>
  <r>
    <n v="9154"/>
    <x v="4578"/>
    <x v="1"/>
    <x v="496"/>
    <d v="2012-09-29T00:00:00"/>
    <s v="Second Class"/>
    <s v="KM-16720"/>
    <s v="Kunst Miller"/>
    <x v="0"/>
    <s v="United States"/>
    <s v="Avondale"/>
    <x v="16"/>
    <n v="85323"/>
    <x v="1"/>
    <x v="454"/>
    <x v="1"/>
    <x v="6"/>
    <s v="Newell 317"/>
    <n v="16.463999999999999"/>
    <n v="7"/>
    <n v="0.2"/>
    <n v="1.852199999999999"/>
  </r>
  <r>
    <n v="9155"/>
    <x v="4579"/>
    <x v="0"/>
    <x v="1147"/>
    <d v="2013-08-04T00:00:00"/>
    <s v="Second Class"/>
    <s v="KM-16660"/>
    <s v="Khloe Miller"/>
    <x v="0"/>
    <s v="United States"/>
    <s v="Philadelphia"/>
    <x v="9"/>
    <n v="19140"/>
    <x v="3"/>
    <x v="441"/>
    <x v="0"/>
    <x v="5"/>
    <s v="Eldon 500 Class Desk Accessories"/>
    <n v="19.312000000000001"/>
    <n v="2"/>
    <n v="0.2"/>
    <n v="3.1382000000000003"/>
  </r>
  <r>
    <n v="9156"/>
    <x v="4580"/>
    <x v="2"/>
    <x v="1213"/>
    <d v="2011-01-29T00:00:00"/>
    <s v="Standard Class"/>
    <s v="IM-15055"/>
    <s v="Ionia McGrath"/>
    <x v="0"/>
    <s v="United States"/>
    <s v="Las Vegas"/>
    <x v="33"/>
    <n v="89115"/>
    <x v="1"/>
    <x v="128"/>
    <x v="1"/>
    <x v="10"/>
    <s v="Xerox 195"/>
    <n v="40.08"/>
    <n v="6"/>
    <n v="0"/>
    <n v="19.238399999999999"/>
  </r>
  <r>
    <n v="9157"/>
    <x v="4581"/>
    <x v="2"/>
    <x v="472"/>
    <d v="2011-08-08T00:00:00"/>
    <s v="Standard Class"/>
    <s v="ML-17395"/>
    <s v="Marina Lichtenstein"/>
    <x v="1"/>
    <s v="United States"/>
    <s v="Bangor"/>
    <x v="43"/>
    <n v="4401"/>
    <x v="3"/>
    <x v="473"/>
    <x v="1"/>
    <x v="9"/>
    <s v="Eureka The Boss Cordless Rechargeable Stick Vac"/>
    <n v="101.96"/>
    <n v="2"/>
    <n v="0"/>
    <n v="27.529200000000003"/>
  </r>
  <r>
    <n v="9158"/>
    <x v="4581"/>
    <x v="2"/>
    <x v="472"/>
    <d v="2011-08-08T00:00:00"/>
    <s v="Standard Class"/>
    <s v="ML-17395"/>
    <s v="Marina Lichtenstein"/>
    <x v="1"/>
    <s v="United States"/>
    <s v="Bangor"/>
    <x v="43"/>
    <n v="4401"/>
    <x v="3"/>
    <x v="1673"/>
    <x v="1"/>
    <x v="10"/>
    <s v="Southworth 25% Cotton Premium Laser Paper and Envelopes"/>
    <n v="259.74"/>
    <n v="13"/>
    <n v="0"/>
    <n v="124.6752"/>
  </r>
  <r>
    <n v="9159"/>
    <x v="4581"/>
    <x v="2"/>
    <x v="472"/>
    <d v="2011-08-08T00:00:00"/>
    <s v="Standard Class"/>
    <s v="ML-17395"/>
    <s v="Marina Lichtenstein"/>
    <x v="1"/>
    <s v="United States"/>
    <s v="Bangor"/>
    <x v="43"/>
    <n v="4401"/>
    <x v="3"/>
    <x v="721"/>
    <x v="2"/>
    <x v="11"/>
    <s v="Maxell 4.7GB DVD-R"/>
    <n v="255.42"/>
    <n v="9"/>
    <n v="0"/>
    <n v="104.7222"/>
  </r>
  <r>
    <n v="9160"/>
    <x v="4582"/>
    <x v="0"/>
    <x v="888"/>
    <d v="2013-08-15T00:00:00"/>
    <s v="Standard Class"/>
    <s v="GH-14410"/>
    <s v="Gary Hansen"/>
    <x v="2"/>
    <s v="United States"/>
    <s v="Hendersonville"/>
    <x v="18"/>
    <n v="37075"/>
    <x v="0"/>
    <x v="308"/>
    <x v="1"/>
    <x v="8"/>
    <s v="Tuff Stuff Recycled Round Ring Binders"/>
    <n v="4.338000000000001"/>
    <n v="3"/>
    <n v="0.7"/>
    <n v="-3.0366"/>
  </r>
  <r>
    <n v="9161"/>
    <x v="4582"/>
    <x v="0"/>
    <x v="888"/>
    <d v="2013-08-15T00:00:00"/>
    <s v="Standard Class"/>
    <s v="GH-14410"/>
    <s v="Gary Hansen"/>
    <x v="2"/>
    <s v="United States"/>
    <s v="Hendersonville"/>
    <x v="18"/>
    <n v="37075"/>
    <x v="0"/>
    <x v="741"/>
    <x v="1"/>
    <x v="8"/>
    <s v="Avery Durable Slant Ring Binders"/>
    <n v="11.880000000000003"/>
    <n v="5"/>
    <n v="0.7"/>
    <n v="-7.9199999999999982"/>
  </r>
  <r>
    <n v="9162"/>
    <x v="4583"/>
    <x v="0"/>
    <x v="16"/>
    <d v="2013-12-13T00:00:00"/>
    <s v="Standard Class"/>
    <s v="AG-10900"/>
    <s v="Arthur Gainer"/>
    <x v="0"/>
    <s v="United States"/>
    <s v="Eau Claire"/>
    <x v="6"/>
    <n v="54703"/>
    <x v="2"/>
    <x v="1368"/>
    <x v="0"/>
    <x v="0"/>
    <s v="Bush Westfield Collection Bookcases, Dark Cherry Finish"/>
    <n v="405.85999999999996"/>
    <n v="7"/>
    <n v="0"/>
    <n v="32.46879999999998"/>
  </r>
  <r>
    <n v="9163"/>
    <x v="4583"/>
    <x v="0"/>
    <x v="16"/>
    <d v="2013-12-13T00:00:00"/>
    <s v="Standard Class"/>
    <s v="AG-10900"/>
    <s v="Arthur Gainer"/>
    <x v="0"/>
    <s v="United States"/>
    <s v="Eau Claire"/>
    <x v="6"/>
    <n v="54703"/>
    <x v="2"/>
    <x v="629"/>
    <x v="0"/>
    <x v="1"/>
    <s v="Hon GuestStacker Chair"/>
    <n v="680.01"/>
    <n v="3"/>
    <n v="0"/>
    <n v="176.80260000000001"/>
  </r>
  <r>
    <n v="9164"/>
    <x v="4584"/>
    <x v="1"/>
    <x v="1214"/>
    <d v="2012-06-12T00:00:00"/>
    <s v="Standard Class"/>
    <s v="MG-17695"/>
    <s v="Maureen Gnade"/>
    <x v="0"/>
    <s v="United States"/>
    <s v="Chicago"/>
    <x v="10"/>
    <n v="60610"/>
    <x v="2"/>
    <x v="1430"/>
    <x v="2"/>
    <x v="11"/>
    <s v="Maxell 4.7GB DVD+R 5/Pack"/>
    <n v="2.3760000000000003"/>
    <n v="3"/>
    <n v="0.2"/>
    <n v="0.74249999999999994"/>
  </r>
  <r>
    <n v="9165"/>
    <x v="4584"/>
    <x v="1"/>
    <x v="1214"/>
    <d v="2012-06-12T00:00:00"/>
    <s v="Standard Class"/>
    <s v="MG-17695"/>
    <s v="Maureen Gnade"/>
    <x v="0"/>
    <s v="United States"/>
    <s v="Chicago"/>
    <x v="10"/>
    <n v="60610"/>
    <x v="2"/>
    <x v="847"/>
    <x v="1"/>
    <x v="9"/>
    <s v="Hoover Shoulder Vac Commercial Portable Vacuum"/>
    <n v="143.12799999999996"/>
    <n v="2"/>
    <n v="0.8"/>
    <n v="-393.60200000000009"/>
  </r>
  <r>
    <n v="9166"/>
    <x v="4585"/>
    <x v="0"/>
    <x v="890"/>
    <d v="2013-06-27T00:00:00"/>
    <s v="Second Class"/>
    <s v="MJ-17740"/>
    <s v="Max Jones"/>
    <x v="0"/>
    <s v="United States"/>
    <s v="San Diego"/>
    <x v="1"/>
    <n v="92037"/>
    <x v="1"/>
    <x v="1832"/>
    <x v="2"/>
    <x v="15"/>
    <s v="Okidata MB760 Printer"/>
    <n v="4476.8"/>
    <n v="4"/>
    <n v="0.2"/>
    <n v="503.63999999999965"/>
  </r>
  <r>
    <n v="9167"/>
    <x v="4585"/>
    <x v="0"/>
    <x v="890"/>
    <d v="2013-06-27T00:00:00"/>
    <s v="Second Class"/>
    <s v="MJ-17740"/>
    <s v="Max Jones"/>
    <x v="0"/>
    <s v="United States"/>
    <s v="San Diego"/>
    <x v="1"/>
    <n v="92037"/>
    <x v="1"/>
    <x v="976"/>
    <x v="1"/>
    <x v="10"/>
    <s v="Xerox 189"/>
    <n v="104.85"/>
    <n v="1"/>
    <n v="0"/>
    <n v="50.327999999999996"/>
  </r>
  <r>
    <n v="9168"/>
    <x v="4585"/>
    <x v="0"/>
    <x v="890"/>
    <d v="2013-06-27T00:00:00"/>
    <s v="Second Class"/>
    <s v="MJ-17740"/>
    <s v="Max Jones"/>
    <x v="0"/>
    <s v="United States"/>
    <s v="San Diego"/>
    <x v="1"/>
    <n v="92037"/>
    <x v="1"/>
    <x v="1429"/>
    <x v="1"/>
    <x v="9"/>
    <s v="APC 7 Outlet Network SurgeArrest Surge Protector"/>
    <n v="241.44"/>
    <n v="3"/>
    <n v="0"/>
    <n v="72.431999999999988"/>
  </r>
  <r>
    <n v="9169"/>
    <x v="4586"/>
    <x v="0"/>
    <x v="543"/>
    <d v="2013-03-20T00:00:00"/>
    <s v="Standard Class"/>
    <s v="SJ-20125"/>
    <s v="Sanjit Jacobs"/>
    <x v="2"/>
    <s v="United States"/>
    <s v="Jackson"/>
    <x v="35"/>
    <n v="39212"/>
    <x v="0"/>
    <x v="600"/>
    <x v="1"/>
    <x v="10"/>
    <s v="Xerox 1964"/>
    <n v="319.76"/>
    <n v="14"/>
    <n v="0"/>
    <n v="147.08959999999999"/>
  </r>
  <r>
    <n v="9170"/>
    <x v="4586"/>
    <x v="0"/>
    <x v="543"/>
    <d v="2013-03-20T00:00:00"/>
    <s v="Standard Class"/>
    <s v="SJ-20125"/>
    <s v="Sanjit Jacobs"/>
    <x v="2"/>
    <s v="United States"/>
    <s v="Jackson"/>
    <x v="35"/>
    <n v="39212"/>
    <x v="0"/>
    <x v="600"/>
    <x v="1"/>
    <x v="10"/>
    <s v="Xerox 1964"/>
    <n v="45.68"/>
    <n v="2"/>
    <n v="0"/>
    <n v="21.012799999999999"/>
  </r>
  <r>
    <n v="9171"/>
    <x v="4587"/>
    <x v="0"/>
    <x v="49"/>
    <d v="2013-12-02T00:00:00"/>
    <s v="Same Day"/>
    <s v="LB-16795"/>
    <s v="Laurel Beltran"/>
    <x v="2"/>
    <s v="United States"/>
    <s v="Oxnard"/>
    <x v="1"/>
    <n v="93030"/>
    <x v="1"/>
    <x v="468"/>
    <x v="0"/>
    <x v="5"/>
    <s v="Tenex Chairmats For Use With Carpeted Floors"/>
    <n v="31.96"/>
    <n v="2"/>
    <n v="0"/>
    <n v="1.597999999999999"/>
  </r>
  <r>
    <n v="9172"/>
    <x v="4587"/>
    <x v="0"/>
    <x v="49"/>
    <d v="2013-12-02T00:00:00"/>
    <s v="Same Day"/>
    <s v="LB-16795"/>
    <s v="Laurel Beltran"/>
    <x v="2"/>
    <s v="United States"/>
    <s v="Oxnard"/>
    <x v="1"/>
    <n v="93030"/>
    <x v="1"/>
    <x v="1052"/>
    <x v="1"/>
    <x v="10"/>
    <s v="Xerox 1886"/>
    <n v="47.9"/>
    <n v="1"/>
    <n v="0"/>
    <n v="22.991999999999997"/>
  </r>
  <r>
    <n v="9173"/>
    <x v="4587"/>
    <x v="0"/>
    <x v="49"/>
    <d v="2013-12-02T00:00:00"/>
    <s v="Same Day"/>
    <s v="LB-16795"/>
    <s v="Laurel Beltran"/>
    <x v="2"/>
    <s v="United States"/>
    <s v="Oxnard"/>
    <x v="1"/>
    <n v="93030"/>
    <x v="1"/>
    <x v="878"/>
    <x v="1"/>
    <x v="4"/>
    <s v="Sauder Facets Collection Locker/File Cabinet, Sky Alder Finish"/>
    <n v="1112.94"/>
    <n v="3"/>
    <n v="0"/>
    <n v="222.58799999999991"/>
  </r>
  <r>
    <n v="9174"/>
    <x v="4587"/>
    <x v="0"/>
    <x v="49"/>
    <d v="2013-12-02T00:00:00"/>
    <s v="Same Day"/>
    <s v="LB-16795"/>
    <s v="Laurel Beltran"/>
    <x v="2"/>
    <s v="United States"/>
    <s v="Oxnard"/>
    <x v="1"/>
    <n v="93030"/>
    <x v="1"/>
    <x v="588"/>
    <x v="1"/>
    <x v="12"/>
    <s v="#10- 4 1/8&quot; x 9 1/2&quot; Security-Tint Envelopes"/>
    <n v="22.919999999999998"/>
    <n v="3"/>
    <n v="0"/>
    <n v="11.230799999999999"/>
  </r>
  <r>
    <n v="9175"/>
    <x v="4588"/>
    <x v="3"/>
    <x v="492"/>
    <d v="2014-06-15T00:00:00"/>
    <s v="Second Class"/>
    <s v="SB-20185"/>
    <s v="Sarah Brown"/>
    <x v="0"/>
    <s v="United States"/>
    <s v="Kent"/>
    <x v="4"/>
    <n v="98031"/>
    <x v="1"/>
    <x v="993"/>
    <x v="2"/>
    <x v="7"/>
    <s v="OtterBox Defender Series Case - Samsung Galaxy S4"/>
    <n v="71.975999999999999"/>
    <n v="3"/>
    <n v="0.2"/>
    <n v="8.9969999999999892"/>
  </r>
  <r>
    <n v="9176"/>
    <x v="4588"/>
    <x v="3"/>
    <x v="492"/>
    <d v="2014-06-15T00:00:00"/>
    <s v="Second Class"/>
    <s v="SB-20185"/>
    <s v="Sarah Brown"/>
    <x v="0"/>
    <s v="United States"/>
    <s v="Kent"/>
    <x v="4"/>
    <n v="98031"/>
    <x v="1"/>
    <x v="988"/>
    <x v="1"/>
    <x v="10"/>
    <s v="Xerox 203"/>
    <n v="19.440000000000001"/>
    <n v="3"/>
    <n v="0"/>
    <n v="9.3312000000000008"/>
  </r>
  <r>
    <n v="9177"/>
    <x v="4589"/>
    <x v="0"/>
    <x v="690"/>
    <d v="2013-03-25T00:00:00"/>
    <s v="Standard Class"/>
    <s v="CC-12610"/>
    <s v="Corey Catlett"/>
    <x v="1"/>
    <s v="United States"/>
    <s v="Nashville"/>
    <x v="18"/>
    <n v="37211"/>
    <x v="0"/>
    <x v="303"/>
    <x v="1"/>
    <x v="8"/>
    <s v="Ibico Recycled Grain-Textured Covers"/>
    <n v="31.086000000000006"/>
    <n v="3"/>
    <n v="0.7"/>
    <n v="-20.72399999999999"/>
  </r>
  <r>
    <n v="9178"/>
    <x v="4590"/>
    <x v="0"/>
    <x v="696"/>
    <d v="2013-11-19T00:00:00"/>
    <s v="Standard Class"/>
    <s v="DP-13000"/>
    <s v="Darren Powers"/>
    <x v="0"/>
    <s v="United States"/>
    <s v="New York City"/>
    <x v="15"/>
    <n v="10035"/>
    <x v="3"/>
    <x v="1709"/>
    <x v="2"/>
    <x v="7"/>
    <s v="SmartStand Mobile Device Holder, Assorted Colors"/>
    <n v="13.98"/>
    <n v="2"/>
    <n v="0"/>
    <n v="3.9144000000000005"/>
  </r>
  <r>
    <n v="9179"/>
    <x v="4590"/>
    <x v="0"/>
    <x v="696"/>
    <d v="2013-11-19T00:00:00"/>
    <s v="Standard Class"/>
    <s v="DP-13000"/>
    <s v="Darren Powers"/>
    <x v="0"/>
    <s v="United States"/>
    <s v="New York City"/>
    <x v="15"/>
    <n v="10035"/>
    <x v="3"/>
    <x v="1559"/>
    <x v="1"/>
    <x v="6"/>
    <s v="Boston Home &amp; Office Model 2000 Electric Pencil Sharpeners"/>
    <n v="23.65"/>
    <n v="1"/>
    <n v="0"/>
    <n v="6.1490000000000009"/>
  </r>
  <r>
    <n v="9180"/>
    <x v="4591"/>
    <x v="3"/>
    <x v="783"/>
    <d v="2014-08-12T00:00:00"/>
    <s v="Standard Class"/>
    <s v="JL-15505"/>
    <s v="Jeremy Lonsdale"/>
    <x v="0"/>
    <s v="United States"/>
    <s v="Westminster"/>
    <x v="1"/>
    <n v="92683"/>
    <x v="1"/>
    <x v="1538"/>
    <x v="2"/>
    <x v="7"/>
    <s v="Polycom VoiceStation 500 Conference phone"/>
    <n v="707.88"/>
    <n v="3"/>
    <n v="0.2"/>
    <n v="44.242500000000035"/>
  </r>
  <r>
    <n v="9181"/>
    <x v="4591"/>
    <x v="3"/>
    <x v="783"/>
    <d v="2014-08-12T00:00:00"/>
    <s v="Standard Class"/>
    <s v="JL-15505"/>
    <s v="Jeremy Lonsdale"/>
    <x v="0"/>
    <s v="United States"/>
    <s v="Westminster"/>
    <x v="1"/>
    <n v="92683"/>
    <x v="1"/>
    <x v="591"/>
    <x v="1"/>
    <x v="8"/>
    <s v="Cardinal Holdit Business Card Pockets"/>
    <n v="11.952000000000002"/>
    <n v="3"/>
    <n v="0.2"/>
    <n v="4.1832000000000003"/>
  </r>
  <r>
    <n v="9182"/>
    <x v="4591"/>
    <x v="3"/>
    <x v="783"/>
    <d v="2014-08-12T00:00:00"/>
    <s v="Standard Class"/>
    <s v="JL-15505"/>
    <s v="Jeremy Lonsdale"/>
    <x v="0"/>
    <s v="United States"/>
    <s v="Westminster"/>
    <x v="1"/>
    <n v="92683"/>
    <x v="1"/>
    <x v="1645"/>
    <x v="1"/>
    <x v="8"/>
    <s v="Mead 1st Gear 2&quot; Zipper Binder, Asst. Colors"/>
    <n v="31.128000000000004"/>
    <n v="3"/>
    <n v="0.2"/>
    <n v="11.673000000000002"/>
  </r>
  <r>
    <n v="9183"/>
    <x v="4591"/>
    <x v="3"/>
    <x v="783"/>
    <d v="2014-08-12T00:00:00"/>
    <s v="Standard Class"/>
    <s v="JL-15505"/>
    <s v="Jeremy Lonsdale"/>
    <x v="0"/>
    <s v="United States"/>
    <s v="Westminster"/>
    <x v="1"/>
    <n v="92683"/>
    <x v="1"/>
    <x v="1775"/>
    <x v="2"/>
    <x v="11"/>
    <s v="Sony Micro Vault Click 4 GB USB 2.0 Flash Drive"/>
    <n v="55.76"/>
    <n v="4"/>
    <n v="0"/>
    <n v="7.8064000000000036"/>
  </r>
  <r>
    <n v="9184"/>
    <x v="4591"/>
    <x v="3"/>
    <x v="783"/>
    <d v="2014-08-12T00:00:00"/>
    <s v="Standard Class"/>
    <s v="JL-15505"/>
    <s v="Jeremy Lonsdale"/>
    <x v="0"/>
    <s v="United States"/>
    <s v="Westminster"/>
    <x v="1"/>
    <n v="92683"/>
    <x v="1"/>
    <x v="314"/>
    <x v="1"/>
    <x v="10"/>
    <s v="Xerox 1881"/>
    <n v="24.56"/>
    <n v="2"/>
    <n v="0"/>
    <n v="11.543199999999999"/>
  </r>
  <r>
    <n v="9185"/>
    <x v="4591"/>
    <x v="3"/>
    <x v="783"/>
    <d v="2014-08-12T00:00:00"/>
    <s v="Standard Class"/>
    <s v="JL-15505"/>
    <s v="Jeremy Lonsdale"/>
    <x v="0"/>
    <s v="United States"/>
    <s v="Westminster"/>
    <x v="1"/>
    <n v="92683"/>
    <x v="1"/>
    <x v="28"/>
    <x v="0"/>
    <x v="5"/>
    <s v="Howard Miller 13-3/4&quot; Diameter Brushed Chrome Round Wall Clock"/>
    <n v="51.75"/>
    <n v="1"/>
    <n v="0"/>
    <n v="15.524999999999999"/>
  </r>
  <r>
    <n v="9186"/>
    <x v="4591"/>
    <x v="3"/>
    <x v="783"/>
    <d v="2014-08-12T00:00:00"/>
    <s v="Standard Class"/>
    <s v="JL-15505"/>
    <s v="Jeremy Lonsdale"/>
    <x v="0"/>
    <s v="United States"/>
    <s v="Westminster"/>
    <x v="1"/>
    <n v="92683"/>
    <x v="1"/>
    <x v="1851"/>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x v="1218"/>
    <x v="1"/>
    <x v="9"/>
    <s v="3.6 Cubic Foot Counter Height Office Refrigerator"/>
    <n v="1473.1"/>
    <n v="5"/>
    <n v="0"/>
    <n v="412.46800000000007"/>
  </r>
  <r>
    <n v="9188"/>
    <x v="4592"/>
    <x v="1"/>
    <x v="291"/>
    <d v="2012-08-25T00:00:00"/>
    <s v="Standard Class"/>
    <s v="SM-20320"/>
    <s v="Sean Miller"/>
    <x v="2"/>
    <s v="United States"/>
    <s v="Allentown"/>
    <x v="9"/>
    <n v="18103"/>
    <x v="3"/>
    <x v="482"/>
    <x v="1"/>
    <x v="14"/>
    <s v="Staples"/>
    <n v="3.4880000000000004"/>
    <n v="2"/>
    <n v="0.2"/>
    <n v="-0.69760000000000066"/>
  </r>
  <r>
    <n v="9189"/>
    <x v="4592"/>
    <x v="1"/>
    <x v="291"/>
    <d v="2012-08-25T00:00:00"/>
    <s v="Standard Class"/>
    <s v="SM-20320"/>
    <s v="Sean Miller"/>
    <x v="2"/>
    <s v="United States"/>
    <s v="Allentown"/>
    <x v="9"/>
    <n v="18103"/>
    <x v="3"/>
    <x v="234"/>
    <x v="2"/>
    <x v="11"/>
    <s v="Sabrent 4-Port USB 2.0 Hub"/>
    <n v="21.728000000000002"/>
    <n v="4"/>
    <n v="0.2"/>
    <n v="3.8024000000000004"/>
  </r>
  <r>
    <n v="9190"/>
    <x v="4592"/>
    <x v="1"/>
    <x v="291"/>
    <d v="2012-08-25T00:00:00"/>
    <s v="Standard Class"/>
    <s v="SM-20320"/>
    <s v="Sean Miller"/>
    <x v="2"/>
    <s v="United States"/>
    <s v="Allentown"/>
    <x v="9"/>
    <n v="18103"/>
    <x v="3"/>
    <x v="942"/>
    <x v="1"/>
    <x v="4"/>
    <s v="SAFCO Commercial Wire Shelving, Black"/>
    <n v="663.072"/>
    <n v="6"/>
    <n v="0.2"/>
    <n v="-165.768"/>
  </r>
  <r>
    <n v="9191"/>
    <x v="4592"/>
    <x v="1"/>
    <x v="291"/>
    <d v="2012-08-25T00:00:00"/>
    <s v="Standard Class"/>
    <s v="SM-20320"/>
    <s v="Sean Miller"/>
    <x v="2"/>
    <s v="United States"/>
    <s v="Allentown"/>
    <x v="9"/>
    <n v="18103"/>
    <x v="3"/>
    <x v="896"/>
    <x v="1"/>
    <x v="8"/>
    <s v="GBC DocuBind P100 Manual Binding Machine"/>
    <n v="99.588000000000008"/>
    <n v="2"/>
    <n v="0.7"/>
    <n v="-82.989999999999981"/>
  </r>
  <r>
    <n v="9192"/>
    <x v="4592"/>
    <x v="1"/>
    <x v="291"/>
    <d v="2012-08-25T00:00:00"/>
    <s v="Standard Class"/>
    <s v="SM-20320"/>
    <s v="Sean Miller"/>
    <x v="2"/>
    <s v="United States"/>
    <s v="Allentown"/>
    <x v="9"/>
    <n v="18103"/>
    <x v="3"/>
    <x v="759"/>
    <x v="1"/>
    <x v="10"/>
    <s v="Xerox 1979"/>
    <n v="49.568000000000005"/>
    <n v="2"/>
    <n v="0.2"/>
    <n v="15.489999999999997"/>
  </r>
  <r>
    <n v="9193"/>
    <x v="4593"/>
    <x v="1"/>
    <x v="121"/>
    <d v="2012-11-07T00:00:00"/>
    <s v="Standard Class"/>
    <s v="BB-10990"/>
    <s v="Barry Blumstein"/>
    <x v="1"/>
    <s v="United States"/>
    <s v="San Antonio"/>
    <x v="5"/>
    <n v="78207"/>
    <x v="2"/>
    <x v="301"/>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x v="883"/>
    <x v="2"/>
    <x v="7"/>
    <s v="Aastra 6757i CT Wireless VoIP phone"/>
    <n v="344.70400000000001"/>
    <n v="2"/>
    <n v="0.2"/>
    <n v="38.779199999999989"/>
  </r>
  <r>
    <n v="9195"/>
    <x v="4594"/>
    <x v="2"/>
    <x v="953"/>
    <d v="2011-12-06T00:00:00"/>
    <s v="Standard Class"/>
    <s v="PB-19150"/>
    <s v="Philip Brown"/>
    <x v="0"/>
    <s v="United States"/>
    <s v="Avondale"/>
    <x v="16"/>
    <n v="85323"/>
    <x v="1"/>
    <x v="1257"/>
    <x v="1"/>
    <x v="14"/>
    <s v="Acme Office Executive Series Stainless Steel Trimmers"/>
    <n v="47.992000000000004"/>
    <n v="7"/>
    <n v="0.2"/>
    <n v="3.5993999999999993"/>
  </r>
  <r>
    <n v="9196"/>
    <x v="4594"/>
    <x v="2"/>
    <x v="953"/>
    <d v="2011-12-06T00:00:00"/>
    <s v="Standard Class"/>
    <s v="PB-19150"/>
    <s v="Philip Brown"/>
    <x v="0"/>
    <s v="United States"/>
    <s v="Avondale"/>
    <x v="16"/>
    <n v="85323"/>
    <x v="1"/>
    <x v="1365"/>
    <x v="2"/>
    <x v="11"/>
    <s v="Memorex 25GB 6X Branded Blu-Ray Recordable Disc, 30/Pack"/>
    <n v="102.24000000000001"/>
    <n v="4"/>
    <n v="0.2"/>
    <n v="-16.614000000000004"/>
  </r>
  <r>
    <n v="9197"/>
    <x v="4595"/>
    <x v="2"/>
    <x v="1025"/>
    <d v="2011-05-15T00:00:00"/>
    <s v="Standard Class"/>
    <s v="GM-14680"/>
    <s v="Greg Matthias"/>
    <x v="0"/>
    <s v="United States"/>
    <s v="San Jose"/>
    <x v="1"/>
    <n v="95123"/>
    <x v="1"/>
    <x v="1673"/>
    <x v="1"/>
    <x v="10"/>
    <s v="Southworth 25% Cotton Premium Laser Paper and Envelopes"/>
    <n v="39.96"/>
    <n v="2"/>
    <n v="0"/>
    <n v="19.180800000000001"/>
  </r>
  <r>
    <n v="9198"/>
    <x v="4595"/>
    <x v="2"/>
    <x v="1025"/>
    <d v="2011-05-15T00:00:00"/>
    <s v="Standard Class"/>
    <s v="GM-14680"/>
    <s v="Greg Matthias"/>
    <x v="0"/>
    <s v="United States"/>
    <s v="San Jose"/>
    <x v="1"/>
    <n v="95123"/>
    <x v="1"/>
    <x v="1118"/>
    <x v="2"/>
    <x v="7"/>
    <s v="Wilson Electronics DB Pro Signal Booster"/>
    <n v="1432.0000000000002"/>
    <n v="5"/>
    <n v="0.2"/>
    <n v="125.30000000000007"/>
  </r>
  <r>
    <n v="9199"/>
    <x v="4595"/>
    <x v="2"/>
    <x v="1025"/>
    <d v="2011-05-15T00:00:00"/>
    <s v="Standard Class"/>
    <s v="GM-14680"/>
    <s v="Greg Matthias"/>
    <x v="0"/>
    <s v="United States"/>
    <s v="San Jose"/>
    <x v="1"/>
    <n v="95123"/>
    <x v="1"/>
    <x v="1726"/>
    <x v="1"/>
    <x v="14"/>
    <s v="Acme Design Stainless Steel Bent Scissors"/>
    <n v="41.04"/>
    <n v="6"/>
    <n v="0"/>
    <n v="11.0808"/>
  </r>
  <r>
    <n v="9200"/>
    <x v="4595"/>
    <x v="2"/>
    <x v="1025"/>
    <d v="2011-05-15T00:00:00"/>
    <s v="Standard Class"/>
    <s v="GM-14680"/>
    <s v="Greg Matthias"/>
    <x v="0"/>
    <s v="United States"/>
    <s v="San Jose"/>
    <x v="1"/>
    <n v="95123"/>
    <x v="1"/>
    <x v="1476"/>
    <x v="0"/>
    <x v="1"/>
    <s v="Hon Pagoda Stacking Chairs"/>
    <n v="256.78400000000005"/>
    <n v="1"/>
    <n v="0.2"/>
    <n v="32.097999999999971"/>
  </r>
  <r>
    <n v="9201"/>
    <x v="4596"/>
    <x v="0"/>
    <x v="508"/>
    <d v="2013-10-21T00:00:00"/>
    <s v="First Class"/>
    <s v="NR-18550"/>
    <s v="Nick Radford"/>
    <x v="0"/>
    <s v="United States"/>
    <s v="Perth Amboy"/>
    <x v="30"/>
    <n v="8861"/>
    <x v="3"/>
    <x v="430"/>
    <x v="0"/>
    <x v="0"/>
    <s v="O'Sullivan Living Dimensions 2-Shelf Bookcases"/>
    <n v="120.98"/>
    <n v="1"/>
    <n v="0"/>
    <n v="12.097999999999999"/>
  </r>
  <r>
    <n v="9202"/>
    <x v="4596"/>
    <x v="0"/>
    <x v="508"/>
    <d v="2013-10-21T00:00:00"/>
    <s v="First Class"/>
    <s v="NR-18550"/>
    <s v="Nick Radford"/>
    <x v="0"/>
    <s v="United States"/>
    <s v="Perth Amboy"/>
    <x v="30"/>
    <n v="8861"/>
    <x v="3"/>
    <x v="382"/>
    <x v="1"/>
    <x v="8"/>
    <s v="GBC ProClick 150 Presentation Binding System"/>
    <n v="315.98"/>
    <n v="1"/>
    <n v="0"/>
    <n v="148.51060000000001"/>
  </r>
  <r>
    <n v="9203"/>
    <x v="4597"/>
    <x v="0"/>
    <x v="859"/>
    <d v="2013-11-04T00:00:00"/>
    <s v="Standard Class"/>
    <s v="EH-13765"/>
    <s v="Edward Hooks"/>
    <x v="1"/>
    <s v="United States"/>
    <s v="New York City"/>
    <x v="15"/>
    <n v="10011"/>
    <x v="3"/>
    <x v="1224"/>
    <x v="1"/>
    <x v="8"/>
    <s v="GBC Personal VeloBind Strips"/>
    <n v="28.752000000000002"/>
    <n v="3"/>
    <n v="0.2"/>
    <n v="10.0632"/>
  </r>
  <r>
    <n v="9204"/>
    <x v="4597"/>
    <x v="0"/>
    <x v="859"/>
    <d v="2013-11-04T00:00:00"/>
    <s v="Standard Class"/>
    <s v="EH-13765"/>
    <s v="Edward Hooks"/>
    <x v="1"/>
    <s v="United States"/>
    <s v="New York City"/>
    <x v="15"/>
    <n v="10011"/>
    <x v="3"/>
    <x v="1243"/>
    <x v="1"/>
    <x v="6"/>
    <s v="Boston KS Multi-Size Manual Pencil Sharpener"/>
    <n v="114.94999999999999"/>
    <n v="5"/>
    <n v="0"/>
    <n v="32.186000000000007"/>
  </r>
  <r>
    <n v="9205"/>
    <x v="4598"/>
    <x v="0"/>
    <x v="49"/>
    <d v="2013-12-06T00:00:00"/>
    <s v="Standard Class"/>
    <s v="FH-14365"/>
    <s v="Fred Hopkins"/>
    <x v="1"/>
    <s v="United States"/>
    <s v="Los Angeles"/>
    <x v="1"/>
    <n v="90004"/>
    <x v="1"/>
    <x v="130"/>
    <x v="1"/>
    <x v="6"/>
    <s v="Sanford Colorific Colored Pencils, 12/Box"/>
    <n v="23.04"/>
    <n v="8"/>
    <n v="0"/>
    <n v="6.911999999999999"/>
  </r>
  <r>
    <n v="9206"/>
    <x v="4599"/>
    <x v="0"/>
    <x v="438"/>
    <d v="2013-04-22T00:00:00"/>
    <s v="Same Day"/>
    <s v="BT-11680"/>
    <s v="Brian Thompson"/>
    <x v="0"/>
    <s v="United States"/>
    <s v="Milford"/>
    <x v="29"/>
    <n v="6460"/>
    <x v="3"/>
    <x v="923"/>
    <x v="1"/>
    <x v="6"/>
    <s v="Colorific Watercolor Pencils"/>
    <n v="15.48"/>
    <n v="3"/>
    <n v="0"/>
    <n v="4.4891999999999985"/>
  </r>
  <r>
    <n v="9207"/>
    <x v="4599"/>
    <x v="0"/>
    <x v="438"/>
    <d v="2013-04-22T00:00:00"/>
    <s v="Same Day"/>
    <s v="BT-11680"/>
    <s v="Brian Thompson"/>
    <x v="0"/>
    <s v="United States"/>
    <s v="Milford"/>
    <x v="29"/>
    <n v="6460"/>
    <x v="3"/>
    <x v="1723"/>
    <x v="1"/>
    <x v="10"/>
    <s v="Xerox 209"/>
    <n v="51.84"/>
    <n v="8"/>
    <n v="0"/>
    <n v="24.883200000000002"/>
  </r>
  <r>
    <n v="9208"/>
    <x v="4600"/>
    <x v="3"/>
    <x v="646"/>
    <d v="2014-08-08T00:00:00"/>
    <s v="Standard Class"/>
    <s v="AB-10105"/>
    <s v="Adrian Barton"/>
    <x v="0"/>
    <s v="United States"/>
    <s v="Bloomington"/>
    <x v="10"/>
    <n v="61701"/>
    <x v="2"/>
    <x v="1350"/>
    <x v="2"/>
    <x v="11"/>
    <s v="Kensington K72356US Mouse-in-a-Box USB Desktop Mouse"/>
    <n v="39.816000000000003"/>
    <n v="3"/>
    <n v="0.2"/>
    <n v="7.4654999999999987"/>
  </r>
  <r>
    <n v="9209"/>
    <x v="4601"/>
    <x v="3"/>
    <x v="646"/>
    <d v="2014-08-09T00:00:00"/>
    <s v="Second Class"/>
    <s v="SC-20230"/>
    <s v="Scot Coram"/>
    <x v="1"/>
    <s v="United States"/>
    <s v="Seattle"/>
    <x v="4"/>
    <n v="98105"/>
    <x v="1"/>
    <x v="1229"/>
    <x v="1"/>
    <x v="4"/>
    <s v="Letter/Legal File Tote with Clear Snap-On Lid, Black Granite"/>
    <n v="16.059999999999999"/>
    <n v="1"/>
    <n v="0"/>
    <n v="4.1755999999999993"/>
  </r>
  <r>
    <n v="9210"/>
    <x v="4602"/>
    <x v="3"/>
    <x v="157"/>
    <d v="2014-12-15T00:00:00"/>
    <s v="Second Class"/>
    <s v="RS-19870"/>
    <s v="Roy Skaria"/>
    <x v="2"/>
    <s v="United States"/>
    <s v="Burlington"/>
    <x v="23"/>
    <n v="52601"/>
    <x v="2"/>
    <x v="1047"/>
    <x v="1"/>
    <x v="12"/>
    <s v="Pastel Pink Envelopes"/>
    <n v="7.28"/>
    <n v="1"/>
    <n v="0"/>
    <n v="3.4944000000000002"/>
  </r>
  <r>
    <n v="9211"/>
    <x v="4602"/>
    <x v="3"/>
    <x v="157"/>
    <d v="2014-12-15T00:00:00"/>
    <s v="Second Class"/>
    <s v="RS-19870"/>
    <s v="Roy Skaria"/>
    <x v="2"/>
    <s v="United States"/>
    <s v="Burlington"/>
    <x v="23"/>
    <n v="52601"/>
    <x v="2"/>
    <x v="751"/>
    <x v="1"/>
    <x v="8"/>
    <s v="Wilson Jones Easy Flow II Sheet Lifters"/>
    <n v="5.4"/>
    <n v="3"/>
    <n v="0"/>
    <n v="2.5920000000000001"/>
  </r>
  <r>
    <n v="9212"/>
    <x v="4603"/>
    <x v="1"/>
    <x v="948"/>
    <d v="2012-03-19T00:00:00"/>
    <s v="Standard Class"/>
    <s v="AI-10855"/>
    <s v="Arianne Irving"/>
    <x v="0"/>
    <s v="United States"/>
    <s v="Roseville"/>
    <x v="1"/>
    <n v="95661"/>
    <x v="1"/>
    <x v="272"/>
    <x v="1"/>
    <x v="10"/>
    <s v="Xerox 223"/>
    <n v="19.440000000000001"/>
    <n v="3"/>
    <n v="0"/>
    <n v="9.3312000000000008"/>
  </r>
  <r>
    <n v="9213"/>
    <x v="4604"/>
    <x v="2"/>
    <x v="589"/>
    <d v="2011-12-15T00:00:00"/>
    <s v="Standard Class"/>
    <s v="DJ-13420"/>
    <s v="Denny Joy"/>
    <x v="1"/>
    <s v="United States"/>
    <s v="San Francisco"/>
    <x v="1"/>
    <n v="94110"/>
    <x v="1"/>
    <x v="63"/>
    <x v="0"/>
    <x v="5"/>
    <s v="Luxo Economy Swing Arm Lamp"/>
    <n v="39.880000000000003"/>
    <n v="2"/>
    <n v="0"/>
    <n v="11.166400000000003"/>
  </r>
  <r>
    <n v="9214"/>
    <x v="4604"/>
    <x v="2"/>
    <x v="589"/>
    <d v="2011-12-15T00:00:00"/>
    <s v="Standard Class"/>
    <s v="DJ-13420"/>
    <s v="Denny Joy"/>
    <x v="1"/>
    <s v="United States"/>
    <s v="San Francisco"/>
    <x v="1"/>
    <n v="94110"/>
    <x v="1"/>
    <x v="1092"/>
    <x v="0"/>
    <x v="5"/>
    <s v="DAX Natural Wood-Tone Poster Frame"/>
    <n v="79.44"/>
    <n v="3"/>
    <n v="0"/>
    <n v="28.598399999999994"/>
  </r>
  <r>
    <n v="9215"/>
    <x v="4605"/>
    <x v="3"/>
    <x v="1033"/>
    <d v="2014-10-03T00:00:00"/>
    <s v="First Class"/>
    <s v="BF-10975"/>
    <s v="Barbara Fisher"/>
    <x v="1"/>
    <s v="United States"/>
    <s v="Philadelphia"/>
    <x v="9"/>
    <n v="19120"/>
    <x v="3"/>
    <x v="1852"/>
    <x v="1"/>
    <x v="2"/>
    <s v="Self-Adhesive Address Labels for Typewriters with Dispenser Box"/>
    <n v="20.664000000000001"/>
    <n v="7"/>
    <n v="0.2"/>
    <n v="6.9741"/>
  </r>
  <r>
    <n v="9216"/>
    <x v="4606"/>
    <x v="0"/>
    <x v="831"/>
    <d v="2013-11-27T00:00:00"/>
    <s v="Standard Class"/>
    <s v="TH-21235"/>
    <s v="Tiffany House"/>
    <x v="1"/>
    <s v="United States"/>
    <s v="Los Angeles"/>
    <x v="1"/>
    <n v="90049"/>
    <x v="1"/>
    <x v="498"/>
    <x v="1"/>
    <x v="10"/>
    <s v="Xerox 222"/>
    <n v="32.400000000000006"/>
    <n v="5"/>
    <n v="0"/>
    <n v="15.552000000000001"/>
  </r>
  <r>
    <n v="9217"/>
    <x v="4607"/>
    <x v="3"/>
    <x v="221"/>
    <d v="2014-12-01T00:00:00"/>
    <s v="Standard Class"/>
    <s v="JG-15310"/>
    <s v="Jason Gross"/>
    <x v="1"/>
    <s v="United States"/>
    <s v="Odessa"/>
    <x v="5"/>
    <n v="79762"/>
    <x v="2"/>
    <x v="14"/>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x v="661"/>
    <x v="1"/>
    <x v="12"/>
    <s v="Security-Tint Envelopes"/>
    <n v="15.28"/>
    <n v="2"/>
    <n v="0"/>
    <n v="7.4871999999999996"/>
  </r>
  <r>
    <n v="9219"/>
    <x v="4609"/>
    <x v="1"/>
    <x v="748"/>
    <d v="2012-08-20T00:00:00"/>
    <s v="Standard Class"/>
    <s v="JW-15955"/>
    <s v="Joni Wasserman"/>
    <x v="0"/>
    <s v="United States"/>
    <s v="Philadelphia"/>
    <x v="9"/>
    <n v="19120"/>
    <x v="3"/>
    <x v="861"/>
    <x v="1"/>
    <x v="4"/>
    <s v="Iris Project Case"/>
    <n v="44.688000000000002"/>
    <n v="7"/>
    <n v="0.2"/>
    <n v="3.3515999999999977"/>
  </r>
  <r>
    <n v="9220"/>
    <x v="4609"/>
    <x v="1"/>
    <x v="748"/>
    <d v="2012-08-20T00:00:00"/>
    <s v="Standard Class"/>
    <s v="JW-15955"/>
    <s v="Joni Wasserman"/>
    <x v="0"/>
    <s v="United States"/>
    <s v="Philadelphia"/>
    <x v="9"/>
    <n v="19120"/>
    <x v="3"/>
    <x v="1333"/>
    <x v="0"/>
    <x v="0"/>
    <s v="O'Sullivan Plantations 2-Door Library in Landvery Oak"/>
    <n v="301.46999999999997"/>
    <n v="3"/>
    <n v="0.5"/>
    <n v="-204.99959999999996"/>
  </r>
  <r>
    <n v="9221"/>
    <x v="4610"/>
    <x v="3"/>
    <x v="119"/>
    <d v="2014-10-15T00:00:00"/>
    <s v="First Class"/>
    <s v="MH-18025"/>
    <s v="Michelle Huthwaite"/>
    <x v="0"/>
    <s v="United States"/>
    <s v="Lafayette"/>
    <x v="28"/>
    <n v="70506"/>
    <x v="0"/>
    <x v="1238"/>
    <x v="1"/>
    <x v="2"/>
    <s v="Avery 52"/>
    <n v="11.07"/>
    <n v="3"/>
    <n v="0"/>
    <n v="5.2028999999999996"/>
  </r>
  <r>
    <n v="9222"/>
    <x v="4610"/>
    <x v="3"/>
    <x v="119"/>
    <d v="2014-10-15T00:00:00"/>
    <s v="First Class"/>
    <s v="MH-18025"/>
    <s v="Michelle Huthwaite"/>
    <x v="0"/>
    <s v="United States"/>
    <s v="Lafayette"/>
    <x v="28"/>
    <n v="70506"/>
    <x v="0"/>
    <x v="215"/>
    <x v="0"/>
    <x v="3"/>
    <s v="Bretford Rectangular Conference Table Tops"/>
    <n v="1504.52"/>
    <n v="4"/>
    <n v="0"/>
    <n v="346.03960000000006"/>
  </r>
  <r>
    <n v="9223"/>
    <x v="4610"/>
    <x v="3"/>
    <x v="119"/>
    <d v="2014-10-15T00:00:00"/>
    <s v="First Class"/>
    <s v="MH-18025"/>
    <s v="Michelle Huthwaite"/>
    <x v="0"/>
    <s v="United States"/>
    <s v="Lafayette"/>
    <x v="28"/>
    <n v="70506"/>
    <x v="0"/>
    <x v="1114"/>
    <x v="1"/>
    <x v="10"/>
    <s v="Xerox 231"/>
    <n v="25.92"/>
    <n v="4"/>
    <n v="0"/>
    <n v="12.441600000000001"/>
  </r>
  <r>
    <n v="9224"/>
    <x v="4611"/>
    <x v="3"/>
    <x v="259"/>
    <d v="2014-11-05T00:00:00"/>
    <s v="Same Day"/>
    <s v="FM-14290"/>
    <s v="Frank Merwin"/>
    <x v="2"/>
    <s v="United States"/>
    <s v="Bryan"/>
    <x v="5"/>
    <n v="77803"/>
    <x v="2"/>
    <x v="1375"/>
    <x v="1"/>
    <x v="8"/>
    <s v="GBC Standard Plastic Binding Systems' Combs"/>
    <n v="7.5359999999999987"/>
    <n v="6"/>
    <n v="0.8"/>
    <n v="-13.188000000000009"/>
  </r>
  <r>
    <n v="9225"/>
    <x v="4611"/>
    <x v="3"/>
    <x v="259"/>
    <d v="2014-11-05T00:00:00"/>
    <s v="Same Day"/>
    <s v="FM-14290"/>
    <s v="Frank Merwin"/>
    <x v="2"/>
    <s v="United States"/>
    <s v="Bryan"/>
    <x v="5"/>
    <n v="77803"/>
    <x v="2"/>
    <x v="653"/>
    <x v="1"/>
    <x v="8"/>
    <s v="Self-Adhesive Ring Binder Labels"/>
    <n v="1.4079999999999997"/>
    <n v="2"/>
    <n v="0.8"/>
    <n v="-2.3232000000000008"/>
  </r>
  <r>
    <n v="9226"/>
    <x v="4611"/>
    <x v="3"/>
    <x v="259"/>
    <d v="2014-11-05T00:00:00"/>
    <s v="Same Day"/>
    <s v="FM-14290"/>
    <s v="Frank Merwin"/>
    <x v="2"/>
    <s v="United States"/>
    <s v="Bryan"/>
    <x v="5"/>
    <n v="77803"/>
    <x v="2"/>
    <x v="1499"/>
    <x v="1"/>
    <x v="8"/>
    <s v="Wilson Jones Impact Binders"/>
    <n v="4.1439999999999992"/>
    <n v="4"/>
    <n v="0.8"/>
    <n v="-6.4232000000000014"/>
  </r>
  <r>
    <n v="9227"/>
    <x v="4611"/>
    <x v="3"/>
    <x v="259"/>
    <d v="2014-11-05T00:00:00"/>
    <s v="Same Day"/>
    <s v="FM-14290"/>
    <s v="Frank Merwin"/>
    <x v="2"/>
    <s v="United States"/>
    <s v="Bryan"/>
    <x v="5"/>
    <n v="77803"/>
    <x v="2"/>
    <x v="210"/>
    <x v="1"/>
    <x v="4"/>
    <s v="Rogers Deluxe File Chest"/>
    <n v="52.751999999999995"/>
    <n v="3"/>
    <n v="0.2"/>
    <n v="-12.528600000000001"/>
  </r>
  <r>
    <n v="9228"/>
    <x v="4612"/>
    <x v="3"/>
    <x v="498"/>
    <d v="2014-03-25T00:00:00"/>
    <s v="Standard Class"/>
    <s v="GZ-14545"/>
    <s v="George Zrebassa"/>
    <x v="1"/>
    <s v="United States"/>
    <s v="Los Angeles"/>
    <x v="1"/>
    <n v="90008"/>
    <x v="1"/>
    <x v="1309"/>
    <x v="1"/>
    <x v="9"/>
    <s v="Belkin 5 Outlet SurgeMaster Power Centers"/>
    <n v="381.35999999999996"/>
    <n v="7"/>
    <n v="0"/>
    <n v="106.78080000000003"/>
  </r>
  <r>
    <n v="9229"/>
    <x v="4613"/>
    <x v="2"/>
    <x v="935"/>
    <d v="2011-11-03T00:00:00"/>
    <s v="Same Day"/>
    <s v="TC-21535"/>
    <s v="Tracy Collins"/>
    <x v="2"/>
    <s v="United States"/>
    <s v="Los Angeles"/>
    <x v="1"/>
    <n v="90049"/>
    <x v="1"/>
    <x v="59"/>
    <x v="1"/>
    <x v="6"/>
    <s v="Prang Dustless Chalk Sticks"/>
    <n v="6.72"/>
    <n v="4"/>
    <n v="0"/>
    <n v="3.36"/>
  </r>
  <r>
    <n v="9230"/>
    <x v="4614"/>
    <x v="3"/>
    <x v="283"/>
    <d v="2014-07-27T00:00:00"/>
    <s v="First Class"/>
    <s v="TB-21520"/>
    <s v="Tracy Blumstein"/>
    <x v="0"/>
    <s v="United States"/>
    <s v="Los Angeles"/>
    <x v="1"/>
    <n v="90045"/>
    <x v="1"/>
    <x v="858"/>
    <x v="1"/>
    <x v="8"/>
    <s v="Cardinal HOLDit! Binder Insert Strips,Extra Strips"/>
    <n v="15.192"/>
    <n v="3"/>
    <n v="0.2"/>
    <n v="5.5070999999999994"/>
  </r>
  <r>
    <n v="9231"/>
    <x v="4614"/>
    <x v="3"/>
    <x v="283"/>
    <d v="2014-07-27T00:00:00"/>
    <s v="First Class"/>
    <s v="TB-21520"/>
    <s v="Tracy Blumstein"/>
    <x v="0"/>
    <s v="United States"/>
    <s v="Los Angeles"/>
    <x v="1"/>
    <n v="90045"/>
    <x v="1"/>
    <x v="1076"/>
    <x v="1"/>
    <x v="10"/>
    <s v="Weyerhaeuser First Choice Laser/Copy Paper (20Lb. and 88 Bright)"/>
    <n v="58.320000000000007"/>
    <n v="9"/>
    <n v="0"/>
    <n v="27.993600000000001"/>
  </r>
  <r>
    <n v="9232"/>
    <x v="4615"/>
    <x v="2"/>
    <x v="422"/>
    <d v="2011-12-31T00:00:00"/>
    <s v="Standard Class"/>
    <s v="RP-19390"/>
    <s v="Resi Pölking"/>
    <x v="0"/>
    <s v="United States"/>
    <s v="Phoenix"/>
    <x v="16"/>
    <n v="85023"/>
    <x v="1"/>
    <x v="115"/>
    <x v="1"/>
    <x v="8"/>
    <s v="GBC DocuBind 300 Electric Binding Machine"/>
    <n v="946.76400000000024"/>
    <n v="6"/>
    <n v="0.7"/>
    <n v="-694.29359999999997"/>
  </r>
  <r>
    <n v="9233"/>
    <x v="4616"/>
    <x v="0"/>
    <x v="476"/>
    <d v="2013-09-07T00:00:00"/>
    <s v="Standard Class"/>
    <s v="LR-16915"/>
    <s v="Lena Radford"/>
    <x v="0"/>
    <s v="United States"/>
    <s v="Los Angeles"/>
    <x v="1"/>
    <n v="90036"/>
    <x v="1"/>
    <x v="1172"/>
    <x v="0"/>
    <x v="5"/>
    <s v="Ultra Door Pull Handle"/>
    <n v="94.679999999999993"/>
    <n v="9"/>
    <n v="0"/>
    <n v="31.244399999999995"/>
  </r>
  <r>
    <n v="9234"/>
    <x v="4616"/>
    <x v="0"/>
    <x v="476"/>
    <d v="2013-09-07T00:00:00"/>
    <s v="Standard Class"/>
    <s v="LR-16915"/>
    <s v="Lena Radford"/>
    <x v="0"/>
    <s v="United States"/>
    <s v="Los Angeles"/>
    <x v="1"/>
    <n v="90036"/>
    <x v="1"/>
    <x v="1555"/>
    <x v="1"/>
    <x v="4"/>
    <s v="Akro Stacking Bins"/>
    <n v="23.669999999999998"/>
    <n v="3"/>
    <n v="0"/>
    <n v="0.94679999999999698"/>
  </r>
  <r>
    <n v="9235"/>
    <x v="4616"/>
    <x v="0"/>
    <x v="476"/>
    <d v="2013-09-07T00:00:00"/>
    <s v="Standard Class"/>
    <s v="LR-16915"/>
    <s v="Lena Radford"/>
    <x v="0"/>
    <s v="United States"/>
    <s v="Los Angeles"/>
    <x v="1"/>
    <n v="90036"/>
    <x v="1"/>
    <x v="638"/>
    <x v="2"/>
    <x v="7"/>
    <s v="Cisco Unified IP Phone 7945G VoIP phone"/>
    <n v="1091.1680000000001"/>
    <n v="4"/>
    <n v="0.2"/>
    <n v="68.197999999999979"/>
  </r>
  <r>
    <n v="9236"/>
    <x v="4616"/>
    <x v="0"/>
    <x v="476"/>
    <d v="2013-09-07T00:00:00"/>
    <s v="Standard Class"/>
    <s v="LR-16915"/>
    <s v="Lena Radford"/>
    <x v="0"/>
    <s v="United States"/>
    <s v="Los Angeles"/>
    <x v="1"/>
    <n v="90036"/>
    <x v="1"/>
    <x v="1126"/>
    <x v="1"/>
    <x v="6"/>
    <s v="Blackstonian Pencils"/>
    <n v="18.689999999999998"/>
    <n v="7"/>
    <n v="0"/>
    <n v="5.2332000000000001"/>
  </r>
  <r>
    <n v="9237"/>
    <x v="4616"/>
    <x v="0"/>
    <x v="476"/>
    <d v="2013-09-07T00:00:00"/>
    <s v="Standard Class"/>
    <s v="LR-16915"/>
    <s v="Lena Radford"/>
    <x v="0"/>
    <s v="United States"/>
    <s v="Los Angeles"/>
    <x v="1"/>
    <n v="90036"/>
    <x v="1"/>
    <x v="10"/>
    <x v="0"/>
    <x v="3"/>
    <s v="Chromcraft Rectangular Conference Tables"/>
    <n v="568.72800000000007"/>
    <n v="3"/>
    <n v="0.2"/>
    <n v="28.436399999999935"/>
  </r>
  <r>
    <n v="9238"/>
    <x v="4616"/>
    <x v="0"/>
    <x v="476"/>
    <d v="2013-09-07T00:00:00"/>
    <s v="Standard Class"/>
    <s v="LR-16915"/>
    <s v="Lena Radford"/>
    <x v="0"/>
    <s v="United States"/>
    <s v="Los Angeles"/>
    <x v="1"/>
    <n v="90036"/>
    <x v="1"/>
    <x v="1316"/>
    <x v="1"/>
    <x v="8"/>
    <s v="SpineVue Locking Slant-D Ring Binders by Cardinal"/>
    <n v="7.3120000000000012"/>
    <n v="1"/>
    <n v="0.2"/>
    <n v="2.5591999999999997"/>
  </r>
  <r>
    <n v="9239"/>
    <x v="4617"/>
    <x v="3"/>
    <x v="512"/>
    <d v="2014-02-15T00:00:00"/>
    <s v="First Class"/>
    <s v="MM-17260"/>
    <s v="Magdelene Morse"/>
    <x v="0"/>
    <s v="United States"/>
    <s v="Columbus"/>
    <x v="24"/>
    <n v="43229"/>
    <x v="3"/>
    <x v="737"/>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x v="885"/>
    <x v="1"/>
    <x v="10"/>
    <s v="Staples"/>
    <n v="56.783999999999999"/>
    <n v="7"/>
    <n v="0.2"/>
    <n v="20.584200000000003"/>
  </r>
  <r>
    <n v="9241"/>
    <x v="4618"/>
    <x v="3"/>
    <x v="855"/>
    <d v="2014-11-03T00:00:00"/>
    <s v="Standard Class"/>
    <s v="NB-18655"/>
    <s v="Nona Balk"/>
    <x v="1"/>
    <s v="United States"/>
    <s v="Tallahassee"/>
    <x v="2"/>
    <n v="32303"/>
    <x v="0"/>
    <x v="799"/>
    <x v="1"/>
    <x v="8"/>
    <s v="Avery Hole Reinforcements"/>
    <n v="5.6070000000000011"/>
    <n v="3"/>
    <n v="0.7"/>
    <n v="-3.9248999999999974"/>
  </r>
  <r>
    <n v="9242"/>
    <x v="4618"/>
    <x v="3"/>
    <x v="855"/>
    <d v="2014-11-03T00:00:00"/>
    <s v="Standard Class"/>
    <s v="NB-18655"/>
    <s v="Nona Balk"/>
    <x v="1"/>
    <s v="United States"/>
    <s v="Tallahassee"/>
    <x v="2"/>
    <n v="32303"/>
    <x v="0"/>
    <x v="448"/>
    <x v="1"/>
    <x v="6"/>
    <s v="Rogers Handheld Barrel Pencil Sharpener"/>
    <n v="6.5760000000000005"/>
    <n v="3"/>
    <n v="0.2"/>
    <n v="0.57540000000000058"/>
  </r>
  <r>
    <n v="9243"/>
    <x v="4619"/>
    <x v="2"/>
    <x v="868"/>
    <d v="2011-07-14T00:00:00"/>
    <s v="Standard Class"/>
    <s v="DS-13030"/>
    <s v="Darrin Sayre"/>
    <x v="2"/>
    <s v="United States"/>
    <s v="San Francisco"/>
    <x v="1"/>
    <n v="94122"/>
    <x v="1"/>
    <x v="98"/>
    <x v="1"/>
    <x v="8"/>
    <s v="Avery Hidden Tab Dividers for Binding Systems"/>
    <n v="14.303999999999998"/>
    <n v="6"/>
    <n v="0.2"/>
    <n v="4.6487999999999987"/>
  </r>
  <r>
    <n v="9244"/>
    <x v="4619"/>
    <x v="2"/>
    <x v="868"/>
    <d v="2011-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x v="1061"/>
    <x v="1"/>
    <x v="6"/>
    <s v="Prang Drawing Pencil Set"/>
    <n v="5.56"/>
    <n v="2"/>
    <n v="0"/>
    <n v="2.2239999999999998"/>
  </r>
  <r>
    <n v="9246"/>
    <x v="4619"/>
    <x v="2"/>
    <x v="868"/>
    <d v="2011-07-14T00:00:00"/>
    <s v="Standard Class"/>
    <s v="DS-13030"/>
    <s v="Darrin Sayre"/>
    <x v="2"/>
    <s v="United States"/>
    <s v="San Francisco"/>
    <x v="1"/>
    <n v="94122"/>
    <x v="1"/>
    <x v="12"/>
    <x v="1"/>
    <x v="10"/>
    <s v="Xerox 1967"/>
    <n v="32.400000000000006"/>
    <n v="5"/>
    <n v="0"/>
    <n v="15.552000000000001"/>
  </r>
  <r>
    <n v="9247"/>
    <x v="4620"/>
    <x v="3"/>
    <x v="1053"/>
    <d v="2014-05-27T00:00:00"/>
    <s v="Standard Class"/>
    <s v="VF-21715"/>
    <s v="Vicky Freymann"/>
    <x v="2"/>
    <s v="United States"/>
    <s v="San Francisco"/>
    <x v="1"/>
    <n v="94109"/>
    <x v="1"/>
    <x v="279"/>
    <x v="1"/>
    <x v="6"/>
    <s v="Newell 350"/>
    <n v="9.84"/>
    <n v="3"/>
    <n v="0"/>
    <n v="2.8535999999999988"/>
  </r>
  <r>
    <n v="9248"/>
    <x v="4620"/>
    <x v="3"/>
    <x v="1053"/>
    <d v="2014-05-27T00:00:00"/>
    <s v="Standard Class"/>
    <s v="VF-21715"/>
    <s v="Vicky Freymann"/>
    <x v="2"/>
    <s v="United States"/>
    <s v="San Francisco"/>
    <x v="1"/>
    <n v="94109"/>
    <x v="1"/>
    <x v="324"/>
    <x v="1"/>
    <x v="6"/>
    <s v="Newell 333"/>
    <n v="2.78"/>
    <n v="1"/>
    <n v="0"/>
    <n v="0.72279999999999989"/>
  </r>
  <r>
    <n v="9249"/>
    <x v="4621"/>
    <x v="0"/>
    <x v="338"/>
    <d v="2013-11-15T00:00:00"/>
    <s v="Standard Class"/>
    <s v="SW-20275"/>
    <s v="Scott Williamson"/>
    <x v="0"/>
    <s v="United States"/>
    <s v="New York City"/>
    <x v="15"/>
    <n v="10009"/>
    <x v="3"/>
    <x v="248"/>
    <x v="1"/>
    <x v="8"/>
    <s v="Presstex Flexible Ring Binders"/>
    <n v="3.64"/>
    <n v="1"/>
    <n v="0.2"/>
    <n v="1.3649999999999998"/>
  </r>
  <r>
    <n v="9250"/>
    <x v="4621"/>
    <x v="0"/>
    <x v="338"/>
    <d v="2013-11-15T00:00:00"/>
    <s v="Standard Class"/>
    <s v="SW-20275"/>
    <s v="Scott Williamson"/>
    <x v="0"/>
    <s v="United States"/>
    <s v="New York City"/>
    <x v="15"/>
    <n v="10009"/>
    <x v="3"/>
    <x v="1419"/>
    <x v="2"/>
    <x v="7"/>
    <s v="BlackBerry Q10"/>
    <n v="881.93"/>
    <n v="7"/>
    <n v="0"/>
    <n v="220.48250000000002"/>
  </r>
  <r>
    <n v="9251"/>
    <x v="4622"/>
    <x v="0"/>
    <x v="499"/>
    <d v="2013-12-07T00:00:00"/>
    <s v="Standard Class"/>
    <s v="PW-19030"/>
    <s v="Pauline Webber"/>
    <x v="1"/>
    <s v="United States"/>
    <s v="Marion"/>
    <x v="23"/>
    <n v="52302"/>
    <x v="2"/>
    <x v="497"/>
    <x v="1"/>
    <x v="8"/>
    <s v="GBC White Gloss Covers, Plain Front"/>
    <n v="115.84"/>
    <n v="8"/>
    <n v="0"/>
    <n v="54.444800000000001"/>
  </r>
  <r>
    <n v="9252"/>
    <x v="4623"/>
    <x v="3"/>
    <x v="580"/>
    <d v="2014-03-09T00:00:00"/>
    <s v="Standard Class"/>
    <s v="KD-16615"/>
    <s v="Ken Dana"/>
    <x v="1"/>
    <s v="United States"/>
    <s v="Los Angeles"/>
    <x v="1"/>
    <n v="90008"/>
    <x v="1"/>
    <x v="1080"/>
    <x v="1"/>
    <x v="8"/>
    <s v="Catalog Binders with Expanding Posts"/>
    <n v="107.64800000000001"/>
    <n v="2"/>
    <n v="0.2"/>
    <n v="33.639999999999986"/>
  </r>
  <r>
    <n v="9253"/>
    <x v="4624"/>
    <x v="3"/>
    <x v="397"/>
    <d v="2014-09-26T00:00:00"/>
    <s v="Second Class"/>
    <s v="DO-13645"/>
    <s v="Doug O'Connell"/>
    <x v="0"/>
    <s v="United States"/>
    <s v="Pine Bluff"/>
    <x v="36"/>
    <n v="71603"/>
    <x v="0"/>
    <x v="1227"/>
    <x v="2"/>
    <x v="11"/>
    <s v="Microsoft Wireless Mobile Mouse 4000"/>
    <n v="199.95000000000002"/>
    <n v="5"/>
    <n v="0"/>
    <n v="63.983999999999988"/>
  </r>
  <r>
    <n v="9254"/>
    <x v="4624"/>
    <x v="3"/>
    <x v="397"/>
    <d v="2014-09-26T00:00:00"/>
    <s v="Second Class"/>
    <s v="DO-13645"/>
    <s v="Doug O'Connell"/>
    <x v="0"/>
    <s v="United States"/>
    <s v="Pine Bluff"/>
    <x v="36"/>
    <n v="71603"/>
    <x v="0"/>
    <x v="510"/>
    <x v="1"/>
    <x v="10"/>
    <s v="Xerox 225"/>
    <n v="12.96"/>
    <n v="2"/>
    <n v="0"/>
    <n v="6.2208000000000006"/>
  </r>
  <r>
    <n v="9255"/>
    <x v="4625"/>
    <x v="2"/>
    <x v="1058"/>
    <d v="2011-02-16T00:00:00"/>
    <s v="Second Class"/>
    <s v="GA-14725"/>
    <s v="Guy Armstrong"/>
    <x v="0"/>
    <s v="United States"/>
    <s v="Columbia"/>
    <x v="25"/>
    <n v="65203"/>
    <x v="2"/>
    <x v="64"/>
    <x v="0"/>
    <x v="1"/>
    <s v="Global Value Mid-Back Manager's Chair, Gray"/>
    <n v="60.89"/>
    <n v="1"/>
    <n v="0"/>
    <n v="15.222499999999997"/>
  </r>
  <r>
    <n v="9256"/>
    <x v="4625"/>
    <x v="2"/>
    <x v="1058"/>
    <d v="2011-02-16T00:00:00"/>
    <s v="Second Class"/>
    <s v="GA-14725"/>
    <s v="Guy Armstrong"/>
    <x v="0"/>
    <s v="United States"/>
    <s v="Columbia"/>
    <x v="25"/>
    <n v="65203"/>
    <x v="2"/>
    <x v="690"/>
    <x v="1"/>
    <x v="2"/>
    <s v="Avery 483"/>
    <n v="14.940000000000001"/>
    <n v="3"/>
    <n v="0"/>
    <n v="6.8723999999999998"/>
  </r>
  <r>
    <n v="9257"/>
    <x v="4625"/>
    <x v="2"/>
    <x v="1058"/>
    <d v="2011-02-16T00:00:00"/>
    <s v="Second Class"/>
    <s v="GA-14725"/>
    <s v="Guy Armstrong"/>
    <x v="0"/>
    <s v="United States"/>
    <s v="Columbia"/>
    <x v="25"/>
    <n v="65203"/>
    <x v="2"/>
    <x v="544"/>
    <x v="1"/>
    <x v="8"/>
    <s v="Wilson Jones Turn Tabs Binder Tool for Ring Binders"/>
    <n v="9.64"/>
    <n v="2"/>
    <n v="0"/>
    <n v="4.4344000000000001"/>
  </r>
  <r>
    <n v="9258"/>
    <x v="4625"/>
    <x v="2"/>
    <x v="1058"/>
    <d v="2011-02-16T00:00:00"/>
    <s v="Second Class"/>
    <s v="GA-14725"/>
    <s v="Guy Armstrong"/>
    <x v="0"/>
    <s v="United States"/>
    <s v="Columbia"/>
    <x v="25"/>
    <n v="65203"/>
    <x v="2"/>
    <x v="1319"/>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x v="68"/>
    <x v="1"/>
    <x v="8"/>
    <s v="VariCap6 Expandable Binder"/>
    <n v="51.900000000000006"/>
    <n v="3"/>
    <n v="0"/>
    <n v="24.393000000000001"/>
  </r>
  <r>
    <n v="9260"/>
    <x v="4625"/>
    <x v="2"/>
    <x v="1058"/>
    <d v="2011-02-16T00:00:00"/>
    <s v="Second Class"/>
    <s v="GA-14725"/>
    <s v="Guy Armstrong"/>
    <x v="0"/>
    <s v="United States"/>
    <s v="Columbia"/>
    <x v="25"/>
    <n v="65203"/>
    <x v="2"/>
    <x v="571"/>
    <x v="1"/>
    <x v="4"/>
    <s v="Fellowes Neat Ideas Storage Cubes"/>
    <n v="64.959999999999994"/>
    <n v="2"/>
    <n v="0"/>
    <n v="2.598399999999998"/>
  </r>
  <r>
    <n v="9261"/>
    <x v="4626"/>
    <x v="3"/>
    <x v="343"/>
    <d v="2014-11-15T00:00:00"/>
    <s v="Second Class"/>
    <s v="JL-15505"/>
    <s v="Jeremy Lonsdale"/>
    <x v="0"/>
    <s v="United States"/>
    <s v="Aberdeen"/>
    <x v="44"/>
    <n v="57401"/>
    <x v="2"/>
    <x v="1768"/>
    <x v="1"/>
    <x v="14"/>
    <s v="Acme Titanium Bonded Scissors"/>
    <n v="25.5"/>
    <n v="3"/>
    <n v="0"/>
    <n v="6.63"/>
  </r>
  <r>
    <n v="9262"/>
    <x v="4627"/>
    <x v="3"/>
    <x v="264"/>
    <d v="2014-09-03T00:00:00"/>
    <s v="Same Day"/>
    <s v="SU-20665"/>
    <s v="Stephanie Ulpright"/>
    <x v="2"/>
    <s v="United States"/>
    <s v="Seattle"/>
    <x v="4"/>
    <n v="98103"/>
    <x v="1"/>
    <x v="51"/>
    <x v="0"/>
    <x v="1"/>
    <s v="Global Leather Task Chair, Black"/>
    <n v="215.976"/>
    <n v="3"/>
    <n v="0.2"/>
    <n v="-2.6997000000000355"/>
  </r>
  <r>
    <n v="9263"/>
    <x v="4628"/>
    <x v="1"/>
    <x v="330"/>
    <d v="2012-10-13T00:00:00"/>
    <s v="Standard Class"/>
    <s v="FM-14380"/>
    <s v="Fred McMath"/>
    <x v="0"/>
    <s v="United States"/>
    <s v="Detroit"/>
    <x v="12"/>
    <n v="48227"/>
    <x v="2"/>
    <x v="70"/>
    <x v="0"/>
    <x v="1"/>
    <s v="High-Back Leather Manager's Chair"/>
    <n v="389.97"/>
    <n v="3"/>
    <n v="0"/>
    <n v="35.097300000000004"/>
  </r>
  <r>
    <n v="9264"/>
    <x v="4628"/>
    <x v="1"/>
    <x v="330"/>
    <d v="2012-10-13T00:00:00"/>
    <s v="Standard Class"/>
    <s v="FM-14380"/>
    <s v="Fred McMath"/>
    <x v="0"/>
    <s v="United States"/>
    <s v="Detroit"/>
    <x v="12"/>
    <n v="48227"/>
    <x v="2"/>
    <x v="810"/>
    <x v="1"/>
    <x v="9"/>
    <s v="Belkin 8 Outlet SurgeMaster II Gold Surge Protector"/>
    <n v="269.90999999999997"/>
    <n v="5"/>
    <n v="0.1"/>
    <n v="53.982000000000006"/>
  </r>
  <r>
    <n v="9265"/>
    <x v="4629"/>
    <x v="3"/>
    <x v="221"/>
    <d v="2014-12-02T00:00:00"/>
    <s v="Standard Class"/>
    <s v="MY-17380"/>
    <s v="Maribeth Yedwab"/>
    <x v="1"/>
    <s v="United States"/>
    <s v="Memphis"/>
    <x v="18"/>
    <n v="38109"/>
    <x v="0"/>
    <x v="1645"/>
    <x v="1"/>
    <x v="8"/>
    <s v="Mead 1st Gear 2&quot; Zipper Binder, Asst. Colors"/>
    <n v="11.673000000000002"/>
    <n v="3"/>
    <n v="0.7"/>
    <n v="-7.782"/>
  </r>
  <r>
    <n v="9266"/>
    <x v="4629"/>
    <x v="3"/>
    <x v="221"/>
    <d v="2014-12-02T00:00:00"/>
    <s v="Standard Class"/>
    <s v="MY-17380"/>
    <s v="Maribeth Yedwab"/>
    <x v="1"/>
    <s v="United States"/>
    <s v="Memphis"/>
    <x v="18"/>
    <n v="38109"/>
    <x v="0"/>
    <x v="1724"/>
    <x v="1"/>
    <x v="12"/>
    <s v="Peel &amp; Seel Recycled Catalog Envelopes, Brown"/>
    <n v="64.848000000000013"/>
    <n v="7"/>
    <n v="0.2"/>
    <n v="24.317999999999998"/>
  </r>
  <r>
    <n v="9267"/>
    <x v="4630"/>
    <x v="2"/>
    <x v="1215"/>
    <d v="2011-02-10T00:00:00"/>
    <s v="First Class"/>
    <s v="NM-18445"/>
    <s v="Nathan Mautz"/>
    <x v="2"/>
    <s v="United States"/>
    <s v="North Las Vegas"/>
    <x v="33"/>
    <n v="89031"/>
    <x v="1"/>
    <x v="1677"/>
    <x v="0"/>
    <x v="5"/>
    <s v="Master Caster Door Stop, Large Brown"/>
    <n v="14.56"/>
    <n v="2"/>
    <n v="0"/>
    <n v="5.5327999999999999"/>
  </r>
  <r>
    <n v="9268"/>
    <x v="4631"/>
    <x v="1"/>
    <x v="12"/>
    <d v="2012-09-25T00:00:00"/>
    <s v="Same Day"/>
    <s v="CS-11950"/>
    <s v="Carlos Soltero"/>
    <x v="0"/>
    <s v="United States"/>
    <s v="Freeport"/>
    <x v="15"/>
    <n v="11520"/>
    <x v="3"/>
    <x v="1756"/>
    <x v="0"/>
    <x v="1"/>
    <s v="Hon Comfortask Task/Swivel Chairs"/>
    <n v="102.58200000000001"/>
    <n v="1"/>
    <n v="0.1"/>
    <n v="6.8388000000000009"/>
  </r>
  <r>
    <n v="9269"/>
    <x v="4631"/>
    <x v="1"/>
    <x v="12"/>
    <d v="2012-09-25T00:00:00"/>
    <s v="Same Day"/>
    <s v="CS-11950"/>
    <s v="Carlos Soltero"/>
    <x v="0"/>
    <s v="United States"/>
    <s v="Freeport"/>
    <x v="15"/>
    <n v="11520"/>
    <x v="3"/>
    <x v="711"/>
    <x v="1"/>
    <x v="10"/>
    <s v="Xerox 1923"/>
    <n v="20.04"/>
    <n v="3"/>
    <n v="0"/>
    <n v="9.6191999999999993"/>
  </r>
  <r>
    <n v="9270"/>
    <x v="4632"/>
    <x v="3"/>
    <x v="170"/>
    <d v="2014-08-29T00:00:00"/>
    <s v="Standard Class"/>
    <s v="PK-19075"/>
    <s v="Pete Kriz"/>
    <x v="0"/>
    <s v="United States"/>
    <s v="New York City"/>
    <x v="15"/>
    <n v="10035"/>
    <x v="3"/>
    <x v="1547"/>
    <x v="1"/>
    <x v="8"/>
    <s v="Avery Metallic Poly Binders"/>
    <n v="32.088000000000001"/>
    <n v="7"/>
    <n v="0.2"/>
    <n v="11.2308"/>
  </r>
  <r>
    <n v="9271"/>
    <x v="4632"/>
    <x v="3"/>
    <x v="170"/>
    <d v="2014-08-29T00:00:00"/>
    <s v="Standard Class"/>
    <s v="PK-19075"/>
    <s v="Pete Kriz"/>
    <x v="0"/>
    <s v="United States"/>
    <s v="New York City"/>
    <x v="15"/>
    <n v="10035"/>
    <x v="3"/>
    <x v="1176"/>
    <x v="1"/>
    <x v="8"/>
    <s v="GBC DocuBind TL300 Electric Binding System"/>
    <n v="4305.5520000000006"/>
    <n v="6"/>
    <n v="0.2"/>
    <n v="1453.1237999999996"/>
  </r>
  <r>
    <n v="9272"/>
    <x v="4633"/>
    <x v="0"/>
    <x v="536"/>
    <d v="2013-05-18T00:00:00"/>
    <s v="Standard Class"/>
    <s v="HM-14860"/>
    <s v="Harry Marie"/>
    <x v="1"/>
    <s v="United States"/>
    <s v="New York City"/>
    <x v="15"/>
    <n v="10024"/>
    <x v="3"/>
    <x v="1533"/>
    <x v="0"/>
    <x v="5"/>
    <s v="OIC Stacking Trays"/>
    <n v="10.02"/>
    <n v="3"/>
    <n v="0"/>
    <n v="4.4088000000000012"/>
  </r>
  <r>
    <n v="9273"/>
    <x v="4633"/>
    <x v="0"/>
    <x v="536"/>
    <d v="2013-05-18T00:00:00"/>
    <s v="Standard Class"/>
    <s v="HM-14860"/>
    <s v="Harry Marie"/>
    <x v="1"/>
    <s v="United States"/>
    <s v="New York City"/>
    <x v="15"/>
    <n v="10024"/>
    <x v="3"/>
    <x v="1356"/>
    <x v="2"/>
    <x v="7"/>
    <s v="Jawbone JAMBOX Wireless Bluetooth Speaker"/>
    <n v="631.96"/>
    <n v="4"/>
    <n v="0"/>
    <n v="303.3408"/>
  </r>
  <r>
    <n v="9274"/>
    <x v="4634"/>
    <x v="3"/>
    <x v="264"/>
    <d v="2014-09-07T00:00:00"/>
    <s v="Standard Class"/>
    <s v="AH-10210"/>
    <s v="Alan Hwang"/>
    <x v="0"/>
    <s v="United States"/>
    <s v="Henderson"/>
    <x v="0"/>
    <n v="42420"/>
    <x v="0"/>
    <x v="115"/>
    <x v="1"/>
    <x v="8"/>
    <s v="GBC DocuBind 300 Electric Binding Machine"/>
    <n v="1577.94"/>
    <n v="3"/>
    <n v="0"/>
    <n v="757.41120000000001"/>
  </r>
  <r>
    <n v="9275"/>
    <x v="4635"/>
    <x v="2"/>
    <x v="982"/>
    <d v="2011-10-10T00:00:00"/>
    <s v="Same Day"/>
    <s v="FC-14335"/>
    <s v="Fred Chung"/>
    <x v="1"/>
    <s v="United States"/>
    <s v="Albuquerque"/>
    <x v="27"/>
    <n v="87105"/>
    <x v="1"/>
    <x v="1833"/>
    <x v="1"/>
    <x v="6"/>
    <s v="Dixon Ticonderoga Core-Lock Colored Pencils, 48-Color Set"/>
    <n v="255.84999999999997"/>
    <n v="7"/>
    <n v="0"/>
    <n v="112.57400000000001"/>
  </r>
  <r>
    <n v="9276"/>
    <x v="4636"/>
    <x v="0"/>
    <x v="439"/>
    <d v="2013-05-30T00:00:00"/>
    <s v="Second Class"/>
    <s v="CP-12085"/>
    <s v="Cathy Prescott"/>
    <x v="1"/>
    <s v="United States"/>
    <s v="Delray Beach"/>
    <x v="2"/>
    <n v="33445"/>
    <x v="0"/>
    <x v="1424"/>
    <x v="1"/>
    <x v="4"/>
    <s v="Advantus Rolling Drawer Organizers"/>
    <n v="184.70400000000001"/>
    <n v="6"/>
    <n v="0.2"/>
    <n v="13.852799999999995"/>
  </r>
  <r>
    <n v="9277"/>
    <x v="4636"/>
    <x v="0"/>
    <x v="439"/>
    <d v="2013-05-30T00:00:00"/>
    <s v="Second Class"/>
    <s v="CP-12085"/>
    <s v="Cathy Prescott"/>
    <x v="1"/>
    <s v="United States"/>
    <s v="Delray Beach"/>
    <x v="2"/>
    <n v="33445"/>
    <x v="0"/>
    <x v="538"/>
    <x v="2"/>
    <x v="11"/>
    <s v="Imation 32GB Pocket Pro USB 3.0 Flash Drive - 32 GB - Black - 1 P ..."/>
    <n v="47.92"/>
    <n v="2"/>
    <n v="0.2"/>
    <n v="11.98"/>
  </r>
  <r>
    <n v="9278"/>
    <x v="4637"/>
    <x v="3"/>
    <x v="96"/>
    <d v="2014-12-06T00:00:00"/>
    <s v="Standard Class"/>
    <s v="SC-20305"/>
    <s v="Sean Christensen"/>
    <x v="0"/>
    <s v="United States"/>
    <s v="Philadelphia"/>
    <x v="9"/>
    <n v="19140"/>
    <x v="3"/>
    <x v="690"/>
    <x v="1"/>
    <x v="2"/>
    <s v="Avery 483"/>
    <n v="15.936000000000002"/>
    <n v="4"/>
    <n v="0.2"/>
    <n v="5.1791999999999998"/>
  </r>
  <r>
    <n v="9279"/>
    <x v="4637"/>
    <x v="3"/>
    <x v="96"/>
    <d v="2014-12-06T00:00:00"/>
    <s v="Standard Class"/>
    <s v="SC-20305"/>
    <s v="Sean Christensen"/>
    <x v="0"/>
    <s v="United States"/>
    <s v="Philadelphia"/>
    <x v="9"/>
    <n v="19140"/>
    <x v="3"/>
    <x v="733"/>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x v="463"/>
    <x v="0"/>
    <x v="1"/>
    <s v="Global Commerce Series High-Back Swivel/Tilt Chairs"/>
    <n v="398.97199999999998"/>
    <n v="2"/>
    <n v="0.3"/>
    <n v="-28.49799999999999"/>
  </r>
  <r>
    <n v="9281"/>
    <x v="4638"/>
    <x v="0"/>
    <x v="873"/>
    <d v="2013-09-25T00:00:00"/>
    <s v="Standard Class"/>
    <s v="HJ-14875"/>
    <s v="Heather Jas"/>
    <x v="2"/>
    <s v="United States"/>
    <s v="Seattle"/>
    <x v="4"/>
    <n v="98105"/>
    <x v="1"/>
    <x v="1632"/>
    <x v="0"/>
    <x v="0"/>
    <s v="O'Sullivan 5-Shelf Heavy-Duty Bookcases"/>
    <n v="163.88"/>
    <n v="2"/>
    <n v="0"/>
    <n v="40.97"/>
  </r>
  <r>
    <n v="9282"/>
    <x v="4639"/>
    <x v="3"/>
    <x v="220"/>
    <d v="2014-09-16T00:00:00"/>
    <s v="Standard Class"/>
    <s v="CB-12025"/>
    <s v="Cassandra Brandow"/>
    <x v="0"/>
    <s v="United States"/>
    <s v="Richmond"/>
    <x v="17"/>
    <n v="23223"/>
    <x v="0"/>
    <x v="1825"/>
    <x v="1"/>
    <x v="9"/>
    <s v="Hoover Commercial SteamVac"/>
    <n v="67.900000000000006"/>
    <n v="5"/>
    <n v="0"/>
    <n v="20.369999999999997"/>
  </r>
  <r>
    <n v="9283"/>
    <x v="4640"/>
    <x v="0"/>
    <x v="945"/>
    <d v="2014-01-05T00:00:00"/>
    <s v="Standard Class"/>
    <s v="EH-14185"/>
    <s v="Evan Henry"/>
    <x v="0"/>
    <s v="United States"/>
    <s v="West Palm Beach"/>
    <x v="2"/>
    <n v="33407"/>
    <x v="0"/>
    <x v="1437"/>
    <x v="1"/>
    <x v="10"/>
    <s v="Embossed Ink Jet Note Cards"/>
    <n v="72.224000000000004"/>
    <n v="4"/>
    <n v="0.2"/>
    <n v="25.278400000000001"/>
  </r>
  <r>
    <n v="9284"/>
    <x v="4641"/>
    <x v="3"/>
    <x v="264"/>
    <d v="2014-09-05T00:00:00"/>
    <s v="Second Class"/>
    <s v="LW-17215"/>
    <s v="Luke Weiss"/>
    <x v="0"/>
    <s v="United States"/>
    <s v="Fort Collins"/>
    <x v="22"/>
    <n v="80525"/>
    <x v="1"/>
    <x v="148"/>
    <x v="1"/>
    <x v="2"/>
    <s v="Avery 519"/>
    <n v="11.696"/>
    <n v="2"/>
    <n v="0.2"/>
    <n v="3.9473999999999996"/>
  </r>
  <r>
    <n v="9285"/>
    <x v="4642"/>
    <x v="2"/>
    <x v="728"/>
    <d v="2011-11-23T00:00:00"/>
    <s v="Standard Class"/>
    <s v="MK-17905"/>
    <s v="Michael Kennedy"/>
    <x v="1"/>
    <s v="United States"/>
    <s v="Franklin"/>
    <x v="6"/>
    <n v="53132"/>
    <x v="2"/>
    <x v="541"/>
    <x v="0"/>
    <x v="1"/>
    <s v="Office Star - Mesh Screen back chair with Vinyl seat"/>
    <n v="392.93999999999994"/>
    <n v="3"/>
    <n v="0"/>
    <n v="43.223399999999984"/>
  </r>
  <r>
    <n v="9286"/>
    <x v="4643"/>
    <x v="1"/>
    <x v="82"/>
    <d v="2012-11-24T00:00:00"/>
    <s v="First Class"/>
    <s v="JH-15820"/>
    <s v="John Huston"/>
    <x v="0"/>
    <s v="United States"/>
    <s v="Monroe"/>
    <x v="3"/>
    <n v="28110"/>
    <x v="0"/>
    <x v="205"/>
    <x v="0"/>
    <x v="5"/>
    <s v="Executive Impressions 14&quot; Two-Color Numerals Wall Clock"/>
    <n v="18.175999999999998"/>
    <n v="1"/>
    <n v="0.2"/>
    <n v="4.7712000000000012"/>
  </r>
  <r>
    <n v="9287"/>
    <x v="4644"/>
    <x v="3"/>
    <x v="249"/>
    <d v="2014-06-27T00:00:00"/>
    <s v="Standard Class"/>
    <s v="DB-13270"/>
    <s v="Deborah Brumfield"/>
    <x v="2"/>
    <s v="United States"/>
    <s v="Dallas"/>
    <x v="5"/>
    <n v="75081"/>
    <x v="2"/>
    <x v="1426"/>
    <x v="1"/>
    <x v="8"/>
    <s v="GBC Plasticlear Binding Covers"/>
    <n v="6.8879999999999981"/>
    <n v="3"/>
    <n v="0.8"/>
    <n v="-11.020800000000005"/>
  </r>
  <r>
    <n v="9288"/>
    <x v="4644"/>
    <x v="3"/>
    <x v="249"/>
    <d v="2014-06-27T00:00:00"/>
    <s v="Standard Class"/>
    <s v="DB-13270"/>
    <s v="Deborah Brumfield"/>
    <x v="2"/>
    <s v="United States"/>
    <s v="Dallas"/>
    <x v="5"/>
    <n v="75081"/>
    <x v="2"/>
    <x v="562"/>
    <x v="0"/>
    <x v="3"/>
    <s v="Chromcraft Bull-Nose Wood Round Conference Table Top, Wood Base"/>
    <n v="457.4849999999999"/>
    <n v="3"/>
    <n v="0.3"/>
    <n v="-84.961500000000029"/>
  </r>
  <r>
    <n v="9289"/>
    <x v="4645"/>
    <x v="3"/>
    <x v="329"/>
    <d v="2014-12-04T00:00:00"/>
    <s v="First Class"/>
    <s v="TB-21625"/>
    <s v="Trudy Brown"/>
    <x v="0"/>
    <s v="United States"/>
    <s v="Philadelphia"/>
    <x v="9"/>
    <n v="19134"/>
    <x v="3"/>
    <x v="1189"/>
    <x v="0"/>
    <x v="1"/>
    <s v="Global Commerce Series Low-Back Swivel/Tilt Chairs"/>
    <n v="1079.316"/>
    <n v="6"/>
    <n v="0.3"/>
    <n v="-15.418800000000203"/>
  </r>
  <r>
    <n v="9290"/>
    <x v="4646"/>
    <x v="2"/>
    <x v="488"/>
    <d v="2011-04-26T00:00:00"/>
    <s v="Second Class"/>
    <s v="NM-18445"/>
    <s v="Nathan Mautz"/>
    <x v="2"/>
    <s v="United States"/>
    <s v="San Francisco"/>
    <x v="1"/>
    <n v="94109"/>
    <x v="1"/>
    <x v="1184"/>
    <x v="1"/>
    <x v="10"/>
    <s v="Xerox 1891"/>
    <n v="48.91"/>
    <n v="1"/>
    <n v="0"/>
    <n v="22.987699999999997"/>
  </r>
  <r>
    <n v="9291"/>
    <x v="4647"/>
    <x v="2"/>
    <x v="865"/>
    <d v="2011-09-25T00:00:00"/>
    <s v="First Class"/>
    <s v="TT-21220"/>
    <s v="Thomas Thornton"/>
    <x v="0"/>
    <s v="United States"/>
    <s v="Dover"/>
    <x v="13"/>
    <n v="19901"/>
    <x v="3"/>
    <x v="836"/>
    <x v="1"/>
    <x v="6"/>
    <s v="Newell 351"/>
    <n v="9.84"/>
    <n v="3"/>
    <n v="0"/>
    <n v="2.8535999999999988"/>
  </r>
  <r>
    <n v="9292"/>
    <x v="4647"/>
    <x v="2"/>
    <x v="865"/>
    <d v="2011-09-25T00:00:00"/>
    <s v="First Class"/>
    <s v="TT-21220"/>
    <s v="Thomas Thornton"/>
    <x v="0"/>
    <s v="United States"/>
    <s v="Dover"/>
    <x v="13"/>
    <n v="19901"/>
    <x v="3"/>
    <x v="1023"/>
    <x v="1"/>
    <x v="8"/>
    <s v="Ibico Covers for Plastic or Wire Binding Elements"/>
    <n v="34.5"/>
    <n v="3"/>
    <n v="0"/>
    <n v="15.524999999999999"/>
  </r>
  <r>
    <n v="9293"/>
    <x v="4648"/>
    <x v="3"/>
    <x v="580"/>
    <d v="2014-03-03T00:00:00"/>
    <s v="Same Day"/>
    <s v="RS-19765"/>
    <s v="Roland Schwarz"/>
    <x v="1"/>
    <s v="United States"/>
    <s v="Waco"/>
    <x v="5"/>
    <n v="76706"/>
    <x v="2"/>
    <x v="757"/>
    <x v="1"/>
    <x v="8"/>
    <s v="Acco Suede Grain Vinyl Round Ring Binder"/>
    <n v="0.55599999999999983"/>
    <n v="1"/>
    <n v="0.8"/>
    <n v="-0.94520000000000004"/>
  </r>
  <r>
    <n v="9294"/>
    <x v="4649"/>
    <x v="3"/>
    <x v="701"/>
    <d v="2014-11-22T00:00:00"/>
    <s v="Second Class"/>
    <s v="TB-21625"/>
    <s v="Trudy Brown"/>
    <x v="0"/>
    <s v="United States"/>
    <s v="Hagerstown"/>
    <x v="39"/>
    <n v="21740"/>
    <x v="3"/>
    <x v="347"/>
    <x v="1"/>
    <x v="8"/>
    <s v="Angle-D Binders with Locking Rings, Label Holders"/>
    <n v="43.8"/>
    <n v="6"/>
    <n v="0"/>
    <n v="20.585999999999999"/>
  </r>
  <r>
    <n v="9295"/>
    <x v="4650"/>
    <x v="3"/>
    <x v="39"/>
    <d v="2014-06-02T00:00:00"/>
    <s v="Standard Class"/>
    <s v="AM-10360"/>
    <s v="Alice McCarthy"/>
    <x v="1"/>
    <s v="United States"/>
    <s v="Cleveland"/>
    <x v="24"/>
    <n v="44105"/>
    <x v="3"/>
    <x v="1010"/>
    <x v="1"/>
    <x v="10"/>
    <s v="HP Office Recycled Paper (20Lb. and 87 Bright)"/>
    <n v="13.872000000000002"/>
    <n v="3"/>
    <n v="0.2"/>
    <n v="5.0286000000000008"/>
  </r>
  <r>
    <n v="9296"/>
    <x v="4650"/>
    <x v="3"/>
    <x v="39"/>
    <d v="2014-06-02T00:00:00"/>
    <s v="Standard Class"/>
    <s v="AM-10360"/>
    <s v="Alice McCarthy"/>
    <x v="1"/>
    <s v="United States"/>
    <s v="Cleveland"/>
    <x v="24"/>
    <n v="44105"/>
    <x v="3"/>
    <x v="266"/>
    <x v="0"/>
    <x v="0"/>
    <s v="Bush Westfield Collection Bookcases, Medium Cherry Finish"/>
    <n v="115.96"/>
    <n v="4"/>
    <n v="0.5"/>
    <n v="-64.937599999999989"/>
  </r>
  <r>
    <n v="9297"/>
    <x v="4651"/>
    <x v="1"/>
    <x v="24"/>
    <d v="2012-04-22T00:00:00"/>
    <s v="Second Class"/>
    <s v="MP-17965"/>
    <s v="Michael Paige"/>
    <x v="1"/>
    <s v="United States"/>
    <s v="Mcallen"/>
    <x v="5"/>
    <n v="78501"/>
    <x v="2"/>
    <x v="1113"/>
    <x v="2"/>
    <x v="11"/>
    <s v="TRENDnet 56K USB 2.0 Phone, Internet and Fax Modem"/>
    <n v="41.424000000000007"/>
    <n v="2"/>
    <n v="0.2"/>
    <n v="8.2847999999999971"/>
  </r>
  <r>
    <n v="9298"/>
    <x v="4651"/>
    <x v="1"/>
    <x v="24"/>
    <d v="2012-04-22T00:00:00"/>
    <s v="Second Class"/>
    <s v="MP-17965"/>
    <s v="Michael Paige"/>
    <x v="1"/>
    <s v="United States"/>
    <s v="Mcallen"/>
    <x v="5"/>
    <n v="78501"/>
    <x v="2"/>
    <x v="1081"/>
    <x v="2"/>
    <x v="7"/>
    <s v="Grandstream GXP2100 Mainstream Business Phone"/>
    <n v="244.768"/>
    <n v="4"/>
    <n v="0.2"/>
    <n v="24.476800000000004"/>
  </r>
  <r>
    <n v="9299"/>
    <x v="4651"/>
    <x v="1"/>
    <x v="24"/>
    <d v="2012-04-22T00:00:00"/>
    <s v="Second Class"/>
    <s v="MP-17965"/>
    <s v="Michael Paige"/>
    <x v="1"/>
    <s v="United States"/>
    <s v="Mcallen"/>
    <x v="5"/>
    <n v="78501"/>
    <x v="2"/>
    <x v="290"/>
    <x v="1"/>
    <x v="6"/>
    <s v="Boston School Pro Electric Pencil Sharpener, 1670"/>
    <n v="74.352000000000004"/>
    <n v="3"/>
    <n v="0.2"/>
    <n v="6.5057999999999971"/>
  </r>
  <r>
    <n v="9300"/>
    <x v="4651"/>
    <x v="1"/>
    <x v="24"/>
    <d v="2012-04-22T00:00:00"/>
    <s v="Second Class"/>
    <s v="MP-17965"/>
    <s v="Michael Paige"/>
    <x v="1"/>
    <s v="United States"/>
    <s v="Mcallen"/>
    <x v="5"/>
    <n v="78501"/>
    <x v="2"/>
    <x v="828"/>
    <x v="1"/>
    <x v="8"/>
    <s v="GBC Standard Recycled Report Covers, Clear Plastic Sheets"/>
    <n v="4.3119999999999985"/>
    <n v="2"/>
    <n v="0.8"/>
    <n v="-6.8992000000000022"/>
  </r>
  <r>
    <n v="9301"/>
    <x v="4651"/>
    <x v="1"/>
    <x v="24"/>
    <d v="2012-04-22T00:00:00"/>
    <s v="Second Class"/>
    <s v="MP-17965"/>
    <s v="Michael Paige"/>
    <x v="1"/>
    <s v="United States"/>
    <s v="Mcallen"/>
    <x v="5"/>
    <n v="78501"/>
    <x v="2"/>
    <x v="405"/>
    <x v="0"/>
    <x v="1"/>
    <s v="Global Geo Office Task Chair, Gray"/>
    <n v="56.686"/>
    <n v="1"/>
    <n v="0.3"/>
    <n v="-20.245000000000008"/>
  </r>
  <r>
    <n v="9302"/>
    <x v="4651"/>
    <x v="1"/>
    <x v="24"/>
    <d v="2012-04-22T00:00:00"/>
    <s v="Second Class"/>
    <s v="MP-17965"/>
    <s v="Michael Paige"/>
    <x v="1"/>
    <s v="United States"/>
    <s v="Mcallen"/>
    <x v="5"/>
    <n v="78501"/>
    <x v="2"/>
    <x v="175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x v="1609"/>
    <x v="1"/>
    <x v="6"/>
    <s v="Newell 348"/>
    <n v="7.8719999999999999"/>
    <n v="3"/>
    <n v="0.2"/>
    <n v="0.88559999999999883"/>
  </r>
  <r>
    <n v="9304"/>
    <x v="4651"/>
    <x v="1"/>
    <x v="24"/>
    <d v="2012-04-22T00:00:00"/>
    <s v="Second Class"/>
    <s v="MP-17965"/>
    <s v="Michael Paige"/>
    <x v="1"/>
    <s v="United States"/>
    <s v="Mcallen"/>
    <x v="5"/>
    <n v="78501"/>
    <x v="2"/>
    <x v="1307"/>
    <x v="1"/>
    <x v="10"/>
    <s v="Xerox 1994"/>
    <n v="15.552000000000003"/>
    <n v="3"/>
    <n v="0.2"/>
    <n v="5.4432"/>
  </r>
  <r>
    <n v="9305"/>
    <x v="4651"/>
    <x v="1"/>
    <x v="24"/>
    <d v="2012-04-22T00:00:00"/>
    <s v="Second Class"/>
    <s v="MP-17965"/>
    <s v="Michael Paige"/>
    <x v="1"/>
    <s v="United States"/>
    <s v="Mcallen"/>
    <x v="5"/>
    <n v="78501"/>
    <x v="2"/>
    <x v="777"/>
    <x v="1"/>
    <x v="8"/>
    <s v="GBC Plastic Binding Combs"/>
    <n v="1.4759999999999998"/>
    <n v="1"/>
    <n v="0.8"/>
    <n v="-2.2877999999999998"/>
  </r>
  <r>
    <n v="9306"/>
    <x v="4652"/>
    <x v="1"/>
    <x v="444"/>
    <d v="2012-09-24T00:00:00"/>
    <s v="Standard Class"/>
    <s v="MH-17290"/>
    <s v="Marc Harrigan"/>
    <x v="2"/>
    <s v="United States"/>
    <s v="Santa Fe"/>
    <x v="27"/>
    <n v="87505"/>
    <x v="1"/>
    <x v="1642"/>
    <x v="1"/>
    <x v="6"/>
    <s v="Newell 323"/>
    <n v="8.4"/>
    <n v="5"/>
    <n v="0"/>
    <n v="2.1840000000000002"/>
  </r>
  <r>
    <n v="9307"/>
    <x v="4653"/>
    <x v="2"/>
    <x v="727"/>
    <d v="2011-03-30T00:00:00"/>
    <s v="Standard Class"/>
    <s v="CA-12265"/>
    <s v="Christina Anderson"/>
    <x v="0"/>
    <s v="United States"/>
    <s v="San Francisco"/>
    <x v="1"/>
    <n v="94110"/>
    <x v="1"/>
    <x v="950"/>
    <x v="1"/>
    <x v="6"/>
    <s v="Newell 35"/>
    <n v="6.56"/>
    <n v="2"/>
    <n v="0"/>
    <n v="1.9023999999999992"/>
  </r>
  <r>
    <n v="9308"/>
    <x v="4653"/>
    <x v="2"/>
    <x v="727"/>
    <d v="2011-03-30T00:00:00"/>
    <s v="Standard Class"/>
    <s v="CA-12265"/>
    <s v="Christina Anderson"/>
    <x v="0"/>
    <s v="United States"/>
    <s v="San Francisco"/>
    <x v="1"/>
    <n v="94110"/>
    <x v="1"/>
    <x v="1453"/>
    <x v="1"/>
    <x v="6"/>
    <s v="Eberhard Faber 3 1/2&quot; Golf Pencils"/>
    <n v="14.88"/>
    <n v="2"/>
    <n v="0"/>
    <n v="3.7200000000000006"/>
  </r>
  <r>
    <n v="9309"/>
    <x v="4653"/>
    <x v="2"/>
    <x v="727"/>
    <d v="2011-03-30T00:00:00"/>
    <s v="Standard Class"/>
    <s v="CA-12265"/>
    <s v="Christina Anderson"/>
    <x v="0"/>
    <s v="United States"/>
    <s v="San Francisco"/>
    <x v="1"/>
    <n v="94110"/>
    <x v="1"/>
    <x v="1564"/>
    <x v="2"/>
    <x v="11"/>
    <s v="Imation Swivel Flash Drive USB flash drive - 8 GB"/>
    <n v="45.48"/>
    <n v="4"/>
    <n v="0"/>
    <n v="15.917999999999999"/>
  </r>
  <r>
    <n v="9310"/>
    <x v="4653"/>
    <x v="2"/>
    <x v="727"/>
    <d v="2011-03-30T00:00:00"/>
    <s v="Standard Class"/>
    <s v="CA-12265"/>
    <s v="Christina Anderson"/>
    <x v="0"/>
    <s v="United States"/>
    <s v="San Francisco"/>
    <x v="1"/>
    <n v="94110"/>
    <x v="1"/>
    <x v="753"/>
    <x v="1"/>
    <x v="6"/>
    <s v="BIC Brite Liner Grip Highlighters, Assorted, 5/Pack"/>
    <n v="25.44"/>
    <n v="6"/>
    <n v="0"/>
    <n v="9.9215999999999998"/>
  </r>
  <r>
    <n v="9311"/>
    <x v="4654"/>
    <x v="0"/>
    <x v="370"/>
    <d v="2013-09-01T00:00:00"/>
    <s v="Standard Class"/>
    <s v="KD-16615"/>
    <s v="Ken Dana"/>
    <x v="1"/>
    <s v="United States"/>
    <s v="New York City"/>
    <x v="15"/>
    <n v="10024"/>
    <x v="3"/>
    <x v="710"/>
    <x v="1"/>
    <x v="8"/>
    <s v="Deluxe Heavy-Duty Vinyl Round Ring Binder"/>
    <n v="146.68800000000002"/>
    <n v="8"/>
    <n v="0.2"/>
    <n v="45.839999999999996"/>
  </r>
  <r>
    <n v="9312"/>
    <x v="4655"/>
    <x v="3"/>
    <x v="904"/>
    <d v="2014-03-13T00:00:00"/>
    <s v="Standard Class"/>
    <s v="DW-13540"/>
    <s v="Don Weiss"/>
    <x v="0"/>
    <s v="United States"/>
    <s v="Dallas"/>
    <x v="5"/>
    <n v="75220"/>
    <x v="2"/>
    <x v="85"/>
    <x v="1"/>
    <x v="2"/>
    <s v="Avery 511"/>
    <n v="4.9280000000000008"/>
    <n v="2"/>
    <n v="0.2"/>
    <n v="1.7247999999999997"/>
  </r>
  <r>
    <n v="9313"/>
    <x v="4655"/>
    <x v="3"/>
    <x v="904"/>
    <d v="2014-03-13T00:00:00"/>
    <s v="Standard Class"/>
    <s v="DW-13540"/>
    <s v="Don Weiss"/>
    <x v="0"/>
    <s v="United States"/>
    <s v="Dallas"/>
    <x v="5"/>
    <n v="75220"/>
    <x v="2"/>
    <x v="397"/>
    <x v="1"/>
    <x v="6"/>
    <s v="Newell 345"/>
    <n v="63.488"/>
    <n v="4"/>
    <n v="0.2"/>
    <n v="4.7616000000000014"/>
  </r>
  <r>
    <n v="9314"/>
    <x v="4656"/>
    <x v="1"/>
    <x v="1216"/>
    <d v="2012-11-11T00:00:00"/>
    <s v="Same Day"/>
    <s v="AG-10495"/>
    <s v="Andrew Gjertsen"/>
    <x v="1"/>
    <s v="United States"/>
    <s v="Detroit"/>
    <x v="12"/>
    <n v="48234"/>
    <x v="2"/>
    <x v="42"/>
    <x v="1"/>
    <x v="4"/>
    <s v="Advantus 10-Drawer Portable Organizer, Chrome Metal Frame, Smoke Drawers"/>
    <n v="418.32"/>
    <n v="7"/>
    <n v="0"/>
    <n v="117.12960000000004"/>
  </r>
  <r>
    <n v="9315"/>
    <x v="4656"/>
    <x v="1"/>
    <x v="1216"/>
    <d v="2012-11-11T00:00:00"/>
    <s v="Same Day"/>
    <s v="AG-10495"/>
    <s v="Andrew Gjertsen"/>
    <x v="1"/>
    <s v="United States"/>
    <s v="Detroit"/>
    <x v="12"/>
    <n v="48234"/>
    <x v="2"/>
    <x v="14"/>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x v="1326"/>
    <x v="2"/>
    <x v="7"/>
    <s v="Clearsounds A400"/>
    <n v="118.78199999999998"/>
    <n v="3"/>
    <n v="0.4"/>
    <n v="-27.715799999999994"/>
  </r>
  <r>
    <n v="9317"/>
    <x v="4657"/>
    <x v="0"/>
    <x v="41"/>
    <d v="2013-04-10T00:00:00"/>
    <s v="Standard Class"/>
    <s v="JH-16180"/>
    <s v="Justin Hirsh"/>
    <x v="0"/>
    <s v="United States"/>
    <s v="Philadelphia"/>
    <x v="9"/>
    <n v="19140"/>
    <x v="3"/>
    <x v="262"/>
    <x v="1"/>
    <x v="14"/>
    <s v="Premier Automatic Letter Opener"/>
    <n v="769.18400000000008"/>
    <n v="4"/>
    <n v="0.2"/>
    <n v="-163.45159999999996"/>
  </r>
  <r>
    <n v="9318"/>
    <x v="4658"/>
    <x v="3"/>
    <x v="1217"/>
    <d v="2014-02-27T00:00:00"/>
    <s v="Standard Class"/>
    <s v="DK-13090"/>
    <s v="Dave Kipp"/>
    <x v="0"/>
    <s v="United States"/>
    <s v="Carrollton"/>
    <x v="5"/>
    <n v="75007"/>
    <x v="2"/>
    <x v="333"/>
    <x v="2"/>
    <x v="11"/>
    <s v="Microsoft Natural Keyboard Elite"/>
    <n v="47.904000000000003"/>
    <n v="1"/>
    <n v="0.2"/>
    <n v="-2.9940000000000015"/>
  </r>
  <r>
    <n v="9319"/>
    <x v="4659"/>
    <x v="3"/>
    <x v="228"/>
    <d v="2014-07-26T00:00:00"/>
    <s v="Standard Class"/>
    <s v="AR-10825"/>
    <s v="Anthony Rawles"/>
    <x v="1"/>
    <s v="United States"/>
    <s v="New York City"/>
    <x v="15"/>
    <n v="10009"/>
    <x v="3"/>
    <x v="578"/>
    <x v="1"/>
    <x v="10"/>
    <s v="Xerox 1977"/>
    <n v="13.36"/>
    <n v="2"/>
    <n v="0"/>
    <n v="6.4127999999999998"/>
  </r>
  <r>
    <n v="9320"/>
    <x v="4659"/>
    <x v="3"/>
    <x v="228"/>
    <d v="2014-07-26T00:00:00"/>
    <s v="Standard Class"/>
    <s v="AR-10825"/>
    <s v="Anthony Rawles"/>
    <x v="1"/>
    <s v="United States"/>
    <s v="New York City"/>
    <x v="15"/>
    <n v="10009"/>
    <x v="3"/>
    <x v="1853"/>
    <x v="0"/>
    <x v="1"/>
    <s v="Office Star - Task Chair with Contemporary Loop Arms"/>
    <n v="163.76400000000001"/>
    <n v="2"/>
    <n v="0.1"/>
    <n v="25.474399999999999"/>
  </r>
  <r>
    <n v="9321"/>
    <x v="4659"/>
    <x v="3"/>
    <x v="228"/>
    <d v="2014-07-26T00:00:00"/>
    <s v="Standard Class"/>
    <s v="AR-10825"/>
    <s v="Anthony Rawles"/>
    <x v="1"/>
    <s v="United States"/>
    <s v="New York City"/>
    <x v="15"/>
    <n v="10009"/>
    <x v="3"/>
    <x v="1762"/>
    <x v="0"/>
    <x v="5"/>
    <s v="Tenex B1-RE Series Chair Mats for Low Pile Carpets"/>
    <n v="183.92"/>
    <n v="4"/>
    <n v="0"/>
    <n v="31.266399999999976"/>
  </r>
  <r>
    <n v="9322"/>
    <x v="4660"/>
    <x v="0"/>
    <x v="254"/>
    <d v="2013-11-09T00:00:00"/>
    <s v="Standard Class"/>
    <s v="SM-20005"/>
    <s v="Sally Matthias"/>
    <x v="0"/>
    <s v="United States"/>
    <s v="Houston"/>
    <x v="5"/>
    <n v="77041"/>
    <x v="2"/>
    <x v="1462"/>
    <x v="0"/>
    <x v="5"/>
    <s v="DAX Two-Tone Rosewood/Black Document Frame, Desktop, 5 x 7"/>
    <n v="11.376000000000001"/>
    <n v="3"/>
    <n v="0.6"/>
    <n v="-5.6879999999999988"/>
  </r>
  <r>
    <n v="9323"/>
    <x v="4660"/>
    <x v="0"/>
    <x v="254"/>
    <d v="2013-11-09T00:00:00"/>
    <s v="Standard Class"/>
    <s v="SM-20005"/>
    <s v="Sally Matthias"/>
    <x v="0"/>
    <s v="United States"/>
    <s v="Houston"/>
    <x v="5"/>
    <n v="77041"/>
    <x v="2"/>
    <x v="479"/>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x v="954"/>
    <x v="1"/>
    <x v="10"/>
    <s v="Xerox 1909"/>
    <n v="211.04"/>
    <n v="8"/>
    <n v="0"/>
    <n v="97.078399999999988"/>
  </r>
  <r>
    <n v="9325"/>
    <x v="4661"/>
    <x v="3"/>
    <x v="397"/>
    <d v="2014-09-30T00:00:00"/>
    <s v="Standard Class"/>
    <s v="DB-13660"/>
    <s v="Duane Benoit"/>
    <x v="0"/>
    <s v="United States"/>
    <s v="Los Angeles"/>
    <x v="1"/>
    <n v="90036"/>
    <x v="1"/>
    <x v="873"/>
    <x v="0"/>
    <x v="1"/>
    <s v="GuestStacker Chair with Chrome Finish Legs"/>
    <n v="594.81600000000003"/>
    <n v="2"/>
    <n v="0.2"/>
    <n v="59.481600000000014"/>
  </r>
  <r>
    <n v="9326"/>
    <x v="4661"/>
    <x v="3"/>
    <x v="397"/>
    <d v="2014-09-30T00:00:00"/>
    <s v="Standard Class"/>
    <s v="DB-13660"/>
    <s v="Duane Benoit"/>
    <x v="0"/>
    <s v="United States"/>
    <s v="Los Angeles"/>
    <x v="1"/>
    <n v="90036"/>
    <x v="1"/>
    <x v="999"/>
    <x v="1"/>
    <x v="8"/>
    <s v="Ibico Plastic Spiral Binding Combs"/>
    <n v="72.960000000000008"/>
    <n v="3"/>
    <n v="0.2"/>
    <n v="23.711999999999996"/>
  </r>
  <r>
    <n v="9327"/>
    <x v="4662"/>
    <x v="3"/>
    <x v="210"/>
    <d v="2014-09-11T00:00:00"/>
    <s v="First Class"/>
    <s v="PF-19225"/>
    <s v="Phillip Flathmann"/>
    <x v="0"/>
    <s v="United States"/>
    <s v="Edmonds"/>
    <x v="4"/>
    <n v="98026"/>
    <x v="1"/>
    <x v="1653"/>
    <x v="0"/>
    <x v="5"/>
    <s v="DAX Two-Tone Silver Metal Document Frame"/>
    <n v="80.959999999999994"/>
    <n v="4"/>
    <n v="0"/>
    <n v="34.812800000000003"/>
  </r>
  <r>
    <n v="9328"/>
    <x v="4662"/>
    <x v="3"/>
    <x v="210"/>
    <d v="2014-09-11T00:00:00"/>
    <s v="First Class"/>
    <s v="PF-19225"/>
    <s v="Phillip Flathmann"/>
    <x v="0"/>
    <s v="United States"/>
    <s v="Edmonds"/>
    <x v="4"/>
    <n v="98026"/>
    <x v="1"/>
    <x v="11"/>
    <x v="2"/>
    <x v="7"/>
    <s v="Konftel 250 Conference phone - Charcoal black"/>
    <n v="455.71199999999999"/>
    <n v="2"/>
    <n v="0.2"/>
    <n v="34.178400000000011"/>
  </r>
  <r>
    <n v="9329"/>
    <x v="4662"/>
    <x v="3"/>
    <x v="210"/>
    <d v="2014-09-11T00:00:00"/>
    <s v="First Class"/>
    <s v="PF-19225"/>
    <s v="Phillip Flathmann"/>
    <x v="0"/>
    <s v="United States"/>
    <s v="Edmonds"/>
    <x v="4"/>
    <n v="98026"/>
    <x v="1"/>
    <x v="1502"/>
    <x v="1"/>
    <x v="6"/>
    <s v="Boston 1799 Powerhouse Electric Pencil Sharpener"/>
    <n v="25.98"/>
    <n v="1"/>
    <n v="0"/>
    <n v="7.2744"/>
  </r>
  <r>
    <n v="9330"/>
    <x v="4663"/>
    <x v="1"/>
    <x v="109"/>
    <d v="2012-11-30T00:00:00"/>
    <s v="First Class"/>
    <s v="AJ-10945"/>
    <s v="Ashley Jarboe"/>
    <x v="0"/>
    <s v="United States"/>
    <s v="San Francisco"/>
    <x v="1"/>
    <n v="94110"/>
    <x v="1"/>
    <x v="1626"/>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x v="837"/>
    <x v="1"/>
    <x v="12"/>
    <s v="Staples"/>
    <n v="15.56"/>
    <n v="2"/>
    <n v="0"/>
    <n v="7.3132000000000001"/>
  </r>
  <r>
    <n v="9332"/>
    <x v="4665"/>
    <x v="0"/>
    <x v="321"/>
    <d v="2013-10-04T00:00:00"/>
    <s v="Standard Class"/>
    <s v="ES-14080"/>
    <s v="Erin Smith"/>
    <x v="1"/>
    <s v="United States"/>
    <s v="Springfield"/>
    <x v="21"/>
    <n v="97477"/>
    <x v="1"/>
    <x v="1118"/>
    <x v="2"/>
    <x v="7"/>
    <s v="Wilson Electronics DB Pro Signal Booster"/>
    <n v="859.2"/>
    <n v="3"/>
    <n v="0.2"/>
    <n v="75.180000000000064"/>
  </r>
  <r>
    <n v="9333"/>
    <x v="4666"/>
    <x v="3"/>
    <x v="220"/>
    <d v="2014-09-14T00:00:00"/>
    <s v="Second Class"/>
    <s v="SS-20410"/>
    <s v="Shahid Shariari"/>
    <x v="0"/>
    <s v="United States"/>
    <s v="Georgetown"/>
    <x v="0"/>
    <n v="40324"/>
    <x v="0"/>
    <x v="414"/>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x v="1053"/>
    <x v="1"/>
    <x v="13"/>
    <s v="Acco Clips to Go Binder Clips, 24 Clips in Two Sizes"/>
    <n v="14.2"/>
    <n v="4"/>
    <n v="0"/>
    <n v="6.6739999999999995"/>
  </r>
  <r>
    <n v="9335"/>
    <x v="4667"/>
    <x v="3"/>
    <x v="927"/>
    <d v="2014-05-03T00:00:00"/>
    <s v="First Class"/>
    <s v="AG-10900"/>
    <s v="Arthur Gainer"/>
    <x v="0"/>
    <s v="United States"/>
    <s v="Coral Springs"/>
    <x v="2"/>
    <n v="33065"/>
    <x v="0"/>
    <x v="0"/>
    <x v="0"/>
    <x v="0"/>
    <s v="Bush Somerset Collection Bookcase"/>
    <n v="314.35199999999998"/>
    <n v="3"/>
    <n v="0.2"/>
    <n v="-15.71759999999999"/>
  </r>
  <r>
    <n v="9336"/>
    <x v="4667"/>
    <x v="3"/>
    <x v="927"/>
    <d v="2014-05-03T00:00:00"/>
    <s v="First Class"/>
    <s v="AG-10900"/>
    <s v="Arthur Gainer"/>
    <x v="0"/>
    <s v="United States"/>
    <s v="Coral Springs"/>
    <x v="2"/>
    <n v="33065"/>
    <x v="0"/>
    <x v="1568"/>
    <x v="1"/>
    <x v="2"/>
    <s v="Avery 492"/>
    <n v="4.6079999999999997"/>
    <n v="2"/>
    <n v="0.2"/>
    <n v="1.4975999999999996"/>
  </r>
  <r>
    <n v="9337"/>
    <x v="4668"/>
    <x v="3"/>
    <x v="118"/>
    <d v="2014-09-21T00:00:00"/>
    <s v="Standard Class"/>
    <s v="CY-12745"/>
    <s v="Craig Yedwab"/>
    <x v="1"/>
    <s v="United States"/>
    <s v="San Francisco"/>
    <x v="1"/>
    <n v="94110"/>
    <x v="1"/>
    <x v="110"/>
    <x v="1"/>
    <x v="13"/>
    <s v="OIC Colored Binder Clips, Assorted Sizes"/>
    <n v="17.899999999999999"/>
    <n v="5"/>
    <n v="0"/>
    <n v="8.7710000000000008"/>
  </r>
  <r>
    <n v="9338"/>
    <x v="4669"/>
    <x v="2"/>
    <x v="538"/>
    <d v="2011-10-22T00:00:00"/>
    <s v="Second Class"/>
    <s v="RP-19270"/>
    <s v="Rachel Payne"/>
    <x v="1"/>
    <s v="United States"/>
    <s v="San Francisco"/>
    <x v="1"/>
    <n v="94110"/>
    <x v="1"/>
    <x v="1390"/>
    <x v="1"/>
    <x v="8"/>
    <s v="Accohide Poly Flexible Ring Binders"/>
    <n v="2.9920000000000004"/>
    <n v="1"/>
    <n v="0.2"/>
    <n v="1.1219999999999999"/>
  </r>
  <r>
    <n v="9339"/>
    <x v="4669"/>
    <x v="2"/>
    <x v="538"/>
    <d v="2011-10-22T00:00:00"/>
    <s v="Second Class"/>
    <s v="RP-19270"/>
    <s v="Rachel Payne"/>
    <x v="1"/>
    <s v="United States"/>
    <s v="San Francisco"/>
    <x v="1"/>
    <n v="94110"/>
    <x v="1"/>
    <x v="807"/>
    <x v="1"/>
    <x v="8"/>
    <s v="Avery Durable Slant Ring Binders With Label Holder"/>
    <n v="20.064"/>
    <n v="6"/>
    <n v="0.2"/>
    <n v="7.0223999999999993"/>
  </r>
  <r>
    <n v="9340"/>
    <x v="4669"/>
    <x v="2"/>
    <x v="538"/>
    <d v="2011-10-22T00:00:00"/>
    <s v="Second Class"/>
    <s v="RP-19270"/>
    <s v="Rachel Payne"/>
    <x v="1"/>
    <s v="United States"/>
    <s v="San Francisco"/>
    <x v="1"/>
    <n v="94110"/>
    <x v="1"/>
    <x v="1689"/>
    <x v="1"/>
    <x v="10"/>
    <s v="Xerox 1917"/>
    <n v="146.72999999999999"/>
    <n v="3"/>
    <n v="0"/>
    <n v="68.963099999999997"/>
  </r>
  <r>
    <n v="9341"/>
    <x v="4669"/>
    <x v="2"/>
    <x v="538"/>
    <d v="2011-10-22T00:00:00"/>
    <s v="Second Class"/>
    <s v="RP-19270"/>
    <s v="Rachel Payne"/>
    <x v="1"/>
    <s v="United States"/>
    <s v="San Francisco"/>
    <x v="1"/>
    <n v="94110"/>
    <x v="1"/>
    <x v="547"/>
    <x v="1"/>
    <x v="2"/>
    <s v="Avery 480"/>
    <n v="18.75"/>
    <n v="5"/>
    <n v="0"/>
    <n v="9"/>
  </r>
  <r>
    <n v="9342"/>
    <x v="4669"/>
    <x v="2"/>
    <x v="538"/>
    <d v="2011-10-22T00:00:00"/>
    <s v="Second Class"/>
    <s v="RP-19270"/>
    <s v="Rachel Payne"/>
    <x v="1"/>
    <s v="United States"/>
    <s v="San Francisco"/>
    <x v="1"/>
    <n v="94110"/>
    <x v="1"/>
    <x v="1692"/>
    <x v="2"/>
    <x v="7"/>
    <s v="Panasonic KX TS208W Corded phone"/>
    <n v="117.57600000000002"/>
    <n v="3"/>
    <n v="0.2"/>
    <n v="11.757600000000011"/>
  </r>
  <r>
    <n v="9343"/>
    <x v="4670"/>
    <x v="0"/>
    <x v="69"/>
    <d v="2013-03-19T00:00:00"/>
    <s v="Standard Class"/>
    <s v="DB-13360"/>
    <s v="Dennis Bolton"/>
    <x v="2"/>
    <s v="United States"/>
    <s v="Riverside"/>
    <x v="1"/>
    <n v="92503"/>
    <x v="1"/>
    <x v="624"/>
    <x v="1"/>
    <x v="8"/>
    <s v="Cardinal EasyOpen D-Ring Binders"/>
    <n v="51.184000000000012"/>
    <n v="7"/>
    <n v="0.2"/>
    <n v="19.193999999999999"/>
  </r>
  <r>
    <n v="9344"/>
    <x v="4671"/>
    <x v="3"/>
    <x v="922"/>
    <d v="2014-02-21T00:00:00"/>
    <s v="First Class"/>
    <s v="CK-12325"/>
    <s v="Christine Kargatis"/>
    <x v="2"/>
    <s v="United States"/>
    <s v="Troy"/>
    <x v="24"/>
    <n v="45373"/>
    <x v="3"/>
    <x v="1746"/>
    <x v="0"/>
    <x v="3"/>
    <s v="SAFCO PlanMaster Boards, 60w x 37-1/2d, White Melamine"/>
    <n v="455.97"/>
    <n v="5"/>
    <n v="0.4"/>
    <n v="-106.39299999999997"/>
  </r>
  <r>
    <n v="9345"/>
    <x v="4671"/>
    <x v="3"/>
    <x v="922"/>
    <d v="2014-02-21T00:00:00"/>
    <s v="First Class"/>
    <s v="CK-12325"/>
    <s v="Christine Kargatis"/>
    <x v="2"/>
    <s v="United States"/>
    <s v="Troy"/>
    <x v="24"/>
    <n v="45373"/>
    <x v="3"/>
    <x v="31"/>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x v="1485"/>
    <x v="2"/>
    <x v="7"/>
    <s v="Vtech CS6719"/>
    <n v="57.593999999999994"/>
    <n v="1"/>
    <n v="0.4"/>
    <n v="-11.518799999999999"/>
  </r>
  <r>
    <n v="9347"/>
    <x v="4671"/>
    <x v="3"/>
    <x v="922"/>
    <d v="2014-02-21T00:00:00"/>
    <s v="First Class"/>
    <s v="CK-12325"/>
    <s v="Christine Kargatis"/>
    <x v="2"/>
    <s v="United States"/>
    <s v="Troy"/>
    <x v="24"/>
    <n v="45373"/>
    <x v="3"/>
    <x v="1155"/>
    <x v="0"/>
    <x v="5"/>
    <s v="Flat Face Poster Frame"/>
    <n v="30.144000000000002"/>
    <n v="2"/>
    <n v="0.2"/>
    <n v="8.2896000000000001"/>
  </r>
  <r>
    <n v="9348"/>
    <x v="4671"/>
    <x v="3"/>
    <x v="922"/>
    <d v="2014-02-21T00:00:00"/>
    <s v="First Class"/>
    <s v="CK-12325"/>
    <s v="Christine Kargatis"/>
    <x v="2"/>
    <s v="United States"/>
    <s v="Troy"/>
    <x v="24"/>
    <n v="45373"/>
    <x v="3"/>
    <x v="1189"/>
    <x v="0"/>
    <x v="1"/>
    <s v="Global Commerce Series Low-Back Swivel/Tilt Chairs"/>
    <n v="899.43"/>
    <n v="5"/>
    <n v="0.3"/>
    <n v="-12.84900000000016"/>
  </r>
  <r>
    <n v="9349"/>
    <x v="4672"/>
    <x v="0"/>
    <x v="596"/>
    <d v="2013-12-29T00:00:00"/>
    <s v="Standard Class"/>
    <s v="DN-13690"/>
    <s v="Duane Noonan"/>
    <x v="0"/>
    <s v="United States"/>
    <s v="Moreno Valley"/>
    <x v="1"/>
    <n v="92553"/>
    <x v="1"/>
    <x v="1805"/>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x v="107"/>
    <x v="0"/>
    <x v="5"/>
    <s v="Magnifier Swing Arm Lamp"/>
    <n v="41.96"/>
    <n v="2"/>
    <n v="0"/>
    <n v="10.909600000000001"/>
  </r>
  <r>
    <n v="9351"/>
    <x v="4673"/>
    <x v="0"/>
    <x v="713"/>
    <d v="2013-09-28T00:00:00"/>
    <s v="Standard Class"/>
    <s v="DP-13105"/>
    <s v="Dave Poirier"/>
    <x v="1"/>
    <s v="United States"/>
    <s v="Seattle"/>
    <x v="4"/>
    <n v="98115"/>
    <x v="1"/>
    <x v="925"/>
    <x v="1"/>
    <x v="8"/>
    <s v="ACCOHIDE 3-Ring Binder, Blue, 1&quot;"/>
    <n v="13.216000000000001"/>
    <n v="4"/>
    <n v="0.2"/>
    <n v="4.4603999999999999"/>
  </r>
  <r>
    <n v="9352"/>
    <x v="4673"/>
    <x v="0"/>
    <x v="713"/>
    <d v="2013-09-28T00:00:00"/>
    <s v="Standard Class"/>
    <s v="DP-13105"/>
    <s v="Dave Poirier"/>
    <x v="1"/>
    <s v="United States"/>
    <s v="Seattle"/>
    <x v="4"/>
    <n v="98115"/>
    <x v="1"/>
    <x v="389"/>
    <x v="0"/>
    <x v="1"/>
    <s v="Global Deluxe Steno Chair"/>
    <n v="184.75200000000001"/>
    <n v="3"/>
    <n v="0.2"/>
    <n v="-20.784600000000012"/>
  </r>
  <r>
    <n v="9353"/>
    <x v="4674"/>
    <x v="3"/>
    <x v="241"/>
    <d v="2014-09-27T00:00:00"/>
    <s v="First Class"/>
    <s v="RO-19780"/>
    <s v="Rose O'Brian"/>
    <x v="0"/>
    <s v="United States"/>
    <s v="Chicago"/>
    <x v="10"/>
    <n v="60623"/>
    <x v="2"/>
    <x v="873"/>
    <x v="0"/>
    <x v="1"/>
    <s v="GuestStacker Chair with Chrome Finish Legs"/>
    <n v="520.46399999999994"/>
    <n v="2"/>
    <n v="0.3"/>
    <n v="-14.870399999999961"/>
  </r>
  <r>
    <n v="9354"/>
    <x v="4674"/>
    <x v="3"/>
    <x v="241"/>
    <d v="2014-09-27T00:00:00"/>
    <s v="First Class"/>
    <s v="RO-19780"/>
    <s v="Rose O'Brian"/>
    <x v="0"/>
    <s v="United States"/>
    <s v="Chicago"/>
    <x v="10"/>
    <n v="60623"/>
    <x v="2"/>
    <x v="1790"/>
    <x v="1"/>
    <x v="10"/>
    <s v="Wirebound Voice Message Log Book"/>
    <n v="11.423999999999999"/>
    <n v="3"/>
    <n v="0.2"/>
    <n v="3.7127999999999988"/>
  </r>
  <r>
    <n v="9355"/>
    <x v="4675"/>
    <x v="1"/>
    <x v="494"/>
    <d v="2012-12-05T00:00:00"/>
    <s v="Standard Class"/>
    <s v="MA-17560"/>
    <s v="Matt Abelman"/>
    <x v="2"/>
    <s v="United States"/>
    <s v="Jackson"/>
    <x v="12"/>
    <n v="49201"/>
    <x v="2"/>
    <x v="1769"/>
    <x v="1"/>
    <x v="10"/>
    <s v="Xerox 207"/>
    <n v="19.440000000000001"/>
    <n v="3"/>
    <n v="0"/>
    <n v="9.3312000000000008"/>
  </r>
  <r>
    <n v="9356"/>
    <x v="4675"/>
    <x v="1"/>
    <x v="494"/>
    <d v="2012-12-05T00:00:00"/>
    <s v="Standard Class"/>
    <s v="MA-17560"/>
    <s v="Matt Abelman"/>
    <x v="2"/>
    <s v="United States"/>
    <s v="Jackson"/>
    <x v="12"/>
    <n v="49201"/>
    <x v="2"/>
    <x v="1063"/>
    <x v="1"/>
    <x v="6"/>
    <s v="Newell 307"/>
    <n v="3.64"/>
    <n v="2"/>
    <n v="0"/>
    <n v="1.0192000000000001"/>
  </r>
  <r>
    <n v="9357"/>
    <x v="4675"/>
    <x v="1"/>
    <x v="494"/>
    <d v="2012-12-05T00:00:00"/>
    <s v="Standard Class"/>
    <s v="MA-17560"/>
    <s v="Matt Abelman"/>
    <x v="2"/>
    <s v="United States"/>
    <s v="Jackson"/>
    <x v="12"/>
    <n v="49201"/>
    <x v="2"/>
    <x v="128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x v="828"/>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x v="616"/>
    <x v="0"/>
    <x v="3"/>
    <s v="Chromcraft Round Conference Tables"/>
    <n v="313.72199999999998"/>
    <n v="3"/>
    <n v="0.4"/>
    <n v="-99.34529999999998"/>
  </r>
  <r>
    <n v="9360"/>
    <x v="4676"/>
    <x v="0"/>
    <x v="967"/>
    <d v="2013-01-28T00:00:00"/>
    <s v="Second Class"/>
    <s v="JD-15895"/>
    <s v="Jonathan Doherty"/>
    <x v="1"/>
    <s v="United States"/>
    <s v="New York City"/>
    <x v="15"/>
    <n v="10024"/>
    <x v="3"/>
    <x v="1762"/>
    <x v="0"/>
    <x v="5"/>
    <s v="Tenex B1-RE Series Chair Mats for Low Pile Carpets"/>
    <n v="45.98"/>
    <n v="1"/>
    <n v="0"/>
    <n v="7.816599999999994"/>
  </r>
  <r>
    <n v="9361"/>
    <x v="4676"/>
    <x v="0"/>
    <x v="967"/>
    <d v="2013-01-28T00:00:00"/>
    <s v="Second Class"/>
    <s v="JD-15895"/>
    <s v="Jonathan Doherty"/>
    <x v="1"/>
    <s v="United States"/>
    <s v="New York City"/>
    <x v="15"/>
    <n v="10024"/>
    <x v="3"/>
    <x v="854"/>
    <x v="1"/>
    <x v="4"/>
    <s v="SAFCO Commercial Wire Shelving, 72h"/>
    <n v="428.68"/>
    <n v="7"/>
    <n v="0"/>
    <n v="0"/>
  </r>
  <r>
    <n v="9362"/>
    <x v="4677"/>
    <x v="3"/>
    <x v="708"/>
    <d v="2014-03-26T00:00:00"/>
    <s v="Standard Class"/>
    <s v="PS-18970"/>
    <s v="Paul Stevenson"/>
    <x v="2"/>
    <s v="United States"/>
    <s v="Seattle"/>
    <x v="4"/>
    <n v="98105"/>
    <x v="1"/>
    <x v="48"/>
    <x v="1"/>
    <x v="8"/>
    <s v="C-Line Peel &amp; Stick Add-On Filing Pockets, 8-3/4 x 5-1/8, 10/Pack"/>
    <n v="30.576000000000001"/>
    <n v="6"/>
    <n v="0.2"/>
    <n v="10.3194"/>
  </r>
  <r>
    <n v="9363"/>
    <x v="4677"/>
    <x v="3"/>
    <x v="708"/>
    <d v="2014-03-26T00:00:00"/>
    <s v="Standard Class"/>
    <s v="PS-18970"/>
    <s v="Paul Stevenson"/>
    <x v="2"/>
    <s v="United States"/>
    <s v="Seattle"/>
    <x v="4"/>
    <n v="98105"/>
    <x v="1"/>
    <x v="802"/>
    <x v="1"/>
    <x v="13"/>
    <s v="Super Bands, 12/Pack"/>
    <n v="13.020000000000001"/>
    <n v="7"/>
    <n v="0"/>
    <n v="0.3906000000000005"/>
  </r>
  <r>
    <n v="9364"/>
    <x v="4677"/>
    <x v="3"/>
    <x v="708"/>
    <d v="2014-03-26T00:00:00"/>
    <s v="Standard Class"/>
    <s v="PS-18970"/>
    <s v="Paul Stevenson"/>
    <x v="2"/>
    <s v="United States"/>
    <s v="Seattle"/>
    <x v="4"/>
    <n v="98105"/>
    <x v="1"/>
    <x v="1256"/>
    <x v="0"/>
    <x v="5"/>
    <s v="Eldon Expressions Wood Desk Accessories, Oak"/>
    <n v="22.14"/>
    <n v="3"/>
    <n v="0"/>
    <n v="6.4205999999999976"/>
  </r>
  <r>
    <n v="9365"/>
    <x v="4677"/>
    <x v="3"/>
    <x v="708"/>
    <d v="2014-03-26T00:00:00"/>
    <s v="Standard Class"/>
    <s v="PS-18970"/>
    <s v="Paul Stevenson"/>
    <x v="2"/>
    <s v="United States"/>
    <s v="Seattle"/>
    <x v="4"/>
    <n v="98105"/>
    <x v="1"/>
    <x v="435"/>
    <x v="1"/>
    <x v="4"/>
    <s v="Fellowes Officeware Wire Shelving"/>
    <n v="359.32"/>
    <n v="4"/>
    <n v="0"/>
    <n v="7.1863999999999919"/>
  </r>
  <r>
    <n v="9366"/>
    <x v="4678"/>
    <x v="2"/>
    <x v="963"/>
    <d v="2011-08-25T00:00:00"/>
    <s v="First Class"/>
    <s v="JF-15415"/>
    <s v="Jennifer Ferguson"/>
    <x v="0"/>
    <s v="United States"/>
    <s v="Saint Charles"/>
    <x v="25"/>
    <n v="63301"/>
    <x v="2"/>
    <x v="1828"/>
    <x v="1"/>
    <x v="10"/>
    <s v="Xerox 1899"/>
    <n v="11.56"/>
    <n v="2"/>
    <n v="0"/>
    <n v="5.6644000000000005"/>
  </r>
  <r>
    <n v="9367"/>
    <x v="4679"/>
    <x v="2"/>
    <x v="785"/>
    <d v="2011-06-13T00:00:00"/>
    <s v="Standard Class"/>
    <s v="RD-19480"/>
    <s v="Rick Duston"/>
    <x v="0"/>
    <s v="United States"/>
    <s v="Long Beach"/>
    <x v="15"/>
    <n v="11561"/>
    <x v="3"/>
    <x v="1636"/>
    <x v="1"/>
    <x v="8"/>
    <s v="Green Canvas Binder for 8-1/2&quot; x 14&quot; Sheets"/>
    <n v="68.48"/>
    <n v="2"/>
    <n v="0.2"/>
    <n v="25.679999999999996"/>
  </r>
  <r>
    <n v="9368"/>
    <x v="4679"/>
    <x v="2"/>
    <x v="785"/>
    <d v="2011-06-13T00:00:00"/>
    <s v="Standard Class"/>
    <s v="RD-19480"/>
    <s v="Rick Duston"/>
    <x v="0"/>
    <s v="United States"/>
    <s v="Long Beach"/>
    <x v="15"/>
    <n v="11561"/>
    <x v="3"/>
    <x v="1362"/>
    <x v="1"/>
    <x v="4"/>
    <s v="Tennsco Snap-Together Open Shelving Units, Starter Sets and Add-On Units"/>
    <n v="1676.88"/>
    <n v="6"/>
    <n v="0"/>
    <n v="83.843999999999937"/>
  </r>
  <r>
    <n v="9369"/>
    <x v="4680"/>
    <x v="0"/>
    <x v="281"/>
    <d v="2013-04-10T00:00:00"/>
    <s v="First Class"/>
    <s v="ES-14080"/>
    <s v="Erin Smith"/>
    <x v="1"/>
    <s v="United States"/>
    <s v="Lakewood"/>
    <x v="30"/>
    <n v="8701"/>
    <x v="3"/>
    <x v="274"/>
    <x v="1"/>
    <x v="10"/>
    <s v="Xerox 1939"/>
    <n v="37.94"/>
    <n v="2"/>
    <n v="0"/>
    <n v="18.211199999999998"/>
  </r>
  <r>
    <n v="9370"/>
    <x v="4681"/>
    <x v="3"/>
    <x v="659"/>
    <d v="2014-11-10T00:00:00"/>
    <s v="Second Class"/>
    <s v="KN-16390"/>
    <s v="Katherine Nockton"/>
    <x v="1"/>
    <s v="United States"/>
    <s v="Clinton"/>
    <x v="39"/>
    <n v="20735"/>
    <x v="3"/>
    <x v="1455"/>
    <x v="0"/>
    <x v="1"/>
    <s v="Global Highback Leather Tilter in Burgundy"/>
    <n v="272.96999999999997"/>
    <n v="3"/>
    <n v="0"/>
    <n v="43.675200000000018"/>
  </r>
  <r>
    <n v="9371"/>
    <x v="4682"/>
    <x v="1"/>
    <x v="352"/>
    <d v="2012-05-31T00:00:00"/>
    <s v="First Class"/>
    <s v="VP-21760"/>
    <s v="Victoria Pisteka"/>
    <x v="1"/>
    <s v="United States"/>
    <s v="Columbus"/>
    <x v="24"/>
    <n v="43229"/>
    <x v="3"/>
    <x v="1823"/>
    <x v="0"/>
    <x v="5"/>
    <s v="Tensor &quot;Hersey Kiss&quot; Styled Floor Lamp"/>
    <n v="41.568000000000005"/>
    <n v="4"/>
    <n v="0.2"/>
    <n v="-4.1568000000000023"/>
  </r>
  <r>
    <n v="9372"/>
    <x v="4682"/>
    <x v="1"/>
    <x v="352"/>
    <d v="2012-05-31T00:00:00"/>
    <s v="First Class"/>
    <s v="VP-21760"/>
    <s v="Victoria Pisteka"/>
    <x v="1"/>
    <s v="United States"/>
    <s v="Columbus"/>
    <x v="24"/>
    <n v="43229"/>
    <x v="3"/>
    <x v="83"/>
    <x v="0"/>
    <x v="1"/>
    <s v="Novimex Swivel Fabric Task Chair"/>
    <n v="317.05799999999999"/>
    <n v="3"/>
    <n v="0.3"/>
    <n v="-86.058600000000013"/>
  </r>
  <r>
    <n v="9373"/>
    <x v="4682"/>
    <x v="1"/>
    <x v="352"/>
    <d v="2012-05-31T00:00:00"/>
    <s v="First Class"/>
    <s v="VP-21760"/>
    <s v="Victoria Pisteka"/>
    <x v="1"/>
    <s v="United States"/>
    <s v="Columbus"/>
    <x v="24"/>
    <n v="43229"/>
    <x v="3"/>
    <x v="131"/>
    <x v="1"/>
    <x v="13"/>
    <s v="Ideal Clamps"/>
    <n v="8.0399999999999991"/>
    <n v="5"/>
    <n v="0.2"/>
    <n v="2.9144999999999994"/>
  </r>
  <r>
    <n v="9374"/>
    <x v="4683"/>
    <x v="3"/>
    <x v="917"/>
    <d v="2014-05-12T00:00:00"/>
    <s v="Standard Class"/>
    <s v="CS-11950"/>
    <s v="Carlos Soltero"/>
    <x v="0"/>
    <s v="United States"/>
    <s v="Pasadena"/>
    <x v="1"/>
    <n v="91104"/>
    <x v="1"/>
    <x v="929"/>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x v="682"/>
    <x v="1"/>
    <x v="14"/>
    <s v="Acme Box Cutter Scissors"/>
    <n v="61.38"/>
    <n v="6"/>
    <n v="0"/>
    <n v="15.958800000000004"/>
  </r>
  <r>
    <n v="9376"/>
    <x v="4685"/>
    <x v="1"/>
    <x v="639"/>
    <d v="2012-12-19T00:00:00"/>
    <s v="Second Class"/>
    <s v="AJ-10945"/>
    <s v="Ashley Jarboe"/>
    <x v="0"/>
    <s v="United States"/>
    <s v="Los Angeles"/>
    <x v="1"/>
    <n v="90045"/>
    <x v="1"/>
    <x v="1072"/>
    <x v="2"/>
    <x v="11"/>
    <s v="Micro Innovations USB RF Wireless Keyboard with Mouse"/>
    <n v="50"/>
    <n v="2"/>
    <n v="0"/>
    <n v="10.5"/>
  </r>
  <r>
    <n v="9377"/>
    <x v="4686"/>
    <x v="3"/>
    <x v="53"/>
    <d v="2014-12-30T00:00:00"/>
    <s v="Standard Class"/>
    <s v="PO-18865"/>
    <s v="Patrick O'Donnell"/>
    <x v="0"/>
    <s v="United States"/>
    <s v="East Orange"/>
    <x v="30"/>
    <n v="7017"/>
    <x v="3"/>
    <x v="1651"/>
    <x v="2"/>
    <x v="11"/>
    <s v="Memorex Micro Travel Drive 4 GB"/>
    <n v="31.799999999999997"/>
    <n v="3"/>
    <n v="0"/>
    <n v="13.674000000000003"/>
  </r>
  <r>
    <n v="9378"/>
    <x v="4687"/>
    <x v="3"/>
    <x v="94"/>
    <d v="2014-12-22T00:00:00"/>
    <s v="Standard Class"/>
    <s v="DP-13105"/>
    <s v="Dave Poirier"/>
    <x v="1"/>
    <s v="United States"/>
    <s v="Eau Claire"/>
    <x v="6"/>
    <n v="54703"/>
    <x v="2"/>
    <x v="1569"/>
    <x v="1"/>
    <x v="4"/>
    <s v="Adjustable Personal File Tote"/>
    <n v="32.56"/>
    <n v="2"/>
    <n v="0"/>
    <n v="8.465600000000002"/>
  </r>
  <r>
    <n v="9379"/>
    <x v="4688"/>
    <x v="0"/>
    <x v="1120"/>
    <d v="2013-05-16T00:00:00"/>
    <s v="Standard Class"/>
    <s v="GM-14500"/>
    <s v="Gene McClure"/>
    <x v="0"/>
    <s v="United States"/>
    <s v="Chicago"/>
    <x v="10"/>
    <n v="60610"/>
    <x v="2"/>
    <x v="1854"/>
    <x v="1"/>
    <x v="12"/>
    <s v="Grip Seal Envelopes"/>
    <n v="7.0720000000000001"/>
    <n v="2"/>
    <n v="0.2"/>
    <n v="2.3868"/>
  </r>
  <r>
    <n v="9380"/>
    <x v="4689"/>
    <x v="2"/>
    <x v="851"/>
    <d v="2011-12-27T00:00:00"/>
    <s v="Second Class"/>
    <s v="CC-12670"/>
    <s v="Craig Carreira"/>
    <x v="0"/>
    <s v="United States"/>
    <s v="Tampa"/>
    <x v="2"/>
    <n v="33614"/>
    <x v="0"/>
    <x v="1237"/>
    <x v="1"/>
    <x v="10"/>
    <s v="Computer Printout Paper with Letter-Trim Perforations"/>
    <n v="45.527999999999999"/>
    <n v="3"/>
    <n v="0.2"/>
    <n v="15.934799999999997"/>
  </r>
  <r>
    <n v="9381"/>
    <x v="4689"/>
    <x v="2"/>
    <x v="851"/>
    <d v="2011-12-27T00:00:00"/>
    <s v="Second Class"/>
    <s v="CC-12670"/>
    <s v="Craig Carreira"/>
    <x v="0"/>
    <s v="United States"/>
    <s v="Tampa"/>
    <x v="2"/>
    <n v="33614"/>
    <x v="0"/>
    <x v="167"/>
    <x v="0"/>
    <x v="1"/>
    <s v="Padded Folding Chairs, Black, 4/Carton"/>
    <n v="64.784000000000006"/>
    <n v="1"/>
    <n v="0.2"/>
    <n v="6.4784000000000042"/>
  </r>
  <r>
    <n v="9382"/>
    <x v="4689"/>
    <x v="2"/>
    <x v="851"/>
    <d v="2011-12-27T00:00:00"/>
    <s v="Second Class"/>
    <s v="CC-12670"/>
    <s v="Craig Carreira"/>
    <x v="0"/>
    <s v="United States"/>
    <s v="Tampa"/>
    <x v="2"/>
    <n v="33614"/>
    <x v="0"/>
    <x v="1244"/>
    <x v="1"/>
    <x v="4"/>
    <s v="Tennsco 6- and 18-Compartment Lockers"/>
    <n v="424.27200000000005"/>
    <n v="2"/>
    <n v="0.2"/>
    <n v="-10.60680000000005"/>
  </r>
  <r>
    <n v="9383"/>
    <x v="4689"/>
    <x v="2"/>
    <x v="851"/>
    <d v="2011-12-27T00:00:00"/>
    <s v="Second Class"/>
    <s v="CC-12670"/>
    <s v="Craig Carreira"/>
    <x v="0"/>
    <s v="United States"/>
    <s v="Tampa"/>
    <x v="2"/>
    <n v="33614"/>
    <x v="0"/>
    <x v="59"/>
    <x v="1"/>
    <x v="6"/>
    <s v="Prang Dustless Chalk Sticks"/>
    <n v="1.3440000000000001"/>
    <n v="1"/>
    <n v="0.2"/>
    <n v="0.504"/>
  </r>
  <r>
    <n v="9384"/>
    <x v="4689"/>
    <x v="2"/>
    <x v="851"/>
    <d v="2011-12-27T00:00:00"/>
    <s v="Second Class"/>
    <s v="CC-12670"/>
    <s v="Craig Carreira"/>
    <x v="0"/>
    <s v="United States"/>
    <s v="Tampa"/>
    <x v="2"/>
    <n v="33614"/>
    <x v="0"/>
    <x v="1018"/>
    <x v="1"/>
    <x v="4"/>
    <s v="Acco Perma 3000 Stacking Storage Drawers"/>
    <n v="83.920000000000016"/>
    <n v="5"/>
    <n v="0.2"/>
    <n v="-1.049000000000003"/>
  </r>
  <r>
    <n v="9385"/>
    <x v="4690"/>
    <x v="3"/>
    <x v="938"/>
    <d v="2014-08-17T00:00:00"/>
    <s v="Standard Class"/>
    <s v="SJ-20125"/>
    <s v="Sanjit Jacobs"/>
    <x v="2"/>
    <s v="United States"/>
    <s v="New York City"/>
    <x v="15"/>
    <n v="10009"/>
    <x v="3"/>
    <x v="490"/>
    <x v="1"/>
    <x v="10"/>
    <s v="Xerox 226"/>
    <n v="25.92"/>
    <n v="4"/>
    <n v="0"/>
    <n v="12.441600000000001"/>
  </r>
  <r>
    <n v="9386"/>
    <x v="4691"/>
    <x v="3"/>
    <x v="151"/>
    <d v="2014-09-01T00:00:00"/>
    <s v="Standard Class"/>
    <s v="SF-20200"/>
    <s v="Sarah Foster"/>
    <x v="0"/>
    <s v="United States"/>
    <s v="Mesa"/>
    <x v="16"/>
    <n v="85204"/>
    <x v="1"/>
    <x v="1155"/>
    <x v="0"/>
    <x v="5"/>
    <s v="Flat Face Poster Frame"/>
    <n v="120.57600000000001"/>
    <n v="8"/>
    <n v="0.2"/>
    <n v="33.1584"/>
  </r>
  <r>
    <n v="9387"/>
    <x v="4692"/>
    <x v="3"/>
    <x v="617"/>
    <d v="2014-01-24T00:00:00"/>
    <s v="Standard Class"/>
    <s v="RM-19375"/>
    <s v="Raymond Messe"/>
    <x v="0"/>
    <s v="United States"/>
    <s v="Burlington"/>
    <x v="42"/>
    <n v="5408"/>
    <x v="3"/>
    <x v="368"/>
    <x v="1"/>
    <x v="10"/>
    <s v="Xerox 191"/>
    <n v="79.92"/>
    <n v="4"/>
    <n v="0"/>
    <n v="37.562399999999997"/>
  </r>
  <r>
    <n v="9388"/>
    <x v="4692"/>
    <x v="3"/>
    <x v="617"/>
    <d v="2014-01-24T00:00:00"/>
    <s v="Standard Class"/>
    <s v="RM-19375"/>
    <s v="Raymond Messe"/>
    <x v="0"/>
    <s v="United States"/>
    <s v="Burlington"/>
    <x v="42"/>
    <n v="5408"/>
    <x v="3"/>
    <x v="314"/>
    <x v="1"/>
    <x v="10"/>
    <s v="Xerox 1881"/>
    <n v="12.28"/>
    <n v="1"/>
    <n v="0"/>
    <n v="5.7715999999999994"/>
  </r>
  <r>
    <n v="9389"/>
    <x v="4692"/>
    <x v="3"/>
    <x v="617"/>
    <d v="2014-01-24T00:00:00"/>
    <s v="Standard Class"/>
    <s v="RM-19375"/>
    <s v="Raymond Messe"/>
    <x v="0"/>
    <s v="United States"/>
    <s v="Burlington"/>
    <x v="42"/>
    <n v="5408"/>
    <x v="3"/>
    <x v="1107"/>
    <x v="1"/>
    <x v="9"/>
    <s v="Avanti 4.4 Cu. Ft. Refrigerator"/>
    <n v="542.93999999999994"/>
    <n v="3"/>
    <n v="0"/>
    <n v="152.02319999999997"/>
  </r>
  <r>
    <n v="9390"/>
    <x v="4692"/>
    <x v="3"/>
    <x v="617"/>
    <d v="2014-01-24T00:00:00"/>
    <s v="Standard Class"/>
    <s v="RM-19375"/>
    <s v="Raymond Messe"/>
    <x v="0"/>
    <s v="United States"/>
    <s v="Burlington"/>
    <x v="42"/>
    <n v="5408"/>
    <x v="3"/>
    <x v="29"/>
    <x v="1"/>
    <x v="12"/>
    <s v="Poly String Tie Envelopes"/>
    <n v="2.04"/>
    <n v="1"/>
    <n v="0"/>
    <n v="0.95879999999999987"/>
  </r>
  <r>
    <n v="9391"/>
    <x v="4693"/>
    <x v="1"/>
    <x v="974"/>
    <d v="2012-06-24T00:00:00"/>
    <s v="Standard Class"/>
    <s v="KM-16375"/>
    <s v="Katherine Murray"/>
    <x v="2"/>
    <s v="United States"/>
    <s v="Houston"/>
    <x v="5"/>
    <n v="77070"/>
    <x v="2"/>
    <x v="1277"/>
    <x v="1"/>
    <x v="4"/>
    <s v="Recycled Steel Personal File for Hanging File Folders"/>
    <n v="228.92"/>
    <n v="5"/>
    <n v="0.2"/>
    <n v="14.307499999999997"/>
  </r>
  <r>
    <n v="9392"/>
    <x v="4694"/>
    <x v="3"/>
    <x v="677"/>
    <d v="2014-03-17T00:00:00"/>
    <s v="First Class"/>
    <s v="FH-14275"/>
    <s v="Frank Hawley"/>
    <x v="1"/>
    <s v="United States"/>
    <s v="Aurora"/>
    <x v="10"/>
    <n v="60505"/>
    <x v="2"/>
    <x v="857"/>
    <x v="2"/>
    <x v="7"/>
    <s v="PowerGen Dual USB Car Charger"/>
    <n v="7.9920000000000009"/>
    <n v="1"/>
    <n v="0.2"/>
    <n v="2.5973999999999995"/>
  </r>
  <r>
    <n v="9393"/>
    <x v="4695"/>
    <x v="1"/>
    <x v="969"/>
    <d v="2012-10-25T00:00:00"/>
    <s v="Same Day"/>
    <s v="DG-13300"/>
    <s v="Deirdre Greer"/>
    <x v="1"/>
    <s v="United States"/>
    <s v="Denver"/>
    <x v="22"/>
    <n v="80219"/>
    <x v="1"/>
    <x v="1455"/>
    <x v="0"/>
    <x v="1"/>
    <s v="Global Highback Leather Tilter in Burgundy"/>
    <n v="582.33600000000001"/>
    <n v="8"/>
    <n v="0.2"/>
    <n v="-29.116799999999955"/>
  </r>
  <r>
    <n v="9394"/>
    <x v="4696"/>
    <x v="2"/>
    <x v="59"/>
    <d v="2011-09-23T00:00:00"/>
    <s v="First Class"/>
    <s v="MW-18220"/>
    <s v="Mitch Webber"/>
    <x v="0"/>
    <s v="United States"/>
    <s v="New York City"/>
    <x v="15"/>
    <n v="10011"/>
    <x v="3"/>
    <x v="1551"/>
    <x v="2"/>
    <x v="7"/>
    <s v="Ooma Telo VoIP Home Phone System"/>
    <n v="629.94999999999993"/>
    <n v="5"/>
    <n v="0"/>
    <n v="157.48750000000001"/>
  </r>
  <r>
    <n v="9395"/>
    <x v="4696"/>
    <x v="2"/>
    <x v="59"/>
    <d v="2011-09-23T00:00:00"/>
    <s v="First Class"/>
    <s v="MW-18220"/>
    <s v="Mitch Webber"/>
    <x v="0"/>
    <s v="United States"/>
    <s v="New York City"/>
    <x v="15"/>
    <n v="10011"/>
    <x v="3"/>
    <x v="654"/>
    <x v="0"/>
    <x v="1"/>
    <s v="Global Leather Executive Chair"/>
    <n v="631.78200000000004"/>
    <n v="2"/>
    <n v="0.1"/>
    <n v="140.39599999999993"/>
  </r>
  <r>
    <n v="9396"/>
    <x v="4696"/>
    <x v="2"/>
    <x v="59"/>
    <d v="2011-09-23T00:00:00"/>
    <s v="First Class"/>
    <s v="MW-18220"/>
    <s v="Mitch Webber"/>
    <x v="0"/>
    <s v="United States"/>
    <s v="New York City"/>
    <x v="15"/>
    <n v="10011"/>
    <x v="3"/>
    <x v="1248"/>
    <x v="0"/>
    <x v="0"/>
    <s v="DMI Eclipse Executive Suite Bookcases"/>
    <n v="801.5680000000001"/>
    <n v="2"/>
    <n v="0.2"/>
    <n v="-10.019600000000054"/>
  </r>
  <r>
    <n v="9397"/>
    <x v="4696"/>
    <x v="2"/>
    <x v="59"/>
    <d v="2011-09-23T00:00:00"/>
    <s v="First Class"/>
    <s v="MW-18220"/>
    <s v="Mitch Webber"/>
    <x v="0"/>
    <s v="United States"/>
    <s v="New York City"/>
    <x v="15"/>
    <n v="10011"/>
    <x v="3"/>
    <x v="49"/>
    <x v="1"/>
    <x v="2"/>
    <s v="Avery 485"/>
    <n v="75.179999999999993"/>
    <n v="6"/>
    <n v="0"/>
    <n v="35.334599999999995"/>
  </r>
  <r>
    <n v="9398"/>
    <x v="4696"/>
    <x v="2"/>
    <x v="59"/>
    <d v="2011-09-23T00:00:00"/>
    <s v="First Class"/>
    <s v="MW-18220"/>
    <s v="Mitch Webber"/>
    <x v="0"/>
    <s v="United States"/>
    <s v="New York City"/>
    <x v="15"/>
    <n v="10011"/>
    <x v="3"/>
    <x v="1271"/>
    <x v="1"/>
    <x v="9"/>
    <s v="Euro-Pro Shark Turbo Vacuum"/>
    <n v="30.98"/>
    <n v="1"/>
    <n v="0"/>
    <n v="8.0548000000000002"/>
  </r>
  <r>
    <n v="9399"/>
    <x v="4696"/>
    <x v="2"/>
    <x v="59"/>
    <d v="2011-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x v="501"/>
    <x v="1"/>
    <x v="6"/>
    <s v="Newell 332"/>
    <n v="14.111999999999998"/>
    <n v="6"/>
    <n v="0.2"/>
    <n v="1.2348000000000008"/>
  </r>
  <r>
    <n v="9401"/>
    <x v="4698"/>
    <x v="1"/>
    <x v="1218"/>
    <d v="2012-09-21T00:00:00"/>
    <s v="Standard Class"/>
    <s v="BD-11500"/>
    <s v="Bradley Drucker"/>
    <x v="0"/>
    <s v="United States"/>
    <s v="Newport News"/>
    <x v="17"/>
    <n v="23602"/>
    <x v="0"/>
    <x v="837"/>
    <x v="1"/>
    <x v="12"/>
    <s v="Staples"/>
    <n v="31.12"/>
    <n v="4"/>
    <n v="0"/>
    <n v="14.6264"/>
  </r>
  <r>
    <n v="9402"/>
    <x v="4699"/>
    <x v="2"/>
    <x v="1219"/>
    <d v="2011-06-28T00:00:00"/>
    <s v="Standard Class"/>
    <s v="LP-17080"/>
    <s v="Liz Pelletier"/>
    <x v="0"/>
    <s v="United States"/>
    <s v="Tucson"/>
    <x v="16"/>
    <n v="85705"/>
    <x v="1"/>
    <x v="1565"/>
    <x v="0"/>
    <x v="5"/>
    <s v="Acrylic Self-Standing Desk Frames"/>
    <n v="4.2720000000000002"/>
    <n v="2"/>
    <n v="0.2"/>
    <n v="0.96119999999999983"/>
  </r>
  <r>
    <n v="9403"/>
    <x v="4700"/>
    <x v="0"/>
    <x v="399"/>
    <d v="2013-08-18T00:00:00"/>
    <s v="Second Class"/>
    <s v="NP-18700"/>
    <s v="Nora Preis"/>
    <x v="0"/>
    <s v="United States"/>
    <s v="New York City"/>
    <x v="15"/>
    <n v="10024"/>
    <x v="3"/>
    <x v="616"/>
    <x v="0"/>
    <x v="3"/>
    <s v="Chromcraft Round Conference Tables"/>
    <n v="209.148"/>
    <n v="2"/>
    <n v="0.4"/>
    <n v="-66.230199999999996"/>
  </r>
  <r>
    <n v="9404"/>
    <x v="4700"/>
    <x v="0"/>
    <x v="399"/>
    <d v="2013-08-18T00:00:00"/>
    <s v="Second Class"/>
    <s v="NP-18700"/>
    <s v="Nora Preis"/>
    <x v="0"/>
    <s v="United States"/>
    <s v="New York City"/>
    <x v="15"/>
    <n v="10024"/>
    <x v="3"/>
    <x v="1244"/>
    <x v="1"/>
    <x v="4"/>
    <s v="Tennsco 6- and 18-Compartment Lockers"/>
    <n v="1591.02"/>
    <n v="6"/>
    <n v="0"/>
    <n v="286.38359999999989"/>
  </r>
  <r>
    <n v="9405"/>
    <x v="4701"/>
    <x v="3"/>
    <x v="669"/>
    <d v="2014-04-18T00:00:00"/>
    <s v="Standard Class"/>
    <s v="DP-13105"/>
    <s v="Dave Poirier"/>
    <x v="1"/>
    <s v="United States"/>
    <s v="Philadelphia"/>
    <x v="9"/>
    <n v="19134"/>
    <x v="3"/>
    <x v="1239"/>
    <x v="1"/>
    <x v="13"/>
    <s v="Translucent Push Pins by OIC"/>
    <n v="7.92"/>
    <n v="5"/>
    <n v="0.2"/>
    <n v="1.6829999999999994"/>
  </r>
  <r>
    <n v="9406"/>
    <x v="4702"/>
    <x v="2"/>
    <x v="619"/>
    <d v="2011-03-17T00:00:00"/>
    <s v="First Class"/>
    <s v="RB-19465"/>
    <s v="Rick Bensley"/>
    <x v="2"/>
    <s v="United States"/>
    <s v="Chicago"/>
    <x v="10"/>
    <n v="60653"/>
    <x v="2"/>
    <x v="1410"/>
    <x v="2"/>
    <x v="15"/>
    <s v="Hewlett-Packard Deskjet 6540 Color Inkjet Printer"/>
    <n v="574.91"/>
    <n v="2"/>
    <n v="0.3"/>
    <n v="156.04699999999997"/>
  </r>
  <r>
    <n v="9407"/>
    <x v="4702"/>
    <x v="2"/>
    <x v="619"/>
    <d v="2011-03-17T00:00:00"/>
    <s v="First Class"/>
    <s v="RB-19465"/>
    <s v="Rick Bensley"/>
    <x v="2"/>
    <s v="United States"/>
    <s v="Chicago"/>
    <x v="10"/>
    <n v="60653"/>
    <x v="2"/>
    <x v="1737"/>
    <x v="1"/>
    <x v="10"/>
    <s v="Xerox 1963"/>
    <n v="8.4480000000000004"/>
    <n v="2"/>
    <n v="0.2"/>
    <n v="2.6399999999999997"/>
  </r>
  <r>
    <n v="9408"/>
    <x v="4703"/>
    <x v="3"/>
    <x v="585"/>
    <d v="2014-09-25T00:00:00"/>
    <s v="Second Class"/>
    <s v="LC-17140"/>
    <s v="Logan Currie"/>
    <x v="0"/>
    <s v="United States"/>
    <s v="New York City"/>
    <x v="15"/>
    <n v="10035"/>
    <x v="3"/>
    <x v="1200"/>
    <x v="2"/>
    <x v="11"/>
    <s v="WD My Passport Ultra 2TB Portable External Hard Drive"/>
    <n v="1071"/>
    <n v="9"/>
    <n v="0"/>
    <n v="171.36000000000007"/>
  </r>
  <r>
    <n v="9409"/>
    <x v="4703"/>
    <x v="3"/>
    <x v="585"/>
    <d v="2014-09-25T00:00:00"/>
    <s v="Second Class"/>
    <s v="LC-17140"/>
    <s v="Logan Currie"/>
    <x v="0"/>
    <s v="United States"/>
    <s v="New York City"/>
    <x v="15"/>
    <n v="10035"/>
    <x v="3"/>
    <x v="441"/>
    <x v="0"/>
    <x v="5"/>
    <s v="Eldon 500 Class Desk Accessories"/>
    <n v="12.07"/>
    <n v="1"/>
    <n v="0"/>
    <n v="3.9831000000000003"/>
  </r>
  <r>
    <n v="9410"/>
    <x v="4704"/>
    <x v="3"/>
    <x v="389"/>
    <d v="2014-12-14T00:00:00"/>
    <s v="First Class"/>
    <s v="WB-21850"/>
    <s v="William Brown"/>
    <x v="0"/>
    <s v="United States"/>
    <s v="Philadelphia"/>
    <x v="9"/>
    <n v="19143"/>
    <x v="3"/>
    <x v="634"/>
    <x v="1"/>
    <x v="8"/>
    <s v="Heavy-Duty E-Z-D Binders"/>
    <n v="3.2730000000000006"/>
    <n v="1"/>
    <n v="0.7"/>
    <n v="-2.5092999999999996"/>
  </r>
  <r>
    <n v="9411"/>
    <x v="4704"/>
    <x v="3"/>
    <x v="389"/>
    <d v="2014-12-14T00:00:00"/>
    <s v="First Class"/>
    <s v="WB-21850"/>
    <s v="William Brown"/>
    <x v="0"/>
    <s v="United States"/>
    <s v="Philadelphia"/>
    <x v="9"/>
    <n v="19143"/>
    <x v="3"/>
    <x v="504"/>
    <x v="0"/>
    <x v="5"/>
    <s v="Contract Clock, 14&quot;, Brown"/>
    <n v="87.92"/>
    <n v="5"/>
    <n v="0.2"/>
    <n v="15.385999999999999"/>
  </r>
  <r>
    <n v="9412"/>
    <x v="4705"/>
    <x v="0"/>
    <x v="612"/>
    <d v="2013-03-15T00:00:00"/>
    <s v="Second Class"/>
    <s v="MH-17785"/>
    <s v="Maya Herman"/>
    <x v="1"/>
    <s v="United States"/>
    <s v="Glendale"/>
    <x v="16"/>
    <n v="85301"/>
    <x v="1"/>
    <x v="533"/>
    <x v="1"/>
    <x v="4"/>
    <s v="Mini 13-1/2 Capacity Data Binder Rack, Pearl"/>
    <n v="104.69600000000001"/>
    <n v="1"/>
    <n v="0.2"/>
    <n v="6.5434999999999981"/>
  </r>
  <r>
    <n v="9413"/>
    <x v="4706"/>
    <x v="1"/>
    <x v="746"/>
    <d v="2012-01-29T00:00:00"/>
    <s v="First Class"/>
    <s v="SC-20305"/>
    <s v="Sean Christensen"/>
    <x v="0"/>
    <s v="United States"/>
    <s v="Los Angeles"/>
    <x v="1"/>
    <n v="90036"/>
    <x v="1"/>
    <x v="483"/>
    <x v="0"/>
    <x v="1"/>
    <s v="HON 5400 Series Task Chairs for Big and Tall"/>
    <n v="2803.92"/>
    <n v="5"/>
    <n v="0.2"/>
    <n v="0"/>
  </r>
  <r>
    <n v="9414"/>
    <x v="4707"/>
    <x v="0"/>
    <x v="182"/>
    <d v="2013-09-28T00:00:00"/>
    <s v="First Class"/>
    <s v="MH-17620"/>
    <s v="Matt Hagelstein"/>
    <x v="1"/>
    <s v="United States"/>
    <s v="Houston"/>
    <x v="5"/>
    <n v="77041"/>
    <x v="2"/>
    <x v="822"/>
    <x v="1"/>
    <x v="8"/>
    <s v="GBC Recycled VeloBinder Covers"/>
    <n v="6.8159999999999981"/>
    <n v="2"/>
    <n v="0.8"/>
    <n v="-11.587200000000003"/>
  </r>
  <r>
    <n v="9415"/>
    <x v="4708"/>
    <x v="1"/>
    <x v="1090"/>
    <d v="2012-10-22T00:00:00"/>
    <s v="Standard Class"/>
    <s v="JC-15775"/>
    <s v="John Castell"/>
    <x v="0"/>
    <s v="United States"/>
    <s v="Seattle"/>
    <x v="4"/>
    <n v="98115"/>
    <x v="1"/>
    <x v="1807"/>
    <x v="2"/>
    <x v="7"/>
    <s v="Motorola L703CM"/>
    <n v="249.58400000000003"/>
    <n v="2"/>
    <n v="0.2"/>
    <n v="15.598999999999997"/>
  </r>
  <r>
    <n v="9416"/>
    <x v="4708"/>
    <x v="1"/>
    <x v="1090"/>
    <d v="2012-10-22T00:00:00"/>
    <s v="Standard Class"/>
    <s v="JC-15775"/>
    <s v="John Castell"/>
    <x v="0"/>
    <s v="United States"/>
    <s v="Seattle"/>
    <x v="4"/>
    <n v="98115"/>
    <x v="1"/>
    <x v="1331"/>
    <x v="1"/>
    <x v="10"/>
    <s v="Xerox 1903"/>
    <n v="17.940000000000001"/>
    <n v="3"/>
    <n v="0"/>
    <n v="8.7906000000000013"/>
  </r>
  <r>
    <n v="9417"/>
    <x v="4708"/>
    <x v="1"/>
    <x v="1090"/>
    <d v="2012-10-22T00:00:00"/>
    <s v="Standard Class"/>
    <s v="JC-15775"/>
    <s v="John Castell"/>
    <x v="0"/>
    <s v="United States"/>
    <s v="Seattle"/>
    <x v="4"/>
    <n v="98115"/>
    <x v="1"/>
    <x v="224"/>
    <x v="0"/>
    <x v="5"/>
    <s v="Eldon 100 Class Desk Accessories"/>
    <n v="10.11"/>
    <n v="3"/>
    <n v="0"/>
    <n v="3.2351999999999994"/>
  </r>
  <r>
    <n v="9418"/>
    <x v="4709"/>
    <x v="2"/>
    <x v="1220"/>
    <d v="2011-11-01T00:00:00"/>
    <s v="Standard Class"/>
    <s v="RD-19810"/>
    <s v="Ross DeVincentis"/>
    <x v="2"/>
    <s v="United States"/>
    <s v="Fayetteville"/>
    <x v="3"/>
    <n v="28314"/>
    <x v="0"/>
    <x v="778"/>
    <x v="1"/>
    <x v="10"/>
    <s v="Xerox 2"/>
    <n v="10.368000000000002"/>
    <n v="2"/>
    <n v="0.2"/>
    <n v="3.6288"/>
  </r>
  <r>
    <n v="9419"/>
    <x v="4709"/>
    <x v="2"/>
    <x v="1220"/>
    <d v="2011-11-01T00:00:00"/>
    <s v="Standard Class"/>
    <s v="RD-19810"/>
    <s v="Ross DeVincentis"/>
    <x v="2"/>
    <s v="United States"/>
    <s v="Fayetteville"/>
    <x v="3"/>
    <n v="28314"/>
    <x v="0"/>
    <x v="811"/>
    <x v="1"/>
    <x v="10"/>
    <s v="Staples"/>
    <n v="11.952000000000002"/>
    <n v="3"/>
    <n v="0.2"/>
    <n v="4.0338000000000003"/>
  </r>
  <r>
    <n v="9420"/>
    <x v="4710"/>
    <x v="3"/>
    <x v="280"/>
    <d v="2014-10-05T00:00:00"/>
    <s v="Second Class"/>
    <s v="SC-20695"/>
    <s v="Steve Chapman"/>
    <x v="1"/>
    <s v="United States"/>
    <s v="Houston"/>
    <x v="5"/>
    <n v="77041"/>
    <x v="2"/>
    <x v="513"/>
    <x v="1"/>
    <x v="9"/>
    <s v="Fellowes Superior 10 Outlet Split Surge Protector"/>
    <n v="15.223999999999997"/>
    <n v="2"/>
    <n v="0.8"/>
    <n v="-38.821200000000012"/>
  </r>
  <r>
    <n v="9421"/>
    <x v="4710"/>
    <x v="3"/>
    <x v="280"/>
    <d v="2014-10-05T00:00:00"/>
    <s v="Second Class"/>
    <s v="SC-20695"/>
    <s v="Steve Chapman"/>
    <x v="1"/>
    <s v="United States"/>
    <s v="Houston"/>
    <x v="5"/>
    <n v="77041"/>
    <x v="2"/>
    <x v="1549"/>
    <x v="1"/>
    <x v="9"/>
    <s v="Acco 6 Outlet Guardian Premium Plus Surge Suppressor"/>
    <n v="21.983999999999995"/>
    <n v="6"/>
    <n v="0.8"/>
    <n v="-56.059200000000011"/>
  </r>
  <r>
    <n v="9422"/>
    <x v="4711"/>
    <x v="2"/>
    <x v="149"/>
    <d v="2011-07-27T00:00:00"/>
    <s v="Standard Class"/>
    <s v="NC-18535"/>
    <s v="Nick Crebassa"/>
    <x v="1"/>
    <s v="United States"/>
    <s v="San Francisco"/>
    <x v="1"/>
    <n v="94122"/>
    <x v="1"/>
    <x v="1066"/>
    <x v="2"/>
    <x v="7"/>
    <s v="VTech DS6151"/>
    <n v="604.75199999999995"/>
    <n v="6"/>
    <n v="0.2"/>
    <n v="60.475200000000058"/>
  </r>
  <r>
    <n v="9423"/>
    <x v="4711"/>
    <x v="2"/>
    <x v="149"/>
    <d v="2011-07-27T00:00:00"/>
    <s v="Standard Class"/>
    <s v="NC-18535"/>
    <s v="Nick Crebassa"/>
    <x v="1"/>
    <s v="United States"/>
    <s v="San Francisco"/>
    <x v="1"/>
    <n v="94122"/>
    <x v="1"/>
    <x v="597"/>
    <x v="1"/>
    <x v="14"/>
    <s v="Acme Softgrip Scissors"/>
    <n v="40.700000000000003"/>
    <n v="5"/>
    <n v="0"/>
    <n v="11.802999999999999"/>
  </r>
  <r>
    <n v="9424"/>
    <x v="4711"/>
    <x v="2"/>
    <x v="149"/>
    <d v="2011-07-27T00:00:00"/>
    <s v="Standard Class"/>
    <s v="NC-18535"/>
    <s v="Nick Crebassa"/>
    <x v="1"/>
    <s v="United States"/>
    <s v="San Francisco"/>
    <x v="1"/>
    <n v="94122"/>
    <x v="1"/>
    <x v="722"/>
    <x v="2"/>
    <x v="7"/>
    <s v="AT&amp;T CL2909"/>
    <n v="302.37599999999998"/>
    <n v="3"/>
    <n v="0.2"/>
    <n v="37.796999999999997"/>
  </r>
  <r>
    <n v="9425"/>
    <x v="4711"/>
    <x v="2"/>
    <x v="149"/>
    <d v="2011-07-27T00:00:00"/>
    <s v="Standard Class"/>
    <s v="NC-18535"/>
    <s v="Nick Crebassa"/>
    <x v="1"/>
    <s v="United States"/>
    <s v="San Francisco"/>
    <x v="1"/>
    <n v="94122"/>
    <x v="1"/>
    <x v="46"/>
    <x v="2"/>
    <x v="11"/>
    <s v="Imation 8gb Micro Traveldrive Usb 2.0 Flash Drive"/>
    <n v="45"/>
    <n v="3"/>
    <n v="0"/>
    <n v="4.9500000000000011"/>
  </r>
  <r>
    <n v="9426"/>
    <x v="4712"/>
    <x v="2"/>
    <x v="171"/>
    <d v="2011-09-17T00:00:00"/>
    <s v="Second Class"/>
    <s v="LW-17215"/>
    <s v="Luke Weiss"/>
    <x v="0"/>
    <s v="United States"/>
    <s v="New York City"/>
    <x v="15"/>
    <n v="10035"/>
    <x v="3"/>
    <x v="483"/>
    <x v="0"/>
    <x v="1"/>
    <s v="HON 5400 Series Task Chairs for Big and Tall"/>
    <n v="3785.2920000000004"/>
    <n v="6"/>
    <n v="0.1"/>
    <n v="420.58800000000019"/>
  </r>
  <r>
    <n v="9427"/>
    <x v="4713"/>
    <x v="0"/>
    <x v="306"/>
    <d v="2013-09-21T00:00:00"/>
    <s v="Standard Class"/>
    <s v="AH-10585"/>
    <s v="Angele Hood"/>
    <x v="0"/>
    <s v="United States"/>
    <s v="Seattle"/>
    <x v="4"/>
    <n v="98105"/>
    <x v="1"/>
    <x v="1658"/>
    <x v="1"/>
    <x v="6"/>
    <s v="SANFORD Major Accent Highlighters"/>
    <n v="35.4"/>
    <n v="5"/>
    <n v="0"/>
    <n v="13.452000000000002"/>
  </r>
  <r>
    <n v="9428"/>
    <x v="4714"/>
    <x v="2"/>
    <x v="501"/>
    <d v="2011-12-01T00:00:00"/>
    <s v="Standard Class"/>
    <s v="JO-15145"/>
    <s v="Jack O'Briant"/>
    <x v="1"/>
    <s v="United States"/>
    <s v="Buffalo"/>
    <x v="15"/>
    <n v="14215"/>
    <x v="3"/>
    <x v="892"/>
    <x v="0"/>
    <x v="5"/>
    <s v="Eldon Radial Chair Mat for Low to Medium Pile Carpets"/>
    <n v="199.89999999999998"/>
    <n v="5"/>
    <n v="0"/>
    <n v="39.97999999999999"/>
  </r>
  <r>
    <n v="9429"/>
    <x v="4715"/>
    <x v="2"/>
    <x v="218"/>
    <d v="2011-05-16T00:00:00"/>
    <s v="Standard Class"/>
    <s v="VW-21775"/>
    <s v="Victoria Wilson"/>
    <x v="1"/>
    <s v="United States"/>
    <s v="Huntsville"/>
    <x v="5"/>
    <n v="77340"/>
    <x v="2"/>
    <x v="377"/>
    <x v="0"/>
    <x v="1"/>
    <s v="Hon Multipurpose Stacking Arm Chairs"/>
    <n v="1212.9599999999998"/>
    <n v="8"/>
    <n v="0.3"/>
    <n v="-69.311999999999898"/>
  </r>
  <r>
    <n v="9430"/>
    <x v="4716"/>
    <x v="1"/>
    <x v="834"/>
    <d v="2012-09-01T00:00:00"/>
    <s v="Standard Class"/>
    <s v="BP-11185"/>
    <s v="Ben Peterman"/>
    <x v="1"/>
    <s v="United States"/>
    <s v="Dallas"/>
    <x v="5"/>
    <n v="75081"/>
    <x v="2"/>
    <x v="903"/>
    <x v="2"/>
    <x v="7"/>
    <s v="Mitel MiVoice 5330e IP Phone"/>
    <n v="1099.96"/>
    <n v="5"/>
    <n v="0.2"/>
    <n v="82.496999999999957"/>
  </r>
  <r>
    <n v="9431"/>
    <x v="4716"/>
    <x v="1"/>
    <x v="834"/>
    <d v="2012-09-01T00:00:00"/>
    <s v="Standard Class"/>
    <s v="BP-11185"/>
    <s v="Ben Peterman"/>
    <x v="1"/>
    <s v="United States"/>
    <s v="Dallas"/>
    <x v="5"/>
    <n v="75081"/>
    <x v="2"/>
    <x v="1116"/>
    <x v="0"/>
    <x v="3"/>
    <s v="Hon 2111 Invitation Series Straight Table"/>
    <n v="103.48100000000001"/>
    <n v="1"/>
    <n v="0.3"/>
    <n v="-16.261300000000006"/>
  </r>
  <r>
    <n v="9432"/>
    <x v="4717"/>
    <x v="1"/>
    <x v="974"/>
    <d v="2012-06-19T00:00:00"/>
    <s v="Same Day"/>
    <s v="PP-18955"/>
    <s v="Paul Prost"/>
    <x v="2"/>
    <s v="United States"/>
    <s v="Philadelphia"/>
    <x v="9"/>
    <n v="19134"/>
    <x v="3"/>
    <x v="1852"/>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x v="1202"/>
    <x v="2"/>
    <x v="11"/>
    <s v="Imation Clip USB flash drive - 8 GB"/>
    <n v="30.080000000000002"/>
    <n v="2"/>
    <n v="0.2"/>
    <n v="-5.2640000000000002"/>
  </r>
  <r>
    <n v="9434"/>
    <x v="4718"/>
    <x v="1"/>
    <x v="493"/>
    <d v="2012-08-23T00:00:00"/>
    <s v="Standard Class"/>
    <s v="SC-20725"/>
    <s v="Steven Cartwright"/>
    <x v="0"/>
    <s v="United States"/>
    <s v="Peoria"/>
    <x v="16"/>
    <n v="85345"/>
    <x v="1"/>
    <x v="289"/>
    <x v="1"/>
    <x v="10"/>
    <s v="Xerox 21"/>
    <n v="36.288000000000011"/>
    <n v="7"/>
    <n v="0.2"/>
    <n v="12.700800000000001"/>
  </r>
  <r>
    <n v="9435"/>
    <x v="4718"/>
    <x v="1"/>
    <x v="493"/>
    <d v="2012-08-23T00:00:00"/>
    <s v="Standard Class"/>
    <s v="SC-20725"/>
    <s v="Steven Cartwright"/>
    <x v="0"/>
    <s v="United States"/>
    <s v="Peoria"/>
    <x v="16"/>
    <n v="85345"/>
    <x v="1"/>
    <x v="786"/>
    <x v="1"/>
    <x v="6"/>
    <s v="Newell 336"/>
    <n v="10.272000000000002"/>
    <n v="3"/>
    <n v="0.2"/>
    <n v="1.1555999999999984"/>
  </r>
  <r>
    <n v="9436"/>
    <x v="4718"/>
    <x v="1"/>
    <x v="493"/>
    <d v="2012-08-23T00:00:00"/>
    <s v="Standard Class"/>
    <s v="SC-20725"/>
    <s v="Steven Cartwright"/>
    <x v="0"/>
    <s v="United States"/>
    <s v="Peoria"/>
    <x v="16"/>
    <n v="85345"/>
    <x v="1"/>
    <x v="552"/>
    <x v="2"/>
    <x v="11"/>
    <s v="First Data FD10 PIN Pad"/>
    <n v="252.8"/>
    <n v="4"/>
    <n v="0.2"/>
    <n v="-31.600000000000037"/>
  </r>
  <r>
    <n v="9437"/>
    <x v="4719"/>
    <x v="1"/>
    <x v="12"/>
    <d v="2012-09-25T00:00:00"/>
    <s v="Same Day"/>
    <s v="BM-11785"/>
    <s v="Bryan Mills"/>
    <x v="0"/>
    <s v="United States"/>
    <s v="Philadelphia"/>
    <x v="9"/>
    <n v="19143"/>
    <x v="3"/>
    <x v="696"/>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x v="1440"/>
    <x v="1"/>
    <x v="10"/>
    <s v="Xerox 201"/>
    <n v="12.96"/>
    <n v="2"/>
    <n v="0"/>
    <n v="6.2208000000000006"/>
  </r>
  <r>
    <n v="9439"/>
    <x v="4721"/>
    <x v="3"/>
    <x v="689"/>
    <d v="2014-08-06T00:00:00"/>
    <s v="Standard Class"/>
    <s v="GM-14680"/>
    <s v="Greg Matthias"/>
    <x v="0"/>
    <s v="United States"/>
    <s v="Philadelphia"/>
    <x v="9"/>
    <n v="19134"/>
    <x v="3"/>
    <x v="1270"/>
    <x v="2"/>
    <x v="7"/>
    <s v="Polycom SoundPoint Pro SE-225 Corded phone"/>
    <n v="285.57599999999996"/>
    <n v="4"/>
    <n v="0.4"/>
    <n v="-57.115200000000016"/>
  </r>
  <r>
    <n v="9440"/>
    <x v="4722"/>
    <x v="2"/>
    <x v="36"/>
    <d v="2011-10-17T00:00:00"/>
    <s v="Standard Class"/>
    <s v="BP-11050"/>
    <s v="Barry Pond"/>
    <x v="1"/>
    <s v="United States"/>
    <s v="Chicago"/>
    <x v="10"/>
    <n v="60623"/>
    <x v="2"/>
    <x v="1205"/>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x v="1490"/>
    <x v="1"/>
    <x v="10"/>
    <s v="Strathmore Photo Frame Cards"/>
    <n v="14.62"/>
    <n v="2"/>
    <n v="0"/>
    <n v="6.7251999999999992"/>
  </r>
  <r>
    <n v="9442"/>
    <x v="4724"/>
    <x v="2"/>
    <x v="282"/>
    <d v="2011-12-31T00:00:00"/>
    <s v="Second Class"/>
    <s v="RE-19405"/>
    <s v="Ricardo Emerson"/>
    <x v="0"/>
    <s v="United States"/>
    <s v="Kent"/>
    <x v="24"/>
    <n v="44240"/>
    <x v="3"/>
    <x v="1204"/>
    <x v="1"/>
    <x v="9"/>
    <s v="Acco 6 Outlet Guardian Standard Surge Suppressor"/>
    <n v="48.36"/>
    <n v="5"/>
    <n v="0.2"/>
    <n v="6.0449999999999946"/>
  </r>
  <r>
    <n v="9443"/>
    <x v="4725"/>
    <x v="3"/>
    <x v="104"/>
    <d v="2014-04-12T00:00:00"/>
    <s v="Standard Class"/>
    <s v="HR-14770"/>
    <s v="Hallie Redmond"/>
    <x v="2"/>
    <s v="United States"/>
    <s v="Jacksonville"/>
    <x v="2"/>
    <n v="32216"/>
    <x v="0"/>
    <x v="400"/>
    <x v="1"/>
    <x v="6"/>
    <s v="50 Colored Long Pencils"/>
    <n v="16.256"/>
    <n v="2"/>
    <n v="0.2"/>
    <n v="1.2192000000000007"/>
  </r>
  <r>
    <n v="9444"/>
    <x v="4725"/>
    <x v="3"/>
    <x v="104"/>
    <d v="2014-04-12T00:00:00"/>
    <s v="Standard Class"/>
    <s v="HR-14770"/>
    <s v="Hallie Redmond"/>
    <x v="2"/>
    <s v="United States"/>
    <s v="Jacksonville"/>
    <x v="2"/>
    <n v="32216"/>
    <x v="0"/>
    <x v="819"/>
    <x v="2"/>
    <x v="7"/>
    <s v="AT&amp;T 1080 Corded phone"/>
    <n v="219.18400000000003"/>
    <n v="2"/>
    <n v="0.2"/>
    <n v="19.178600000000003"/>
  </r>
  <r>
    <n v="9445"/>
    <x v="4726"/>
    <x v="1"/>
    <x v="1201"/>
    <d v="2012-03-02T00:00:00"/>
    <s v="First Class"/>
    <s v="TP-21565"/>
    <s v="Tracy Poddar"/>
    <x v="1"/>
    <s v="United States"/>
    <s v="Coppell"/>
    <x v="5"/>
    <n v="75019"/>
    <x v="2"/>
    <x v="1620"/>
    <x v="2"/>
    <x v="7"/>
    <s v="Jackery Bar Premium Fast-charging Portable Charger"/>
    <n v="95.84"/>
    <n v="4"/>
    <n v="0.2"/>
    <n v="34.741999999999997"/>
  </r>
  <r>
    <n v="9446"/>
    <x v="4727"/>
    <x v="1"/>
    <x v="352"/>
    <d v="2012-06-03T00:00:00"/>
    <s v="Standard Class"/>
    <s v="KB-16315"/>
    <s v="Karl Braun"/>
    <x v="0"/>
    <s v="United States"/>
    <s v="Indianapolis"/>
    <x v="14"/>
    <n v="46203"/>
    <x v="2"/>
    <x v="617"/>
    <x v="1"/>
    <x v="2"/>
    <s v="Avery 476"/>
    <n v="12.39"/>
    <n v="3"/>
    <n v="0"/>
    <n v="5.6993999999999998"/>
  </r>
  <r>
    <n v="9447"/>
    <x v="4728"/>
    <x v="0"/>
    <x v="897"/>
    <d v="2013-09-29T00:00:00"/>
    <s v="Standard Class"/>
    <s v="AC-10660"/>
    <s v="Anna Chung"/>
    <x v="0"/>
    <s v="United States"/>
    <s v="Lawrence"/>
    <x v="14"/>
    <n v="46226"/>
    <x v="2"/>
    <x v="1357"/>
    <x v="1"/>
    <x v="10"/>
    <s v="Xerox 1895"/>
    <n v="35.880000000000003"/>
    <n v="6"/>
    <n v="0"/>
    <n v="16.146000000000001"/>
  </r>
  <r>
    <n v="9448"/>
    <x v="4729"/>
    <x v="3"/>
    <x v="837"/>
    <d v="2014-06-04T00:00:00"/>
    <s v="Standard Class"/>
    <s v="DN-13690"/>
    <s v="Duane Noonan"/>
    <x v="0"/>
    <s v="United States"/>
    <s v="Tulsa"/>
    <x v="26"/>
    <n v="74133"/>
    <x v="2"/>
    <x v="35"/>
    <x v="0"/>
    <x v="5"/>
    <s v="Electrix Architect's Clamp-On Swing Arm Lamp, Black"/>
    <n v="477.29999999999995"/>
    <n v="5"/>
    <n v="0"/>
    <n v="138.41699999999997"/>
  </r>
  <r>
    <n v="9449"/>
    <x v="4730"/>
    <x v="0"/>
    <x v="42"/>
    <d v="2013-09-24T00:00:00"/>
    <s v="Standard Class"/>
    <s v="CC-12430"/>
    <s v="Chuck Clark"/>
    <x v="2"/>
    <s v="United States"/>
    <s v="Redmond"/>
    <x v="4"/>
    <n v="98052"/>
    <x v="1"/>
    <x v="1038"/>
    <x v="1"/>
    <x v="2"/>
    <s v="Avery 481"/>
    <n v="12.32"/>
    <n v="4"/>
    <n v="0"/>
    <n v="5.9135999999999997"/>
  </r>
  <r>
    <n v="9450"/>
    <x v="4731"/>
    <x v="2"/>
    <x v="78"/>
    <d v="2011-09-13T00:00:00"/>
    <s v="Standard Class"/>
    <s v="TS-21340"/>
    <s v="Toby Swindell"/>
    <x v="0"/>
    <s v="United States"/>
    <s v="San Francisco"/>
    <x v="1"/>
    <n v="94109"/>
    <x v="1"/>
    <x v="973"/>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x v="464"/>
    <x v="1"/>
    <x v="4"/>
    <s v="Eldon Gobal File Keepers"/>
    <n v="136.26"/>
    <n v="9"/>
    <n v="0"/>
    <n v="5.4503999999999913"/>
  </r>
  <r>
    <n v="9452"/>
    <x v="4733"/>
    <x v="1"/>
    <x v="694"/>
    <d v="2012-10-05T00:00:00"/>
    <s v="Standard Class"/>
    <s v="RP-19855"/>
    <s v="Roy Phan"/>
    <x v="1"/>
    <s v="United States"/>
    <s v="Los Angeles"/>
    <x v="1"/>
    <n v="90032"/>
    <x v="1"/>
    <x v="1094"/>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x v="822"/>
    <x v="1"/>
    <x v="8"/>
    <s v="GBC Recycled VeloBinder Covers"/>
    <n v="81.792000000000002"/>
    <n v="6"/>
    <n v="0.2"/>
    <n v="26.582399999999986"/>
  </r>
  <r>
    <n v="9454"/>
    <x v="4733"/>
    <x v="1"/>
    <x v="694"/>
    <d v="2012-10-05T00:00:00"/>
    <s v="Standard Class"/>
    <s v="RP-19855"/>
    <s v="Roy Phan"/>
    <x v="1"/>
    <s v="United States"/>
    <s v="Los Angeles"/>
    <x v="1"/>
    <n v="90032"/>
    <x v="1"/>
    <x v="1799"/>
    <x v="1"/>
    <x v="14"/>
    <s v="Acme Galleria Hot Forged Steel Scissors with Colored Handles"/>
    <n v="47.19"/>
    <n v="3"/>
    <n v="0"/>
    <n v="13.685099999999995"/>
  </r>
  <r>
    <n v="9455"/>
    <x v="4733"/>
    <x v="1"/>
    <x v="694"/>
    <d v="2012-10-05T00:00:00"/>
    <s v="Standard Class"/>
    <s v="RP-19855"/>
    <s v="Roy Phan"/>
    <x v="1"/>
    <s v="United States"/>
    <s v="Los Angeles"/>
    <x v="1"/>
    <n v="90032"/>
    <x v="1"/>
    <x v="461"/>
    <x v="2"/>
    <x v="7"/>
    <s v="Motorola HK250 Universal Bluetooth Headset"/>
    <n v="36.783999999999999"/>
    <n v="2"/>
    <n v="0.2"/>
    <n v="-8.2763999999999971"/>
  </r>
  <r>
    <n v="9456"/>
    <x v="4734"/>
    <x v="0"/>
    <x v="950"/>
    <d v="2013-06-20T00:00:00"/>
    <s v="Second Class"/>
    <s v="JL-15175"/>
    <s v="James Lanier"/>
    <x v="2"/>
    <s v="United States"/>
    <s v="Chattanooga"/>
    <x v="18"/>
    <n v="37421"/>
    <x v="0"/>
    <x v="1855"/>
    <x v="2"/>
    <x v="15"/>
    <s v="Penpower WorldCard Pro Card Scanner"/>
    <n v="91.474999999999994"/>
    <n v="1"/>
    <n v="0.5"/>
    <n v="-1.8294999999999959"/>
  </r>
  <r>
    <n v="9457"/>
    <x v="4735"/>
    <x v="3"/>
    <x v="837"/>
    <d v="2014-06-04T00:00:00"/>
    <s v="Standard Class"/>
    <s v="BW-11110"/>
    <s v="Bart Watters"/>
    <x v="1"/>
    <s v="United States"/>
    <s v="Greensboro"/>
    <x v="3"/>
    <n v="27405"/>
    <x v="0"/>
    <x v="1856"/>
    <x v="2"/>
    <x v="11"/>
    <s v="Sony 8GB Class 10 Micro SDHC R40 Memory Card"/>
    <n v="27.192"/>
    <n v="3"/>
    <n v="0.2"/>
    <n v="0.33989999999999654"/>
  </r>
  <r>
    <n v="9458"/>
    <x v="4735"/>
    <x v="3"/>
    <x v="837"/>
    <d v="2014-06-04T00:00:00"/>
    <s v="Standard Class"/>
    <s v="BW-11110"/>
    <s v="Bart Watters"/>
    <x v="1"/>
    <s v="United States"/>
    <s v="Greensboro"/>
    <x v="3"/>
    <n v="27405"/>
    <x v="0"/>
    <x v="1232"/>
    <x v="1"/>
    <x v="8"/>
    <s v="Fellowes Twister Kit, Gray/Clear, 3/pkg"/>
    <n v="12.059999999999999"/>
    <n v="5"/>
    <n v="0.7"/>
    <n v="-10.050000000000001"/>
  </r>
  <r>
    <n v="9459"/>
    <x v="4736"/>
    <x v="2"/>
    <x v="1148"/>
    <d v="2011-10-14T00:00:00"/>
    <s v="Standard Class"/>
    <s v="SJ-20500"/>
    <s v="Shirley Jackson"/>
    <x v="0"/>
    <s v="United States"/>
    <s v="San Francisco"/>
    <x v="1"/>
    <n v="94122"/>
    <x v="1"/>
    <x v="281"/>
    <x v="1"/>
    <x v="6"/>
    <s v="Boston Heavy-Duty Trimline Electric Pencil Sharpeners"/>
    <n v="144.60000000000002"/>
    <n v="3"/>
    <n v="0"/>
    <n v="41.933999999999983"/>
  </r>
  <r>
    <n v="9460"/>
    <x v="4736"/>
    <x v="2"/>
    <x v="1148"/>
    <d v="2011-10-14T00:00:00"/>
    <s v="Standard Class"/>
    <s v="SJ-20500"/>
    <s v="Shirley Jackson"/>
    <x v="0"/>
    <s v="United States"/>
    <s v="San Francisco"/>
    <x v="1"/>
    <n v="94122"/>
    <x v="1"/>
    <x v="1730"/>
    <x v="2"/>
    <x v="7"/>
    <s v="iOttie HLCRIO102 Car Mount"/>
    <n v="15.991999999999999"/>
    <n v="1"/>
    <n v="0.2"/>
    <n v="-2.9985000000000022"/>
  </r>
  <r>
    <n v="9461"/>
    <x v="4737"/>
    <x v="2"/>
    <x v="664"/>
    <d v="2011-11-22T00:00:00"/>
    <s v="Second Class"/>
    <s v="FG-14260"/>
    <s v="Frank Gastineau"/>
    <x v="2"/>
    <s v="United States"/>
    <s v="New York City"/>
    <x v="15"/>
    <n v="10024"/>
    <x v="3"/>
    <x v="693"/>
    <x v="1"/>
    <x v="10"/>
    <s v="Southworth 100% Cotton The Best Paper"/>
    <n v="34.44"/>
    <n v="3"/>
    <n v="0"/>
    <n v="17.22"/>
  </r>
  <r>
    <n v="9462"/>
    <x v="4738"/>
    <x v="2"/>
    <x v="538"/>
    <d v="2011-10-24T00:00:00"/>
    <s v="Standard Class"/>
    <s v="EH-14125"/>
    <s v="Eugene Hildebrand"/>
    <x v="2"/>
    <s v="United States"/>
    <s v="Lakewood"/>
    <x v="1"/>
    <n v="90712"/>
    <x v="1"/>
    <x v="1086"/>
    <x v="2"/>
    <x v="7"/>
    <s v="RCA Visys Integrated PBX 8-Line Router"/>
    <n v="321.55200000000002"/>
    <n v="6"/>
    <n v="0.2"/>
    <n v="20.097000000000008"/>
  </r>
  <r>
    <n v="9463"/>
    <x v="4739"/>
    <x v="3"/>
    <x v="920"/>
    <d v="2014-12-01T00:00:00"/>
    <s v="Second Class"/>
    <s v="BS-11590"/>
    <s v="Brendan Sweed"/>
    <x v="1"/>
    <s v="United States"/>
    <s v="Louisville"/>
    <x v="0"/>
    <n v="40214"/>
    <x v="0"/>
    <x v="1131"/>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x v="487"/>
    <x v="1"/>
    <x v="6"/>
    <s v="Zebra Zazzle Fluorescent Highlighters"/>
    <n v="19.456000000000003"/>
    <n v="4"/>
    <n v="0.2"/>
    <n v="3.4047999999999981"/>
  </r>
  <r>
    <n v="9465"/>
    <x v="4741"/>
    <x v="2"/>
    <x v="1059"/>
    <d v="2011-12-25T00:00:00"/>
    <s v="Standard Class"/>
    <s v="JC-15775"/>
    <s v="John Castell"/>
    <x v="0"/>
    <s v="United States"/>
    <s v="Newark"/>
    <x v="13"/>
    <n v="19711"/>
    <x v="3"/>
    <x v="1568"/>
    <x v="1"/>
    <x v="2"/>
    <s v="Avery 492"/>
    <n v="17.28"/>
    <n v="6"/>
    <n v="0"/>
    <n v="7.9487999999999985"/>
  </r>
  <r>
    <n v="9466"/>
    <x v="4742"/>
    <x v="0"/>
    <x v="258"/>
    <d v="2013-11-24T00:00:00"/>
    <s v="Standard Class"/>
    <s v="JM-15265"/>
    <s v="Janet Molinari"/>
    <x v="1"/>
    <s v="United States"/>
    <s v="Seattle"/>
    <x v="4"/>
    <n v="98115"/>
    <x v="1"/>
    <x v="468"/>
    <x v="0"/>
    <x v="5"/>
    <s v="Tenex Chairmats For Use With Carpeted Floors"/>
    <n v="31.96"/>
    <n v="2"/>
    <n v="0"/>
    <n v="1.597999999999999"/>
  </r>
  <r>
    <n v="9467"/>
    <x v="4743"/>
    <x v="3"/>
    <x v="60"/>
    <d v="2014-11-11T00:00:00"/>
    <s v="Second Class"/>
    <s v="CD-12280"/>
    <s v="Christina DeMoss"/>
    <x v="0"/>
    <s v="United States"/>
    <s v="New York City"/>
    <x v="15"/>
    <n v="10024"/>
    <x v="3"/>
    <x v="141"/>
    <x v="1"/>
    <x v="8"/>
    <s v="GBC Prestige Therm-A-Bind Covers"/>
    <n v="164.68800000000002"/>
    <n v="6"/>
    <n v="0.2"/>
    <n v="55.582200000000007"/>
  </r>
  <r>
    <n v="9468"/>
    <x v="4743"/>
    <x v="3"/>
    <x v="60"/>
    <d v="2014-11-11T00:00:00"/>
    <s v="Second Class"/>
    <s v="CD-12280"/>
    <s v="Christina DeMoss"/>
    <x v="0"/>
    <s v="United States"/>
    <s v="New York City"/>
    <x v="15"/>
    <n v="10024"/>
    <x v="3"/>
    <x v="1582"/>
    <x v="0"/>
    <x v="3"/>
    <s v="Balt Split Level Computer Training Table"/>
    <n v="166.5"/>
    <n v="2"/>
    <n v="0.4"/>
    <n v="-66.599999999999994"/>
  </r>
  <r>
    <n v="9469"/>
    <x v="4743"/>
    <x v="3"/>
    <x v="60"/>
    <d v="2014-11-11T00:00:00"/>
    <s v="Second Class"/>
    <s v="CD-12280"/>
    <s v="Christina DeMoss"/>
    <x v="0"/>
    <s v="United States"/>
    <s v="New York City"/>
    <x v="15"/>
    <n v="10024"/>
    <x v="3"/>
    <x v="680"/>
    <x v="1"/>
    <x v="10"/>
    <s v="Xerox 202"/>
    <n v="12.96"/>
    <n v="2"/>
    <n v="0"/>
    <n v="6.2208000000000006"/>
  </r>
  <r>
    <n v="9470"/>
    <x v="4743"/>
    <x v="3"/>
    <x v="60"/>
    <d v="2014-11-11T00:00:00"/>
    <s v="Second Class"/>
    <s v="CD-12280"/>
    <s v="Christina DeMoss"/>
    <x v="0"/>
    <s v="United States"/>
    <s v="New York City"/>
    <x v="15"/>
    <n v="10024"/>
    <x v="3"/>
    <x v="417"/>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x v="140"/>
    <x v="2"/>
    <x v="7"/>
    <s v="Anker Astro 15000mAh USB Portable Charger"/>
    <n v="99.98"/>
    <n v="2"/>
    <n v="0"/>
    <n v="3.9991999999999877"/>
  </r>
  <r>
    <n v="9472"/>
    <x v="4743"/>
    <x v="3"/>
    <x v="60"/>
    <d v="2014-11-11T00:00:00"/>
    <s v="Second Class"/>
    <s v="CD-12280"/>
    <s v="Christina DeMoss"/>
    <x v="0"/>
    <s v="United States"/>
    <s v="New York City"/>
    <x v="15"/>
    <n v="10024"/>
    <x v="3"/>
    <x v="27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x v="1459"/>
    <x v="0"/>
    <x v="1"/>
    <s v="Harbour Creations 67200 Series Stacking Chairs"/>
    <n v="128.12400000000002"/>
    <n v="2"/>
    <n v="0.1"/>
    <n v="24.2012"/>
  </r>
  <r>
    <n v="9474"/>
    <x v="4743"/>
    <x v="3"/>
    <x v="60"/>
    <d v="2014-11-11T00:00:00"/>
    <s v="Second Class"/>
    <s v="CD-12280"/>
    <s v="Christina DeMoss"/>
    <x v="0"/>
    <s v="United States"/>
    <s v="New York City"/>
    <x v="15"/>
    <n v="10024"/>
    <x v="3"/>
    <x v="1757"/>
    <x v="0"/>
    <x v="5"/>
    <s v="Career Cubicle Clock, 8 1/4&quot;, Black"/>
    <n v="101.4"/>
    <n v="5"/>
    <n v="0"/>
    <n v="38.532000000000004"/>
  </r>
  <r>
    <n v="9475"/>
    <x v="4744"/>
    <x v="1"/>
    <x v="70"/>
    <d v="2012-06-05T00:00:00"/>
    <s v="Second Class"/>
    <s v="JM-15265"/>
    <s v="Janet Molinari"/>
    <x v="1"/>
    <s v="United States"/>
    <s v="Chicago"/>
    <x v="10"/>
    <n v="60653"/>
    <x v="2"/>
    <x v="1139"/>
    <x v="1"/>
    <x v="2"/>
    <s v="Avery 501"/>
    <n v="5.9039999999999999"/>
    <n v="2"/>
    <n v="0.2"/>
    <n v="1.9925999999999999"/>
  </r>
  <r>
    <n v="9476"/>
    <x v="4744"/>
    <x v="1"/>
    <x v="70"/>
    <d v="2012-06-05T00:00:00"/>
    <s v="Second Class"/>
    <s v="JM-15265"/>
    <s v="Janet Molinari"/>
    <x v="1"/>
    <s v="United States"/>
    <s v="Chicago"/>
    <x v="10"/>
    <n v="60653"/>
    <x v="2"/>
    <x v="1030"/>
    <x v="1"/>
    <x v="10"/>
    <s v="Xerox 1988"/>
    <n v="173.48800000000003"/>
    <n v="7"/>
    <n v="0.2"/>
    <n v="54.214999999999982"/>
  </r>
  <r>
    <n v="9477"/>
    <x v="4744"/>
    <x v="1"/>
    <x v="70"/>
    <d v="2012-06-05T00:00:00"/>
    <s v="Second Class"/>
    <s v="JM-15265"/>
    <s v="Janet Molinari"/>
    <x v="1"/>
    <s v="United States"/>
    <s v="Chicago"/>
    <x v="10"/>
    <n v="60653"/>
    <x v="2"/>
    <x v="1537"/>
    <x v="0"/>
    <x v="5"/>
    <s v="Tenex Traditional Chairmats for Hard Floors, Average Lip, 36&quot; x 48&quot;"/>
    <n v="51.56"/>
    <n v="2"/>
    <n v="0.6"/>
    <n v="-61.872"/>
  </r>
  <r>
    <n v="9478"/>
    <x v="4744"/>
    <x v="1"/>
    <x v="70"/>
    <d v="2012-06-05T00:00:00"/>
    <s v="Second Class"/>
    <s v="JM-15265"/>
    <s v="Janet Molinari"/>
    <x v="1"/>
    <s v="United States"/>
    <s v="Chicago"/>
    <x v="10"/>
    <n v="60653"/>
    <x v="2"/>
    <x v="990"/>
    <x v="1"/>
    <x v="8"/>
    <s v="Storex Dura Pro Binders"/>
    <n v="3.5639999999999992"/>
    <n v="3"/>
    <n v="0.8"/>
    <n v="-6.2370000000000019"/>
  </r>
  <r>
    <n v="9479"/>
    <x v="4745"/>
    <x v="2"/>
    <x v="557"/>
    <d v="2011-09-14T00:00:00"/>
    <s v="Standard Class"/>
    <s v="SS-20410"/>
    <s v="Shahid Shariari"/>
    <x v="0"/>
    <s v="United States"/>
    <s v="Oswego"/>
    <x v="10"/>
    <n v="60543"/>
    <x v="2"/>
    <x v="1321"/>
    <x v="1"/>
    <x v="13"/>
    <s v="Acco Hot Clips Clips to Go"/>
    <n v="13.16"/>
    <n v="5"/>
    <n v="0.2"/>
    <n v="4.1124999999999998"/>
  </r>
  <r>
    <n v="9480"/>
    <x v="4745"/>
    <x v="2"/>
    <x v="557"/>
    <d v="2011-09-14T00:00:00"/>
    <s v="Standard Class"/>
    <s v="SS-20410"/>
    <s v="Shahid Shariari"/>
    <x v="0"/>
    <s v="United States"/>
    <s v="Oswego"/>
    <x v="10"/>
    <n v="60543"/>
    <x v="2"/>
    <x v="1206"/>
    <x v="1"/>
    <x v="8"/>
    <s v="Avery Heavy-Duty EZD View Binder with Locking Rings"/>
    <n v="3.8279999999999994"/>
    <n v="3"/>
    <n v="0.8"/>
    <n v="-6.5076000000000018"/>
  </r>
  <r>
    <n v="9481"/>
    <x v="4745"/>
    <x v="2"/>
    <x v="557"/>
    <d v="2011-09-14T00:00:00"/>
    <s v="Standard Class"/>
    <s v="SS-20410"/>
    <s v="Shahid Shariari"/>
    <x v="0"/>
    <s v="United States"/>
    <s v="Oswego"/>
    <x v="10"/>
    <n v="60543"/>
    <x v="2"/>
    <x v="569"/>
    <x v="1"/>
    <x v="8"/>
    <s v="Ibico Hi-Tech Manual Binding System"/>
    <n v="304.98999999999995"/>
    <n v="5"/>
    <n v="0.8"/>
    <n v="-533.73250000000007"/>
  </r>
  <r>
    <n v="9482"/>
    <x v="4746"/>
    <x v="3"/>
    <x v="44"/>
    <d v="2014-11-13T00:00:00"/>
    <s v="Standard Class"/>
    <s v="HG-14845"/>
    <s v="Harry Greene"/>
    <x v="0"/>
    <s v="United States"/>
    <s v="Dallas"/>
    <x v="5"/>
    <n v="75220"/>
    <x v="2"/>
    <x v="75"/>
    <x v="1"/>
    <x v="4"/>
    <s v="SimpliFile Personal File, Black Granite, 15w x 6-15/16d x 11-1/4h"/>
    <n v="18.16"/>
    <n v="2"/>
    <n v="0.2"/>
    <n v="1.8160000000000016"/>
  </r>
  <r>
    <n v="9483"/>
    <x v="4747"/>
    <x v="1"/>
    <x v="782"/>
    <d v="2012-06-24T00:00:00"/>
    <s v="Second Class"/>
    <s v="BC-11125"/>
    <s v="Becky Castell"/>
    <x v="2"/>
    <s v="United States"/>
    <s v="Philadelphia"/>
    <x v="9"/>
    <n v="19134"/>
    <x v="3"/>
    <x v="651"/>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x v="346"/>
    <x v="1"/>
    <x v="6"/>
    <s v="Crayola Colored Pencils"/>
    <n v="19.68"/>
    <n v="6"/>
    <n v="0"/>
    <n v="6.4943999999999988"/>
  </r>
  <r>
    <n v="9485"/>
    <x v="4749"/>
    <x v="0"/>
    <x v="499"/>
    <d v="2013-12-05T00:00:00"/>
    <s v="Second Class"/>
    <s v="MY-18295"/>
    <s v="Muhammed Yedwab"/>
    <x v="1"/>
    <s v="United States"/>
    <s v="Houston"/>
    <x v="5"/>
    <n v="77036"/>
    <x v="2"/>
    <x v="1686"/>
    <x v="0"/>
    <x v="0"/>
    <s v="Sauder Camden County Collection Library"/>
    <n v="781.86399999999992"/>
    <n v="10"/>
    <n v="0.32"/>
    <n v="-137.97600000000008"/>
  </r>
  <r>
    <n v="9486"/>
    <x v="4749"/>
    <x v="0"/>
    <x v="499"/>
    <d v="2013-12-05T00:00:00"/>
    <s v="Second Class"/>
    <s v="MY-18295"/>
    <s v="Muhammed Yedwab"/>
    <x v="1"/>
    <s v="United States"/>
    <s v="Houston"/>
    <x v="5"/>
    <n v="77036"/>
    <x v="2"/>
    <x v="1117"/>
    <x v="1"/>
    <x v="10"/>
    <s v="Xerox 1962"/>
    <n v="30.816000000000003"/>
    <n v="9"/>
    <n v="0.2"/>
    <n v="9.6299999999999955"/>
  </r>
  <r>
    <n v="9487"/>
    <x v="4750"/>
    <x v="3"/>
    <x v="386"/>
    <d v="2014-10-13T00:00:00"/>
    <s v="Same Day"/>
    <s v="NF-18385"/>
    <s v="Natalie Fritzler"/>
    <x v="0"/>
    <s v="United States"/>
    <s v="Wheeling"/>
    <x v="48"/>
    <n v="26003"/>
    <x v="3"/>
    <x v="855"/>
    <x v="0"/>
    <x v="3"/>
    <s v="Chromcraft 48&quot; x 96&quot; Racetrack Double Pedestal Table"/>
    <n v="673.34399999999994"/>
    <n v="3"/>
    <n v="0.3"/>
    <n v="-76.953599999999994"/>
  </r>
  <r>
    <n v="9488"/>
    <x v="4751"/>
    <x v="3"/>
    <x v="157"/>
    <d v="2014-12-14T00:00:00"/>
    <s v="First Class"/>
    <s v="NB-18655"/>
    <s v="Nona Balk"/>
    <x v="1"/>
    <s v="United States"/>
    <s v="Paterson"/>
    <x v="30"/>
    <n v="7501"/>
    <x v="3"/>
    <x v="845"/>
    <x v="1"/>
    <x v="13"/>
    <s v="Stockwell Push Pins"/>
    <n v="6.5400000000000009"/>
    <n v="3"/>
    <n v="0"/>
    <n v="2.1581999999999999"/>
  </r>
  <r>
    <n v="9489"/>
    <x v="4752"/>
    <x v="1"/>
    <x v="486"/>
    <d v="2012-10-04T00:00:00"/>
    <s v="First Class"/>
    <s v="EM-13960"/>
    <s v="Eric Murdock"/>
    <x v="0"/>
    <s v="United States"/>
    <s v="Portland"/>
    <x v="21"/>
    <n v="97206"/>
    <x v="1"/>
    <x v="1118"/>
    <x v="2"/>
    <x v="7"/>
    <s v="Wilson Electronics DB Pro Signal Booster"/>
    <n v="572.80000000000007"/>
    <n v="2"/>
    <n v="0.2"/>
    <n v="50.120000000000033"/>
  </r>
  <r>
    <n v="9490"/>
    <x v="4753"/>
    <x v="0"/>
    <x v="1222"/>
    <d v="2013-08-12T00:00:00"/>
    <s v="Standard Class"/>
    <s v="MF-17665"/>
    <s v="Maureen Fritzler"/>
    <x v="1"/>
    <s v="United States"/>
    <s v="Huntsville"/>
    <x v="19"/>
    <n v="35810"/>
    <x v="0"/>
    <x v="1269"/>
    <x v="1"/>
    <x v="6"/>
    <s v="Boston Model 1800 Electric Pencil Sharpener, Gray"/>
    <n v="197.04999999999998"/>
    <n v="7"/>
    <n v="0"/>
    <n v="59.114999999999981"/>
  </r>
  <r>
    <n v="9491"/>
    <x v="4754"/>
    <x v="3"/>
    <x v="1032"/>
    <d v="2014-01-08T00:00:00"/>
    <s v="Standard Class"/>
    <s v="CM-12385"/>
    <s v="Christopher Martinez"/>
    <x v="0"/>
    <s v="United States"/>
    <s v="San Francisco"/>
    <x v="1"/>
    <n v="94110"/>
    <x v="1"/>
    <x v="382"/>
    <x v="1"/>
    <x v="8"/>
    <s v="GBC ProClick 150 Presentation Binding System"/>
    <n v="2022.2720000000002"/>
    <n v="8"/>
    <n v="0.2"/>
    <n v="682.5168000000001"/>
  </r>
  <r>
    <n v="9492"/>
    <x v="4754"/>
    <x v="3"/>
    <x v="1032"/>
    <d v="2014-01-08T00:00:00"/>
    <s v="Standard Class"/>
    <s v="CM-12385"/>
    <s v="Christopher Martinez"/>
    <x v="0"/>
    <s v="United States"/>
    <s v="San Francisco"/>
    <x v="1"/>
    <n v="94110"/>
    <x v="1"/>
    <x v="1279"/>
    <x v="1"/>
    <x v="6"/>
    <s v="Manco Dry-Lighter Erasable Highlighter"/>
    <n v="9.120000000000001"/>
    <n v="3"/>
    <n v="0"/>
    <n v="3.1007999999999996"/>
  </r>
  <r>
    <n v="9493"/>
    <x v="4755"/>
    <x v="3"/>
    <x v="659"/>
    <d v="2014-11-08T00:00:00"/>
    <s v="Same Day"/>
    <s v="EC-14050"/>
    <s v="Erin Creighton"/>
    <x v="0"/>
    <s v="United States"/>
    <s v="Oklahoma City"/>
    <x v="26"/>
    <n v="73120"/>
    <x v="2"/>
    <x v="15"/>
    <x v="1"/>
    <x v="8"/>
    <s v="Storex DuraTech Recycled Plastic Frosted Binders"/>
    <n v="38.160000000000004"/>
    <n v="9"/>
    <n v="0"/>
    <n v="19.080000000000002"/>
  </r>
  <r>
    <n v="9494"/>
    <x v="4756"/>
    <x v="0"/>
    <x v="835"/>
    <d v="2013-01-08T00:00:00"/>
    <s v="Standard Class"/>
    <s v="BO-11350"/>
    <s v="Bill Overfelt"/>
    <x v="1"/>
    <s v="United States"/>
    <s v="Broken Arrow"/>
    <x v="26"/>
    <n v="74012"/>
    <x v="2"/>
    <x v="342"/>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x v="990"/>
    <x v="1"/>
    <x v="8"/>
    <s v="Storex Dura Pro Binders"/>
    <n v="11.88"/>
    <n v="2"/>
    <n v="0"/>
    <n v="5.3460000000000001"/>
  </r>
  <r>
    <n v="9496"/>
    <x v="4757"/>
    <x v="0"/>
    <x v="536"/>
    <d v="2013-05-17T00:00:00"/>
    <s v="Standard Class"/>
    <s v="VM-21835"/>
    <s v="Vivian Mathis"/>
    <x v="0"/>
    <s v="United States"/>
    <s v="Mission Viejo"/>
    <x v="1"/>
    <n v="92691"/>
    <x v="1"/>
    <x v="1824"/>
    <x v="2"/>
    <x v="11"/>
    <s v="Memorex Mini Travel Drive 32 GB USB 2.0 Flash Drive"/>
    <n v="120"/>
    <n v="6"/>
    <n v="0"/>
    <n v="46.800000000000004"/>
  </r>
  <r>
    <n v="9497"/>
    <x v="4757"/>
    <x v="0"/>
    <x v="536"/>
    <d v="2013-05-17T00:00:00"/>
    <s v="Standard Class"/>
    <s v="VM-21835"/>
    <s v="Vivian Mathis"/>
    <x v="0"/>
    <s v="United States"/>
    <s v="Mission Viejo"/>
    <x v="1"/>
    <n v="92691"/>
    <x v="1"/>
    <x v="1295"/>
    <x v="1"/>
    <x v="9"/>
    <s v="Staples"/>
    <n v="8.67"/>
    <n v="1"/>
    <n v="0"/>
    <n v="2.3409000000000004"/>
  </r>
  <r>
    <n v="9498"/>
    <x v="4758"/>
    <x v="3"/>
    <x v="60"/>
    <d v="2014-11-08T00:00:00"/>
    <s v="First Class"/>
    <s v="AB-10060"/>
    <s v="Adam Bellavance"/>
    <x v="2"/>
    <s v="United States"/>
    <s v="Greenwood"/>
    <x v="14"/>
    <n v="46142"/>
    <x v="2"/>
    <x v="249"/>
    <x v="1"/>
    <x v="10"/>
    <s v="Ampad Gold Fibre Wirebound Steno Books, 6&quot; x 9&quot;, Gregg Ruled"/>
    <n v="4.41"/>
    <n v="1"/>
    <n v="0"/>
    <n v="2.0286"/>
  </r>
  <r>
    <n v="9499"/>
    <x v="4758"/>
    <x v="3"/>
    <x v="60"/>
    <d v="2014-11-08T00:00:00"/>
    <s v="First Class"/>
    <s v="AB-10060"/>
    <s v="Adam Bellavance"/>
    <x v="2"/>
    <s v="United States"/>
    <s v="Greenwood"/>
    <x v="14"/>
    <n v="46142"/>
    <x v="2"/>
    <x v="1654"/>
    <x v="1"/>
    <x v="10"/>
    <s v="Staples"/>
    <n v="167.94"/>
    <n v="3"/>
    <n v="0"/>
    <n v="82.290599999999998"/>
  </r>
  <r>
    <n v="9500"/>
    <x v="4758"/>
    <x v="3"/>
    <x v="60"/>
    <d v="2014-11-08T00:00:00"/>
    <s v="First Class"/>
    <s v="AB-10060"/>
    <s v="Adam Bellavance"/>
    <x v="2"/>
    <s v="United States"/>
    <s v="Greenwood"/>
    <x v="14"/>
    <n v="46142"/>
    <x v="2"/>
    <x v="987"/>
    <x v="1"/>
    <x v="10"/>
    <s v="Strathmore Photo Mount Cards"/>
    <n v="67.8"/>
    <n v="10"/>
    <n v="0"/>
    <n v="31.187999999999999"/>
  </r>
  <r>
    <n v="9501"/>
    <x v="4759"/>
    <x v="0"/>
    <x v="439"/>
    <d v="2013-05-31T00:00:00"/>
    <s v="Standard Class"/>
    <s v="CM-12235"/>
    <s v="Chris McAfee"/>
    <x v="0"/>
    <s v="United States"/>
    <s v="Milwaukee"/>
    <x v="6"/>
    <n v="53209"/>
    <x v="2"/>
    <x v="1104"/>
    <x v="0"/>
    <x v="5"/>
    <s v="Nu-Dell Float Frame 11 x 14 1/2"/>
    <n v="26.94"/>
    <n v="3"/>
    <n v="0"/>
    <n v="11.314800000000002"/>
  </r>
  <r>
    <n v="9502"/>
    <x v="4760"/>
    <x v="1"/>
    <x v="312"/>
    <d v="2012-11-24T00:00:00"/>
    <s v="Standard Class"/>
    <s v="KW-16570"/>
    <s v="Kelly Williams"/>
    <x v="0"/>
    <s v="United States"/>
    <s v="San Francisco"/>
    <x v="1"/>
    <n v="94109"/>
    <x v="1"/>
    <x v="1445"/>
    <x v="0"/>
    <x v="5"/>
    <s v="Dana Swing-Arm Lamps"/>
    <n v="32.04"/>
    <n v="3"/>
    <n v="0"/>
    <n v="8.01"/>
  </r>
  <r>
    <n v="9503"/>
    <x v="4761"/>
    <x v="0"/>
    <x v="183"/>
    <d v="2013-04-30T00:00:00"/>
    <s v="Standard Class"/>
    <s v="MM-17920"/>
    <s v="Michael Moore"/>
    <x v="0"/>
    <s v="United States"/>
    <s v="Rome"/>
    <x v="15"/>
    <n v="13440"/>
    <x v="3"/>
    <x v="1742"/>
    <x v="1"/>
    <x v="6"/>
    <s v="Barrel Sharpener"/>
    <n v="32.129999999999995"/>
    <n v="9"/>
    <n v="0"/>
    <n v="8.3537999999999997"/>
  </r>
  <r>
    <n v="9504"/>
    <x v="4761"/>
    <x v="0"/>
    <x v="183"/>
    <d v="2013-04-30T00:00:00"/>
    <s v="Standard Class"/>
    <s v="MM-17920"/>
    <s v="Michael Moore"/>
    <x v="0"/>
    <s v="United States"/>
    <s v="Rome"/>
    <x v="15"/>
    <n v="13440"/>
    <x v="3"/>
    <x v="649"/>
    <x v="1"/>
    <x v="6"/>
    <s v="Newell 32"/>
    <n v="2.88"/>
    <n v="1"/>
    <n v="0"/>
    <n v="0.80640000000000001"/>
  </r>
  <r>
    <n v="9505"/>
    <x v="4762"/>
    <x v="0"/>
    <x v="500"/>
    <d v="2013-10-19T00:00:00"/>
    <s v="Standard Class"/>
    <s v="PW-19030"/>
    <s v="Pauline Webber"/>
    <x v="1"/>
    <s v="United States"/>
    <s v="New York City"/>
    <x v="15"/>
    <n v="10009"/>
    <x v="3"/>
    <x v="1807"/>
    <x v="2"/>
    <x v="7"/>
    <s v="Motorola L703CM"/>
    <n v="1091.93"/>
    <n v="7"/>
    <n v="0"/>
    <n v="272.98250000000002"/>
  </r>
  <r>
    <n v="9506"/>
    <x v="4762"/>
    <x v="0"/>
    <x v="500"/>
    <d v="2013-10-19T00:00:00"/>
    <s v="Standard Class"/>
    <s v="PW-19030"/>
    <s v="Pauline Webber"/>
    <x v="1"/>
    <s v="United States"/>
    <s v="New York City"/>
    <x v="15"/>
    <n v="10009"/>
    <x v="3"/>
    <x v="314"/>
    <x v="1"/>
    <x v="10"/>
    <s v="Xerox 1908"/>
    <n v="111.96"/>
    <n v="2"/>
    <n v="0"/>
    <n v="54.860399999999998"/>
  </r>
  <r>
    <n v="9507"/>
    <x v="4763"/>
    <x v="2"/>
    <x v="267"/>
    <d v="2011-04-07T00:00:00"/>
    <s v="Second Class"/>
    <s v="RD-19900"/>
    <s v="Ruben Dartt"/>
    <x v="0"/>
    <s v="United States"/>
    <s v="Dearborn Heights"/>
    <x v="12"/>
    <n v="48127"/>
    <x v="2"/>
    <x v="818"/>
    <x v="1"/>
    <x v="6"/>
    <s v="Stanley Contemporary Battery Pencil Sharpeners"/>
    <n v="26.7"/>
    <n v="2"/>
    <n v="0"/>
    <n v="7.4759999999999991"/>
  </r>
  <r>
    <n v="9508"/>
    <x v="4763"/>
    <x v="2"/>
    <x v="267"/>
    <d v="2011-04-07T00:00:00"/>
    <s v="Second Class"/>
    <s v="RD-19900"/>
    <s v="Ruben Dartt"/>
    <x v="0"/>
    <s v="United States"/>
    <s v="Dearborn Heights"/>
    <x v="12"/>
    <n v="48127"/>
    <x v="2"/>
    <x v="1232"/>
    <x v="1"/>
    <x v="8"/>
    <s v="Fellowes Twister Kit, Gray/Clear, 3/pkg"/>
    <n v="40.199999999999996"/>
    <n v="5"/>
    <n v="0"/>
    <n v="18.089999999999996"/>
  </r>
  <r>
    <n v="9509"/>
    <x v="4763"/>
    <x v="2"/>
    <x v="267"/>
    <d v="2011-04-07T00:00:00"/>
    <s v="Second Class"/>
    <s v="RD-19900"/>
    <s v="Ruben Dartt"/>
    <x v="0"/>
    <s v="United States"/>
    <s v="Dearborn Heights"/>
    <x v="12"/>
    <n v="48127"/>
    <x v="2"/>
    <x v="182"/>
    <x v="1"/>
    <x v="6"/>
    <s v="Binney &amp; Smith Crayola Metallic Colored Pencils, 8-Color Set"/>
    <n v="13.89"/>
    <n v="3"/>
    <n v="0"/>
    <n v="4.5836999999999994"/>
  </r>
  <r>
    <n v="9510"/>
    <x v="4763"/>
    <x v="2"/>
    <x v="267"/>
    <d v="2011-04-07T00:00:00"/>
    <s v="Second Class"/>
    <s v="RD-19900"/>
    <s v="Ruben Dartt"/>
    <x v="0"/>
    <s v="United States"/>
    <s v="Dearborn Heights"/>
    <x v="12"/>
    <n v="48127"/>
    <x v="2"/>
    <x v="156"/>
    <x v="1"/>
    <x v="4"/>
    <s v="Space Solutions HD Industrial Steel Shelving."/>
    <n v="689.81999999999994"/>
    <n v="6"/>
    <n v="0"/>
    <n v="20.694600000000008"/>
  </r>
  <r>
    <n v="9511"/>
    <x v="4764"/>
    <x v="0"/>
    <x v="876"/>
    <d v="2013-08-12T00:00:00"/>
    <s v="Standard Class"/>
    <s v="LM-17065"/>
    <s v="Liz MacKendrick"/>
    <x v="0"/>
    <s v="United States"/>
    <s v="New York City"/>
    <x v="15"/>
    <n v="10024"/>
    <x v="3"/>
    <x v="319"/>
    <x v="1"/>
    <x v="6"/>
    <s v="Dixon Prang Watercolor Pencils, 10-Color Set with Brush"/>
    <n v="38.339999999999996"/>
    <n v="9"/>
    <n v="0"/>
    <n v="15.7194"/>
  </r>
  <r>
    <n v="9512"/>
    <x v="4765"/>
    <x v="2"/>
    <x v="637"/>
    <d v="2011-12-16T00:00:00"/>
    <s v="First Class"/>
    <s v="CS-11845"/>
    <s v="Cari Sayre"/>
    <x v="1"/>
    <s v="United States"/>
    <s v="Chicago"/>
    <x v="10"/>
    <n v="60623"/>
    <x v="2"/>
    <x v="1087"/>
    <x v="1"/>
    <x v="8"/>
    <s v="GBC VeloBind Cover Sets"/>
    <n v="9.2639999999999976"/>
    <n v="3"/>
    <n v="0.8"/>
    <n v="-13.895999999999997"/>
  </r>
  <r>
    <n v="9513"/>
    <x v="4766"/>
    <x v="3"/>
    <x v="1109"/>
    <d v="2014-06-04T00:00:00"/>
    <s v="Second Class"/>
    <s v="KT-16480"/>
    <s v="Kean Thornton"/>
    <x v="0"/>
    <s v="United States"/>
    <s v="Dallas"/>
    <x v="5"/>
    <n v="75217"/>
    <x v="2"/>
    <x v="789"/>
    <x v="0"/>
    <x v="0"/>
    <s v="Atlantic Metals Mobile 5-Shelf Bookcases, Custom Colors"/>
    <n v="204.66639999999998"/>
    <n v="1"/>
    <n v="0.32"/>
    <n v="-6.0196000000000254"/>
  </r>
  <r>
    <n v="9514"/>
    <x v="4767"/>
    <x v="0"/>
    <x v="500"/>
    <d v="2013-10-20T00:00:00"/>
    <s v="Standard Class"/>
    <s v="BE-11410"/>
    <s v="Bobby Elias"/>
    <x v="0"/>
    <s v="United States"/>
    <s v="Appleton"/>
    <x v="6"/>
    <n v="54915"/>
    <x v="2"/>
    <x v="764"/>
    <x v="2"/>
    <x v="11"/>
    <s v="Plantronics CS510 - Over-the-Head monaural Wireless Headset System"/>
    <n v="1649.75"/>
    <n v="5"/>
    <n v="0"/>
    <n v="544.41749999999979"/>
  </r>
  <r>
    <n v="9515"/>
    <x v="4768"/>
    <x v="2"/>
    <x v="619"/>
    <d v="2011-03-18T00:00:00"/>
    <s v="Standard Class"/>
    <s v="NF-18475"/>
    <s v="Neil Französisch"/>
    <x v="2"/>
    <s v="United States"/>
    <s v="Jacksonville"/>
    <x v="2"/>
    <n v="32216"/>
    <x v="0"/>
    <x v="640"/>
    <x v="1"/>
    <x v="10"/>
    <s v="Xerox 1887"/>
    <n v="91.055999999999997"/>
    <n v="6"/>
    <n v="0.2"/>
    <n v="31.869599999999995"/>
  </r>
  <r>
    <n v="9516"/>
    <x v="4769"/>
    <x v="2"/>
    <x v="1223"/>
    <d v="2011-02-25T00:00:00"/>
    <s v="Standard Class"/>
    <s v="DL-13315"/>
    <s v="Delfina Latchford"/>
    <x v="0"/>
    <s v="United States"/>
    <s v="Chicago"/>
    <x v="10"/>
    <n v="60653"/>
    <x v="2"/>
    <x v="1159"/>
    <x v="1"/>
    <x v="6"/>
    <s v="Staples"/>
    <n v="54.207999999999998"/>
    <n v="14"/>
    <n v="0.2"/>
    <n v="8.808799999999998"/>
  </r>
  <r>
    <n v="9517"/>
    <x v="4770"/>
    <x v="1"/>
    <x v="252"/>
    <d v="2012-08-26T00:00:00"/>
    <s v="Second Class"/>
    <s v="MS-17710"/>
    <s v="Maurice Satty"/>
    <x v="0"/>
    <s v="United States"/>
    <s v="Bowling Green"/>
    <x v="24"/>
    <n v="43402"/>
    <x v="3"/>
    <x v="1250"/>
    <x v="2"/>
    <x v="7"/>
    <s v="Belkin SportFit Armband For iPhone 5s/5c, Fuchsia"/>
    <n v="26.981999999999999"/>
    <n v="3"/>
    <n v="0.4"/>
    <n v="4.0472999999999999"/>
  </r>
  <r>
    <n v="9518"/>
    <x v="4770"/>
    <x v="1"/>
    <x v="252"/>
    <d v="2012-08-26T00:00:00"/>
    <s v="Second Class"/>
    <s v="MS-17710"/>
    <s v="Maurice Satty"/>
    <x v="0"/>
    <s v="United States"/>
    <s v="Bowling Green"/>
    <x v="24"/>
    <n v="43402"/>
    <x v="3"/>
    <x v="1186"/>
    <x v="1"/>
    <x v="2"/>
    <s v="Avery 474"/>
    <n v="6.911999999999999"/>
    <n v="3"/>
    <n v="0.2"/>
    <n v="2.5056000000000003"/>
  </r>
  <r>
    <n v="9519"/>
    <x v="4770"/>
    <x v="1"/>
    <x v="252"/>
    <d v="2012-08-26T00:00:00"/>
    <s v="Second Class"/>
    <s v="MS-17710"/>
    <s v="Maurice Satty"/>
    <x v="0"/>
    <s v="United States"/>
    <s v="Bowling Green"/>
    <x v="24"/>
    <n v="43402"/>
    <x v="3"/>
    <x v="245"/>
    <x v="1"/>
    <x v="4"/>
    <s v="Adjustable Depth Letter/Legal Cart"/>
    <n v="435.50400000000002"/>
    <n v="3"/>
    <n v="0.2"/>
    <n v="48.994199999999921"/>
  </r>
  <r>
    <n v="9520"/>
    <x v="4771"/>
    <x v="3"/>
    <x v="540"/>
    <d v="2014-05-13T00:00:00"/>
    <s v="Second Class"/>
    <s v="MM-18055"/>
    <s v="Michelle Moray"/>
    <x v="0"/>
    <s v="United States"/>
    <s v="San Francisco"/>
    <x v="1"/>
    <n v="94110"/>
    <x v="1"/>
    <x v="1266"/>
    <x v="1"/>
    <x v="9"/>
    <s v="Fellowes Mighty 8 Compact Surge Protector"/>
    <n v="81.08"/>
    <n v="4"/>
    <n v="0"/>
    <n v="22.702400000000004"/>
  </r>
  <r>
    <n v="9521"/>
    <x v="4772"/>
    <x v="0"/>
    <x v="1084"/>
    <d v="2013-02-09T00:00:00"/>
    <s v="Standard Class"/>
    <s v="JB-15400"/>
    <s v="Jennifer Braxton"/>
    <x v="1"/>
    <s v="United States"/>
    <s v="Los Angeles"/>
    <x v="1"/>
    <n v="90049"/>
    <x v="1"/>
    <x v="243"/>
    <x v="1"/>
    <x v="4"/>
    <s v="Safco Commercial Shelving"/>
    <n v="93.02"/>
    <n v="2"/>
    <n v="0"/>
    <n v="3.720799999999997"/>
  </r>
  <r>
    <n v="9522"/>
    <x v="4773"/>
    <x v="2"/>
    <x v="174"/>
    <d v="2011-12-25T00:00:00"/>
    <s v="Standard Class"/>
    <s v="SG-20605"/>
    <s v="Speros Goranitis"/>
    <x v="0"/>
    <s v="United States"/>
    <s v="Chicago"/>
    <x v="10"/>
    <n v="60623"/>
    <x v="2"/>
    <x v="1857"/>
    <x v="2"/>
    <x v="7"/>
    <s v="RCA ViSYS 25425RE1 Corded phone"/>
    <n v="323.97600000000006"/>
    <n v="3"/>
    <n v="0.2"/>
    <n v="36.44729999999997"/>
  </r>
  <r>
    <n v="9523"/>
    <x v="4773"/>
    <x v="2"/>
    <x v="174"/>
    <d v="2011-12-25T00:00:00"/>
    <s v="Standard Class"/>
    <s v="SG-20605"/>
    <s v="Speros Goranitis"/>
    <x v="0"/>
    <s v="United States"/>
    <s v="Chicago"/>
    <x v="10"/>
    <n v="60623"/>
    <x v="2"/>
    <x v="1798"/>
    <x v="1"/>
    <x v="10"/>
    <s v="Xerox 229"/>
    <n v="15.552000000000003"/>
    <n v="3"/>
    <n v="0.2"/>
    <n v="5.4432"/>
  </r>
  <r>
    <n v="9524"/>
    <x v="4773"/>
    <x v="2"/>
    <x v="174"/>
    <d v="2011-12-25T00:00:00"/>
    <s v="Standard Class"/>
    <s v="SG-20605"/>
    <s v="Speros Goranitis"/>
    <x v="0"/>
    <s v="United States"/>
    <s v="Chicago"/>
    <x v="10"/>
    <n v="60623"/>
    <x v="2"/>
    <x v="1033"/>
    <x v="1"/>
    <x v="4"/>
    <s v="Rogers Jumbo File, Granite"/>
    <n v="32.591999999999999"/>
    <n v="3"/>
    <n v="0.2"/>
    <n v="-7.7406000000000006"/>
  </r>
  <r>
    <n v="9525"/>
    <x v="4774"/>
    <x v="3"/>
    <x v="256"/>
    <d v="2014-12-07T00:00:00"/>
    <s v="First Class"/>
    <s v="PB-18805"/>
    <s v="Patrick Bzostek"/>
    <x v="2"/>
    <s v="United States"/>
    <s v="Seattle"/>
    <x v="4"/>
    <n v="98115"/>
    <x v="1"/>
    <x v="301"/>
    <x v="1"/>
    <x v="8"/>
    <s v="GBC Premium Transparent Covers with Diagonal Lined Pattern"/>
    <n v="83.920000000000016"/>
    <n v="5"/>
    <n v="0.2"/>
    <n v="29.371999999999993"/>
  </r>
  <r>
    <n v="9526"/>
    <x v="4774"/>
    <x v="3"/>
    <x v="256"/>
    <d v="2014-12-07T00:00:00"/>
    <s v="First Class"/>
    <s v="PB-18805"/>
    <s v="Patrick Bzostek"/>
    <x v="2"/>
    <s v="United States"/>
    <s v="Seattle"/>
    <x v="4"/>
    <n v="98115"/>
    <x v="1"/>
    <x v="892"/>
    <x v="0"/>
    <x v="5"/>
    <s v="Eldon Radial Chair Mat for Low to Medium Pile Carpets"/>
    <n v="199.89999999999998"/>
    <n v="5"/>
    <n v="0"/>
    <n v="39.97999999999999"/>
  </r>
  <r>
    <n v="9527"/>
    <x v="4774"/>
    <x v="3"/>
    <x v="256"/>
    <d v="2014-12-07T00:00:00"/>
    <s v="First Class"/>
    <s v="PB-18805"/>
    <s v="Patrick Bzostek"/>
    <x v="2"/>
    <s v="United States"/>
    <s v="Seattle"/>
    <x v="4"/>
    <n v="98115"/>
    <x v="1"/>
    <x v="780"/>
    <x v="2"/>
    <x v="7"/>
    <s v="Cyber Acoustics AC-202b Speech Recognition Stereo Headset"/>
    <n v="31.176000000000002"/>
    <n v="3"/>
    <n v="0.2"/>
    <n v="-7.0145999999999997"/>
  </r>
  <r>
    <n v="9528"/>
    <x v="4774"/>
    <x v="3"/>
    <x v="256"/>
    <d v="2014-12-07T00:00:00"/>
    <s v="First Class"/>
    <s v="PB-18805"/>
    <s v="Patrick Bzostek"/>
    <x v="2"/>
    <s v="United States"/>
    <s v="Seattle"/>
    <x v="4"/>
    <n v="98115"/>
    <x v="1"/>
    <x v="379"/>
    <x v="1"/>
    <x v="8"/>
    <s v="GBC VeloBinder Manual Binding System"/>
    <n v="172.75200000000001"/>
    <n v="6"/>
    <n v="0.2"/>
    <n v="60.463200000000015"/>
  </r>
  <r>
    <n v="9529"/>
    <x v="4774"/>
    <x v="3"/>
    <x v="256"/>
    <d v="2014-12-07T00:00:00"/>
    <s v="First Class"/>
    <s v="PB-18805"/>
    <s v="Patrick Bzostek"/>
    <x v="2"/>
    <s v="United States"/>
    <s v="Seattle"/>
    <x v="4"/>
    <n v="98115"/>
    <x v="1"/>
    <x v="699"/>
    <x v="1"/>
    <x v="8"/>
    <s v="Fellowes Black Plastic Comb Bindings"/>
    <n v="9.2959999999999994"/>
    <n v="2"/>
    <n v="0.2"/>
    <n v="3.0211999999999994"/>
  </r>
  <r>
    <n v="9530"/>
    <x v="4775"/>
    <x v="3"/>
    <x v="668"/>
    <d v="2014-03-26T00:00:00"/>
    <s v="Same Day"/>
    <s v="AC-10615"/>
    <s v="Ann Chong"/>
    <x v="1"/>
    <s v="United States"/>
    <s v="Beaumont"/>
    <x v="5"/>
    <n v="77705"/>
    <x v="2"/>
    <x v="861"/>
    <x v="1"/>
    <x v="4"/>
    <s v="Iris Project Case"/>
    <n v="12.768000000000001"/>
    <n v="2"/>
    <n v="0.2"/>
    <n v="0.95759999999999934"/>
  </r>
  <r>
    <n v="9531"/>
    <x v="4776"/>
    <x v="3"/>
    <x v="141"/>
    <d v="2014-07-13T00:00:00"/>
    <s v="Standard Class"/>
    <s v="MR-17545"/>
    <s v="Mathew Reese"/>
    <x v="2"/>
    <s v="United States"/>
    <s v="Seattle"/>
    <x v="4"/>
    <n v="98103"/>
    <x v="1"/>
    <x v="813"/>
    <x v="1"/>
    <x v="10"/>
    <s v="Staples"/>
    <n v="52.76"/>
    <n v="2"/>
    <n v="0"/>
    <n v="24.269599999999997"/>
  </r>
  <r>
    <n v="9532"/>
    <x v="4777"/>
    <x v="3"/>
    <x v="40"/>
    <d v="2014-11-01T00:00:00"/>
    <s v="Standard Class"/>
    <s v="BF-11215"/>
    <s v="Benjamin Farhat"/>
    <x v="2"/>
    <s v="United States"/>
    <s v="Dallas"/>
    <x v="5"/>
    <n v="75217"/>
    <x v="2"/>
    <x v="1156"/>
    <x v="1"/>
    <x v="4"/>
    <s v="Multi-Use Personal File Cart and Caster Set, Three Stacking Bins"/>
    <n v="55.616"/>
    <n v="2"/>
    <n v="0.2"/>
    <n v="5.5616000000000021"/>
  </r>
  <r>
    <n v="9533"/>
    <x v="4778"/>
    <x v="0"/>
    <x v="189"/>
    <d v="2013-11-01T00:00:00"/>
    <s v="Standard Class"/>
    <s v="BW-11200"/>
    <s v="Ben Wallace"/>
    <x v="0"/>
    <s v="United States"/>
    <s v="New York City"/>
    <x v="15"/>
    <n v="10011"/>
    <x v="3"/>
    <x v="1272"/>
    <x v="0"/>
    <x v="1"/>
    <s v="Metal Folding Chairs, Beige, 4/Carton"/>
    <n v="427.64400000000001"/>
    <n v="14"/>
    <n v="0.1"/>
    <n v="80.777199999999979"/>
  </r>
  <r>
    <n v="9534"/>
    <x v="4778"/>
    <x v="0"/>
    <x v="189"/>
    <d v="2013-11-01T00:00:00"/>
    <s v="Standard Class"/>
    <s v="BW-11200"/>
    <s v="Ben Wallace"/>
    <x v="0"/>
    <s v="United States"/>
    <s v="New York City"/>
    <x v="15"/>
    <n v="10011"/>
    <x v="3"/>
    <x v="195"/>
    <x v="1"/>
    <x v="13"/>
    <s v="Advantus Push Pins, Aluminum Head"/>
    <n v="40.669999999999995"/>
    <n v="7"/>
    <n v="0"/>
    <n v="12.607699999999999"/>
  </r>
  <r>
    <n v="9535"/>
    <x v="4778"/>
    <x v="0"/>
    <x v="189"/>
    <d v="2013-11-01T00:00:00"/>
    <s v="Standard Class"/>
    <s v="BW-11200"/>
    <s v="Ben Wallace"/>
    <x v="0"/>
    <s v="United States"/>
    <s v="New York City"/>
    <x v="15"/>
    <n v="10011"/>
    <x v="3"/>
    <x v="1764"/>
    <x v="1"/>
    <x v="4"/>
    <s v="Rogers Profile Extra Capacity Storage Tub"/>
    <n v="33.479999999999997"/>
    <n v="2"/>
    <n v="0"/>
    <n v="1.3391999999999982"/>
  </r>
  <r>
    <n v="9536"/>
    <x v="4778"/>
    <x v="0"/>
    <x v="189"/>
    <d v="2013-11-01T00:00:00"/>
    <s v="Standard Class"/>
    <s v="BW-11200"/>
    <s v="Ben Wallace"/>
    <x v="0"/>
    <s v="United States"/>
    <s v="New York City"/>
    <x v="15"/>
    <n v="10011"/>
    <x v="3"/>
    <x v="525"/>
    <x v="1"/>
    <x v="8"/>
    <s v="Prestige Round Ring Binders"/>
    <n v="9.7280000000000015"/>
    <n v="2"/>
    <n v="0.2"/>
    <n v="3.283199999999999"/>
  </r>
  <r>
    <n v="9537"/>
    <x v="4779"/>
    <x v="3"/>
    <x v="492"/>
    <d v="2014-06-15T00:00:00"/>
    <s v="Second Class"/>
    <s v="TS-21610"/>
    <s v="Troy Staebel"/>
    <x v="0"/>
    <s v="United States"/>
    <s v="Chicago"/>
    <x v="10"/>
    <n v="60610"/>
    <x v="2"/>
    <x v="1256"/>
    <x v="0"/>
    <x v="5"/>
    <s v="Eldon Expressions Wood Desk Accessories, Oak"/>
    <n v="8.8559999999999999"/>
    <n v="3"/>
    <n v="0.6"/>
    <n v="-6.8634000000000013"/>
  </r>
  <r>
    <n v="9538"/>
    <x v="4780"/>
    <x v="0"/>
    <x v="477"/>
    <d v="2013-09-28T00:00:00"/>
    <s v="First Class"/>
    <s v="AS-10045"/>
    <s v="Aaron Smayling"/>
    <x v="1"/>
    <s v="United States"/>
    <s v="San Francisco"/>
    <x v="1"/>
    <n v="94110"/>
    <x v="1"/>
    <x v="178"/>
    <x v="0"/>
    <x v="0"/>
    <s v="Atlantic Metals Mobile 4-Shelf Bookcases, Custom Colors"/>
    <n v="477.666"/>
    <n v="2"/>
    <n v="0.15"/>
    <n v="84.293999999999969"/>
  </r>
  <r>
    <n v="9539"/>
    <x v="4781"/>
    <x v="3"/>
    <x v="210"/>
    <d v="2014-09-10T00:00:00"/>
    <s v="First Class"/>
    <s v="AA-10375"/>
    <s v="Allen Armold"/>
    <x v="0"/>
    <s v="United States"/>
    <s v="Providence"/>
    <x v="34"/>
    <n v="2908"/>
    <x v="3"/>
    <x v="938"/>
    <x v="1"/>
    <x v="10"/>
    <s v="Avoid Verbal Orders Carbonless Minifold Book"/>
    <n v="16.899999999999999"/>
    <n v="5"/>
    <n v="0"/>
    <n v="7.7739999999999991"/>
  </r>
  <r>
    <n v="9540"/>
    <x v="4781"/>
    <x v="3"/>
    <x v="210"/>
    <d v="2014-09-10T00:00:00"/>
    <s v="First Class"/>
    <s v="AA-10375"/>
    <s v="Allen Armold"/>
    <x v="0"/>
    <s v="United States"/>
    <s v="Providence"/>
    <x v="34"/>
    <n v="2908"/>
    <x v="3"/>
    <x v="368"/>
    <x v="1"/>
    <x v="10"/>
    <s v="Xerox 191"/>
    <n v="39.96"/>
    <n v="2"/>
    <n v="0"/>
    <n v="18.781199999999998"/>
  </r>
  <r>
    <n v="9541"/>
    <x v="4782"/>
    <x v="1"/>
    <x v="1224"/>
    <d v="2012-05-16T00:00:00"/>
    <s v="Second Class"/>
    <s v="PS-18970"/>
    <s v="Paul Stevenson"/>
    <x v="2"/>
    <s v="United States"/>
    <s v="Phoenix"/>
    <x v="16"/>
    <n v="85023"/>
    <x v="1"/>
    <x v="877"/>
    <x v="0"/>
    <x v="1"/>
    <s v="Global Chrome Stack Chair"/>
    <n v="191.96800000000002"/>
    <n v="7"/>
    <n v="0.2"/>
    <n v="16.797200000000004"/>
  </r>
  <r>
    <n v="9542"/>
    <x v="4783"/>
    <x v="1"/>
    <x v="705"/>
    <d v="2012-08-10T00:00:00"/>
    <s v="Standard Class"/>
    <s v="RP-19270"/>
    <s v="Rachel Payne"/>
    <x v="1"/>
    <s v="United States"/>
    <s v="Houston"/>
    <x v="5"/>
    <n v="77095"/>
    <x v="2"/>
    <x v="198"/>
    <x v="1"/>
    <x v="2"/>
    <s v="Avery 505"/>
    <n v="35.520000000000003"/>
    <n v="3"/>
    <n v="0.2"/>
    <n v="13.320000000000002"/>
  </r>
  <r>
    <n v="9543"/>
    <x v="4783"/>
    <x v="1"/>
    <x v="705"/>
    <d v="2012-08-10T00:00:00"/>
    <s v="Standard Class"/>
    <s v="RP-19270"/>
    <s v="Rachel Payne"/>
    <x v="1"/>
    <s v="United States"/>
    <s v="Houston"/>
    <x v="5"/>
    <n v="77095"/>
    <x v="2"/>
    <x v="799"/>
    <x v="1"/>
    <x v="8"/>
    <s v="Avery Hole Reinforcements"/>
    <n v="6.2299999999999986"/>
    <n v="5"/>
    <n v="0.8"/>
    <n v="-9.6565000000000047"/>
  </r>
  <r>
    <n v="9544"/>
    <x v="4783"/>
    <x v="1"/>
    <x v="705"/>
    <d v="2012-08-10T00:00:00"/>
    <s v="Standard Class"/>
    <s v="RP-19270"/>
    <s v="Rachel Payne"/>
    <x v="1"/>
    <s v="United States"/>
    <s v="Houston"/>
    <x v="5"/>
    <n v="77095"/>
    <x v="2"/>
    <x v="1733"/>
    <x v="1"/>
    <x v="10"/>
    <s v="Xerox 1906"/>
    <n v="56.704000000000001"/>
    <n v="2"/>
    <n v="0.2"/>
    <n v="19.137599999999992"/>
  </r>
  <r>
    <n v="9545"/>
    <x v="4783"/>
    <x v="1"/>
    <x v="705"/>
    <d v="2012-08-10T00:00:00"/>
    <s v="Standard Class"/>
    <s v="RP-19270"/>
    <s v="Rachel Payne"/>
    <x v="1"/>
    <s v="United States"/>
    <s v="Houston"/>
    <x v="5"/>
    <n v="77095"/>
    <x v="2"/>
    <x v="1103"/>
    <x v="0"/>
    <x v="0"/>
    <s v="O'Sullivan Manor Hill 2-Door Library in Brianna Oak"/>
    <n v="369.19919999999996"/>
    <n v="3"/>
    <n v="0.32"/>
    <n v="-114.01739999999995"/>
  </r>
  <r>
    <n v="9546"/>
    <x v="4784"/>
    <x v="2"/>
    <x v="194"/>
    <d v="2011-11-02T00:00:00"/>
    <s v="Standard Class"/>
    <s v="NC-18625"/>
    <s v="Noah Childs"/>
    <x v="1"/>
    <s v="United States"/>
    <s v="Columbus"/>
    <x v="14"/>
    <n v="47201"/>
    <x v="2"/>
    <x v="1430"/>
    <x v="2"/>
    <x v="11"/>
    <s v="Maxell 4.7GB DVD+R 5/Pack"/>
    <n v="1.98"/>
    <n v="2"/>
    <n v="0"/>
    <n v="0.89100000000000001"/>
  </r>
  <r>
    <n v="9547"/>
    <x v="4784"/>
    <x v="2"/>
    <x v="194"/>
    <d v="2011-11-02T00:00:00"/>
    <s v="Standard Class"/>
    <s v="NC-18625"/>
    <s v="Noah Childs"/>
    <x v="1"/>
    <s v="United States"/>
    <s v="Columbus"/>
    <x v="14"/>
    <n v="47201"/>
    <x v="2"/>
    <x v="67"/>
    <x v="1"/>
    <x v="10"/>
    <s v="Snap-A-Way Black Print Carbonless Ruled Speed Letter, Triplicate"/>
    <n v="75.88"/>
    <n v="2"/>
    <n v="0"/>
    <n v="35.663599999999995"/>
  </r>
  <r>
    <n v="9548"/>
    <x v="4785"/>
    <x v="0"/>
    <x v="1133"/>
    <d v="2013-06-21T00:00:00"/>
    <s v="Second Class"/>
    <s v="SC-20770"/>
    <s v="Stewart Carmichael"/>
    <x v="1"/>
    <s v="United States"/>
    <s v="Philadelphia"/>
    <x v="9"/>
    <n v="19134"/>
    <x v="3"/>
    <x v="1532"/>
    <x v="1"/>
    <x v="10"/>
    <s v="Xerox 1900"/>
    <n v="6.8480000000000008"/>
    <n v="2"/>
    <n v="0.2"/>
    <n v="2.1399999999999992"/>
  </r>
  <r>
    <n v="9549"/>
    <x v="4785"/>
    <x v="0"/>
    <x v="1133"/>
    <d v="2013-06-21T00:00:00"/>
    <s v="Second Class"/>
    <s v="SC-20770"/>
    <s v="Stewart Carmichael"/>
    <x v="1"/>
    <s v="United States"/>
    <s v="Philadelphia"/>
    <x v="9"/>
    <n v="19134"/>
    <x v="3"/>
    <x v="8"/>
    <x v="1"/>
    <x v="8"/>
    <s v="DXL Angle-View Binders with Locking Rings by Samsill"/>
    <n v="4.6260000000000003"/>
    <n v="2"/>
    <n v="0.7"/>
    <n v="-3.8549999999999986"/>
  </r>
  <r>
    <n v="9550"/>
    <x v="4785"/>
    <x v="0"/>
    <x v="1133"/>
    <d v="2013-06-21T00:00:00"/>
    <s v="Second Class"/>
    <s v="SC-20770"/>
    <s v="Stewart Carmichael"/>
    <x v="1"/>
    <s v="United States"/>
    <s v="Philadelphia"/>
    <x v="9"/>
    <n v="19134"/>
    <x v="3"/>
    <x v="1141"/>
    <x v="1"/>
    <x v="9"/>
    <s v="Harmony Air Purifier"/>
    <n v="453.6"/>
    <n v="3"/>
    <n v="0.2"/>
    <n v="90.71999999999997"/>
  </r>
  <r>
    <n v="9551"/>
    <x v="4786"/>
    <x v="1"/>
    <x v="910"/>
    <d v="2012-05-06T00:00:00"/>
    <s v="First Class"/>
    <s v="NF-18595"/>
    <s v="Nicole Fjeld"/>
    <x v="2"/>
    <s v="United States"/>
    <s v="San Jose"/>
    <x v="1"/>
    <n v="95123"/>
    <x v="1"/>
    <x v="68"/>
    <x v="1"/>
    <x v="8"/>
    <s v="Avery Binding System Hidden Tab Executive Style Index Sets"/>
    <n v="13.847999999999999"/>
    <n v="3"/>
    <n v="0.2"/>
    <n v="5.1929999999999996"/>
  </r>
  <r>
    <n v="9552"/>
    <x v="4787"/>
    <x v="1"/>
    <x v="113"/>
    <d v="2012-11-14T00:00:00"/>
    <s v="Standard Class"/>
    <s v="SC-20020"/>
    <s v="Sam Craven"/>
    <x v="0"/>
    <s v="United States"/>
    <s v="Philadelphia"/>
    <x v="9"/>
    <n v="19140"/>
    <x v="3"/>
    <x v="772"/>
    <x v="1"/>
    <x v="4"/>
    <s v="Iceberg Mobile Mega Data/Printer Cart "/>
    <n v="577.58400000000006"/>
    <n v="6"/>
    <n v="0.2"/>
    <n v="43.318799999999953"/>
  </r>
  <r>
    <n v="9553"/>
    <x v="4788"/>
    <x v="1"/>
    <x v="1051"/>
    <d v="2012-06-03T00:00:00"/>
    <s v="Standard Class"/>
    <s v="BD-11560"/>
    <s v="Brendan Dodson"/>
    <x v="2"/>
    <s v="United States"/>
    <s v="Springfield"/>
    <x v="17"/>
    <n v="22153"/>
    <x v="0"/>
    <x v="1302"/>
    <x v="2"/>
    <x v="11"/>
    <s v="Imation Secure Drive + Hardware Encrypted USB flash drive - 16 GB"/>
    <n v="151.96"/>
    <n v="4"/>
    <n v="0"/>
    <n v="36.470399999999998"/>
  </r>
  <r>
    <n v="9554"/>
    <x v="4789"/>
    <x v="0"/>
    <x v="897"/>
    <d v="2013-09-28T00:00:00"/>
    <s v="Standard Class"/>
    <s v="SM-20950"/>
    <s v="Suzanne McNair"/>
    <x v="1"/>
    <s v="United States"/>
    <s v="Broomfield"/>
    <x v="22"/>
    <n v="80020"/>
    <x v="1"/>
    <x v="390"/>
    <x v="0"/>
    <x v="5"/>
    <s v="Aluminum Document Frame"/>
    <n v="68.432000000000016"/>
    <n v="7"/>
    <n v="0.2"/>
    <n v="8.5539999999999878"/>
  </r>
  <r>
    <n v="9555"/>
    <x v="4790"/>
    <x v="1"/>
    <x v="109"/>
    <d v="2012-12-02T00:00:00"/>
    <s v="Standard Class"/>
    <s v="EB-14110"/>
    <s v="Eugene Barchas"/>
    <x v="0"/>
    <s v="United States"/>
    <s v="Columbus"/>
    <x v="24"/>
    <n v="43229"/>
    <x v="3"/>
    <x v="90"/>
    <x v="0"/>
    <x v="5"/>
    <s v="Seth Thomas 13 1/2&quot; Wall Clock"/>
    <n v="71.12"/>
    <n v="5"/>
    <n v="0.2"/>
    <n v="9.7789999999999964"/>
  </r>
  <r>
    <n v="9556"/>
    <x v="4790"/>
    <x v="1"/>
    <x v="109"/>
    <d v="2012-12-02T00:00:00"/>
    <s v="Standard Class"/>
    <s v="EB-14110"/>
    <s v="Eugene Barchas"/>
    <x v="0"/>
    <s v="United States"/>
    <s v="Columbus"/>
    <x v="24"/>
    <n v="43229"/>
    <x v="3"/>
    <x v="1014"/>
    <x v="1"/>
    <x v="13"/>
    <s v="Staples"/>
    <n v="3.008"/>
    <n v="2"/>
    <n v="0.2"/>
    <n v="0.56399999999999983"/>
  </r>
  <r>
    <n v="9557"/>
    <x v="4791"/>
    <x v="1"/>
    <x v="155"/>
    <d v="2012-12-05T00:00:00"/>
    <s v="Second Class"/>
    <s v="HP-14815"/>
    <s v="Harold Pawlan"/>
    <x v="2"/>
    <s v="United States"/>
    <s v="Concord"/>
    <x v="38"/>
    <n v="3301"/>
    <x v="3"/>
    <x v="779"/>
    <x v="1"/>
    <x v="10"/>
    <s v="Xerox 1935"/>
    <n v="184.66"/>
    <n v="7"/>
    <n v="0"/>
    <n v="84.943599999999989"/>
  </r>
  <r>
    <n v="9558"/>
    <x v="4792"/>
    <x v="2"/>
    <x v="1136"/>
    <d v="2011-10-19T00:00:00"/>
    <s v="Second Class"/>
    <s v="EB-14170"/>
    <s v="Evan Bailliet"/>
    <x v="0"/>
    <s v="United States"/>
    <s v="Houston"/>
    <x v="5"/>
    <n v="77095"/>
    <x v="2"/>
    <x v="1494"/>
    <x v="0"/>
    <x v="5"/>
    <s v="G.E. Longer-Life Indoor Recessed Floodlight Bulbs"/>
    <n v="5.3120000000000003"/>
    <n v="2"/>
    <n v="0.6"/>
    <n v="-1.5935999999999995"/>
  </r>
  <r>
    <n v="9559"/>
    <x v="4793"/>
    <x v="0"/>
    <x v="973"/>
    <d v="2013-05-06T00:00:00"/>
    <s v="First Class"/>
    <s v="SM-20905"/>
    <s v="Susan MacKendrick"/>
    <x v="0"/>
    <s v="United States"/>
    <s v="Newark"/>
    <x v="24"/>
    <n v="43055"/>
    <x v="3"/>
    <x v="217"/>
    <x v="2"/>
    <x v="11"/>
    <s v="Imation 16GB Mini TravelDrive USB 2.0 Flash Drive"/>
    <n v="132.52000000000004"/>
    <n v="5"/>
    <n v="0.2"/>
    <n v="34.786500000000004"/>
  </r>
  <r>
    <n v="9560"/>
    <x v="4793"/>
    <x v="0"/>
    <x v="973"/>
    <d v="2013-05-06T00:00:00"/>
    <s v="First Class"/>
    <s v="SM-20905"/>
    <s v="Susan MacKendrick"/>
    <x v="0"/>
    <s v="United States"/>
    <s v="Newark"/>
    <x v="24"/>
    <n v="43055"/>
    <x v="3"/>
    <x v="1166"/>
    <x v="1"/>
    <x v="4"/>
    <s v="Tennsco Industrial Shelving"/>
    <n v="195.64"/>
    <n v="5"/>
    <n v="0.2"/>
    <n v="-44.018999999999991"/>
  </r>
  <r>
    <n v="9561"/>
    <x v="4793"/>
    <x v="0"/>
    <x v="973"/>
    <d v="2013-05-06T00:00:00"/>
    <s v="First Class"/>
    <s v="SM-20905"/>
    <s v="Susan MacKendrick"/>
    <x v="0"/>
    <s v="United States"/>
    <s v="Newark"/>
    <x v="24"/>
    <n v="43055"/>
    <x v="3"/>
    <x v="1416"/>
    <x v="0"/>
    <x v="5"/>
    <s v="Computer Room Manger, 14&quot;"/>
    <n v="51.967999999999996"/>
    <n v="2"/>
    <n v="0.2"/>
    <n v="10.393599999999998"/>
  </r>
  <r>
    <n v="9562"/>
    <x v="4793"/>
    <x v="0"/>
    <x v="973"/>
    <d v="2013-05-06T00:00:00"/>
    <s v="First Class"/>
    <s v="SM-20905"/>
    <s v="Susan MacKendrick"/>
    <x v="0"/>
    <s v="United States"/>
    <s v="Newark"/>
    <x v="24"/>
    <n v="43055"/>
    <x v="3"/>
    <x v="1332"/>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x v="1858"/>
    <x v="2"/>
    <x v="15"/>
    <s v="Cisco 8961 IP Phone Charcoal"/>
    <n v="224.93700000000004"/>
    <n v="3"/>
    <n v="0.7"/>
    <n v="-164.9538"/>
  </r>
  <r>
    <n v="9564"/>
    <x v="4793"/>
    <x v="0"/>
    <x v="973"/>
    <d v="2013-05-06T00:00:00"/>
    <s v="First Class"/>
    <s v="SM-20905"/>
    <s v="Susan MacKendrick"/>
    <x v="0"/>
    <s v="United States"/>
    <s v="Newark"/>
    <x v="24"/>
    <n v="43055"/>
    <x v="3"/>
    <x v="1345"/>
    <x v="1"/>
    <x v="2"/>
    <s v="Avery 496"/>
    <n v="6"/>
    <n v="2"/>
    <n v="0.2"/>
    <n v="2.0999999999999996"/>
  </r>
  <r>
    <n v="9565"/>
    <x v="4794"/>
    <x v="1"/>
    <x v="932"/>
    <d v="2012-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x v="228"/>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x v="674"/>
    <x v="1"/>
    <x v="8"/>
    <s v="Ibico Plastic and Wire Spiral Binding Combs"/>
    <n v="12.645000000000001"/>
    <n v="5"/>
    <n v="0.7"/>
    <n v="-10.116"/>
  </r>
  <r>
    <n v="9568"/>
    <x v="4795"/>
    <x v="2"/>
    <x v="691"/>
    <d v="2011-03-31T00:00:00"/>
    <s v="Same Day"/>
    <s v="TG-21640"/>
    <s v="Trudy Glocke"/>
    <x v="0"/>
    <s v="United States"/>
    <s v="Tampa"/>
    <x v="2"/>
    <n v="33614"/>
    <x v="0"/>
    <x v="183"/>
    <x v="1"/>
    <x v="6"/>
    <s v="Binney &amp; Smith inkTank Erasable Desk Highlighter, Chisel Tip, Yellow, 12/Box"/>
    <n v="4.032"/>
    <n v="2"/>
    <n v="0.2"/>
    <n v="1.0584000000000002"/>
  </r>
  <r>
    <n v="9569"/>
    <x v="4796"/>
    <x v="3"/>
    <x v="957"/>
    <d v="2014-07-08T00:00:00"/>
    <s v="First Class"/>
    <s v="DK-12835"/>
    <s v="Damala Kotsonis"/>
    <x v="1"/>
    <s v="United States"/>
    <s v="Fremont"/>
    <x v="8"/>
    <n v="68025"/>
    <x v="2"/>
    <x v="125"/>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x v="1390"/>
    <x v="1"/>
    <x v="8"/>
    <s v="Accohide Poly Flexible Ring Binders"/>
    <n v="6.732000000000002"/>
    <n v="6"/>
    <n v="0.7"/>
    <n v="-4.4879999999999978"/>
  </r>
  <r>
    <n v="9571"/>
    <x v="4797"/>
    <x v="1"/>
    <x v="496"/>
    <d v="2012-09-24T00:00:00"/>
    <s v="Same Day"/>
    <s v="MB-17305"/>
    <s v="Maria Bertelson"/>
    <x v="0"/>
    <s v="United States"/>
    <s v="Columbus"/>
    <x v="24"/>
    <n v="43229"/>
    <x v="3"/>
    <x v="1222"/>
    <x v="1"/>
    <x v="4"/>
    <s v="Tennsco Lockers, Sand"/>
    <n v="33.568000000000005"/>
    <n v="2"/>
    <n v="0.2"/>
    <n v="1.6783999999999981"/>
  </r>
  <r>
    <n v="9572"/>
    <x v="4797"/>
    <x v="1"/>
    <x v="496"/>
    <d v="2012-09-24T00:00:00"/>
    <s v="Same Day"/>
    <s v="MB-17305"/>
    <s v="Maria Bertelson"/>
    <x v="0"/>
    <s v="United States"/>
    <s v="Columbus"/>
    <x v="24"/>
    <n v="43229"/>
    <x v="3"/>
    <x v="1652"/>
    <x v="1"/>
    <x v="12"/>
    <s v="#6 3/4 Gummed Flap White Envelopes"/>
    <n v="15.840000000000002"/>
    <n v="2"/>
    <n v="0.2"/>
    <n v="5.5439999999999987"/>
  </r>
  <r>
    <n v="9573"/>
    <x v="4797"/>
    <x v="1"/>
    <x v="496"/>
    <d v="2012-09-24T00:00:00"/>
    <s v="Same Day"/>
    <s v="MB-17305"/>
    <s v="Maria Bertelson"/>
    <x v="0"/>
    <s v="United States"/>
    <s v="Columbus"/>
    <x v="24"/>
    <n v="43229"/>
    <x v="3"/>
    <x v="58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x v="1046"/>
    <x v="1"/>
    <x v="6"/>
    <s v="Newell 347"/>
    <n v="17.12"/>
    <n v="5"/>
    <n v="0.2"/>
    <n v="1.9259999999999975"/>
  </r>
  <r>
    <n v="9575"/>
    <x v="4798"/>
    <x v="1"/>
    <x v="863"/>
    <d v="2012-08-13T00:00:00"/>
    <s v="Same Day"/>
    <s v="SF-20065"/>
    <s v="Sandra Flanagan"/>
    <x v="0"/>
    <s v="United States"/>
    <s v="Pomona"/>
    <x v="1"/>
    <n v="91767"/>
    <x v="1"/>
    <x v="1172"/>
    <x v="0"/>
    <x v="5"/>
    <s v="Ultra Door Pull Handle"/>
    <n v="31.56"/>
    <n v="3"/>
    <n v="0"/>
    <n v="10.4148"/>
  </r>
  <r>
    <n v="9576"/>
    <x v="4799"/>
    <x v="1"/>
    <x v="989"/>
    <d v="2012-05-28T00:00:00"/>
    <s v="Second Class"/>
    <s v="PS-18760"/>
    <s v="Pamela Stobb"/>
    <x v="0"/>
    <s v="United States"/>
    <s v="San Antonio"/>
    <x v="5"/>
    <n v="78207"/>
    <x v="2"/>
    <x v="83"/>
    <x v="0"/>
    <x v="1"/>
    <s v="Novimex Swivel Fabric Task Chair"/>
    <n v="105.68599999999999"/>
    <n v="1"/>
    <n v="0.3"/>
    <n v="-28.686199999999999"/>
  </r>
  <r>
    <n v="9577"/>
    <x v="4799"/>
    <x v="1"/>
    <x v="989"/>
    <d v="2012-05-28T00:00:00"/>
    <s v="Second Class"/>
    <s v="PS-18760"/>
    <s v="Pamela Stobb"/>
    <x v="0"/>
    <s v="United States"/>
    <s v="San Antonio"/>
    <x v="5"/>
    <n v="78207"/>
    <x v="2"/>
    <x v="1093"/>
    <x v="2"/>
    <x v="15"/>
    <s v="StarTech.com 10/100 VDSL2 Ethernet Extender Kit"/>
    <n v="399.53999999999996"/>
    <n v="2"/>
    <n v="0.4"/>
    <n v="-79.908000000000015"/>
  </r>
  <r>
    <n v="9578"/>
    <x v="4799"/>
    <x v="1"/>
    <x v="989"/>
    <d v="2012-05-28T00:00:00"/>
    <s v="Second Class"/>
    <s v="PS-18760"/>
    <s v="Pamela Stobb"/>
    <x v="0"/>
    <s v="United States"/>
    <s v="San Antonio"/>
    <x v="5"/>
    <n v="78207"/>
    <x v="2"/>
    <x v="1144"/>
    <x v="0"/>
    <x v="1"/>
    <s v="Global Stack Chair with Arms, Black"/>
    <n v="104.93"/>
    <n v="5"/>
    <n v="0.3"/>
    <n v="-4.4969999999999999"/>
  </r>
  <r>
    <n v="9579"/>
    <x v="4800"/>
    <x v="3"/>
    <x v="32"/>
    <d v="2014-09-17T00:00:00"/>
    <s v="First Class"/>
    <s v="RB-19705"/>
    <s v="Roger Barcio"/>
    <x v="2"/>
    <s v="United States"/>
    <s v="New York City"/>
    <x v="15"/>
    <n v="10035"/>
    <x v="3"/>
    <x v="907"/>
    <x v="2"/>
    <x v="7"/>
    <s v="Wilson SignalBoost 841262 DB PRO Amplifier Kit"/>
    <n v="1079.8499999999999"/>
    <n v="3"/>
    <n v="0"/>
    <n v="323.95499999999993"/>
  </r>
  <r>
    <n v="9580"/>
    <x v="4800"/>
    <x v="3"/>
    <x v="32"/>
    <d v="2014-09-17T00:00:00"/>
    <s v="First Class"/>
    <s v="RB-19705"/>
    <s v="Roger Barcio"/>
    <x v="2"/>
    <s v="United States"/>
    <s v="New York City"/>
    <x v="15"/>
    <n v="10035"/>
    <x v="3"/>
    <x v="1043"/>
    <x v="1"/>
    <x v="4"/>
    <s v="Sensible Storage WireTech Storage Systems"/>
    <n v="70.98"/>
    <n v="1"/>
    <n v="0"/>
    <n v="3.5489999999999924"/>
  </r>
  <r>
    <n v="9581"/>
    <x v="4800"/>
    <x v="3"/>
    <x v="32"/>
    <d v="2014-09-17T00:00:00"/>
    <s v="First Class"/>
    <s v="RB-19705"/>
    <s v="Roger Barcio"/>
    <x v="2"/>
    <s v="United States"/>
    <s v="New York City"/>
    <x v="15"/>
    <n v="10035"/>
    <x v="3"/>
    <x v="758"/>
    <x v="1"/>
    <x v="6"/>
    <s v="Bulldog Table or Wall-Mount Pencil Sharpener"/>
    <n v="29.950000000000003"/>
    <n v="5"/>
    <n v="0"/>
    <n v="8.6854999999999993"/>
  </r>
  <r>
    <n v="9582"/>
    <x v="4800"/>
    <x v="3"/>
    <x v="32"/>
    <d v="2014-09-17T00:00:00"/>
    <s v="First Class"/>
    <s v="RB-19705"/>
    <s v="Roger Barcio"/>
    <x v="2"/>
    <s v="United States"/>
    <s v="New York City"/>
    <x v="15"/>
    <n v="10035"/>
    <x v="3"/>
    <x v="1585"/>
    <x v="0"/>
    <x v="1"/>
    <s v="Office Star - Contemporary Task Swivel chair with Loop Arms, Charcoal"/>
    <n v="589.41"/>
    <n v="5"/>
    <n v="0.1"/>
    <n v="-6.5490000000000492"/>
  </r>
  <r>
    <n v="9583"/>
    <x v="4801"/>
    <x v="0"/>
    <x v="843"/>
    <d v="2013-06-12T00:00:00"/>
    <s v="Standard Class"/>
    <s v="RS-19870"/>
    <s v="Roy Skaria"/>
    <x v="2"/>
    <s v="United States"/>
    <s v="Philadelphia"/>
    <x v="9"/>
    <n v="19120"/>
    <x v="3"/>
    <x v="131"/>
    <x v="1"/>
    <x v="13"/>
    <s v="Ideal Clamps"/>
    <n v="9.6479999999999997"/>
    <n v="6"/>
    <n v="0.2"/>
    <n v="3.4973999999999998"/>
  </r>
  <r>
    <n v="9584"/>
    <x v="4802"/>
    <x v="3"/>
    <x v="643"/>
    <d v="2014-06-28T00:00:00"/>
    <s v="Second Class"/>
    <s v="SB-20185"/>
    <s v="Sarah Brown"/>
    <x v="0"/>
    <s v="United States"/>
    <s v="New York City"/>
    <x v="15"/>
    <n v="10024"/>
    <x v="3"/>
    <x v="1248"/>
    <x v="0"/>
    <x v="0"/>
    <s v="DMI Eclipse Executive Suite Bookcases"/>
    <n v="400.78400000000005"/>
    <n v="1"/>
    <n v="0.2"/>
    <n v="-5.0098000000000269"/>
  </r>
  <r>
    <n v="9585"/>
    <x v="4803"/>
    <x v="3"/>
    <x v="775"/>
    <d v="2014-08-28T00:00:00"/>
    <s v="First Class"/>
    <s v="HJ-14875"/>
    <s v="Heather Jas"/>
    <x v="2"/>
    <s v="United States"/>
    <s v="Detroit"/>
    <x v="12"/>
    <n v="48234"/>
    <x v="2"/>
    <x v="1031"/>
    <x v="1"/>
    <x v="4"/>
    <s v="Neat Ideas Personal Hanging Folder Files, Black"/>
    <n v="53.72"/>
    <n v="4"/>
    <n v="0"/>
    <n v="13.967199999999998"/>
  </r>
  <r>
    <n v="9586"/>
    <x v="4804"/>
    <x v="0"/>
    <x v="370"/>
    <d v="2013-08-29T00:00:00"/>
    <s v="First Class"/>
    <s v="SV-20815"/>
    <s v="Stuart Van"/>
    <x v="1"/>
    <s v="United States"/>
    <s v="Miami"/>
    <x v="2"/>
    <n v="33142"/>
    <x v="0"/>
    <x v="1413"/>
    <x v="1"/>
    <x v="10"/>
    <s v="Xerox 1944"/>
    <n v="31.007999999999999"/>
    <n v="1"/>
    <n v="0.2"/>
    <n v="11.240400000000001"/>
  </r>
  <r>
    <n v="9587"/>
    <x v="4805"/>
    <x v="0"/>
    <x v="741"/>
    <d v="2013-11-19T00:00:00"/>
    <s v="Same Day"/>
    <s v="BE-11410"/>
    <s v="Bobby Elias"/>
    <x v="0"/>
    <s v="United States"/>
    <s v="Concord"/>
    <x v="1"/>
    <n v="94521"/>
    <x v="1"/>
    <x v="1329"/>
    <x v="1"/>
    <x v="8"/>
    <s v="Recycled Premium Regency Composition Covers"/>
    <n v="61.120000000000005"/>
    <n v="5"/>
    <n v="0.2"/>
    <n v="22.155999999999999"/>
  </r>
  <r>
    <n v="9588"/>
    <x v="4806"/>
    <x v="3"/>
    <x v="827"/>
    <d v="2014-04-23T00:00:00"/>
    <s v="Standard Class"/>
    <s v="BM-11575"/>
    <s v="Brendan Murry"/>
    <x v="1"/>
    <s v="United States"/>
    <s v="Chicago"/>
    <x v="10"/>
    <n v="60653"/>
    <x v="2"/>
    <x v="886"/>
    <x v="1"/>
    <x v="4"/>
    <s v="Carina Media Storage Towers in Natural &amp; Black"/>
    <n v="195.136"/>
    <n v="4"/>
    <n v="0.2"/>
    <n v="-43.9056"/>
  </r>
  <r>
    <n v="9589"/>
    <x v="4807"/>
    <x v="3"/>
    <x v="283"/>
    <d v="2014-07-29T00:00:00"/>
    <s v="Standard Class"/>
    <s v="AZ-10750"/>
    <s v="Annie Zypern"/>
    <x v="0"/>
    <s v="United States"/>
    <s v="Wheeling"/>
    <x v="10"/>
    <n v="60090"/>
    <x v="2"/>
    <x v="108"/>
    <x v="1"/>
    <x v="6"/>
    <s v="Hunt PowerHouse Electric Pencil Sharpener, Blue"/>
    <n v="121.536"/>
    <n v="4"/>
    <n v="0.2"/>
    <n v="15.191999999999979"/>
  </r>
  <r>
    <n v="9590"/>
    <x v="4808"/>
    <x v="2"/>
    <x v="218"/>
    <d v="2011-05-15T00:00:00"/>
    <s v="Standard Class"/>
    <s v="HD-14785"/>
    <s v="Harold Dahlen"/>
    <x v="2"/>
    <s v="United States"/>
    <s v="Chicago"/>
    <x v="10"/>
    <n v="60610"/>
    <x v="2"/>
    <x v="1749"/>
    <x v="1"/>
    <x v="10"/>
    <s v="Black Print Carbonless 8 1/2&quot; x 8 1/4&quot; Rapid Memo Book"/>
    <n v="17.472000000000001"/>
    <n v="3"/>
    <n v="0.2"/>
    <n v="5.6783999999999981"/>
  </r>
  <r>
    <n v="9591"/>
    <x v="4808"/>
    <x v="2"/>
    <x v="218"/>
    <d v="2011-05-15T00:00:00"/>
    <s v="Standard Class"/>
    <s v="HD-14785"/>
    <s v="Harold Dahlen"/>
    <x v="2"/>
    <s v="United States"/>
    <s v="Chicago"/>
    <x v="10"/>
    <n v="60610"/>
    <x v="2"/>
    <x v="920"/>
    <x v="1"/>
    <x v="8"/>
    <s v="Avery Arch Ring Binders"/>
    <n v="104.57999999999998"/>
    <n v="9"/>
    <n v="0.8"/>
    <n v="-172.55700000000007"/>
  </r>
  <r>
    <n v="9592"/>
    <x v="4809"/>
    <x v="0"/>
    <x v="1062"/>
    <d v="2013-08-02T00:00:00"/>
    <s v="Standard Class"/>
    <s v="BF-11005"/>
    <s v="Barry Franz"/>
    <x v="2"/>
    <s v="United States"/>
    <s v="Pasadena"/>
    <x v="5"/>
    <n v="77506"/>
    <x v="2"/>
    <x v="893"/>
    <x v="0"/>
    <x v="5"/>
    <s v="Eldon Image Series Desk Accessories, Ebony"/>
    <n v="24.700000000000003"/>
    <n v="5"/>
    <n v="0.6"/>
    <n v="-9.8799999999999955"/>
  </r>
  <r>
    <n v="9593"/>
    <x v="4809"/>
    <x v="0"/>
    <x v="1062"/>
    <d v="2013-08-02T00:00:00"/>
    <s v="Standard Class"/>
    <s v="BF-11005"/>
    <s v="Barry Franz"/>
    <x v="2"/>
    <s v="United States"/>
    <s v="Pasadena"/>
    <x v="5"/>
    <n v="77506"/>
    <x v="2"/>
    <x v="1814"/>
    <x v="0"/>
    <x v="5"/>
    <s v="Tenex Chairmat w/ Average Lip, 45&quot; x 53&quot;"/>
    <n v="302.72000000000003"/>
    <n v="5"/>
    <n v="0.6"/>
    <n v="-378.40000000000009"/>
  </r>
  <r>
    <n v="9594"/>
    <x v="4810"/>
    <x v="3"/>
    <x v="32"/>
    <d v="2014-09-20T00:00:00"/>
    <s v="Standard Class"/>
    <s v="HZ-14950"/>
    <s v="Henia Zydlo"/>
    <x v="0"/>
    <s v="United States"/>
    <s v="New York City"/>
    <x v="15"/>
    <n v="10024"/>
    <x v="3"/>
    <x v="1489"/>
    <x v="1"/>
    <x v="10"/>
    <s v="Xerox 1980"/>
    <n v="8.56"/>
    <n v="2"/>
    <n v="0"/>
    <n v="3.8519999999999994"/>
  </r>
  <r>
    <n v="9595"/>
    <x v="4810"/>
    <x v="3"/>
    <x v="32"/>
    <d v="2014-09-20T00:00:00"/>
    <s v="Standard Class"/>
    <s v="HZ-14950"/>
    <s v="Henia Zydlo"/>
    <x v="0"/>
    <s v="United States"/>
    <s v="New York City"/>
    <x v="15"/>
    <n v="10024"/>
    <x v="3"/>
    <x v="371"/>
    <x v="1"/>
    <x v="10"/>
    <s v="Xerox 1987"/>
    <n v="11.56"/>
    <n v="2"/>
    <n v="0"/>
    <n v="5.6644000000000005"/>
  </r>
  <r>
    <n v="9596"/>
    <x v="4811"/>
    <x v="3"/>
    <x v="714"/>
    <d v="2014-01-30T00:00:00"/>
    <s v="Standard Class"/>
    <s v="KD-16495"/>
    <s v="Keith Dawkins"/>
    <x v="1"/>
    <s v="United States"/>
    <s v="San Jose"/>
    <x v="1"/>
    <n v="95123"/>
    <x v="1"/>
    <x v="22"/>
    <x v="1"/>
    <x v="9"/>
    <s v="Acco Six-Outlet Power Strip, 4' Cord Length"/>
    <n v="25.86"/>
    <n v="3"/>
    <n v="0"/>
    <n v="6.7236000000000002"/>
  </r>
  <r>
    <n v="9597"/>
    <x v="4811"/>
    <x v="3"/>
    <x v="714"/>
    <d v="2014-01-30T00:00:00"/>
    <s v="Standard Class"/>
    <s v="KD-16495"/>
    <s v="Keith Dawkins"/>
    <x v="1"/>
    <s v="United States"/>
    <s v="San Jose"/>
    <x v="1"/>
    <n v="95123"/>
    <x v="1"/>
    <x v="1591"/>
    <x v="1"/>
    <x v="8"/>
    <s v="Ibico EB-19 Dual Function Manual Binding System"/>
    <n v="276.78400000000005"/>
    <n v="2"/>
    <n v="0.2"/>
    <n v="89.954799999999992"/>
  </r>
  <r>
    <n v="9598"/>
    <x v="4811"/>
    <x v="3"/>
    <x v="714"/>
    <d v="2014-01-30T00:00:00"/>
    <s v="Standard Class"/>
    <s v="KD-16495"/>
    <s v="Keith Dawkins"/>
    <x v="1"/>
    <s v="United States"/>
    <s v="San Jose"/>
    <x v="1"/>
    <n v="95123"/>
    <x v="1"/>
    <x v="1676"/>
    <x v="2"/>
    <x v="7"/>
    <s v="Jensen SMPS-640 - speaker phone"/>
    <n v="110.352"/>
    <n v="3"/>
    <n v="0.2"/>
    <n v="8.2763999999999953"/>
  </r>
  <r>
    <n v="9599"/>
    <x v="4812"/>
    <x v="1"/>
    <x v="444"/>
    <d v="2012-09-23T00:00:00"/>
    <s v="Standard Class"/>
    <s v="FC-14245"/>
    <s v="Frank Carlisle"/>
    <x v="2"/>
    <s v="United States"/>
    <s v="Sacramento"/>
    <x v="1"/>
    <n v="95823"/>
    <x v="1"/>
    <x v="1492"/>
    <x v="0"/>
    <x v="5"/>
    <s v="Seth Thomas 8 1/2&quot; Cubicle Clock"/>
    <n v="60.84"/>
    <n v="3"/>
    <n v="0"/>
    <n v="19.468799999999998"/>
  </r>
  <r>
    <n v="9600"/>
    <x v="4813"/>
    <x v="1"/>
    <x v="1225"/>
    <d v="2012-04-18T00:00:00"/>
    <s v="Standard Class"/>
    <s v="TP-21130"/>
    <s v="Theone Pippenger"/>
    <x v="0"/>
    <s v="United States"/>
    <s v="Springfield"/>
    <x v="21"/>
    <n v="97477"/>
    <x v="1"/>
    <x v="1324"/>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x v="1465"/>
    <x v="1"/>
    <x v="10"/>
    <s v="Xerox 1997"/>
    <n v="41.472000000000008"/>
    <n v="8"/>
    <n v="0.2"/>
    <n v="14.5152"/>
  </r>
  <r>
    <n v="9602"/>
    <x v="4815"/>
    <x v="0"/>
    <x v="913"/>
    <d v="2013-09-10T00:00:00"/>
    <s v="Standard Class"/>
    <s v="JP-15520"/>
    <s v="Jeremy Pistek"/>
    <x v="0"/>
    <s v="United States"/>
    <s v="Jonesboro"/>
    <x v="36"/>
    <n v="72401"/>
    <x v="0"/>
    <x v="1052"/>
    <x v="1"/>
    <x v="10"/>
    <s v="Xerox 1886"/>
    <n v="239.5"/>
    <n v="5"/>
    <n v="0"/>
    <n v="114.95999999999998"/>
  </r>
  <r>
    <n v="9603"/>
    <x v="4816"/>
    <x v="2"/>
    <x v="946"/>
    <d v="2011-05-22T00:00:00"/>
    <s v="First Class"/>
    <s v="TD-20995"/>
    <s v="Tamara Dahlen"/>
    <x v="0"/>
    <s v="United States"/>
    <s v="Virginia Beach"/>
    <x v="17"/>
    <n v="23464"/>
    <x v="0"/>
    <x v="1726"/>
    <x v="1"/>
    <x v="14"/>
    <s v="Acme Design Stainless Steel Bent Scissors"/>
    <n v="34.200000000000003"/>
    <n v="5"/>
    <n v="0"/>
    <n v="9.234"/>
  </r>
  <r>
    <n v="9604"/>
    <x v="4817"/>
    <x v="0"/>
    <x v="26"/>
    <d v="2013-06-24T00:00:00"/>
    <s v="Standard Class"/>
    <s v="DM-13345"/>
    <s v="Denise Monton"/>
    <x v="1"/>
    <s v="United States"/>
    <s v="Rochester"/>
    <x v="15"/>
    <n v="14609"/>
    <x v="3"/>
    <x v="1021"/>
    <x v="0"/>
    <x v="3"/>
    <s v="Hon 2111 Invitation Series Corner Table"/>
    <n v="376.86599999999999"/>
    <n v="3"/>
    <n v="0.4"/>
    <n v="-213.55740000000006"/>
  </r>
  <r>
    <n v="9605"/>
    <x v="4818"/>
    <x v="1"/>
    <x v="121"/>
    <d v="2012-11-05T00:00:00"/>
    <s v="First Class"/>
    <s v="EG-13900"/>
    <s v="Emily Grady"/>
    <x v="0"/>
    <s v="United States"/>
    <s v="Chesapeake"/>
    <x v="17"/>
    <n v="23320"/>
    <x v="0"/>
    <x v="1859"/>
    <x v="1"/>
    <x v="9"/>
    <s v="Eureka Hand Vacuum, Bagless"/>
    <n v="197.72"/>
    <n v="4"/>
    <n v="0"/>
    <n v="55.36160000000001"/>
  </r>
  <r>
    <n v="9606"/>
    <x v="4819"/>
    <x v="3"/>
    <x v="259"/>
    <d v="2014-11-10T00:00:00"/>
    <s v="Standard Class"/>
    <s v="HG-14965"/>
    <s v="Henry Goldwyn"/>
    <x v="1"/>
    <s v="United States"/>
    <s v="Lancaster"/>
    <x v="24"/>
    <n v="43130"/>
    <x v="3"/>
    <x v="176"/>
    <x v="2"/>
    <x v="11"/>
    <s v="SanDisk Ultra 32 GB MicroSDHC Class 10 Memory Card"/>
    <n v="70.720000000000013"/>
    <n v="4"/>
    <n v="0.2"/>
    <n v="-6.1879999999999988"/>
  </r>
  <r>
    <n v="9607"/>
    <x v="4819"/>
    <x v="3"/>
    <x v="259"/>
    <d v="2014-11-10T00:00:00"/>
    <s v="Standard Class"/>
    <s v="HG-14965"/>
    <s v="Henry Goldwyn"/>
    <x v="1"/>
    <s v="United States"/>
    <s v="Lancaster"/>
    <x v="24"/>
    <n v="43130"/>
    <x v="3"/>
    <x v="871"/>
    <x v="1"/>
    <x v="4"/>
    <s v="Carina 42&quot;Hx23 3/4&quot;W Media Storage Unit"/>
    <n v="194.35200000000003"/>
    <n v="3"/>
    <n v="0.2"/>
    <n v="-43.729199999999992"/>
  </r>
  <r>
    <n v="9608"/>
    <x v="4820"/>
    <x v="3"/>
    <x v="256"/>
    <d v="2014-12-09T00:00:00"/>
    <s v="Second Class"/>
    <s v="BF-11080"/>
    <s v="Bart Folk"/>
    <x v="0"/>
    <s v="United States"/>
    <s v="New York City"/>
    <x v="15"/>
    <n v="10024"/>
    <x v="3"/>
    <x v="1552"/>
    <x v="1"/>
    <x v="10"/>
    <s v="Telephone Message Books with Fax/Mobile Section, 4 1/4&quot; x 6&quot;"/>
    <n v="21.6"/>
    <n v="6"/>
    <n v="0"/>
    <n v="9.9359999999999999"/>
  </r>
  <r>
    <n v="9609"/>
    <x v="4820"/>
    <x v="3"/>
    <x v="256"/>
    <d v="2014-12-09T00:00:00"/>
    <s v="Second Class"/>
    <s v="BF-11080"/>
    <s v="Bart Folk"/>
    <x v="0"/>
    <s v="United States"/>
    <s v="New York City"/>
    <x v="15"/>
    <n v="10024"/>
    <x v="3"/>
    <x v="1238"/>
    <x v="1"/>
    <x v="2"/>
    <s v="Avery 52"/>
    <n v="11.07"/>
    <n v="3"/>
    <n v="0"/>
    <n v="5.2028999999999996"/>
  </r>
  <r>
    <n v="9610"/>
    <x v="4821"/>
    <x v="0"/>
    <x v="458"/>
    <d v="2013-05-20T00:00:00"/>
    <s v="Second Class"/>
    <s v="SC-20095"/>
    <s v="Sanjit Chand"/>
    <x v="0"/>
    <s v="United States"/>
    <s v="Los Angeles"/>
    <x v="1"/>
    <n v="90045"/>
    <x v="1"/>
    <x v="1454"/>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x v="1038"/>
    <x v="1"/>
    <x v="2"/>
    <s v="Avery 481"/>
    <n v="27.72"/>
    <n v="9"/>
    <n v="0"/>
    <n v="13.3056"/>
  </r>
  <r>
    <n v="9612"/>
    <x v="4822"/>
    <x v="3"/>
    <x v="1200"/>
    <d v="2014-10-31T00:00:00"/>
    <s v="Standard Class"/>
    <s v="CS-11950"/>
    <s v="Carlos Soltero"/>
    <x v="0"/>
    <s v="United States"/>
    <s v="Jackson"/>
    <x v="35"/>
    <n v="39212"/>
    <x v="0"/>
    <x v="848"/>
    <x v="1"/>
    <x v="13"/>
    <s v="Staples"/>
    <n v="11.68"/>
    <n v="4"/>
    <n v="0"/>
    <n v="5.2559999999999993"/>
  </r>
  <r>
    <n v="9613"/>
    <x v="4823"/>
    <x v="0"/>
    <x v="31"/>
    <d v="2013-09-23T00:00:00"/>
    <s v="Standard Class"/>
    <s v="BD-11320"/>
    <s v="Bill Donatelli"/>
    <x v="0"/>
    <s v="United States"/>
    <s v="Woodland"/>
    <x v="1"/>
    <n v="95695"/>
    <x v="1"/>
    <x v="1501"/>
    <x v="2"/>
    <x v="7"/>
    <s v="Polycom CX300 Desktop Phone USB VoIP phone"/>
    <n v="239.98400000000004"/>
    <n v="2"/>
    <n v="0.2"/>
    <n v="23.998400000000004"/>
  </r>
  <r>
    <n v="9614"/>
    <x v="4824"/>
    <x v="2"/>
    <x v="7"/>
    <d v="2011-11-13T00:00:00"/>
    <s v="First Class"/>
    <s v="MZ-17515"/>
    <s v="Mary Zewe"/>
    <x v="1"/>
    <s v="United States"/>
    <s v="Seattle"/>
    <x v="4"/>
    <n v="98115"/>
    <x v="1"/>
    <x v="9"/>
    <x v="1"/>
    <x v="9"/>
    <s v="Belkin F5C206VTEL 6 Outlet Surge"/>
    <n v="22.98"/>
    <n v="1"/>
    <n v="0"/>
    <n v="6.8939999999999984"/>
  </r>
  <r>
    <n v="9615"/>
    <x v="4824"/>
    <x v="2"/>
    <x v="7"/>
    <d v="2011-11-13T00:00:00"/>
    <s v="First Class"/>
    <s v="MZ-17515"/>
    <s v="Mary Zewe"/>
    <x v="1"/>
    <s v="United States"/>
    <s v="Seattle"/>
    <x v="4"/>
    <n v="98115"/>
    <x v="1"/>
    <x v="1207"/>
    <x v="2"/>
    <x v="11"/>
    <s v="Belkin Standard 104 key USB Keyboard"/>
    <n v="102.13"/>
    <n v="7"/>
    <n v="0"/>
    <n v="15.319499999999996"/>
  </r>
  <r>
    <n v="9616"/>
    <x v="4824"/>
    <x v="2"/>
    <x v="7"/>
    <d v="2011-11-13T00:00:00"/>
    <s v="First Class"/>
    <s v="MZ-17515"/>
    <s v="Mary Zewe"/>
    <x v="1"/>
    <s v="United States"/>
    <s v="Seattle"/>
    <x v="4"/>
    <n v="98115"/>
    <x v="1"/>
    <x v="450"/>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x v="826"/>
    <x v="1"/>
    <x v="6"/>
    <s v="Newell 346"/>
    <n v="5.76"/>
    <n v="2"/>
    <n v="0"/>
    <n v="1.6703999999999999"/>
  </r>
  <r>
    <n v="9618"/>
    <x v="4826"/>
    <x v="3"/>
    <x v="673"/>
    <d v="2014-11-22T00:00:00"/>
    <s v="Standard Class"/>
    <s v="BS-11380"/>
    <s v="Bill Stewart"/>
    <x v="1"/>
    <s v="United States"/>
    <s v="Bowling Green"/>
    <x v="24"/>
    <n v="43402"/>
    <x v="3"/>
    <x v="615"/>
    <x v="2"/>
    <x v="16"/>
    <s v="Hewlett Packard 610 Color Digital Copier / Printer"/>
    <n v="899.98199999999997"/>
    <n v="3"/>
    <n v="0.4"/>
    <n v="74.998499999999922"/>
  </r>
  <r>
    <n v="9619"/>
    <x v="4826"/>
    <x v="3"/>
    <x v="673"/>
    <d v="2014-11-22T00:00:00"/>
    <s v="Standard Class"/>
    <s v="BS-11380"/>
    <s v="Bill Stewart"/>
    <x v="1"/>
    <s v="United States"/>
    <s v="Bowling Green"/>
    <x v="24"/>
    <n v="43402"/>
    <x v="3"/>
    <x v="915"/>
    <x v="1"/>
    <x v="6"/>
    <s v="Panasonic KP-380BK Classic Electric Pencil Sharpener"/>
    <n v="86.352000000000004"/>
    <n v="3"/>
    <n v="0.2"/>
    <n v="5.3969999999999914"/>
  </r>
  <r>
    <n v="9620"/>
    <x v="4826"/>
    <x v="3"/>
    <x v="673"/>
    <d v="2014-11-22T00:00:00"/>
    <s v="Standard Class"/>
    <s v="BS-11380"/>
    <s v="Bill Stewart"/>
    <x v="1"/>
    <s v="United States"/>
    <s v="Bowling Green"/>
    <x v="24"/>
    <n v="43402"/>
    <x v="3"/>
    <x v="343"/>
    <x v="2"/>
    <x v="11"/>
    <s v="Logitech Media Keyboard K200"/>
    <n v="139.96000000000004"/>
    <n v="5"/>
    <n v="0.2"/>
    <n v="-1.7495000000000118"/>
  </r>
  <r>
    <n v="9621"/>
    <x v="4827"/>
    <x v="2"/>
    <x v="467"/>
    <d v="2011-09-30T00:00:00"/>
    <s v="Standard Class"/>
    <s v="DA-13450"/>
    <s v="Dianna Arnett"/>
    <x v="2"/>
    <s v="United States"/>
    <s v="Lancaster"/>
    <x v="24"/>
    <n v="43130"/>
    <x v="3"/>
    <x v="1809"/>
    <x v="1"/>
    <x v="9"/>
    <s v="Hoover Commercial Lightweight Upright Vacuum"/>
    <n v="16.704000000000001"/>
    <n v="6"/>
    <n v="0.2"/>
    <n v="1.2527999999999988"/>
  </r>
  <r>
    <n v="9622"/>
    <x v="4827"/>
    <x v="2"/>
    <x v="467"/>
    <d v="2011-09-30T00:00:00"/>
    <s v="Standard Class"/>
    <s v="DA-13450"/>
    <s v="Dianna Arnett"/>
    <x v="2"/>
    <s v="United States"/>
    <s v="Lancaster"/>
    <x v="24"/>
    <n v="43130"/>
    <x v="3"/>
    <x v="1837"/>
    <x v="2"/>
    <x v="11"/>
    <s v="Maxell CD-R Discs"/>
    <n v="3.1520000000000001"/>
    <n v="2"/>
    <n v="0.2"/>
    <n v="0.47279999999999966"/>
  </r>
  <r>
    <n v="9623"/>
    <x v="4827"/>
    <x v="2"/>
    <x v="467"/>
    <d v="2011-09-30T00:00:00"/>
    <s v="Standard Class"/>
    <s v="DA-13450"/>
    <s v="Dianna Arnett"/>
    <x v="2"/>
    <s v="United States"/>
    <s v="Lancaster"/>
    <x v="24"/>
    <n v="43130"/>
    <x v="3"/>
    <x v="1536"/>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x v="650"/>
    <x v="1"/>
    <x v="9"/>
    <s v="Belkin F9G930V10-GRY 9 Outlet Surge"/>
    <n v="21.391999999999992"/>
    <n v="2"/>
    <n v="0.8"/>
    <n v="-54.549600000000012"/>
  </r>
  <r>
    <n v="9625"/>
    <x v="4828"/>
    <x v="3"/>
    <x v="222"/>
    <d v="2014-07-01T00:00:00"/>
    <s v="First Class"/>
    <s v="ME-17725"/>
    <s v="Max Engle"/>
    <x v="0"/>
    <s v="United States"/>
    <s v="Dallas"/>
    <x v="5"/>
    <n v="75220"/>
    <x v="2"/>
    <x v="1213"/>
    <x v="0"/>
    <x v="3"/>
    <s v="Bevis Round Conference Table Top &amp; Single Column Base"/>
    <n v="307.31400000000002"/>
    <n v="3"/>
    <n v="0.3"/>
    <n v="-39.511800000000044"/>
  </r>
  <r>
    <n v="9626"/>
    <x v="4828"/>
    <x v="3"/>
    <x v="222"/>
    <d v="2014-07-01T00:00:00"/>
    <s v="First Class"/>
    <s v="ME-17725"/>
    <s v="Max Engle"/>
    <x v="0"/>
    <s v="United States"/>
    <s v="Dallas"/>
    <x v="5"/>
    <n v="75220"/>
    <x v="2"/>
    <x v="1333"/>
    <x v="0"/>
    <x v="0"/>
    <s v="O'Sullivan Plantations 2-Door Library in Landvery Oak"/>
    <n v="409.99919999999997"/>
    <n v="3"/>
    <n v="0.32"/>
    <n v="-96.470399999999955"/>
  </r>
  <r>
    <n v="9627"/>
    <x v="4829"/>
    <x v="3"/>
    <x v="397"/>
    <d v="2014-09-26T00:00:00"/>
    <s v="First Class"/>
    <s v="MH-17785"/>
    <s v="Maya Herman"/>
    <x v="1"/>
    <s v="United States"/>
    <s v="Lubbock"/>
    <x v="5"/>
    <n v="79424"/>
    <x v="2"/>
    <x v="1828"/>
    <x v="1"/>
    <x v="10"/>
    <s v="Xerox 1899"/>
    <n v="9.2480000000000011"/>
    <n v="2"/>
    <n v="0.2"/>
    <n v="3.3524000000000003"/>
  </r>
  <r>
    <n v="9628"/>
    <x v="4830"/>
    <x v="2"/>
    <x v="533"/>
    <d v="2011-11-27T00:00:00"/>
    <s v="Standard Class"/>
    <s v="BT-11440"/>
    <s v="Bobby Trafton"/>
    <x v="0"/>
    <s v="United States"/>
    <s v="Detroit"/>
    <x v="12"/>
    <n v="48227"/>
    <x v="2"/>
    <x v="766"/>
    <x v="1"/>
    <x v="8"/>
    <s v="UniKeep View Case Binders"/>
    <n v="14.669999999999998"/>
    <n v="3"/>
    <n v="0"/>
    <n v="6.7481999999999989"/>
  </r>
  <r>
    <n v="9629"/>
    <x v="4831"/>
    <x v="2"/>
    <x v="286"/>
    <d v="2011-01-19T00:00:00"/>
    <s v="Standard Class"/>
    <s v="MM-17920"/>
    <s v="Michael Moore"/>
    <x v="0"/>
    <s v="United States"/>
    <s v="Newark"/>
    <x v="24"/>
    <n v="43055"/>
    <x v="3"/>
    <x v="711"/>
    <x v="1"/>
    <x v="10"/>
    <s v="Xerox 1923"/>
    <n v="37.408000000000001"/>
    <n v="7"/>
    <n v="0.2"/>
    <n v="13.0928"/>
  </r>
  <r>
    <n v="9630"/>
    <x v="4831"/>
    <x v="2"/>
    <x v="286"/>
    <d v="2011-01-19T00:00:00"/>
    <s v="Standard Class"/>
    <s v="MM-17920"/>
    <s v="Michael Moore"/>
    <x v="0"/>
    <s v="United States"/>
    <s v="Newark"/>
    <x v="24"/>
    <n v="43055"/>
    <x v="3"/>
    <x v="1547"/>
    <x v="1"/>
    <x v="8"/>
    <s v="Avery Metallic Poly Binders"/>
    <n v="3.4380000000000006"/>
    <n v="2"/>
    <n v="0.7"/>
    <n v="-2.5212000000000003"/>
  </r>
  <r>
    <n v="9631"/>
    <x v="4832"/>
    <x v="0"/>
    <x v="1207"/>
    <d v="2013-06-07T00:00:00"/>
    <s v="Standard Class"/>
    <s v="NM-18520"/>
    <s v="Neoma Murray"/>
    <x v="0"/>
    <s v="United States"/>
    <s v="New York City"/>
    <x v="15"/>
    <n v="10011"/>
    <x v="3"/>
    <x v="98"/>
    <x v="1"/>
    <x v="8"/>
    <s v="Avery Hidden Tab Dividers for Binding Systems"/>
    <n v="7.1519999999999992"/>
    <n v="3"/>
    <n v="0.2"/>
    <n v="2.3243999999999994"/>
  </r>
  <r>
    <n v="9632"/>
    <x v="4832"/>
    <x v="0"/>
    <x v="1207"/>
    <d v="2013-06-07T00:00:00"/>
    <s v="Standard Class"/>
    <s v="NM-18520"/>
    <s v="Neoma Murray"/>
    <x v="0"/>
    <s v="United States"/>
    <s v="New York City"/>
    <x v="15"/>
    <n v="10011"/>
    <x v="3"/>
    <x v="1620"/>
    <x v="2"/>
    <x v="7"/>
    <s v="Jackery Bar Premium Fast-charging Portable Charger"/>
    <n v="179.7"/>
    <n v="6"/>
    <n v="0"/>
    <n v="88.052999999999997"/>
  </r>
  <r>
    <n v="9633"/>
    <x v="4833"/>
    <x v="3"/>
    <x v="778"/>
    <d v="2014-02-18T00:00:00"/>
    <s v="Standard Class"/>
    <s v="MH-17455"/>
    <s v="Mark Hamilton"/>
    <x v="0"/>
    <s v="United States"/>
    <s v="Minneapolis"/>
    <x v="11"/>
    <n v="55407"/>
    <x v="2"/>
    <x v="1201"/>
    <x v="1"/>
    <x v="9"/>
    <s v="Holmes Replacement Filter for HEPA Air Cleaner, Medium Room"/>
    <n v="90.64"/>
    <n v="8"/>
    <n v="0"/>
    <n v="38.975200000000008"/>
  </r>
  <r>
    <n v="9634"/>
    <x v="4834"/>
    <x v="2"/>
    <x v="1005"/>
    <d v="2011-10-17T00:00:00"/>
    <s v="First Class"/>
    <s v="TC-21295"/>
    <s v="Toby Carlisle"/>
    <x v="0"/>
    <s v="United States"/>
    <s v="Everett"/>
    <x v="31"/>
    <n v="2149"/>
    <x v="3"/>
    <x v="1013"/>
    <x v="2"/>
    <x v="11"/>
    <s v="WD My Passport Ultra 500GB Portable External Hard Drive"/>
    <n v="177"/>
    <n v="3"/>
    <n v="0"/>
    <n v="30.089999999999982"/>
  </r>
  <r>
    <n v="9635"/>
    <x v="4834"/>
    <x v="2"/>
    <x v="1005"/>
    <d v="2011-10-17T00:00:00"/>
    <s v="First Class"/>
    <s v="TC-21295"/>
    <s v="Toby Carlisle"/>
    <x v="0"/>
    <s v="United States"/>
    <s v="Everett"/>
    <x v="31"/>
    <n v="2149"/>
    <x v="3"/>
    <x v="75"/>
    <x v="1"/>
    <x v="4"/>
    <s v="SimpliFile Personal File, Black Granite, 15w x 6-15/16d x 11-1/4h"/>
    <n v="79.45"/>
    <n v="7"/>
    <n v="0"/>
    <n v="22.246000000000006"/>
  </r>
  <r>
    <n v="9636"/>
    <x v="4834"/>
    <x v="2"/>
    <x v="1005"/>
    <d v="2011-10-17T00:00:00"/>
    <s v="First Class"/>
    <s v="TC-21295"/>
    <s v="Toby Carlisle"/>
    <x v="0"/>
    <s v="United States"/>
    <s v="Everett"/>
    <x v="31"/>
    <n v="2149"/>
    <x v="3"/>
    <x v="1688"/>
    <x v="0"/>
    <x v="1"/>
    <s v="Office Star - Ergonomic Mid Back Chair with 2-Way Adjustable Arms"/>
    <n v="1628.82"/>
    <n v="9"/>
    <n v="0"/>
    <n v="260.61120000000017"/>
  </r>
  <r>
    <n v="9637"/>
    <x v="4835"/>
    <x v="2"/>
    <x v="728"/>
    <d v="2011-11-25T00:00:00"/>
    <s v="Standard Class"/>
    <s v="MH-17785"/>
    <s v="Maya Herman"/>
    <x v="1"/>
    <s v="United States"/>
    <s v="Seattle"/>
    <x v="4"/>
    <n v="98105"/>
    <x v="1"/>
    <x v="568"/>
    <x v="0"/>
    <x v="5"/>
    <s v="Howard Miller 13-1/2&quot; Diameter Rosebrook Wall Clock"/>
    <n v="137.54"/>
    <n v="2"/>
    <n v="0"/>
    <n v="55.016000000000005"/>
  </r>
  <r>
    <n v="9638"/>
    <x v="4835"/>
    <x v="2"/>
    <x v="728"/>
    <d v="2011-11-25T00:00:00"/>
    <s v="Standard Class"/>
    <s v="MH-17785"/>
    <s v="Maya Herman"/>
    <x v="1"/>
    <s v="United States"/>
    <s v="Seattle"/>
    <x v="4"/>
    <n v="98105"/>
    <x v="1"/>
    <x v="962"/>
    <x v="0"/>
    <x v="3"/>
    <s v="Lesro Round Back Collection Coffee Table, End Table"/>
    <n v="730.2"/>
    <n v="4"/>
    <n v="0"/>
    <n v="94.926000000000045"/>
  </r>
  <r>
    <n v="9639"/>
    <x v="4836"/>
    <x v="3"/>
    <x v="105"/>
    <d v="2014-11-16T00:00:00"/>
    <s v="Second Class"/>
    <s v="EP-13915"/>
    <s v="Emily Phan"/>
    <x v="0"/>
    <s v="United States"/>
    <s v="Los Angeles"/>
    <x v="1"/>
    <n v="90032"/>
    <x v="1"/>
    <x v="1828"/>
    <x v="1"/>
    <x v="10"/>
    <s v="Xerox 1899"/>
    <n v="11.56"/>
    <n v="2"/>
    <n v="0"/>
    <n v="5.6644000000000005"/>
  </r>
  <r>
    <n v="9640"/>
    <x v="4837"/>
    <x v="1"/>
    <x v="1226"/>
    <d v="2012-01-31T00:00:00"/>
    <s v="Second Class"/>
    <s v="JH-15985"/>
    <s v="Joseph Holt"/>
    <x v="0"/>
    <s v="United States"/>
    <s v="Concord"/>
    <x v="3"/>
    <n v="28027"/>
    <x v="0"/>
    <x v="594"/>
    <x v="0"/>
    <x v="3"/>
    <s v="Chromcraft Bull-Nose Wood Oval Conference Tables &amp; Bases"/>
    <n v="4297.6440000000002"/>
    <n v="13"/>
    <n v="0.4"/>
    <n v="-1862.3124000000003"/>
  </r>
  <r>
    <n v="9641"/>
    <x v="4838"/>
    <x v="2"/>
    <x v="1009"/>
    <d v="2011-03-12T00:00:00"/>
    <s v="Standard Class"/>
    <s v="CM-12715"/>
    <s v="Craig Molinari"/>
    <x v="1"/>
    <s v="United States"/>
    <s v="Seattle"/>
    <x v="4"/>
    <n v="98103"/>
    <x v="1"/>
    <x v="105"/>
    <x v="1"/>
    <x v="6"/>
    <s v="Newell Chalk Holder"/>
    <n v="20.65"/>
    <n v="5"/>
    <n v="0"/>
    <n v="9.4989999999999988"/>
  </r>
  <r>
    <n v="9642"/>
    <x v="4838"/>
    <x v="2"/>
    <x v="1009"/>
    <d v="2011-03-12T00:00:00"/>
    <s v="Standard Class"/>
    <s v="CM-12715"/>
    <s v="Craig Molinari"/>
    <x v="1"/>
    <s v="United States"/>
    <s v="Seattle"/>
    <x v="4"/>
    <n v="98103"/>
    <x v="1"/>
    <x v="356"/>
    <x v="1"/>
    <x v="4"/>
    <s v="Contico 72&quot;H Heavy-Duty Storage System"/>
    <n v="204.89999999999998"/>
    <n v="5"/>
    <n v="0"/>
    <n v="0"/>
  </r>
  <r>
    <n v="9643"/>
    <x v="4838"/>
    <x v="2"/>
    <x v="1009"/>
    <d v="2011-03-12T00:00:00"/>
    <s v="Standard Class"/>
    <s v="CM-12715"/>
    <s v="Craig Molinari"/>
    <x v="1"/>
    <s v="United States"/>
    <s v="Seattle"/>
    <x v="4"/>
    <n v="98103"/>
    <x v="1"/>
    <x v="1853"/>
    <x v="0"/>
    <x v="1"/>
    <s v="Office Star - Task Chair with Contemporary Loop Arms"/>
    <n v="436.70400000000006"/>
    <n v="6"/>
    <n v="0.2"/>
    <n v="21.835199999999986"/>
  </r>
  <r>
    <n v="9644"/>
    <x v="4838"/>
    <x v="2"/>
    <x v="1009"/>
    <d v="2011-03-12T00:00:00"/>
    <s v="Standard Class"/>
    <s v="CM-12715"/>
    <s v="Craig Molinari"/>
    <x v="1"/>
    <s v="United States"/>
    <s v="Seattle"/>
    <x v="4"/>
    <n v="98103"/>
    <x v="1"/>
    <x v="1496"/>
    <x v="0"/>
    <x v="1"/>
    <s v="Global Leather and Oak Executive Chair, Black"/>
    <n v="481.56800000000004"/>
    <n v="2"/>
    <n v="0.2"/>
    <n v="54.17639999999993"/>
  </r>
  <r>
    <n v="9645"/>
    <x v="4839"/>
    <x v="3"/>
    <x v="110"/>
    <d v="2014-06-14T00:00:00"/>
    <s v="Standard Class"/>
    <s v="FO-14305"/>
    <s v="Frank Olsen"/>
    <x v="0"/>
    <s v="United States"/>
    <s v="Glendale"/>
    <x v="16"/>
    <n v="85301"/>
    <x v="1"/>
    <x v="1097"/>
    <x v="2"/>
    <x v="11"/>
    <s v="Memorex Micro Travel Drive 16 GB"/>
    <n v="89.544000000000011"/>
    <n v="7"/>
    <n v="0.2"/>
    <n v="12.312299999999993"/>
  </r>
  <r>
    <n v="9646"/>
    <x v="4839"/>
    <x v="3"/>
    <x v="110"/>
    <d v="2014-06-14T00:00:00"/>
    <s v="Standard Class"/>
    <s v="FO-14305"/>
    <s v="Frank Olsen"/>
    <x v="0"/>
    <s v="United States"/>
    <s v="Glendale"/>
    <x v="16"/>
    <n v="85301"/>
    <x v="1"/>
    <x v="210"/>
    <x v="1"/>
    <x v="4"/>
    <s v="Rogers Deluxe File Chest"/>
    <n v="35.167999999999999"/>
    <n v="2"/>
    <n v="0.2"/>
    <n v="-8.3524000000000012"/>
  </r>
  <r>
    <n v="9647"/>
    <x v="4839"/>
    <x v="3"/>
    <x v="110"/>
    <d v="2014-06-14T00:00:00"/>
    <s v="Standard Class"/>
    <s v="FO-14305"/>
    <s v="Frank Olsen"/>
    <x v="0"/>
    <s v="United States"/>
    <s v="Glendale"/>
    <x v="16"/>
    <n v="85301"/>
    <x v="1"/>
    <x v="261"/>
    <x v="1"/>
    <x v="8"/>
    <s v="GBC VeloBinder Electric Binding Machine"/>
    <n v="72.588000000000008"/>
    <n v="2"/>
    <n v="0.7"/>
    <n v="-48.391999999999982"/>
  </r>
  <r>
    <n v="9648"/>
    <x v="4840"/>
    <x v="2"/>
    <x v="84"/>
    <d v="2011-11-24T00:00:00"/>
    <s v="Standard Class"/>
    <s v="MW-18220"/>
    <s v="Mitch Webber"/>
    <x v="0"/>
    <s v="United States"/>
    <s v="Coon Rapids"/>
    <x v="11"/>
    <n v="55433"/>
    <x v="2"/>
    <x v="1125"/>
    <x v="1"/>
    <x v="4"/>
    <s v="Recycled Steel Personal File for Standard File Folders"/>
    <n v="221.16"/>
    <n v="4"/>
    <n v="0"/>
    <n v="57.501599999999996"/>
  </r>
  <r>
    <n v="9649"/>
    <x v="4840"/>
    <x v="2"/>
    <x v="84"/>
    <d v="2011-11-24T00:00:00"/>
    <s v="Standard Class"/>
    <s v="MW-18220"/>
    <s v="Mitch Webber"/>
    <x v="0"/>
    <s v="United States"/>
    <s v="Coon Rapids"/>
    <x v="11"/>
    <n v="55433"/>
    <x v="2"/>
    <x v="539"/>
    <x v="2"/>
    <x v="7"/>
    <s v="Jabra SPEAK 410"/>
    <n v="281.96999999999997"/>
    <n v="3"/>
    <n v="0"/>
    <n v="78.951599999999999"/>
  </r>
  <r>
    <n v="9650"/>
    <x v="4841"/>
    <x v="0"/>
    <x v="491"/>
    <d v="2013-12-01T00:00:00"/>
    <s v="Standard Class"/>
    <s v="MS-17365"/>
    <s v="Maribeth Schnelling"/>
    <x v="0"/>
    <s v="United States"/>
    <s v="Los Angeles"/>
    <x v="1"/>
    <n v="90045"/>
    <x v="1"/>
    <x v="1248"/>
    <x v="0"/>
    <x v="0"/>
    <s v="DMI Eclipse Executive Suite Bookcases"/>
    <n v="3406.6640000000002"/>
    <n v="8"/>
    <n v="0.15"/>
    <n v="160.31359999999984"/>
  </r>
  <r>
    <n v="9651"/>
    <x v="4841"/>
    <x v="0"/>
    <x v="491"/>
    <d v="2013-12-01T00:00:00"/>
    <s v="Standard Class"/>
    <s v="MS-17365"/>
    <s v="Maribeth Schnelling"/>
    <x v="0"/>
    <s v="United States"/>
    <s v="Los Angeles"/>
    <x v="1"/>
    <n v="90045"/>
    <x v="1"/>
    <x v="1560"/>
    <x v="1"/>
    <x v="6"/>
    <s v="Newell 31"/>
    <n v="37.17"/>
    <n v="9"/>
    <n v="0"/>
    <n v="10.4076"/>
  </r>
  <r>
    <n v="9652"/>
    <x v="4841"/>
    <x v="0"/>
    <x v="491"/>
    <d v="2013-12-01T00:00:00"/>
    <s v="Standard Class"/>
    <s v="MS-17365"/>
    <s v="Maribeth Schnelling"/>
    <x v="0"/>
    <s v="United States"/>
    <s v="Los Angeles"/>
    <x v="1"/>
    <n v="90045"/>
    <x v="1"/>
    <x v="791"/>
    <x v="1"/>
    <x v="9"/>
    <s v="Belkin F9S820V06 8 Outlet Surge"/>
    <n v="64.959999999999994"/>
    <n v="2"/>
    <n v="0"/>
    <n v="19.487999999999992"/>
  </r>
  <r>
    <n v="9653"/>
    <x v="4841"/>
    <x v="0"/>
    <x v="491"/>
    <d v="2013-12-01T00:00:00"/>
    <s v="Standard Class"/>
    <s v="MS-17365"/>
    <s v="Maribeth Schnelling"/>
    <x v="0"/>
    <s v="United States"/>
    <s v="Los Angeles"/>
    <x v="1"/>
    <n v="90045"/>
    <x v="1"/>
    <x v="1071"/>
    <x v="0"/>
    <x v="5"/>
    <s v="GE 48&quot; Fluorescent Tube, Cool White Energy Saver, 34 Watts, 30/Box"/>
    <n v="595.38"/>
    <n v="6"/>
    <n v="0"/>
    <n v="297.69"/>
  </r>
  <r>
    <n v="9654"/>
    <x v="4842"/>
    <x v="3"/>
    <x v="205"/>
    <d v="2014-01-28T00:00:00"/>
    <s v="Standard Class"/>
    <s v="HP-14815"/>
    <s v="Harold Pawlan"/>
    <x v="2"/>
    <s v="United States"/>
    <s v="Tucson"/>
    <x v="16"/>
    <n v="85705"/>
    <x v="1"/>
    <x v="1580"/>
    <x v="2"/>
    <x v="11"/>
    <s v="Logitech Wireless Anywhere Mouse MX for PC and Mac"/>
    <n v="95.984000000000009"/>
    <n v="2"/>
    <n v="0.2"/>
    <n v="11.997999999999998"/>
  </r>
  <r>
    <n v="9655"/>
    <x v="4842"/>
    <x v="3"/>
    <x v="205"/>
    <d v="2014-01-28T00:00:00"/>
    <s v="Standard Class"/>
    <s v="HP-14815"/>
    <s v="Harold Pawlan"/>
    <x v="2"/>
    <s v="United States"/>
    <s v="Tucson"/>
    <x v="16"/>
    <n v="85705"/>
    <x v="1"/>
    <x v="1263"/>
    <x v="1"/>
    <x v="8"/>
    <s v="Wilson Jones data.warehouse D-Ring Binders with DublLock"/>
    <n v="4.9380000000000006"/>
    <n v="2"/>
    <n v="0.7"/>
    <n v="-3.6212"/>
  </r>
  <r>
    <n v="9656"/>
    <x v="4843"/>
    <x v="2"/>
    <x v="358"/>
    <d v="2011-09-29T00:00:00"/>
    <s v="Standard Class"/>
    <s v="AS-10090"/>
    <s v="Adam Shillingsburg"/>
    <x v="0"/>
    <s v="United States"/>
    <s v="New York City"/>
    <x v="15"/>
    <n v="10035"/>
    <x v="3"/>
    <x v="1416"/>
    <x v="0"/>
    <x v="5"/>
    <s v="Computer Room Manger, 14&quot;"/>
    <n v="97.44"/>
    <n v="3"/>
    <n v="0"/>
    <n v="35.078399999999995"/>
  </r>
  <r>
    <n v="9657"/>
    <x v="4843"/>
    <x v="2"/>
    <x v="358"/>
    <d v="2011-09-29T00:00:00"/>
    <s v="Standard Class"/>
    <s v="AS-10090"/>
    <s v="Adam Shillingsburg"/>
    <x v="0"/>
    <s v="United States"/>
    <s v="New York City"/>
    <x v="15"/>
    <n v="10035"/>
    <x v="3"/>
    <x v="591"/>
    <x v="1"/>
    <x v="8"/>
    <s v="Cardinal Holdit Business Card Pockets"/>
    <n v="3.9840000000000004"/>
    <n v="1"/>
    <n v="0.2"/>
    <n v="1.3944000000000001"/>
  </r>
  <r>
    <n v="9658"/>
    <x v="4843"/>
    <x v="2"/>
    <x v="358"/>
    <d v="2011-09-29T00:00:00"/>
    <s v="Standard Class"/>
    <s v="AS-10090"/>
    <s v="Adam Shillingsburg"/>
    <x v="0"/>
    <s v="United States"/>
    <s v="New York City"/>
    <x v="15"/>
    <n v="10035"/>
    <x v="3"/>
    <x v="1731"/>
    <x v="1"/>
    <x v="6"/>
    <s v="Avery Hi-Liter GlideStik Fluorescent Highlighter, Yellow Ink"/>
    <n v="13.04"/>
    <n v="4"/>
    <n v="0"/>
    <n v="5.7376000000000005"/>
  </r>
  <r>
    <n v="9659"/>
    <x v="4843"/>
    <x v="2"/>
    <x v="358"/>
    <d v="2011-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x v="1550"/>
    <x v="1"/>
    <x v="2"/>
    <s v="Smead Alpha-Z Color-Coded Name Labels First Letter Starter Set"/>
    <n v="18.75"/>
    <n v="5"/>
    <n v="0"/>
    <n v="9"/>
  </r>
  <r>
    <n v="9661"/>
    <x v="4845"/>
    <x v="0"/>
    <x v="112"/>
    <d v="2013-06-12T00:00:00"/>
    <s v="Standard Class"/>
    <s v="ME-17320"/>
    <s v="Maria Etezadi"/>
    <x v="2"/>
    <s v="United States"/>
    <s v="Santa Barbara"/>
    <x v="1"/>
    <n v="93101"/>
    <x v="1"/>
    <x v="1461"/>
    <x v="2"/>
    <x v="7"/>
    <s v="Samsung Galaxy Mega 6.3"/>
    <n v="3023.9280000000003"/>
    <n v="9"/>
    <n v="0.2"/>
    <n v="226.79460000000006"/>
  </r>
  <r>
    <n v="9662"/>
    <x v="4845"/>
    <x v="0"/>
    <x v="112"/>
    <d v="2013-06-12T00:00:00"/>
    <s v="Standard Class"/>
    <s v="ME-17320"/>
    <s v="Maria Etezadi"/>
    <x v="2"/>
    <s v="United States"/>
    <s v="Santa Barbara"/>
    <x v="1"/>
    <n v="93101"/>
    <x v="1"/>
    <x v="1556"/>
    <x v="2"/>
    <x v="11"/>
    <s v="Rosewill 107 Normal Keys USB Wired Standard Keyboard"/>
    <n v="26.96"/>
    <n v="2"/>
    <n v="0"/>
    <n v="3.7744"/>
  </r>
  <r>
    <n v="9663"/>
    <x v="4845"/>
    <x v="0"/>
    <x v="112"/>
    <d v="2013-06-12T00:00:00"/>
    <s v="Standard Class"/>
    <s v="ME-17320"/>
    <s v="Maria Etezadi"/>
    <x v="2"/>
    <s v="United States"/>
    <s v="Santa Barbara"/>
    <x v="1"/>
    <n v="93101"/>
    <x v="1"/>
    <x v="256"/>
    <x v="2"/>
    <x v="7"/>
    <s v="Bose SoundLink Bluetooth Speaker"/>
    <n v="477.6"/>
    <n v="3"/>
    <n v="0.2"/>
    <n v="161.19000000000003"/>
  </r>
  <r>
    <n v="9664"/>
    <x v="4846"/>
    <x v="3"/>
    <x v="515"/>
    <d v="2014-09-06T00:00:00"/>
    <s v="Standard Class"/>
    <s v="MS-17770"/>
    <s v="Maxwell Schwartz"/>
    <x v="0"/>
    <s v="United States"/>
    <s v="San Francisco"/>
    <x v="1"/>
    <n v="94109"/>
    <x v="1"/>
    <x v="557"/>
    <x v="1"/>
    <x v="4"/>
    <s v="Space Solutions Commercial Steel Shelving"/>
    <n v="193.95000000000002"/>
    <n v="3"/>
    <n v="0"/>
    <n v="9.6974999999999838"/>
  </r>
  <r>
    <n v="9665"/>
    <x v="4847"/>
    <x v="1"/>
    <x v="214"/>
    <d v="2012-12-07T00:00:00"/>
    <s v="Same Day"/>
    <s v="KH-16690"/>
    <s v="Kristen Hastings"/>
    <x v="1"/>
    <s v="United States"/>
    <s v="Riverside"/>
    <x v="1"/>
    <n v="92503"/>
    <x v="1"/>
    <x v="644"/>
    <x v="1"/>
    <x v="10"/>
    <s v="Xerox 218"/>
    <n v="12.96"/>
    <n v="2"/>
    <n v="0"/>
    <n v="6.2208000000000006"/>
  </r>
  <r>
    <n v="9666"/>
    <x v="4848"/>
    <x v="3"/>
    <x v="673"/>
    <d v="2014-11-21T00:00:00"/>
    <s v="Standard Class"/>
    <s v="LC-16885"/>
    <s v="Lena Creighton"/>
    <x v="0"/>
    <s v="United States"/>
    <s v="Los Angeles"/>
    <x v="1"/>
    <n v="90049"/>
    <x v="1"/>
    <x v="892"/>
    <x v="0"/>
    <x v="5"/>
    <s v="Eldon Radial Chair Mat for Low to Medium Pile Carpets"/>
    <n v="119.94"/>
    <n v="3"/>
    <n v="0"/>
    <n v="23.987999999999996"/>
  </r>
  <r>
    <n v="9667"/>
    <x v="4848"/>
    <x v="3"/>
    <x v="673"/>
    <d v="2014-11-21T00:00:00"/>
    <s v="Standard Class"/>
    <s v="LC-16885"/>
    <s v="Lena Creighton"/>
    <x v="0"/>
    <s v="United States"/>
    <s v="Los Angeles"/>
    <x v="1"/>
    <n v="90049"/>
    <x v="1"/>
    <x v="1379"/>
    <x v="0"/>
    <x v="5"/>
    <s v="Eldon Image Series Black Desk Accessories"/>
    <n v="12.419999999999998"/>
    <n v="3"/>
    <n v="0"/>
    <n v="4.4711999999999996"/>
  </r>
  <r>
    <n v="9668"/>
    <x v="4849"/>
    <x v="0"/>
    <x v="131"/>
    <d v="2013-04-28T00:00:00"/>
    <s v="Standard Class"/>
    <s v="AF-10870"/>
    <s v="Art Ferguson"/>
    <x v="0"/>
    <s v="United States"/>
    <s v="San Clemente"/>
    <x v="1"/>
    <n v="92672"/>
    <x v="1"/>
    <x v="507"/>
    <x v="1"/>
    <x v="8"/>
    <s v="Recycled Pressboard Report Cover with Reinforced Top Hinge"/>
    <n v="18.088000000000001"/>
    <n v="7"/>
    <n v="0.2"/>
    <n v="6.5569000000000006"/>
  </r>
  <r>
    <n v="9669"/>
    <x v="4849"/>
    <x v="0"/>
    <x v="131"/>
    <d v="2013-04-28T00:00:00"/>
    <s v="Standard Class"/>
    <s v="AF-10870"/>
    <s v="Art Ferguson"/>
    <x v="0"/>
    <s v="United States"/>
    <s v="San Clemente"/>
    <x v="1"/>
    <n v="92672"/>
    <x v="1"/>
    <x v="244"/>
    <x v="1"/>
    <x v="12"/>
    <s v="Recycled Interoffice Envelopes with String and Button Closure, 10 x 13"/>
    <n v="71.97"/>
    <n v="3"/>
    <n v="0"/>
    <n v="35.984999999999999"/>
  </r>
  <r>
    <n v="9670"/>
    <x v="4850"/>
    <x v="3"/>
    <x v="459"/>
    <d v="2014-04-07T00:00:00"/>
    <s v="Standard Class"/>
    <s v="AH-10465"/>
    <s v="Amy Hunt"/>
    <x v="0"/>
    <s v="United States"/>
    <s v="Decatur"/>
    <x v="19"/>
    <n v="35601"/>
    <x v="0"/>
    <x v="639"/>
    <x v="1"/>
    <x v="2"/>
    <s v="Avery 499"/>
    <n v="14.940000000000001"/>
    <n v="3"/>
    <n v="0"/>
    <n v="6.8723999999999998"/>
  </r>
  <r>
    <n v="9671"/>
    <x v="4851"/>
    <x v="1"/>
    <x v="863"/>
    <d v="2012-08-15T00:00:00"/>
    <s v="First Class"/>
    <s v="GK-14620"/>
    <s v="Grace Kelly"/>
    <x v="1"/>
    <s v="United States"/>
    <s v="Greensboro"/>
    <x v="3"/>
    <n v="27405"/>
    <x v="0"/>
    <x v="1175"/>
    <x v="1"/>
    <x v="6"/>
    <s v="Newell 309"/>
    <n v="64.680000000000007"/>
    <n v="7"/>
    <n v="0.2"/>
    <n v="8.0849999999999973"/>
  </r>
  <r>
    <n v="9672"/>
    <x v="4852"/>
    <x v="3"/>
    <x v="38"/>
    <d v="2014-11-20T00:00:00"/>
    <s v="Standard Class"/>
    <s v="KL-16645"/>
    <s v="Ken Lonsdale"/>
    <x v="0"/>
    <s v="United States"/>
    <s v="Dublin"/>
    <x v="1"/>
    <n v="94568"/>
    <x v="1"/>
    <x v="895"/>
    <x v="2"/>
    <x v="7"/>
    <s v="Samsung Replacement EH64AVFWE Premium Headset"/>
    <n v="22"/>
    <n v="5"/>
    <n v="0.2"/>
    <n v="1.375"/>
  </r>
  <r>
    <n v="9673"/>
    <x v="4853"/>
    <x v="0"/>
    <x v="443"/>
    <d v="2013-12-29T00:00:00"/>
    <s v="Standard Class"/>
    <s v="FM-14290"/>
    <s v="Frank Merwin"/>
    <x v="2"/>
    <s v="United States"/>
    <s v="Philadelphia"/>
    <x v="9"/>
    <n v="19143"/>
    <x v="3"/>
    <x v="1231"/>
    <x v="1"/>
    <x v="10"/>
    <s v="Xerox 1952"/>
    <n v="7.9680000000000009"/>
    <n v="2"/>
    <n v="0.2"/>
    <n v="2.6892000000000005"/>
  </r>
  <r>
    <n v="9674"/>
    <x v="4853"/>
    <x v="0"/>
    <x v="443"/>
    <d v="2013-12-29T00:00:00"/>
    <s v="Standard Class"/>
    <s v="FM-14290"/>
    <s v="Frank Merwin"/>
    <x v="2"/>
    <s v="United States"/>
    <s v="Philadelphia"/>
    <x v="9"/>
    <n v="19143"/>
    <x v="3"/>
    <x v="1860"/>
    <x v="2"/>
    <x v="7"/>
    <s v="LG G2"/>
    <n v="1499.9699999999998"/>
    <n v="5"/>
    <n v="0.4"/>
    <n v="-374.99250000000006"/>
  </r>
  <r>
    <n v="9675"/>
    <x v="4854"/>
    <x v="2"/>
    <x v="192"/>
    <d v="2011-07-24T00:00:00"/>
    <s v="Second Class"/>
    <s v="JL-15850"/>
    <s v="John Lucas"/>
    <x v="0"/>
    <s v="United States"/>
    <s v="Houston"/>
    <x v="5"/>
    <n v="77095"/>
    <x v="2"/>
    <x v="1291"/>
    <x v="1"/>
    <x v="4"/>
    <s v="Fellowes Bases and Tops For Staxonsteel/High-Stak Systems"/>
    <n v="26.632000000000001"/>
    <n v="1"/>
    <n v="0.2"/>
    <n v="1.331599999999999"/>
  </r>
  <r>
    <n v="9676"/>
    <x v="4855"/>
    <x v="0"/>
    <x v="715"/>
    <d v="2013-05-11T00:00:00"/>
    <s v="Standard Class"/>
    <s v="GM-14500"/>
    <s v="Gene McClure"/>
    <x v="0"/>
    <s v="United States"/>
    <s v="Bakersfield"/>
    <x v="1"/>
    <n v="93309"/>
    <x v="1"/>
    <x v="1163"/>
    <x v="0"/>
    <x v="5"/>
    <s v="Executive Impressions 8-1/2&quot; Career Panel/Partition Cubicle Clock"/>
    <n v="41.6"/>
    <n v="4"/>
    <n v="0"/>
    <n v="14.143999999999998"/>
  </r>
  <r>
    <n v="9677"/>
    <x v="4856"/>
    <x v="2"/>
    <x v="683"/>
    <d v="2011-12-03T00:00:00"/>
    <s v="Standard Class"/>
    <s v="MC-17635"/>
    <s v="Matthew Clasen"/>
    <x v="1"/>
    <s v="United States"/>
    <s v="Richmond"/>
    <x v="14"/>
    <n v="47374"/>
    <x v="2"/>
    <x v="761"/>
    <x v="1"/>
    <x v="12"/>
    <s v="Laser &amp; Ink Jet Business Envelopes"/>
    <n v="64.02"/>
    <n v="6"/>
    <n v="0"/>
    <n v="29.449199999999998"/>
  </r>
  <r>
    <n v="9678"/>
    <x v="4857"/>
    <x v="0"/>
    <x v="724"/>
    <d v="2013-04-24T00:00:00"/>
    <s v="Standard Class"/>
    <s v="CS-12490"/>
    <s v="Cindy Schnelling"/>
    <x v="1"/>
    <s v="United States"/>
    <s v="New York City"/>
    <x v="15"/>
    <n v="10009"/>
    <x v="3"/>
    <x v="372"/>
    <x v="1"/>
    <x v="6"/>
    <s v="American Pencil"/>
    <n v="6.99"/>
    <n v="3"/>
    <n v="0"/>
    <n v="2.027099999999999"/>
  </r>
  <r>
    <n v="9679"/>
    <x v="4857"/>
    <x v="0"/>
    <x v="724"/>
    <d v="2013-04-24T00:00:00"/>
    <s v="Standard Class"/>
    <s v="CS-12490"/>
    <s v="Cindy Schnelling"/>
    <x v="1"/>
    <s v="United States"/>
    <s v="New York City"/>
    <x v="15"/>
    <n v="10009"/>
    <x v="3"/>
    <x v="1839"/>
    <x v="1"/>
    <x v="14"/>
    <s v="Acme Design Line 8&quot; Stainless Steel Bent Scissors w/Champagne Handles, 3-1/8&quot; Cut"/>
    <n v="6.84"/>
    <n v="1"/>
    <n v="0"/>
    <n v="1.8468"/>
  </r>
  <r>
    <n v="9680"/>
    <x v="4858"/>
    <x v="1"/>
    <x v="17"/>
    <d v="2012-12-31T00:00:00"/>
    <s v="Standard Class"/>
    <s v="AH-10030"/>
    <s v="Aaron Hawkins"/>
    <x v="1"/>
    <s v="United States"/>
    <s v="San Francisco"/>
    <x v="1"/>
    <n v="94122"/>
    <x v="1"/>
    <x v="765"/>
    <x v="1"/>
    <x v="4"/>
    <s v="Fellowes Super Stor/Drawer Files"/>
    <n v="323.10000000000002"/>
    <n v="2"/>
    <n v="0"/>
    <n v="61.38900000000001"/>
  </r>
  <r>
    <n v="9681"/>
    <x v="4858"/>
    <x v="1"/>
    <x v="17"/>
    <d v="2012-12-31T00:00:00"/>
    <s v="Standard Class"/>
    <s v="AH-10030"/>
    <s v="Aaron Hawkins"/>
    <x v="1"/>
    <s v="United States"/>
    <s v="San Francisco"/>
    <x v="1"/>
    <n v="94122"/>
    <x v="1"/>
    <x v="918"/>
    <x v="2"/>
    <x v="7"/>
    <s v="Geemarc AmpliPOWER60"/>
    <n v="668.16"/>
    <n v="9"/>
    <n v="0.2"/>
    <n v="75.167999999999921"/>
  </r>
  <r>
    <n v="9682"/>
    <x v="4859"/>
    <x v="3"/>
    <x v="1096"/>
    <d v="2014-12-19T00:00:00"/>
    <s v="Standard Class"/>
    <s v="EP-13915"/>
    <s v="Emily Phan"/>
    <x v="0"/>
    <s v="United States"/>
    <s v="San Francisco"/>
    <x v="1"/>
    <n v="94122"/>
    <x v="1"/>
    <x v="1363"/>
    <x v="1"/>
    <x v="2"/>
    <s v="Avery 49"/>
    <n v="8.64"/>
    <n v="3"/>
    <n v="0"/>
    <n v="4.2336"/>
  </r>
  <r>
    <n v="9683"/>
    <x v="4859"/>
    <x v="3"/>
    <x v="1096"/>
    <d v="2014-12-19T00:00:00"/>
    <s v="Standard Class"/>
    <s v="EP-13915"/>
    <s v="Emily Phan"/>
    <x v="0"/>
    <s v="United States"/>
    <s v="San Francisco"/>
    <x v="1"/>
    <n v="94122"/>
    <x v="1"/>
    <x v="860"/>
    <x v="1"/>
    <x v="10"/>
    <s v="Xerox 1996"/>
    <n v="38.880000000000003"/>
    <n v="6"/>
    <n v="0"/>
    <n v="18.662400000000002"/>
  </r>
  <r>
    <n v="9684"/>
    <x v="4859"/>
    <x v="3"/>
    <x v="1096"/>
    <d v="2014-12-19T00:00:00"/>
    <s v="Standard Class"/>
    <s v="EP-13915"/>
    <s v="Emily Phan"/>
    <x v="0"/>
    <s v="United States"/>
    <s v="San Francisco"/>
    <x v="1"/>
    <n v="94122"/>
    <x v="1"/>
    <x v="1001"/>
    <x v="0"/>
    <x v="5"/>
    <s v="Eldon Executive Woodline II Desk Accessories, Mahogany"/>
    <n v="201.04"/>
    <n v="8"/>
    <n v="0"/>
    <n v="54.280799999999999"/>
  </r>
  <r>
    <n v="9685"/>
    <x v="4859"/>
    <x v="3"/>
    <x v="1096"/>
    <d v="2014-12-19T00:00:00"/>
    <s v="Standard Class"/>
    <s v="EP-13915"/>
    <s v="Emily Phan"/>
    <x v="0"/>
    <s v="United States"/>
    <s v="San Francisco"/>
    <x v="1"/>
    <n v="94122"/>
    <x v="1"/>
    <x v="1641"/>
    <x v="1"/>
    <x v="10"/>
    <s v="Xerox 1975"/>
    <n v="12.96"/>
    <n v="2"/>
    <n v="0"/>
    <n v="6.3504000000000005"/>
  </r>
  <r>
    <n v="9686"/>
    <x v="4860"/>
    <x v="3"/>
    <x v="460"/>
    <d v="2014-01-05T00:00:00"/>
    <s v="Second Class"/>
    <s v="FW-14395"/>
    <s v="Fred Wasserman"/>
    <x v="1"/>
    <s v="United States"/>
    <s v="Los Angeles"/>
    <x v="1"/>
    <n v="90032"/>
    <x v="1"/>
    <x v="1350"/>
    <x v="2"/>
    <x v="11"/>
    <s v="Kensington K72356US Mouse-in-a-Box USB Desktop Mouse"/>
    <n v="16.59"/>
    <n v="1"/>
    <n v="0"/>
    <n v="5.8064999999999998"/>
  </r>
  <r>
    <n v="9687"/>
    <x v="4861"/>
    <x v="3"/>
    <x v="1109"/>
    <d v="2014-06-04T00:00:00"/>
    <s v="Standard Class"/>
    <s v="KA-16525"/>
    <s v="Kelly Andreada"/>
    <x v="0"/>
    <s v="United States"/>
    <s v="San Diego"/>
    <x v="1"/>
    <n v="92037"/>
    <x v="1"/>
    <x v="628"/>
    <x v="1"/>
    <x v="6"/>
    <s v="Dixon My First Ticonderoga Pencil, #2"/>
    <n v="35.099999999999994"/>
    <n v="6"/>
    <n v="0"/>
    <n v="10.178999999999997"/>
  </r>
  <r>
    <n v="9688"/>
    <x v="4862"/>
    <x v="3"/>
    <x v="1033"/>
    <d v="2014-10-07T00:00:00"/>
    <s v="Standard Class"/>
    <s v="SC-20050"/>
    <s v="Sample Company A"/>
    <x v="2"/>
    <s v="United States"/>
    <s v="Arlington"/>
    <x v="5"/>
    <n v="76017"/>
    <x v="2"/>
    <x v="625"/>
    <x v="1"/>
    <x v="8"/>
    <s v="GBC Instant Report Kit"/>
    <n v="11.645999999999997"/>
    <n v="9"/>
    <n v="0.8"/>
    <n v="-17.469000000000005"/>
  </r>
  <r>
    <n v="9689"/>
    <x v="4863"/>
    <x v="3"/>
    <x v="308"/>
    <d v="2014-06-28T00:00:00"/>
    <s v="Standard Class"/>
    <s v="PG-18895"/>
    <s v="Paul Gonzalez"/>
    <x v="0"/>
    <s v="United States"/>
    <s v="Richmond"/>
    <x v="17"/>
    <n v="23223"/>
    <x v="0"/>
    <x v="1483"/>
    <x v="1"/>
    <x v="10"/>
    <s v="Xerox 230"/>
    <n v="32.400000000000006"/>
    <n v="5"/>
    <n v="0"/>
    <n v="15.552000000000001"/>
  </r>
  <r>
    <n v="9690"/>
    <x v="4863"/>
    <x v="3"/>
    <x v="308"/>
    <d v="2014-06-28T00:00:00"/>
    <s v="Standard Class"/>
    <s v="PG-18895"/>
    <s v="Paul Gonzalez"/>
    <x v="0"/>
    <s v="United States"/>
    <s v="Richmond"/>
    <x v="17"/>
    <n v="23223"/>
    <x v="0"/>
    <x v="1419"/>
    <x v="2"/>
    <x v="7"/>
    <s v="BlackBerry Q10"/>
    <n v="503.96"/>
    <n v="4"/>
    <n v="0"/>
    <n v="125.99000000000001"/>
  </r>
  <r>
    <n v="9691"/>
    <x v="4864"/>
    <x v="3"/>
    <x v="1095"/>
    <d v="2014-04-06T00:00:00"/>
    <s v="First Class"/>
    <s v="TA-21385"/>
    <s v="Tom Ashbrook"/>
    <x v="2"/>
    <s v="United States"/>
    <s v="New York City"/>
    <x v="15"/>
    <n v="10035"/>
    <x v="3"/>
    <x v="824"/>
    <x v="1"/>
    <x v="6"/>
    <s v="Newell 326"/>
    <n v="7.04"/>
    <n v="4"/>
    <n v="0"/>
    <n v="2.0415999999999999"/>
  </r>
  <r>
    <n v="9692"/>
    <x v="4865"/>
    <x v="1"/>
    <x v="50"/>
    <d v="2012-11-17T00:00:00"/>
    <s v="Standard Class"/>
    <s v="PO-18850"/>
    <s v="Patrick O'Brill"/>
    <x v="0"/>
    <s v="United States"/>
    <s v="Houston"/>
    <x v="5"/>
    <n v="77041"/>
    <x v="2"/>
    <x v="789"/>
    <x v="0"/>
    <x v="0"/>
    <s v="Atlantic Metals Mobile 5-Shelf Bookcases, Custom Colors"/>
    <n v="613.99919999999997"/>
    <n v="3"/>
    <n v="0.32"/>
    <n v="-18.058800000000076"/>
  </r>
  <r>
    <n v="9693"/>
    <x v="4866"/>
    <x v="1"/>
    <x v="834"/>
    <d v="2012-09-02T00:00:00"/>
    <s v="Standard Class"/>
    <s v="SM-20950"/>
    <s v="Suzanne McNair"/>
    <x v="1"/>
    <s v="United States"/>
    <s v="Fairfield"/>
    <x v="29"/>
    <n v="6824"/>
    <x v="3"/>
    <x v="1354"/>
    <x v="1"/>
    <x v="4"/>
    <s v="SAFCO Mobile Desk Side File, Wire Frame"/>
    <n v="470.35999999999996"/>
    <n v="11"/>
    <n v="0"/>
    <n v="122.2936"/>
  </r>
  <r>
    <n v="9694"/>
    <x v="4867"/>
    <x v="3"/>
    <x v="241"/>
    <d v="2014-09-29T00:00:00"/>
    <s v="Second Class"/>
    <s v="NK-18490"/>
    <s v="Neil Knudson"/>
    <x v="2"/>
    <s v="United States"/>
    <s v="San Francisco"/>
    <x v="1"/>
    <n v="94110"/>
    <x v="1"/>
    <x v="1262"/>
    <x v="1"/>
    <x v="10"/>
    <s v="Array Memo Cubes"/>
    <n v="31.08"/>
    <n v="6"/>
    <n v="0"/>
    <n v="15.229199999999999"/>
  </r>
  <r>
    <n v="9695"/>
    <x v="4867"/>
    <x v="3"/>
    <x v="241"/>
    <d v="2014-09-29T00:00:00"/>
    <s v="Second Class"/>
    <s v="NK-18490"/>
    <s v="Neil Knudson"/>
    <x v="2"/>
    <s v="United States"/>
    <s v="San Francisco"/>
    <x v="1"/>
    <n v="94110"/>
    <x v="1"/>
    <x v="503"/>
    <x v="1"/>
    <x v="14"/>
    <s v="Acme Value Line Scissors"/>
    <n v="7.3"/>
    <n v="2"/>
    <n v="0"/>
    <n v="2.1899999999999995"/>
  </r>
  <r>
    <n v="9696"/>
    <x v="4868"/>
    <x v="0"/>
    <x v="25"/>
    <d v="2013-12-15T00:00:00"/>
    <s v="First Class"/>
    <s v="SC-20695"/>
    <s v="Steve Chapman"/>
    <x v="1"/>
    <s v="United States"/>
    <s v="Springfield"/>
    <x v="24"/>
    <n v="45503"/>
    <x v="3"/>
    <x v="9"/>
    <x v="1"/>
    <x v="9"/>
    <s v="Belkin F5C206VTEL 6 Outlet Surge"/>
    <n v="73.536000000000001"/>
    <n v="4"/>
    <n v="0.2"/>
    <n v="9.1919999999999931"/>
  </r>
  <r>
    <n v="9697"/>
    <x v="4869"/>
    <x v="2"/>
    <x v="1227"/>
    <d v="2011-06-15T00:00:00"/>
    <s v="Second Class"/>
    <s v="HK-14890"/>
    <s v="Heather Kirkland"/>
    <x v="1"/>
    <s v="United States"/>
    <s v="Detroit"/>
    <x v="12"/>
    <n v="48234"/>
    <x v="2"/>
    <x v="508"/>
    <x v="1"/>
    <x v="2"/>
    <s v="Dot Matrix Printer Tape Reel Labels, White, 5000/Box"/>
    <n v="491.55"/>
    <n v="5"/>
    <n v="0"/>
    <n v="240.8595"/>
  </r>
  <r>
    <n v="9698"/>
    <x v="4870"/>
    <x v="0"/>
    <x v="21"/>
    <d v="2013-03-12T00:00:00"/>
    <s v="Same Day"/>
    <s v="BT-11485"/>
    <s v="Brad Thomas"/>
    <x v="2"/>
    <s v="United States"/>
    <s v="Philadelphia"/>
    <x v="9"/>
    <n v="19140"/>
    <x v="3"/>
    <x v="1183"/>
    <x v="0"/>
    <x v="5"/>
    <s v="DAX Charcoal/Nickel-Tone Document Frame, 5 x 7"/>
    <n v="30.336000000000002"/>
    <n v="4"/>
    <n v="0.2"/>
    <n v="9.48"/>
  </r>
  <r>
    <n v="9699"/>
    <x v="4871"/>
    <x v="3"/>
    <x v="934"/>
    <d v="2014-12-20T00:00:00"/>
    <s v="Standard Class"/>
    <s v="KM-16660"/>
    <s v="Khloe Miller"/>
    <x v="0"/>
    <s v="United States"/>
    <s v="Inglewood"/>
    <x v="1"/>
    <n v="90301"/>
    <x v="1"/>
    <x v="229"/>
    <x v="1"/>
    <x v="10"/>
    <s v="Wirebound Message Books, Two 4 1/4&quot; x 5&quot; Forms per Page"/>
    <n v="22.830000000000002"/>
    <n v="3"/>
    <n v="0"/>
    <n v="10.7301"/>
  </r>
  <r>
    <n v="9700"/>
    <x v="4871"/>
    <x v="3"/>
    <x v="934"/>
    <d v="2014-12-20T00:00:00"/>
    <s v="Standard Class"/>
    <s v="KM-16660"/>
    <s v="Khloe Miller"/>
    <x v="0"/>
    <s v="United States"/>
    <s v="Inglewood"/>
    <x v="1"/>
    <n v="90301"/>
    <x v="1"/>
    <x v="1825"/>
    <x v="1"/>
    <x v="9"/>
    <s v="Hoover Commercial SteamVac"/>
    <n v="54.32"/>
    <n v="4"/>
    <n v="0"/>
    <n v="16.295999999999999"/>
  </r>
  <r>
    <n v="9701"/>
    <x v="4871"/>
    <x v="3"/>
    <x v="934"/>
    <d v="2014-12-20T00:00:00"/>
    <s v="Standard Class"/>
    <s v="KM-16660"/>
    <s v="Khloe Miller"/>
    <x v="0"/>
    <s v="United States"/>
    <s v="Inglewood"/>
    <x v="1"/>
    <n v="90301"/>
    <x v="1"/>
    <x v="1361"/>
    <x v="2"/>
    <x v="7"/>
    <s v="Panasonic KX TS3282B Corded phone"/>
    <n v="196.77600000000001"/>
    <n v="3"/>
    <n v="0.2"/>
    <n v="14.758199999999995"/>
  </r>
  <r>
    <n v="9702"/>
    <x v="4872"/>
    <x v="0"/>
    <x v="859"/>
    <d v="2013-11-05T00:00:00"/>
    <s v="Standard Class"/>
    <s v="SP-20920"/>
    <s v="Susan Pistek"/>
    <x v="0"/>
    <s v="United States"/>
    <s v="San Luis Obispo"/>
    <x v="1"/>
    <n v="93405"/>
    <x v="1"/>
    <x v="804"/>
    <x v="1"/>
    <x v="13"/>
    <s v="Assorted Color Push Pins"/>
    <n v="3.62"/>
    <n v="2"/>
    <n v="0"/>
    <n v="1.1945999999999999"/>
  </r>
  <r>
    <n v="9703"/>
    <x v="4873"/>
    <x v="3"/>
    <x v="689"/>
    <d v="2014-08-05T00:00:00"/>
    <s v="Standard Class"/>
    <s v="LB-16795"/>
    <s v="Laurel Beltran"/>
    <x v="2"/>
    <s v="United States"/>
    <s v="Wilmington"/>
    <x v="13"/>
    <n v="19805"/>
    <x v="3"/>
    <x v="96"/>
    <x v="1"/>
    <x v="10"/>
    <s v="Avery Personal Creations Heavyweight Cards"/>
    <n v="11.54"/>
    <n v="1"/>
    <n v="0"/>
    <n v="5.5391999999999992"/>
  </r>
  <r>
    <n v="9704"/>
    <x v="4873"/>
    <x v="3"/>
    <x v="689"/>
    <d v="2014-08-05T00:00:00"/>
    <s v="Standard Class"/>
    <s v="LB-16795"/>
    <s v="Laurel Beltran"/>
    <x v="2"/>
    <s v="United States"/>
    <s v="Wilmington"/>
    <x v="13"/>
    <n v="19805"/>
    <x v="3"/>
    <x v="13"/>
    <x v="1"/>
    <x v="8"/>
    <s v="Fellowes PB200 Plastic Comb Binding Machine"/>
    <n v="849.95"/>
    <n v="5"/>
    <n v="0"/>
    <n v="390.97699999999998"/>
  </r>
  <r>
    <n v="9705"/>
    <x v="4873"/>
    <x v="3"/>
    <x v="689"/>
    <d v="2014-08-05T00:00:00"/>
    <s v="Standard Class"/>
    <s v="LB-16795"/>
    <s v="Laurel Beltran"/>
    <x v="2"/>
    <s v="United States"/>
    <s v="Wilmington"/>
    <x v="13"/>
    <n v="19805"/>
    <x v="3"/>
    <x v="1812"/>
    <x v="1"/>
    <x v="8"/>
    <s v="Black Avery Memo-Size 3-Ring Binder, 5 1/2&quot; x 8 1/2&quot;"/>
    <n v="11.01"/>
    <n v="3"/>
    <n v="0"/>
    <n v="5.3948999999999998"/>
  </r>
  <r>
    <n v="9706"/>
    <x v="4874"/>
    <x v="3"/>
    <x v="15"/>
    <d v="2014-10-24T00:00:00"/>
    <s v="Standard Class"/>
    <s v="JS-16030"/>
    <s v="Joy Smith"/>
    <x v="0"/>
    <s v="United States"/>
    <s v="San Francisco"/>
    <x v="1"/>
    <n v="94122"/>
    <x v="1"/>
    <x v="729"/>
    <x v="1"/>
    <x v="8"/>
    <s v="JM Magazine Binder"/>
    <n v="39.624000000000009"/>
    <n v="3"/>
    <n v="0.2"/>
    <n v="13.868400000000001"/>
  </r>
  <r>
    <n v="9707"/>
    <x v="4875"/>
    <x v="0"/>
    <x v="147"/>
    <d v="2013-10-28T00:00:00"/>
    <s v="Standard Class"/>
    <s v="CS-11950"/>
    <s v="Carlos Soltero"/>
    <x v="0"/>
    <s v="United States"/>
    <s v="Los Angeles"/>
    <x v="1"/>
    <n v="90045"/>
    <x v="1"/>
    <x v="1719"/>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x v="105"/>
    <x v="1"/>
    <x v="6"/>
    <s v="Newell Chalk Holder"/>
    <n v="12.39"/>
    <n v="3"/>
    <n v="0"/>
    <n v="5.6993999999999998"/>
  </r>
  <r>
    <n v="9709"/>
    <x v="4875"/>
    <x v="0"/>
    <x v="147"/>
    <d v="2013-10-28T00:00:00"/>
    <s v="Standard Class"/>
    <s v="CS-11950"/>
    <s v="Carlos Soltero"/>
    <x v="0"/>
    <s v="United States"/>
    <s v="Los Angeles"/>
    <x v="1"/>
    <n v="90045"/>
    <x v="1"/>
    <x v="1611"/>
    <x v="0"/>
    <x v="5"/>
    <s v="Eldon Expressions Wood and Plastic Desk Accessories, Oak"/>
    <n v="19.96"/>
    <n v="2"/>
    <n v="0"/>
    <n v="5.5888000000000009"/>
  </r>
  <r>
    <n v="9710"/>
    <x v="4875"/>
    <x v="0"/>
    <x v="147"/>
    <d v="2013-10-28T00:00:00"/>
    <s v="Standard Class"/>
    <s v="CS-11950"/>
    <s v="Carlos Soltero"/>
    <x v="0"/>
    <s v="United States"/>
    <s v="Los Angeles"/>
    <x v="1"/>
    <n v="90045"/>
    <x v="1"/>
    <x v="418"/>
    <x v="1"/>
    <x v="4"/>
    <s v="SAFCO Boltless Steel Shelving"/>
    <n v="340.92"/>
    <n v="3"/>
    <n v="0"/>
    <n v="3.4091999999999842"/>
  </r>
  <r>
    <n v="9711"/>
    <x v="4876"/>
    <x v="2"/>
    <x v="1127"/>
    <d v="2011-11-10T00:00:00"/>
    <s v="Standard Class"/>
    <s v="MD-17350"/>
    <s v="Maribeth Dona"/>
    <x v="0"/>
    <s v="United States"/>
    <s v="Philadelphia"/>
    <x v="9"/>
    <n v="19143"/>
    <x v="3"/>
    <x v="1304"/>
    <x v="0"/>
    <x v="5"/>
    <s v="Tenex Antistatic Computer Chair Mats"/>
    <n v="273.56799999999998"/>
    <n v="2"/>
    <n v="0.2"/>
    <n v="-34.196000000000026"/>
  </r>
  <r>
    <n v="9712"/>
    <x v="4876"/>
    <x v="2"/>
    <x v="1127"/>
    <d v="2011-11-10T00:00:00"/>
    <s v="Standard Class"/>
    <s v="MD-17350"/>
    <s v="Maribeth Dona"/>
    <x v="0"/>
    <s v="United States"/>
    <s v="Philadelphia"/>
    <x v="9"/>
    <n v="19143"/>
    <x v="3"/>
    <x v="715"/>
    <x v="1"/>
    <x v="8"/>
    <s v="Wilson Jones Legal Size Ring Binders"/>
    <n v="13.194000000000001"/>
    <n v="2"/>
    <n v="0.7"/>
    <n v="-8.7959999999999958"/>
  </r>
  <r>
    <n v="9713"/>
    <x v="4876"/>
    <x v="2"/>
    <x v="1127"/>
    <d v="2011-11-10T00:00:00"/>
    <s v="Standard Class"/>
    <s v="MD-17350"/>
    <s v="Maribeth Dona"/>
    <x v="0"/>
    <s v="United States"/>
    <s v="Philadelphia"/>
    <x v="9"/>
    <n v="19143"/>
    <x v="3"/>
    <x v="906"/>
    <x v="1"/>
    <x v="4"/>
    <s v="Tennsco Double-Tier Lockers"/>
    <n v="1080.096"/>
    <n v="6"/>
    <n v="0.2"/>
    <n v="-94.508399999999995"/>
  </r>
  <r>
    <n v="9714"/>
    <x v="4876"/>
    <x v="2"/>
    <x v="1127"/>
    <d v="2011-11-10T00:00:00"/>
    <s v="Standard Class"/>
    <s v="MD-17350"/>
    <s v="Maribeth Dona"/>
    <x v="0"/>
    <s v="United States"/>
    <s v="Philadelphia"/>
    <x v="9"/>
    <n v="19143"/>
    <x v="3"/>
    <x v="553"/>
    <x v="2"/>
    <x v="11"/>
    <s v="Sony 16GB Class 10 Micro SDHC R40 Memory Card"/>
    <n v="51.56"/>
    <n v="5"/>
    <n v="0.2"/>
    <n v="-6.4450000000000021"/>
  </r>
  <r>
    <n v="9715"/>
    <x v="4876"/>
    <x v="2"/>
    <x v="1127"/>
    <d v="2011-11-10T00:00:00"/>
    <s v="Standard Class"/>
    <s v="MD-17350"/>
    <s v="Maribeth Dona"/>
    <x v="0"/>
    <s v="United States"/>
    <s v="Philadelphia"/>
    <x v="9"/>
    <n v="19143"/>
    <x v="3"/>
    <x v="1312"/>
    <x v="2"/>
    <x v="11"/>
    <s v="Memorex Micro Travel Drive 32 GB"/>
    <n v="58.415999999999997"/>
    <n v="2"/>
    <n v="0.2"/>
    <n v="16.794600000000003"/>
  </r>
  <r>
    <n v="9716"/>
    <x v="4877"/>
    <x v="0"/>
    <x v="77"/>
    <d v="2013-11-13T00:00:00"/>
    <s v="Standard Class"/>
    <s v="LD-17005"/>
    <s v="Lisa DeCherney"/>
    <x v="0"/>
    <s v="United States"/>
    <s v="San Francisco"/>
    <x v="1"/>
    <n v="94122"/>
    <x v="1"/>
    <x v="379"/>
    <x v="1"/>
    <x v="8"/>
    <s v="GBC VeloBinder Manual Binding System"/>
    <n v="57.584000000000003"/>
    <n v="2"/>
    <n v="0.2"/>
    <n v="20.154400000000003"/>
  </r>
  <r>
    <n v="9717"/>
    <x v="4878"/>
    <x v="0"/>
    <x v="399"/>
    <d v="2013-08-15T00:00:00"/>
    <s v="Second Class"/>
    <s v="DB-13270"/>
    <s v="Deborah Brumfield"/>
    <x v="2"/>
    <s v="United States"/>
    <s v="Philadelphia"/>
    <x v="9"/>
    <n v="19134"/>
    <x v="3"/>
    <x v="1759"/>
    <x v="1"/>
    <x v="6"/>
    <s v="Boston 16765 Mini Stand Up Battery Pencil Sharpener"/>
    <n v="37.312000000000005"/>
    <n v="4"/>
    <n v="0.2"/>
    <n v="2.7984000000000027"/>
  </r>
  <r>
    <n v="9718"/>
    <x v="4879"/>
    <x v="0"/>
    <x v="198"/>
    <d v="2013-06-01T00:00:00"/>
    <s v="Same Day"/>
    <s v="AT-10735"/>
    <s v="Annie Thurman"/>
    <x v="0"/>
    <s v="United States"/>
    <s v="Houston"/>
    <x v="5"/>
    <n v="77041"/>
    <x v="2"/>
    <x v="125"/>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x v="201"/>
    <x v="2"/>
    <x v="11"/>
    <s v="Sony Micro Vault Click 16 GB USB 2.0 Flash Drive"/>
    <n v="223.96"/>
    <n v="5"/>
    <n v="0.2"/>
    <n v="11.198000000000015"/>
  </r>
  <r>
    <n v="9720"/>
    <x v="4880"/>
    <x v="3"/>
    <x v="105"/>
    <d v="2014-11-15T00:00:00"/>
    <s v="Second Class"/>
    <s v="DK-13375"/>
    <s v="Dennis Kane"/>
    <x v="0"/>
    <s v="United States"/>
    <s v="Lancaster"/>
    <x v="9"/>
    <n v="17602"/>
    <x v="3"/>
    <x v="942"/>
    <x v="1"/>
    <x v="4"/>
    <s v="SAFCO Commercial Wire Shelving, Black"/>
    <n v="221.024"/>
    <n v="2"/>
    <n v="0.2"/>
    <n v="-55.256"/>
  </r>
  <r>
    <n v="9721"/>
    <x v="4881"/>
    <x v="0"/>
    <x v="897"/>
    <d v="2013-09-27T00:00:00"/>
    <s v="Standard Class"/>
    <s v="CS-12250"/>
    <s v="Chris Selesnick"/>
    <x v="1"/>
    <s v="United States"/>
    <s v="Green Bay"/>
    <x v="6"/>
    <n v="54302"/>
    <x v="2"/>
    <x v="1462"/>
    <x v="0"/>
    <x v="5"/>
    <s v="DAX Two-Tone Rosewood/Black Document Frame, Desktop, 5 x 7"/>
    <n v="18.96"/>
    <n v="2"/>
    <n v="0"/>
    <n v="7.5840000000000014"/>
  </r>
  <r>
    <n v="9722"/>
    <x v="4882"/>
    <x v="0"/>
    <x v="595"/>
    <d v="2013-02-20T00:00:00"/>
    <s v="Standard Class"/>
    <s v="JF-15565"/>
    <s v="Jill Fjeld"/>
    <x v="0"/>
    <s v="United States"/>
    <s v="New York City"/>
    <x v="15"/>
    <n v="10024"/>
    <x v="3"/>
    <x v="1708"/>
    <x v="0"/>
    <x v="1"/>
    <s v="Hon Every-Day Chair Series Swivel Task Chairs"/>
    <n v="326.64600000000002"/>
    <n v="3"/>
    <n v="0.1"/>
    <n v="39.923399999999994"/>
  </r>
  <r>
    <n v="9723"/>
    <x v="4882"/>
    <x v="0"/>
    <x v="595"/>
    <d v="2013-02-20T00:00:00"/>
    <s v="Standard Class"/>
    <s v="JF-15565"/>
    <s v="Jill Fjeld"/>
    <x v="0"/>
    <s v="United States"/>
    <s v="New York City"/>
    <x v="15"/>
    <n v="10024"/>
    <x v="3"/>
    <x v="246"/>
    <x v="2"/>
    <x v="11"/>
    <s v="Logitech 910-002974 M325 Wireless Mouse for Web Scrolling"/>
    <n v="89.97"/>
    <n v="3"/>
    <n v="0"/>
    <n v="39.586800000000011"/>
  </r>
  <r>
    <n v="9724"/>
    <x v="4883"/>
    <x v="2"/>
    <x v="1091"/>
    <d v="2011-12-26T00:00:00"/>
    <s v="Standard Class"/>
    <s v="TW-21025"/>
    <s v="Tamara Willingham"/>
    <x v="2"/>
    <s v="United States"/>
    <s v="New York City"/>
    <x v="15"/>
    <n v="10011"/>
    <x v="3"/>
    <x v="697"/>
    <x v="1"/>
    <x v="8"/>
    <s v="Lock-Up Easel 'Spel-Binder'"/>
    <n v="296.71200000000005"/>
    <n v="13"/>
    <n v="0.2"/>
    <n v="100.14029999999998"/>
  </r>
  <r>
    <n v="9725"/>
    <x v="4884"/>
    <x v="1"/>
    <x v="901"/>
    <d v="2012-12-11T00:00:00"/>
    <s v="Standard Class"/>
    <s v="TB-21250"/>
    <s v="Tim Brockman"/>
    <x v="0"/>
    <s v="United States"/>
    <s v="Bloomington"/>
    <x v="10"/>
    <n v="61701"/>
    <x v="2"/>
    <x v="661"/>
    <x v="1"/>
    <x v="12"/>
    <s v="Security-Tint Envelopes"/>
    <n v="12.224"/>
    <n v="2"/>
    <n v="0.2"/>
    <n v="4.4311999999999996"/>
  </r>
  <r>
    <n v="9726"/>
    <x v="4885"/>
    <x v="3"/>
    <x v="697"/>
    <d v="2014-09-21T00:00:00"/>
    <s v="First Class"/>
    <s v="SC-20380"/>
    <s v="Shahid Collister"/>
    <x v="0"/>
    <s v="United States"/>
    <s v="Boise"/>
    <x v="45"/>
    <n v="83704"/>
    <x v="1"/>
    <x v="1016"/>
    <x v="2"/>
    <x v="11"/>
    <s v="Logitech Trackman Marble Mouse"/>
    <n v="89.97"/>
    <n v="3"/>
    <n v="0"/>
    <n v="37.787400000000005"/>
  </r>
  <r>
    <n v="9727"/>
    <x v="4886"/>
    <x v="3"/>
    <x v="574"/>
    <d v="2014-12-05T00:00:00"/>
    <s v="First Class"/>
    <s v="KM-16720"/>
    <s v="Kunst Miller"/>
    <x v="0"/>
    <s v="United States"/>
    <s v="Lowell"/>
    <x v="31"/>
    <n v="1852"/>
    <x v="3"/>
    <x v="1360"/>
    <x v="1"/>
    <x v="9"/>
    <s v="Belkin 8 Outlet Surge Protector"/>
    <n v="286.85999999999996"/>
    <n v="7"/>
    <n v="0"/>
    <n v="80.320799999999991"/>
  </r>
  <r>
    <n v="9728"/>
    <x v="4886"/>
    <x v="3"/>
    <x v="574"/>
    <d v="2014-12-05T00:00:00"/>
    <s v="First Class"/>
    <s v="KM-16720"/>
    <s v="Kunst Miller"/>
    <x v="0"/>
    <s v="United States"/>
    <s v="Lowell"/>
    <x v="31"/>
    <n v="1852"/>
    <x v="3"/>
    <x v="34"/>
    <x v="2"/>
    <x v="7"/>
    <s v="GE 30524EE4"/>
    <n v="979.95"/>
    <n v="5"/>
    <n v="0"/>
    <n v="284.18549999999993"/>
  </r>
  <r>
    <n v="9729"/>
    <x v="4886"/>
    <x v="3"/>
    <x v="574"/>
    <d v="2014-12-05T00:00:00"/>
    <s v="First Class"/>
    <s v="KM-16720"/>
    <s v="Kunst Miller"/>
    <x v="0"/>
    <s v="United States"/>
    <s v="Lowell"/>
    <x v="31"/>
    <n v="1852"/>
    <x v="3"/>
    <x v="482"/>
    <x v="1"/>
    <x v="14"/>
    <s v="Staples"/>
    <n v="4.3600000000000003"/>
    <n v="2"/>
    <n v="0"/>
    <n v="0.17439999999999944"/>
  </r>
  <r>
    <n v="9730"/>
    <x v="4887"/>
    <x v="2"/>
    <x v="411"/>
    <d v="2011-10-04T00:00:00"/>
    <s v="Standard Class"/>
    <s v="EB-14170"/>
    <s v="Evan Bailliet"/>
    <x v="0"/>
    <s v="United States"/>
    <s v="Seattle"/>
    <x v="4"/>
    <n v="98115"/>
    <x v="1"/>
    <x v="1375"/>
    <x v="1"/>
    <x v="8"/>
    <s v="GBC Standard Plastic Binding Systems' Combs"/>
    <n v="10.048000000000002"/>
    <n v="2"/>
    <n v="0.2"/>
    <n v="3.1399999999999988"/>
  </r>
  <r>
    <n v="9731"/>
    <x v="4887"/>
    <x v="2"/>
    <x v="411"/>
    <d v="2011-10-04T00:00:00"/>
    <s v="Standard Class"/>
    <s v="EB-14170"/>
    <s v="Evan Bailliet"/>
    <x v="0"/>
    <s v="United States"/>
    <s v="Seattle"/>
    <x v="4"/>
    <n v="98115"/>
    <x v="1"/>
    <x v="765"/>
    <x v="1"/>
    <x v="4"/>
    <s v="Fellowes Super Stor/Drawer Files"/>
    <n v="807.75"/>
    <n v="5"/>
    <n v="0"/>
    <n v="153.47250000000003"/>
  </r>
  <r>
    <n v="9732"/>
    <x v="4888"/>
    <x v="3"/>
    <x v="237"/>
    <d v="2014-11-20T00:00:00"/>
    <s v="Standard Class"/>
    <s v="JE-15715"/>
    <s v="Joe Elijah"/>
    <x v="0"/>
    <s v="United States"/>
    <s v="Los Angeles"/>
    <x v="1"/>
    <n v="90049"/>
    <x v="1"/>
    <x v="1046"/>
    <x v="1"/>
    <x v="6"/>
    <s v="Newell 347"/>
    <n v="34.24"/>
    <n v="8"/>
    <n v="0"/>
    <n v="9.9295999999999971"/>
  </r>
  <r>
    <n v="9733"/>
    <x v="4889"/>
    <x v="2"/>
    <x v="1071"/>
    <d v="2011-08-25T00:00:00"/>
    <s v="Standard Class"/>
    <s v="NC-18535"/>
    <s v="Nick Crebassa"/>
    <x v="1"/>
    <s v="United States"/>
    <s v="Hampton"/>
    <x v="17"/>
    <n v="23666"/>
    <x v="0"/>
    <x v="1464"/>
    <x v="0"/>
    <x v="1"/>
    <s v="Safco Chair Connectors, 6/Carton"/>
    <n v="500.23999999999995"/>
    <n v="13"/>
    <n v="0"/>
    <n v="145.06959999999992"/>
  </r>
  <r>
    <n v="9734"/>
    <x v="4889"/>
    <x v="2"/>
    <x v="1071"/>
    <d v="2011-08-25T00:00:00"/>
    <s v="Standard Class"/>
    <s v="NC-18535"/>
    <s v="Nick Crebassa"/>
    <x v="1"/>
    <s v="United States"/>
    <s v="Hampton"/>
    <x v="17"/>
    <n v="23666"/>
    <x v="0"/>
    <x v="1603"/>
    <x v="1"/>
    <x v="10"/>
    <s v="Riverleaf Stik-Withit Designer Note Cubes"/>
    <n v="20.12"/>
    <n v="2"/>
    <n v="0"/>
    <n v="9.2552000000000003"/>
  </r>
  <r>
    <n v="9735"/>
    <x v="4889"/>
    <x v="2"/>
    <x v="1071"/>
    <d v="2011-08-25T00:00:00"/>
    <s v="Standard Class"/>
    <s v="NC-18535"/>
    <s v="Nick Crebassa"/>
    <x v="1"/>
    <s v="United States"/>
    <s v="Hampton"/>
    <x v="17"/>
    <n v="23666"/>
    <x v="0"/>
    <x v="1176"/>
    <x v="1"/>
    <x v="8"/>
    <s v="GBC DocuBind TL300 Electric Binding System"/>
    <n v="896.99"/>
    <n v="1"/>
    <n v="0"/>
    <n v="421.58529999999996"/>
  </r>
  <r>
    <n v="9736"/>
    <x v="4890"/>
    <x v="2"/>
    <x v="84"/>
    <d v="2011-11-22T00:00:00"/>
    <s v="Second Class"/>
    <s v="AD-10180"/>
    <s v="Alan Dominguez"/>
    <x v="2"/>
    <s v="United States"/>
    <s v="Philadelphia"/>
    <x v="9"/>
    <n v="19134"/>
    <x v="3"/>
    <x v="184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x v="524"/>
    <x v="2"/>
    <x v="7"/>
    <s v="Cisco 8x8 Inc. 6753i IP Business Phone System"/>
    <n v="269.98"/>
    <n v="2"/>
    <n v="0"/>
    <n v="72.894599999999997"/>
  </r>
  <r>
    <n v="9738"/>
    <x v="4892"/>
    <x v="3"/>
    <x v="633"/>
    <d v="2014-03-22T00:00:00"/>
    <s v="Standard Class"/>
    <s v="KD-16615"/>
    <s v="Ken Dana"/>
    <x v="1"/>
    <s v="United States"/>
    <s v="Los Angeles"/>
    <x v="1"/>
    <n v="90032"/>
    <x v="1"/>
    <x v="1449"/>
    <x v="1"/>
    <x v="4"/>
    <s v="Dual Level, Single-Width Filing Carts"/>
    <n v="310.12"/>
    <n v="2"/>
    <n v="0"/>
    <n v="80.631200000000007"/>
  </r>
  <r>
    <n v="9739"/>
    <x v="4892"/>
    <x v="3"/>
    <x v="633"/>
    <d v="2014-03-22T00:00:00"/>
    <s v="Standard Class"/>
    <s v="KD-16615"/>
    <s v="Ken Dana"/>
    <x v="1"/>
    <s v="United States"/>
    <s v="Los Angeles"/>
    <x v="1"/>
    <n v="90032"/>
    <x v="1"/>
    <x v="908"/>
    <x v="1"/>
    <x v="8"/>
    <s v="XtraLife ClearVue Slant-D Ring Binder, White, 3&quot;"/>
    <n v="70.463999999999999"/>
    <n v="6"/>
    <n v="0.2"/>
    <n v="22.900799999999997"/>
  </r>
  <r>
    <n v="9740"/>
    <x v="4892"/>
    <x v="3"/>
    <x v="633"/>
    <d v="2014-03-22T00:00:00"/>
    <s v="Standard Class"/>
    <s v="KD-16615"/>
    <s v="Ken Dana"/>
    <x v="1"/>
    <s v="United States"/>
    <s v="Los Angeles"/>
    <x v="1"/>
    <n v="90032"/>
    <x v="1"/>
    <x v="1181"/>
    <x v="1"/>
    <x v="8"/>
    <s v="Pressboard Hanging Data Binders for Unburst Sheets"/>
    <n v="19.68"/>
    <n v="5"/>
    <n v="0.2"/>
    <n v="6.8879999999999981"/>
  </r>
  <r>
    <n v="9741"/>
    <x v="4892"/>
    <x v="3"/>
    <x v="633"/>
    <d v="2014-03-22T00:00:00"/>
    <s v="Standard Class"/>
    <s v="KD-16615"/>
    <s v="Ken Dana"/>
    <x v="1"/>
    <s v="United States"/>
    <s v="Los Angeles"/>
    <x v="1"/>
    <n v="90032"/>
    <x v="1"/>
    <x v="589"/>
    <x v="1"/>
    <x v="9"/>
    <s v="Bionaire Personal Warm Mist Humidifier/Vaporizer"/>
    <n v="140.67000000000002"/>
    <n v="3"/>
    <n v="0"/>
    <n v="54.861300000000007"/>
  </r>
  <r>
    <n v="9742"/>
    <x v="4893"/>
    <x v="1"/>
    <x v="627"/>
    <d v="2012-11-12T00:00:00"/>
    <s v="Standard Class"/>
    <s v="QJ-19255"/>
    <s v="Quincy Jones"/>
    <x v="1"/>
    <s v="United States"/>
    <s v="Burlington"/>
    <x v="42"/>
    <n v="5408"/>
    <x v="3"/>
    <x v="26"/>
    <x v="0"/>
    <x v="0"/>
    <s v="Riverside Palais Royal Lawyers Bookcase, Royale Cherry Finish"/>
    <n v="4404.8999999999996"/>
    <n v="5"/>
    <n v="0"/>
    <n v="1013.1270000000001"/>
  </r>
  <r>
    <n v="9743"/>
    <x v="4894"/>
    <x v="3"/>
    <x v="354"/>
    <d v="2014-12-03T00:00:00"/>
    <s v="Standard Class"/>
    <s v="EP-13915"/>
    <s v="Emily Phan"/>
    <x v="0"/>
    <s v="United States"/>
    <s v="San Diego"/>
    <x v="1"/>
    <n v="92037"/>
    <x v="1"/>
    <x v="300"/>
    <x v="1"/>
    <x v="2"/>
    <s v="Round Specialty Laser Printer Labels"/>
    <n v="62.65"/>
    <n v="5"/>
    <n v="0"/>
    <n v="29.445499999999996"/>
  </r>
  <r>
    <n v="9744"/>
    <x v="4895"/>
    <x v="0"/>
    <x v="950"/>
    <d v="2013-06-23T00:00:00"/>
    <s v="Standard Class"/>
    <s v="JJ-15445"/>
    <s v="Jennifer Jackson"/>
    <x v="0"/>
    <s v="United States"/>
    <s v="Newark"/>
    <x v="13"/>
    <n v="19711"/>
    <x v="3"/>
    <x v="1042"/>
    <x v="1"/>
    <x v="2"/>
    <s v="Avery 518"/>
    <n v="9.4499999999999993"/>
    <n v="3"/>
    <n v="0"/>
    <n v="4.5359999999999996"/>
  </r>
  <r>
    <n v="9745"/>
    <x v="4896"/>
    <x v="3"/>
    <x v="276"/>
    <d v="2014-01-26T00:00:00"/>
    <s v="Standard Class"/>
    <s v="BE-11410"/>
    <s v="Bobby Elias"/>
    <x v="0"/>
    <s v="United States"/>
    <s v="Aurora"/>
    <x v="10"/>
    <n v="60505"/>
    <x v="2"/>
    <x v="556"/>
    <x v="1"/>
    <x v="12"/>
    <s v="Airmail Envelopes"/>
    <n v="268.57600000000002"/>
    <n v="4"/>
    <n v="0.2"/>
    <n v="90.64439999999999"/>
  </r>
  <r>
    <n v="9746"/>
    <x v="4897"/>
    <x v="3"/>
    <x v="221"/>
    <d v="2014-11-25T00:00:00"/>
    <s v="Same Day"/>
    <s v="BP-11290"/>
    <s v="Beth Paige"/>
    <x v="0"/>
    <s v="United States"/>
    <s v="Los Angeles"/>
    <x v="1"/>
    <n v="90008"/>
    <x v="1"/>
    <x v="342"/>
    <x v="0"/>
    <x v="3"/>
    <s v="Hon Practical Foundations 30 x 60 Training Table, Light Gray/Charcoal"/>
    <n v="364.08000000000004"/>
    <n v="2"/>
    <n v="0.2"/>
    <n v="9.1020000000000039"/>
  </r>
  <r>
    <n v="9747"/>
    <x v="4897"/>
    <x v="3"/>
    <x v="221"/>
    <d v="2014-11-25T00:00:00"/>
    <s v="Same Day"/>
    <s v="BP-11290"/>
    <s v="Beth Paige"/>
    <x v="0"/>
    <s v="United States"/>
    <s v="Los Angeles"/>
    <x v="1"/>
    <n v="90008"/>
    <x v="1"/>
    <x v="972"/>
    <x v="0"/>
    <x v="3"/>
    <s v="Hon 61000 Series Interactive Training Tables"/>
    <n v="71.088000000000008"/>
    <n v="2"/>
    <n v="0.2"/>
    <n v="-1.7772000000000041"/>
  </r>
  <r>
    <n v="9748"/>
    <x v="4898"/>
    <x v="2"/>
    <x v="7"/>
    <d v="2011-11-15T00:00:00"/>
    <s v="Standard Class"/>
    <s v="BH-11710"/>
    <s v="Brosina Hoffman"/>
    <x v="0"/>
    <s v="United States"/>
    <s v="Chicago"/>
    <x v="10"/>
    <n v="60653"/>
    <x v="2"/>
    <x v="1649"/>
    <x v="0"/>
    <x v="5"/>
    <s v="DAX Wood Document Frame."/>
    <n v="10.984000000000002"/>
    <n v="2"/>
    <n v="0.6"/>
    <n v="-7.9634"/>
  </r>
  <r>
    <n v="9749"/>
    <x v="4898"/>
    <x v="2"/>
    <x v="7"/>
    <d v="2011-11-15T00:00:00"/>
    <s v="Standard Class"/>
    <s v="BH-11710"/>
    <s v="Brosina Hoffman"/>
    <x v="0"/>
    <s v="United States"/>
    <s v="Chicago"/>
    <x v="10"/>
    <n v="60653"/>
    <x v="2"/>
    <x v="463"/>
    <x v="0"/>
    <x v="1"/>
    <s v="Global Commerce Series High-Back Swivel/Tilt Chairs"/>
    <n v="797.94399999999996"/>
    <n v="4"/>
    <n v="0.3"/>
    <n v="-56.995999999999981"/>
  </r>
  <r>
    <n v="9750"/>
    <x v="4899"/>
    <x v="0"/>
    <x v="758"/>
    <d v="2013-03-09T00:00:00"/>
    <s v="Standard Class"/>
    <s v="EM-13810"/>
    <s v="Eleni McCrary"/>
    <x v="1"/>
    <s v="United States"/>
    <s v="Dover"/>
    <x v="38"/>
    <n v="3820"/>
    <x v="3"/>
    <x v="428"/>
    <x v="2"/>
    <x v="11"/>
    <s v="Logitech G602 Wireless Gaming Mouse"/>
    <n v="159.97999999999999"/>
    <n v="2"/>
    <n v="0"/>
    <n v="57.592799999999997"/>
  </r>
  <r>
    <n v="9751"/>
    <x v="4900"/>
    <x v="0"/>
    <x v="1228"/>
    <d v="2013-10-16T00:00:00"/>
    <s v="Standard Class"/>
    <s v="EP-13915"/>
    <s v="Emily Phan"/>
    <x v="0"/>
    <s v="United States"/>
    <s v="Chicago"/>
    <x v="10"/>
    <n v="60610"/>
    <x v="2"/>
    <x v="1412"/>
    <x v="1"/>
    <x v="6"/>
    <s v="Avery Fluorescent Highlighter Four-Color Set"/>
    <n v="5.3440000000000003"/>
    <n v="2"/>
    <n v="0.2"/>
    <n v="0.66799999999999948"/>
  </r>
  <r>
    <n v="9752"/>
    <x v="4900"/>
    <x v="0"/>
    <x v="1228"/>
    <d v="2013-10-16T00:00:00"/>
    <s v="Standard Class"/>
    <s v="EP-13915"/>
    <s v="Emily Phan"/>
    <x v="0"/>
    <s v="United States"/>
    <s v="Chicago"/>
    <x v="10"/>
    <n v="60610"/>
    <x v="2"/>
    <x v="1175"/>
    <x v="1"/>
    <x v="6"/>
    <s v="Newell 309"/>
    <n v="27.72"/>
    <n v="3"/>
    <n v="0.2"/>
    <n v="3.4649999999999999"/>
  </r>
  <r>
    <n v="9753"/>
    <x v="4901"/>
    <x v="0"/>
    <x v="949"/>
    <d v="2013-07-03T00:00:00"/>
    <s v="First Class"/>
    <s v="NZ-18565"/>
    <s v="Nick Zandusky"/>
    <x v="2"/>
    <s v="United States"/>
    <s v="Seattle"/>
    <x v="4"/>
    <n v="98115"/>
    <x v="1"/>
    <x v="744"/>
    <x v="1"/>
    <x v="8"/>
    <s v="Zipper Ring Binder Pockets"/>
    <n v="2.4960000000000004"/>
    <n v="1"/>
    <n v="0.2"/>
    <n v="0.90479999999999983"/>
  </r>
  <r>
    <n v="9754"/>
    <x v="4902"/>
    <x v="3"/>
    <x v="996"/>
    <d v="2014-03-30T00:00:00"/>
    <s v="Second Class"/>
    <s v="LC-16870"/>
    <s v="Lena Cacioppo"/>
    <x v="0"/>
    <s v="United States"/>
    <s v="Richmond"/>
    <x v="17"/>
    <n v="23223"/>
    <x v="0"/>
    <x v="1570"/>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x v="213"/>
    <x v="1"/>
    <x v="8"/>
    <s v="GBC Instant Index System for Binding Systems"/>
    <n v="17.760000000000002"/>
    <n v="2"/>
    <n v="0"/>
    <n v="8.8800000000000008"/>
  </r>
  <r>
    <n v="9756"/>
    <x v="4902"/>
    <x v="3"/>
    <x v="996"/>
    <d v="2014-03-30T00:00:00"/>
    <s v="Second Class"/>
    <s v="LC-16870"/>
    <s v="Lena Cacioppo"/>
    <x v="0"/>
    <s v="United States"/>
    <s v="Richmond"/>
    <x v="17"/>
    <n v="23223"/>
    <x v="0"/>
    <x v="1439"/>
    <x v="1"/>
    <x v="4"/>
    <s v="Carina Mini System Audio Rack, Model AR050B"/>
    <n v="332.94"/>
    <n v="3"/>
    <n v="0"/>
    <n v="9.9882000000000204"/>
  </r>
  <r>
    <n v="9757"/>
    <x v="4902"/>
    <x v="3"/>
    <x v="996"/>
    <d v="2014-03-30T00:00:00"/>
    <s v="Second Class"/>
    <s v="LC-16870"/>
    <s v="Lena Cacioppo"/>
    <x v="0"/>
    <s v="United States"/>
    <s v="Richmond"/>
    <x v="17"/>
    <n v="23223"/>
    <x v="0"/>
    <x v="277"/>
    <x v="0"/>
    <x v="3"/>
    <s v="BPI Conference Tables"/>
    <n v="292.10000000000002"/>
    <n v="2"/>
    <n v="0"/>
    <n v="58.419999999999987"/>
  </r>
  <r>
    <n v="9758"/>
    <x v="4902"/>
    <x v="3"/>
    <x v="996"/>
    <d v="2014-03-30T00:00:00"/>
    <s v="Second Class"/>
    <s v="LC-16870"/>
    <s v="Lena Cacioppo"/>
    <x v="0"/>
    <s v="United States"/>
    <s v="Richmond"/>
    <x v="17"/>
    <n v="23223"/>
    <x v="0"/>
    <x v="1783"/>
    <x v="2"/>
    <x v="7"/>
    <s v="Panasonic KX - TS880B Telephone"/>
    <n v="206.1"/>
    <n v="5"/>
    <n v="0"/>
    <n v="55.647000000000006"/>
  </r>
  <r>
    <n v="9759"/>
    <x v="4902"/>
    <x v="3"/>
    <x v="996"/>
    <d v="2014-03-30T00:00:00"/>
    <s v="Second Class"/>
    <s v="LC-16870"/>
    <s v="Lena Cacioppo"/>
    <x v="0"/>
    <s v="United States"/>
    <s v="Richmond"/>
    <x v="17"/>
    <n v="23223"/>
    <x v="0"/>
    <x v="249"/>
    <x v="1"/>
    <x v="10"/>
    <s v="Ampad Gold Fibre Wirebound Steno Books, 6&quot; x 9&quot;, Gregg Ruled"/>
    <n v="17.64"/>
    <n v="4"/>
    <n v="0"/>
    <n v="8.1143999999999998"/>
  </r>
  <r>
    <n v="9760"/>
    <x v="4903"/>
    <x v="0"/>
    <x v="731"/>
    <d v="2013-11-06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x v="1539"/>
    <x v="1"/>
    <x v="6"/>
    <s v="Binney &amp; Smith inkTank Desk Highlighter, Chisel Tip, Yellow, 12/Box"/>
    <n v="4.3"/>
    <n v="2"/>
    <n v="0"/>
    <n v="1.4189999999999996"/>
  </r>
  <r>
    <n v="9762"/>
    <x v="4905"/>
    <x v="2"/>
    <x v="1047"/>
    <d v="2011-02-19T00:00:00"/>
    <s v="Standard Class"/>
    <s v="ML-17395"/>
    <s v="Marina Lichtenstein"/>
    <x v="1"/>
    <s v="United States"/>
    <s v="Seattle"/>
    <x v="4"/>
    <n v="98103"/>
    <x v="1"/>
    <x v="1105"/>
    <x v="2"/>
    <x v="11"/>
    <s v="Logitech G600 MMO Gaming Mouse"/>
    <n v="239.96999999999997"/>
    <n v="3"/>
    <n v="0"/>
    <n v="86.389199999999988"/>
  </r>
  <r>
    <n v="9763"/>
    <x v="4905"/>
    <x v="2"/>
    <x v="1047"/>
    <d v="2011-02-19T00:00:00"/>
    <s v="Standard Class"/>
    <s v="ML-17395"/>
    <s v="Marina Lichtenstein"/>
    <x v="1"/>
    <s v="United States"/>
    <s v="Seattle"/>
    <x v="4"/>
    <n v="98103"/>
    <x v="1"/>
    <x v="1360"/>
    <x v="1"/>
    <x v="9"/>
    <s v="Belkin 8 Outlet Surge Protector"/>
    <n v="81.96"/>
    <n v="2"/>
    <n v="0"/>
    <n v="22.948799999999999"/>
  </r>
  <r>
    <n v="9764"/>
    <x v="4905"/>
    <x v="2"/>
    <x v="1047"/>
    <d v="2011-02-19T00:00:00"/>
    <s v="Standard Class"/>
    <s v="ML-17395"/>
    <s v="Marina Lichtenstein"/>
    <x v="1"/>
    <s v="United States"/>
    <s v="Seattle"/>
    <x v="4"/>
    <n v="98103"/>
    <x v="1"/>
    <x v="1420"/>
    <x v="1"/>
    <x v="14"/>
    <s v="Compact Automatic Electric Letter Opener"/>
    <n v="238.62"/>
    <n v="2"/>
    <n v="0"/>
    <n v="4.7724000000000046"/>
  </r>
  <r>
    <n v="9765"/>
    <x v="4906"/>
    <x v="2"/>
    <x v="1229"/>
    <d v="2011-06-23T00:00:00"/>
    <s v="Standard Class"/>
    <s v="MC-18100"/>
    <s v="Mick Crebagga"/>
    <x v="0"/>
    <s v="United States"/>
    <s v="Los Angeles"/>
    <x v="1"/>
    <n v="90036"/>
    <x v="1"/>
    <x v="139"/>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x v="1181"/>
    <x v="1"/>
    <x v="8"/>
    <s v="Pressboard Hanging Data Binders for Unburst Sheets"/>
    <n v="9.84"/>
    <n v="2"/>
    <n v="0"/>
    <n v="4.7231999999999994"/>
  </r>
  <r>
    <n v="9767"/>
    <x v="4907"/>
    <x v="3"/>
    <x v="1230"/>
    <d v="2014-03-07T00:00:00"/>
    <s v="Standard Class"/>
    <s v="DB-13660"/>
    <s v="Duane Benoit"/>
    <x v="0"/>
    <s v="United States"/>
    <s v="Middletown"/>
    <x v="29"/>
    <n v="6457"/>
    <x v="3"/>
    <x v="565"/>
    <x v="1"/>
    <x v="10"/>
    <s v="Southworth 100% Résumé Paper, 24lb."/>
    <n v="7.78"/>
    <n v="1"/>
    <n v="0"/>
    <n v="3.5009999999999994"/>
  </r>
  <r>
    <n v="9768"/>
    <x v="4908"/>
    <x v="3"/>
    <x v="34"/>
    <d v="2014-12-16T00:00:00"/>
    <s v="Standard Class"/>
    <s v="LW-17215"/>
    <s v="Luke Weiss"/>
    <x v="0"/>
    <s v="United States"/>
    <s v="Grand Rapids"/>
    <x v="12"/>
    <n v="49505"/>
    <x v="2"/>
    <x v="1045"/>
    <x v="1"/>
    <x v="8"/>
    <s v="GBC Imprintable Covers"/>
    <n v="54.900000000000006"/>
    <n v="5"/>
    <n v="0"/>
    <n v="26.901000000000003"/>
  </r>
  <r>
    <n v="9769"/>
    <x v="4909"/>
    <x v="3"/>
    <x v="226"/>
    <d v="2014-12-15T00:00:00"/>
    <s v="Standard Class"/>
    <s v="TC-21535"/>
    <s v="Tracy Collins"/>
    <x v="2"/>
    <s v="United States"/>
    <s v="San Francisco"/>
    <x v="1"/>
    <n v="94122"/>
    <x v="1"/>
    <x v="1305"/>
    <x v="1"/>
    <x v="10"/>
    <s v="REDIFORM Incoming/Outgoing Call Register, 11&quot; X 8 1/2&quot;, 100 Messages"/>
    <n v="50.04"/>
    <n v="6"/>
    <n v="0"/>
    <n v="25.02"/>
  </r>
  <r>
    <n v="9770"/>
    <x v="4910"/>
    <x v="0"/>
    <x v="390"/>
    <d v="2013-12-01T00:00:00"/>
    <s v="Standard Class"/>
    <s v="SC-20050"/>
    <s v="Sample Company A"/>
    <x v="2"/>
    <s v="United States"/>
    <s v="Hialeah"/>
    <x v="2"/>
    <n v="33012"/>
    <x v="0"/>
    <x v="604"/>
    <x v="0"/>
    <x v="0"/>
    <s v="O'Sullivan Cherrywood Estates Traditional Bookcase"/>
    <n v="339.92000000000007"/>
    <n v="5"/>
    <n v="0.2"/>
    <n v="8.4979999999999762"/>
  </r>
  <r>
    <n v="9771"/>
    <x v="4910"/>
    <x v="0"/>
    <x v="390"/>
    <d v="2013-12-01T00:00:00"/>
    <s v="Standard Class"/>
    <s v="SC-20050"/>
    <s v="Sample Company A"/>
    <x v="2"/>
    <s v="United States"/>
    <s v="Hialeah"/>
    <x v="2"/>
    <n v="33012"/>
    <x v="0"/>
    <x v="1128"/>
    <x v="1"/>
    <x v="10"/>
    <s v="Tops Wirebound Message Log Books"/>
    <n v="10.528"/>
    <n v="4"/>
    <n v="0.2"/>
    <n v="3.4215999999999993"/>
  </r>
  <r>
    <n v="9772"/>
    <x v="4910"/>
    <x v="0"/>
    <x v="390"/>
    <d v="2013-12-01T00:00:00"/>
    <s v="Standard Class"/>
    <s v="SC-20050"/>
    <s v="Sample Company A"/>
    <x v="2"/>
    <s v="United States"/>
    <s v="Hialeah"/>
    <x v="2"/>
    <n v="33012"/>
    <x v="0"/>
    <x v="1276"/>
    <x v="1"/>
    <x v="9"/>
    <s v="Fellowes Advanced Computer Series Surge Protectors"/>
    <n v="42.384"/>
    <n v="2"/>
    <n v="0.2"/>
    <n v="4.2384000000000022"/>
  </r>
  <r>
    <n v="9773"/>
    <x v="4911"/>
    <x v="0"/>
    <x v="894"/>
    <d v="2013-07-04T00:00:00"/>
    <s v="Same Day"/>
    <s v="FM-14215"/>
    <s v="Filia McAdams"/>
    <x v="1"/>
    <s v="United States"/>
    <s v="Philadelphia"/>
    <x v="9"/>
    <n v="19143"/>
    <x v="3"/>
    <x v="1090"/>
    <x v="1"/>
    <x v="10"/>
    <s v="Xerox 1925"/>
    <n v="123.92000000000002"/>
    <n v="5"/>
    <n v="0.2"/>
    <n v="38.724999999999994"/>
  </r>
  <r>
    <n v="9774"/>
    <x v="4912"/>
    <x v="0"/>
    <x v="190"/>
    <d v="2013-07-04T00:00:00"/>
    <s v="Standard Class"/>
    <s v="PF-19225"/>
    <s v="Phillip Flathmann"/>
    <x v="0"/>
    <s v="United States"/>
    <s v="Atlanta"/>
    <x v="32"/>
    <n v="30318"/>
    <x v="0"/>
    <x v="1623"/>
    <x v="2"/>
    <x v="7"/>
    <s v="Cisco IP Phone 7961G VoIP phone - Dark gray"/>
    <n v="135.94999999999999"/>
    <n v="1"/>
    <n v="0"/>
    <n v="39.425499999999985"/>
  </r>
  <r>
    <n v="9775"/>
    <x v="4913"/>
    <x v="2"/>
    <x v="711"/>
    <d v="2011-07-30T00:00:00"/>
    <s v="Standard Class"/>
    <s v="LF-17185"/>
    <s v="Luke Foster"/>
    <x v="0"/>
    <s v="United States"/>
    <s v="San Antonio"/>
    <x v="5"/>
    <n v="78207"/>
    <x v="2"/>
    <x v="316"/>
    <x v="1"/>
    <x v="8"/>
    <s v="GBC DocuBind P400 Electric Binding System"/>
    <n v="2177.5839999999994"/>
    <n v="8"/>
    <n v="0.8"/>
    <n v="-3701.8928000000014"/>
  </r>
  <r>
    <n v="9776"/>
    <x v="4913"/>
    <x v="2"/>
    <x v="711"/>
    <d v="2011-07-30T00:00:00"/>
    <s v="Standard Class"/>
    <s v="LF-17185"/>
    <s v="Luke Foster"/>
    <x v="0"/>
    <s v="United States"/>
    <s v="San Antonio"/>
    <x v="5"/>
    <n v="78207"/>
    <x v="2"/>
    <x v="1474"/>
    <x v="0"/>
    <x v="5"/>
    <s v="DAX Clear Channel Poster Frame"/>
    <n v="17.496000000000002"/>
    <n v="3"/>
    <n v="0.6"/>
    <n v="-10.060199999999998"/>
  </r>
  <r>
    <n v="9777"/>
    <x v="4913"/>
    <x v="2"/>
    <x v="711"/>
    <d v="2011-07-30T00:00:00"/>
    <s v="Standard Class"/>
    <s v="LF-17185"/>
    <s v="Luke Foster"/>
    <x v="0"/>
    <s v="United States"/>
    <s v="San Antonio"/>
    <x v="5"/>
    <n v="78207"/>
    <x v="2"/>
    <x v="301"/>
    <x v="1"/>
    <x v="8"/>
    <s v="GBC Premium Transparent Covers with Diagonal Lined Pattern"/>
    <n v="16.783999999999995"/>
    <n v="4"/>
    <n v="0.8"/>
    <n v="-26.854400000000012"/>
  </r>
  <r>
    <n v="9778"/>
    <x v="4913"/>
    <x v="2"/>
    <x v="711"/>
    <d v="2011-07-30T00:00:00"/>
    <s v="Standard Class"/>
    <s v="LF-17185"/>
    <s v="Luke Foster"/>
    <x v="0"/>
    <s v="United States"/>
    <s v="San Antonio"/>
    <x v="5"/>
    <n v="78207"/>
    <x v="2"/>
    <x v="333"/>
    <x v="2"/>
    <x v="11"/>
    <s v="Microsoft Natural Keyboard Elite"/>
    <n v="431.13600000000002"/>
    <n v="9"/>
    <n v="0.2"/>
    <n v="-26.946000000000012"/>
  </r>
  <r>
    <n v="9779"/>
    <x v="4913"/>
    <x v="2"/>
    <x v="711"/>
    <d v="2011-07-30T00:00:00"/>
    <s v="Standard Class"/>
    <s v="LF-17185"/>
    <s v="Luke Foster"/>
    <x v="0"/>
    <s v="United States"/>
    <s v="San Antonio"/>
    <x v="5"/>
    <n v="78207"/>
    <x v="2"/>
    <x v="213"/>
    <x v="1"/>
    <x v="8"/>
    <s v="GBC Instant Index System for Binding Systems"/>
    <n v="8.879999999999999"/>
    <n v="5"/>
    <n v="0.8"/>
    <n v="-13.32"/>
  </r>
  <r>
    <n v="9780"/>
    <x v="4913"/>
    <x v="2"/>
    <x v="711"/>
    <d v="2011-07-30T00:00:00"/>
    <s v="Standard Class"/>
    <s v="LF-17185"/>
    <s v="Luke Foster"/>
    <x v="0"/>
    <s v="United States"/>
    <s v="San Antonio"/>
    <x v="5"/>
    <n v="78207"/>
    <x v="2"/>
    <x v="1204"/>
    <x v="1"/>
    <x v="9"/>
    <s v="Acco 6 Outlet Guardian Standard Surge Suppressor"/>
    <n v="4.8359999999999985"/>
    <n v="2"/>
    <n v="0.8"/>
    <n v="-12.090000000000003"/>
  </r>
  <r>
    <n v="9781"/>
    <x v="4914"/>
    <x v="0"/>
    <x v="749"/>
    <d v="2013-09-19T00:00:00"/>
    <s v="Standard Class"/>
    <s v="CL-12565"/>
    <s v="Clay Ludtke"/>
    <x v="0"/>
    <s v="United States"/>
    <s v="Long Beach"/>
    <x v="15"/>
    <n v="11561"/>
    <x v="3"/>
    <x v="1285"/>
    <x v="2"/>
    <x v="7"/>
    <s v="Wi-Ex zBoost YX540 Cellular Phone Signal Booster"/>
    <n v="437.84999999999997"/>
    <n v="3"/>
    <n v="0"/>
    <n v="131.35499999999996"/>
  </r>
  <r>
    <n v="9782"/>
    <x v="4914"/>
    <x v="0"/>
    <x v="749"/>
    <d v="2013-09-19T00:00:00"/>
    <s v="Standard Class"/>
    <s v="CL-12565"/>
    <s v="Clay Ludtke"/>
    <x v="0"/>
    <s v="United States"/>
    <s v="Long Beach"/>
    <x v="15"/>
    <n v="11561"/>
    <x v="3"/>
    <x v="1178"/>
    <x v="1"/>
    <x v="8"/>
    <s v="GBC DocuBind 200 Manual Binding Machine"/>
    <n v="673.5680000000001"/>
    <n v="2"/>
    <n v="0.2"/>
    <n v="252.58799999999999"/>
  </r>
  <r>
    <n v="9783"/>
    <x v="4915"/>
    <x v="1"/>
    <x v="70"/>
    <d v="2012-06-02T00:00:00"/>
    <s v="Second Class"/>
    <s v="EM-13825"/>
    <s v="Elizabeth Moffitt"/>
    <x v="1"/>
    <s v="United States"/>
    <s v="Paterson"/>
    <x v="30"/>
    <n v="7501"/>
    <x v="3"/>
    <x v="519"/>
    <x v="1"/>
    <x v="10"/>
    <s v="Xerox 1889"/>
    <n v="274.8"/>
    <n v="5"/>
    <n v="0"/>
    <n v="134.65199999999999"/>
  </r>
  <r>
    <n v="9784"/>
    <x v="4915"/>
    <x v="1"/>
    <x v="70"/>
    <d v="2012-06-02T00:00:00"/>
    <s v="Second Class"/>
    <s v="EM-13825"/>
    <s v="Elizabeth Moffitt"/>
    <x v="1"/>
    <s v="United States"/>
    <s v="Paterson"/>
    <x v="30"/>
    <n v="7501"/>
    <x v="3"/>
    <x v="821"/>
    <x v="1"/>
    <x v="4"/>
    <s v="Fellowes Mobile File Cart, Black"/>
    <n v="62.18"/>
    <n v="1"/>
    <n v="0"/>
    <n v="16.788600000000002"/>
  </r>
  <r>
    <n v="9785"/>
    <x v="4915"/>
    <x v="1"/>
    <x v="70"/>
    <d v="2012-06-02T00:00:00"/>
    <s v="Second Class"/>
    <s v="EM-13825"/>
    <s v="Elizabeth Moffitt"/>
    <x v="1"/>
    <s v="United States"/>
    <s v="Paterson"/>
    <x v="30"/>
    <n v="7501"/>
    <x v="3"/>
    <x v="1379"/>
    <x v="0"/>
    <x v="5"/>
    <s v="Eldon Image Series Black Desk Accessories"/>
    <n v="8.2799999999999994"/>
    <n v="2"/>
    <n v="0"/>
    <n v="2.9807999999999995"/>
  </r>
  <r>
    <n v="9786"/>
    <x v="4916"/>
    <x v="1"/>
    <x v="1231"/>
    <d v="2012-05-13T00:00:00"/>
    <s v="Standard Class"/>
    <s v="ME-17725"/>
    <s v="Max Engle"/>
    <x v="0"/>
    <s v="United States"/>
    <s v="Louisville"/>
    <x v="0"/>
    <n v="40214"/>
    <x v="0"/>
    <x v="1526"/>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x v="1144"/>
    <x v="0"/>
    <x v="1"/>
    <s v="Global Stack Chair with Arms, Black"/>
    <n v="149.9"/>
    <n v="5"/>
    <n v="0"/>
    <n v="40.472999999999999"/>
  </r>
  <r>
    <n v="9788"/>
    <x v="4918"/>
    <x v="3"/>
    <x v="996"/>
    <d v="2014-04-02T00:00:00"/>
    <s v="Standard Class"/>
    <s v="CJ-12010"/>
    <s v="Caroline Jumper"/>
    <x v="0"/>
    <s v="United States"/>
    <s v="Houston"/>
    <x v="5"/>
    <n v="77070"/>
    <x v="2"/>
    <x v="789"/>
    <x v="0"/>
    <x v="0"/>
    <s v="Atlantic Metals Mobile 5-Shelf Bookcases, Custom Colors"/>
    <n v="1023.3319999999999"/>
    <n v="5"/>
    <n v="0.32"/>
    <n v="-30.098000000000127"/>
  </r>
  <r>
    <n v="9789"/>
    <x v="4918"/>
    <x v="3"/>
    <x v="996"/>
    <d v="2014-04-02T00:00:00"/>
    <s v="Standard Class"/>
    <s v="CJ-12010"/>
    <s v="Caroline Jumper"/>
    <x v="0"/>
    <s v="United States"/>
    <s v="Houston"/>
    <x v="5"/>
    <n v="77070"/>
    <x v="2"/>
    <x v="120"/>
    <x v="0"/>
    <x v="1"/>
    <s v="Global Deluxe High-Back Manager's Chair"/>
    <n v="600.55799999999999"/>
    <n v="3"/>
    <n v="0.3"/>
    <n v="-8.5794000000000779"/>
  </r>
  <r>
    <n v="9790"/>
    <x v="4918"/>
    <x v="3"/>
    <x v="996"/>
    <d v="2014-04-02T00:00:00"/>
    <s v="Standard Class"/>
    <s v="CJ-12010"/>
    <s v="Caroline Jumper"/>
    <x v="0"/>
    <s v="United States"/>
    <s v="Houston"/>
    <x v="5"/>
    <n v="77070"/>
    <x v="2"/>
    <x v="648"/>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x v="1318"/>
    <x v="0"/>
    <x v="1"/>
    <s v="Global Leather &amp; Oak Executive Chair, Burgundy"/>
    <n v="211.24599999999998"/>
    <n v="2"/>
    <n v="0.3"/>
    <n v="-66.391599999999983"/>
  </r>
  <r>
    <n v="9792"/>
    <x v="4919"/>
    <x v="2"/>
    <x v="371"/>
    <d v="2011-05-23T00:00:00"/>
    <s v="Second Class"/>
    <s v="KH-16360"/>
    <s v="Katherine Hughes"/>
    <x v="0"/>
    <s v="United States"/>
    <s v="Houston"/>
    <x v="5"/>
    <n v="77070"/>
    <x v="2"/>
    <x v="1040"/>
    <x v="1"/>
    <x v="12"/>
    <s v="Staples"/>
    <n v="56.063999999999993"/>
    <n v="6"/>
    <n v="0.2"/>
    <n v="21.024000000000001"/>
  </r>
  <r>
    <n v="9793"/>
    <x v="4919"/>
    <x v="2"/>
    <x v="371"/>
    <d v="2011-05-23T00:00:00"/>
    <s v="Second Class"/>
    <s v="KH-16360"/>
    <s v="Katherine Hughes"/>
    <x v="0"/>
    <s v="United States"/>
    <s v="Houston"/>
    <x v="5"/>
    <n v="77070"/>
    <x v="2"/>
    <x v="389"/>
    <x v="0"/>
    <x v="1"/>
    <s v="Global Deluxe Steno Chair"/>
    <n v="107.77200000000001"/>
    <n v="2"/>
    <n v="0.3"/>
    <n v="-29.252400000000009"/>
  </r>
  <r>
    <n v="9794"/>
    <x v="4919"/>
    <x v="2"/>
    <x v="371"/>
    <d v="2011-05-23T00:00:00"/>
    <s v="Second Class"/>
    <s v="KH-16360"/>
    <s v="Katherine Hughes"/>
    <x v="0"/>
    <s v="United States"/>
    <s v="Houston"/>
    <x v="5"/>
    <n v="77070"/>
    <x v="2"/>
    <x v="670"/>
    <x v="1"/>
    <x v="10"/>
    <s v="Adams Telephone Message Books, 5 1/4” x 11”"/>
    <n v="4.8320000000000007"/>
    <n v="1"/>
    <n v="0.2"/>
    <n v="1.6307999999999998"/>
  </r>
  <r>
    <n v="9795"/>
    <x v="4919"/>
    <x v="2"/>
    <x v="371"/>
    <d v="2011-05-23T00:00:00"/>
    <s v="Second Class"/>
    <s v="KH-16360"/>
    <s v="Katherine Hughes"/>
    <x v="0"/>
    <s v="United States"/>
    <s v="Houston"/>
    <x v="5"/>
    <n v="77070"/>
    <x v="2"/>
    <x v="999"/>
    <x v="1"/>
    <x v="8"/>
    <s v="Ibico Plastic Spiral Binding Combs"/>
    <n v="18.239999999999995"/>
    <n v="3"/>
    <n v="0.8"/>
    <n v="-31.00800000000001"/>
  </r>
  <r>
    <n v="9796"/>
    <x v="4920"/>
    <x v="0"/>
    <x v="206"/>
    <d v="2013-05-29T00:00:00"/>
    <s v="Standard Class"/>
    <s v="SH-19975"/>
    <s v="Sally Hughsby"/>
    <x v="1"/>
    <s v="United States"/>
    <s v="Chicago"/>
    <x v="10"/>
    <n v="60610"/>
    <x v="2"/>
    <x v="858"/>
    <x v="1"/>
    <x v="8"/>
    <s v="Cardinal HOLDit! Binder Insert Strips,Extra Strips"/>
    <n v="3.7979999999999992"/>
    <n v="3"/>
    <n v="0.8"/>
    <n v="-5.8869000000000007"/>
  </r>
  <r>
    <n v="9797"/>
    <x v="4921"/>
    <x v="1"/>
    <x v="1026"/>
    <d v="2012-01-17T00:00:00"/>
    <s v="Standard Class"/>
    <s v="CS-12490"/>
    <s v="Cindy Schnelling"/>
    <x v="1"/>
    <s v="United States"/>
    <s v="Toledo"/>
    <x v="24"/>
    <n v="43615"/>
    <x v="3"/>
    <x v="313"/>
    <x v="1"/>
    <x v="6"/>
    <s v="BIC Brite Liner Highlighters, Chisel Tip"/>
    <n v="10.368000000000002"/>
    <n v="2"/>
    <n v="0.2"/>
    <n v="1.5551999999999992"/>
  </r>
  <r>
    <n v="9798"/>
    <x v="4921"/>
    <x v="1"/>
    <x v="1026"/>
    <d v="2012-01-17T00:00:00"/>
    <s v="Standard Class"/>
    <s v="CS-12490"/>
    <s v="Cindy Schnelling"/>
    <x v="1"/>
    <s v="United States"/>
    <s v="Toledo"/>
    <x v="24"/>
    <n v="43615"/>
    <x v="3"/>
    <x v="34"/>
    <x v="2"/>
    <x v="7"/>
    <s v="GE 30524EE4"/>
    <n v="235.18799999999999"/>
    <n v="2"/>
    <n v="0.4"/>
    <n v="-43.117800000000045"/>
  </r>
  <r>
    <n v="9799"/>
    <x v="4921"/>
    <x v="1"/>
    <x v="1026"/>
    <d v="2012-01-17T00:00:00"/>
    <s v="Standard Class"/>
    <s v="CS-12490"/>
    <s v="Cindy Schnelling"/>
    <x v="1"/>
    <s v="United States"/>
    <s v="Toledo"/>
    <x v="24"/>
    <n v="43615"/>
    <x v="3"/>
    <x v="1353"/>
    <x v="2"/>
    <x v="7"/>
    <s v="Anker 24W Portable Micro USB Car Charger"/>
    <n v="26.376000000000001"/>
    <n v="4"/>
    <n v="0.4"/>
    <n v="2.6375999999999991"/>
  </r>
  <r>
    <n v="9800"/>
    <x v="4921"/>
    <x v="1"/>
    <x v="1026"/>
    <d v="2012-01-17T00:00:00"/>
    <s v="Standard Class"/>
    <s v="CS-12490"/>
    <s v="Cindy Schnelling"/>
    <x v="1"/>
    <s v="United States"/>
    <s v="Toledo"/>
    <x v="24"/>
    <n v="43615"/>
    <x v="3"/>
    <x v="1694"/>
    <x v="2"/>
    <x v="11"/>
    <s v="SanDisk Cruzer 4 GB USB Flash Drive"/>
    <n v="10.384"/>
    <n v="2"/>
    <n v="0.2"/>
    <n v="2.2065999999999999"/>
  </r>
  <r>
    <n v="9801"/>
    <x v="4921"/>
    <x v="1"/>
    <x v="1026"/>
    <d v="2012-01-17T00:00:00"/>
    <s v="Standard Class"/>
    <s v="CS-12490"/>
    <s v="Cindy Schnelling"/>
    <x v="1"/>
    <s v="United States"/>
    <s v="Toledo"/>
    <x v="24"/>
    <n v="43615"/>
    <x v="3"/>
    <x v="476"/>
    <x v="2"/>
    <x v="7"/>
    <s v="LG Electronics Tone+ HBS-730 Bluetooth Headset"/>
    <n v="107.11799999999999"/>
    <n v="3"/>
    <n v="0.4"/>
    <n v="-21.423599999999993"/>
  </r>
  <r>
    <n v="9802"/>
    <x v="4922"/>
    <x v="3"/>
    <x v="365"/>
    <d v="2014-10-07T00:00:00"/>
    <s v="Standard Class"/>
    <s v="JK-15730"/>
    <s v="Joe Kamberova"/>
    <x v="0"/>
    <s v="United States"/>
    <s v="Lodi"/>
    <x v="1"/>
    <n v="95240"/>
    <x v="1"/>
    <x v="1205"/>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x v="73"/>
    <x v="1"/>
    <x v="8"/>
    <s v="Economy Binders"/>
    <n v="3.3280000000000003"/>
    <n v="2"/>
    <n v="0.2"/>
    <n v="1.2064000000000001"/>
  </r>
  <r>
    <n v="9804"/>
    <x v="4923"/>
    <x v="1"/>
    <x v="1074"/>
    <d v="2012-07-20T00:00:00"/>
    <s v="Second Class"/>
    <s v="PJ-19015"/>
    <s v="Pauline Johnson"/>
    <x v="0"/>
    <s v="United States"/>
    <s v="New York City"/>
    <x v="15"/>
    <n v="10024"/>
    <x v="3"/>
    <x v="1236"/>
    <x v="2"/>
    <x v="7"/>
    <s v="Plantronics CS 50-USB - headset - Convertible, Monaural"/>
    <n v="135.99"/>
    <n v="1"/>
    <n v="0"/>
    <n v="36.717300000000009"/>
  </r>
  <r>
    <n v="9805"/>
    <x v="4923"/>
    <x v="1"/>
    <x v="1074"/>
    <d v="2012-07-20T00:00:00"/>
    <s v="Second Class"/>
    <s v="PJ-19015"/>
    <s v="Pauline Johnson"/>
    <x v="0"/>
    <s v="United States"/>
    <s v="New York City"/>
    <x v="15"/>
    <n v="10024"/>
    <x v="3"/>
    <x v="1256"/>
    <x v="0"/>
    <x v="5"/>
    <s v="Eldon Expressions Wood Desk Accessories, Oak"/>
    <n v="7.38"/>
    <n v="1"/>
    <n v="0"/>
    <n v="2.1401999999999992"/>
  </r>
  <r>
    <n v="9806"/>
    <x v="4924"/>
    <x v="0"/>
    <x v="147"/>
    <d v="2013-10-27T00:00:00"/>
    <s v="Standard Class"/>
    <s v="AP-10720"/>
    <s v="Anne Pryor"/>
    <x v="2"/>
    <s v="United States"/>
    <s v="Fort Lauderdale"/>
    <x v="2"/>
    <n v="33311"/>
    <x v="0"/>
    <x v="1146"/>
    <x v="0"/>
    <x v="5"/>
    <s v="Seth Thomas 14&quot; Day/Date Wall Clock"/>
    <n v="45.568000000000005"/>
    <n v="2"/>
    <n v="0.2"/>
    <n v="9.6832000000000011"/>
  </r>
  <r>
    <n v="9807"/>
    <x v="4924"/>
    <x v="0"/>
    <x v="147"/>
    <d v="2013-10-27T00:00:00"/>
    <s v="Standard Class"/>
    <s v="AP-10720"/>
    <s v="Anne Pryor"/>
    <x v="2"/>
    <s v="United States"/>
    <s v="Fort Lauderdale"/>
    <x v="2"/>
    <n v="33311"/>
    <x v="0"/>
    <x v="1224"/>
    <x v="1"/>
    <x v="8"/>
    <s v="GBC Personal VeloBind Strips"/>
    <n v="28.752000000000006"/>
    <n v="8"/>
    <n v="0.7"/>
    <n v="-21.084799999999994"/>
  </r>
  <r>
    <n v="9808"/>
    <x v="4925"/>
    <x v="3"/>
    <x v="944"/>
    <d v="2014-08-02T00:00:00"/>
    <s v="Second Class"/>
    <s v="JW-15955"/>
    <s v="Joni Wasserman"/>
    <x v="0"/>
    <s v="United States"/>
    <s v="Raleigh"/>
    <x v="3"/>
    <n v="27604"/>
    <x v="0"/>
    <x v="64"/>
    <x v="0"/>
    <x v="1"/>
    <s v="Global Value Mid-Back Manager's Chair, Gray"/>
    <n v="194.84800000000001"/>
    <n v="4"/>
    <n v="0.2"/>
    <n v="12.177999999999983"/>
  </r>
  <r>
    <n v="9809"/>
    <x v="4926"/>
    <x v="3"/>
    <x v="246"/>
    <d v="2014-07-27T00:00:00"/>
    <s v="Standard Class"/>
    <s v="PT-19090"/>
    <s v="Pete Takahito"/>
    <x v="0"/>
    <s v="United States"/>
    <s v="Chicago"/>
    <x v="10"/>
    <n v="60623"/>
    <x v="2"/>
    <x v="1085"/>
    <x v="1"/>
    <x v="8"/>
    <s v="Wilson Jones 1&quot; Hanging DublLock Ring Binders"/>
    <n v="2.1119999999999997"/>
    <n v="2"/>
    <n v="0.8"/>
    <n v="-3.3792"/>
  </r>
  <r>
    <n v="9810"/>
    <x v="4927"/>
    <x v="2"/>
    <x v="845"/>
    <d v="2011-11-11T00:00:00"/>
    <s v="Second Class"/>
    <s v="TB-21595"/>
    <s v="Troy Blackwell"/>
    <x v="0"/>
    <s v="United States"/>
    <s v="Portland"/>
    <x v="21"/>
    <n v="97206"/>
    <x v="1"/>
    <x v="88"/>
    <x v="1"/>
    <x v="10"/>
    <s v="Xerox 1995"/>
    <n v="25.920000000000005"/>
    <n v="5"/>
    <n v="0.2"/>
    <n v="9.0719999999999992"/>
  </r>
  <r>
    <n v="9811"/>
    <x v="4927"/>
    <x v="2"/>
    <x v="845"/>
    <d v="2011-11-11T00:00:00"/>
    <s v="Second Class"/>
    <s v="TB-21595"/>
    <s v="Troy Blackwell"/>
    <x v="0"/>
    <s v="United States"/>
    <s v="Portland"/>
    <x v="21"/>
    <n v="97206"/>
    <x v="1"/>
    <x v="978"/>
    <x v="1"/>
    <x v="6"/>
    <s v="Panasonic KP-150 Electric Pencil Sharpener"/>
    <n v="120.76800000000001"/>
    <n v="4"/>
    <n v="0.2"/>
    <n v="9.0575999999999972"/>
  </r>
  <r>
    <n v="9812"/>
    <x v="4928"/>
    <x v="0"/>
    <x v="581"/>
    <d v="2013-12-01T00:00:00"/>
    <s v="First Class"/>
    <s v="CB-12025"/>
    <s v="Cassandra Brandow"/>
    <x v="0"/>
    <s v="United States"/>
    <s v="East Orange"/>
    <x v="30"/>
    <n v="7017"/>
    <x v="3"/>
    <x v="1414"/>
    <x v="1"/>
    <x v="10"/>
    <s v="Xerox 215"/>
    <n v="25.92"/>
    <n v="4"/>
    <n v="0"/>
    <n v="12.441600000000001"/>
  </r>
  <r>
    <n v="9813"/>
    <x v="4928"/>
    <x v="0"/>
    <x v="581"/>
    <d v="2013-12-01T00:00:00"/>
    <s v="First Class"/>
    <s v="CB-12025"/>
    <s v="Cassandra Brandow"/>
    <x v="0"/>
    <s v="United States"/>
    <s v="East Orange"/>
    <x v="30"/>
    <n v="7017"/>
    <x v="3"/>
    <x v="332"/>
    <x v="1"/>
    <x v="6"/>
    <s v="Newell 324"/>
    <n v="34.650000000000006"/>
    <n v="3"/>
    <n v="0"/>
    <n v="9.702"/>
  </r>
  <r>
    <n v="9814"/>
    <x v="4928"/>
    <x v="0"/>
    <x v="581"/>
    <d v="2013-12-01T00:00:00"/>
    <s v="First Class"/>
    <s v="CB-12025"/>
    <s v="Cassandra Brandow"/>
    <x v="0"/>
    <s v="United States"/>
    <s v="East Orange"/>
    <x v="30"/>
    <n v="7017"/>
    <x v="3"/>
    <x v="839"/>
    <x v="1"/>
    <x v="10"/>
    <s v="Xerox 1945"/>
    <n v="204.95000000000002"/>
    <n v="5"/>
    <n v="0"/>
    <n v="100.4255"/>
  </r>
  <r>
    <n v="9815"/>
    <x v="4928"/>
    <x v="0"/>
    <x v="581"/>
    <d v="2013-12-01T00:00:00"/>
    <s v="First Class"/>
    <s v="CB-12025"/>
    <s v="Cassandra Brandow"/>
    <x v="0"/>
    <s v="United States"/>
    <s v="East Orange"/>
    <x v="30"/>
    <n v="7017"/>
    <x v="3"/>
    <x v="1399"/>
    <x v="1"/>
    <x v="8"/>
    <s v="GBC Pre-Punched Binding Paper, Plastic, White, 8-1/2&quot; x 11&quot;"/>
    <n v="79.95"/>
    <n v="5"/>
    <n v="0"/>
    <n v="38.376000000000005"/>
  </r>
  <r>
    <n v="9816"/>
    <x v="4929"/>
    <x v="1"/>
    <x v="1214"/>
    <d v="2012-06-12T00:00:00"/>
    <s v="Standard Class"/>
    <s v="AG-10495"/>
    <s v="Andrew Gjertsen"/>
    <x v="1"/>
    <s v="United States"/>
    <s v="Saint Petersburg"/>
    <x v="2"/>
    <n v="33710"/>
    <x v="0"/>
    <x v="1323"/>
    <x v="1"/>
    <x v="10"/>
    <s v="Xerox 1951"/>
    <n v="173.48800000000003"/>
    <n v="7"/>
    <n v="0.2"/>
    <n v="54.214999999999982"/>
  </r>
  <r>
    <n v="9817"/>
    <x v="4929"/>
    <x v="1"/>
    <x v="1214"/>
    <d v="2012-06-12T00:00:00"/>
    <s v="Standard Class"/>
    <s v="AG-10495"/>
    <s v="Andrew Gjertsen"/>
    <x v="1"/>
    <s v="United States"/>
    <s v="Saint Petersburg"/>
    <x v="2"/>
    <n v="33710"/>
    <x v="0"/>
    <x v="765"/>
    <x v="1"/>
    <x v="4"/>
    <s v="Fellowes Super Stor/Drawer Files"/>
    <n v="516.96"/>
    <n v="4"/>
    <n v="0.2"/>
    <n v="-6.4619999999999891"/>
  </r>
  <r>
    <n v="9818"/>
    <x v="4929"/>
    <x v="1"/>
    <x v="1214"/>
    <d v="2012-06-12T00:00:00"/>
    <s v="Standard Class"/>
    <s v="AG-10495"/>
    <s v="Andrew Gjertsen"/>
    <x v="1"/>
    <s v="United States"/>
    <s v="Saint Petersburg"/>
    <x v="2"/>
    <n v="33710"/>
    <x v="0"/>
    <x v="1435"/>
    <x v="0"/>
    <x v="5"/>
    <s v="Advantus Employee of the Month Certificate Frame, 11 x 13-1/2"/>
    <n v="173.208"/>
    <n v="7"/>
    <n v="0.2"/>
    <n v="45.467100000000009"/>
  </r>
  <r>
    <n v="9819"/>
    <x v="4929"/>
    <x v="1"/>
    <x v="1214"/>
    <d v="2012-06-12T00:00:00"/>
    <s v="Standard Class"/>
    <s v="AG-10495"/>
    <s v="Andrew Gjertsen"/>
    <x v="1"/>
    <s v="United States"/>
    <s v="Saint Petersburg"/>
    <x v="2"/>
    <n v="33710"/>
    <x v="0"/>
    <x v="449"/>
    <x v="1"/>
    <x v="6"/>
    <s v="Newell 344"/>
    <n v="4.4479999999999995"/>
    <n v="2"/>
    <n v="0.2"/>
    <n v="0.3335999999999999"/>
  </r>
  <r>
    <n v="9820"/>
    <x v="4929"/>
    <x v="1"/>
    <x v="1214"/>
    <d v="2012-06-12T00:00:00"/>
    <s v="Standard Class"/>
    <s v="AG-10495"/>
    <s v="Andrew Gjertsen"/>
    <x v="1"/>
    <s v="United States"/>
    <s v="Saint Petersburg"/>
    <x v="2"/>
    <n v="33710"/>
    <x v="0"/>
    <x v="1550"/>
    <x v="1"/>
    <x v="2"/>
    <s v="Smead Alpha-Z Color-Coded Name Labels First Letter Starter Set"/>
    <n v="9"/>
    <n v="3"/>
    <n v="0.2"/>
    <n v="3.1499999999999995"/>
  </r>
  <r>
    <n v="9821"/>
    <x v="4929"/>
    <x v="1"/>
    <x v="1214"/>
    <d v="2012-06-12T00:00:00"/>
    <s v="Standard Class"/>
    <s v="AG-10495"/>
    <s v="Andrew Gjertsen"/>
    <x v="1"/>
    <s v="United States"/>
    <s v="Saint Petersburg"/>
    <x v="2"/>
    <n v="33710"/>
    <x v="0"/>
    <x v="1737"/>
    <x v="1"/>
    <x v="10"/>
    <s v="Xerox 1963"/>
    <n v="42.24"/>
    <n v="10"/>
    <n v="0.2"/>
    <n v="13.199999999999998"/>
  </r>
  <r>
    <n v="9822"/>
    <x v="4929"/>
    <x v="1"/>
    <x v="1214"/>
    <d v="2012-06-12T00:00:00"/>
    <s v="Standard Class"/>
    <s v="AG-10495"/>
    <s v="Andrew Gjertsen"/>
    <x v="1"/>
    <s v="United States"/>
    <s v="Saint Petersburg"/>
    <x v="2"/>
    <n v="33710"/>
    <x v="0"/>
    <x v="471"/>
    <x v="1"/>
    <x v="8"/>
    <s v="Premier Elliptical Ring Binder, Black"/>
    <n v="18.264000000000003"/>
    <n v="2"/>
    <n v="0.7"/>
    <n v="-13.393599999999999"/>
  </r>
  <r>
    <n v="9823"/>
    <x v="4930"/>
    <x v="2"/>
    <x v="860"/>
    <d v="2011-08-19T00:00:00"/>
    <s v="Standard Class"/>
    <s v="BD-11605"/>
    <s v="Brian Dahlen"/>
    <x v="0"/>
    <s v="United States"/>
    <s v="San Francisco"/>
    <x v="1"/>
    <n v="94122"/>
    <x v="1"/>
    <x v="543"/>
    <x v="1"/>
    <x v="9"/>
    <s v="Tripp Lite TLP810NET Broadband Surge for Modem/Fax"/>
    <n v="152.91"/>
    <n v="3"/>
    <n v="0"/>
    <n v="42.814799999999998"/>
  </r>
  <r>
    <n v="9824"/>
    <x v="4930"/>
    <x v="2"/>
    <x v="860"/>
    <d v="2011-08-19T00:00:00"/>
    <s v="Standard Class"/>
    <s v="BD-11605"/>
    <s v="Brian Dahlen"/>
    <x v="0"/>
    <s v="United States"/>
    <s v="San Francisco"/>
    <x v="1"/>
    <n v="94122"/>
    <x v="1"/>
    <x v="1090"/>
    <x v="1"/>
    <x v="10"/>
    <s v="Xerox 1925"/>
    <n v="92.94"/>
    <n v="3"/>
    <n v="0"/>
    <n v="41.822999999999993"/>
  </r>
  <r>
    <n v="9825"/>
    <x v="4930"/>
    <x v="2"/>
    <x v="860"/>
    <d v="2011-08-19T00:00:00"/>
    <s v="Standard Class"/>
    <s v="BD-11605"/>
    <s v="Brian Dahlen"/>
    <x v="0"/>
    <s v="United States"/>
    <s v="San Francisco"/>
    <x v="1"/>
    <n v="94122"/>
    <x v="1"/>
    <x v="78"/>
    <x v="1"/>
    <x v="8"/>
    <s v="Avery Heavy-Duty EZD  Binder With Locking Rings"/>
    <n v="17.856000000000002"/>
    <n v="4"/>
    <n v="0.2"/>
    <n v="6.2495999999999992"/>
  </r>
  <r>
    <n v="9826"/>
    <x v="4930"/>
    <x v="2"/>
    <x v="860"/>
    <d v="2011-08-19T00:00:00"/>
    <s v="Standard Class"/>
    <s v="BD-11605"/>
    <s v="Brian Dahlen"/>
    <x v="0"/>
    <s v="United States"/>
    <s v="San Francisco"/>
    <x v="1"/>
    <n v="94122"/>
    <x v="1"/>
    <x v="612"/>
    <x v="1"/>
    <x v="8"/>
    <s v="GBC Durable Plastic Covers"/>
    <n v="46.440000000000005"/>
    <n v="3"/>
    <n v="0.2"/>
    <n v="15.092999999999998"/>
  </r>
  <r>
    <n v="9827"/>
    <x v="4930"/>
    <x v="2"/>
    <x v="860"/>
    <d v="2011-08-19T00:00:00"/>
    <s v="Standard Class"/>
    <s v="BD-11605"/>
    <s v="Brian Dahlen"/>
    <x v="0"/>
    <s v="United States"/>
    <s v="San Francisco"/>
    <x v="1"/>
    <n v="94122"/>
    <x v="1"/>
    <x v="1225"/>
    <x v="0"/>
    <x v="1"/>
    <s v="Novimex Fabric Task Chair"/>
    <n v="195.136"/>
    <n v="4"/>
    <n v="0.2"/>
    <n v="-12.196000000000005"/>
  </r>
  <r>
    <n v="9828"/>
    <x v="4931"/>
    <x v="3"/>
    <x v="249"/>
    <d v="2014-06-27T00:00:00"/>
    <s v="Standard Class"/>
    <s v="JS-15685"/>
    <s v="Jim Sink"/>
    <x v="1"/>
    <s v="United States"/>
    <s v="New York City"/>
    <x v="15"/>
    <n v="10035"/>
    <x v="3"/>
    <x v="557"/>
    <x v="1"/>
    <x v="4"/>
    <s v="Space Solutions Commercial Steel Shelving"/>
    <n v="129.30000000000001"/>
    <n v="2"/>
    <n v="0"/>
    <n v="6.4649999999999892"/>
  </r>
  <r>
    <n v="9829"/>
    <x v="4931"/>
    <x v="3"/>
    <x v="249"/>
    <d v="2014-06-27T00:00:00"/>
    <s v="Standard Class"/>
    <s v="JS-15685"/>
    <s v="Jim Sink"/>
    <x v="1"/>
    <s v="United States"/>
    <s v="New York City"/>
    <x v="15"/>
    <n v="10035"/>
    <x v="3"/>
    <x v="544"/>
    <x v="1"/>
    <x v="8"/>
    <s v="Wilson Jones Turn Tabs Binder Tool for Ring Binders"/>
    <n v="11.568000000000001"/>
    <n v="3"/>
    <n v="0.2"/>
    <n v="3.7595999999999998"/>
  </r>
  <r>
    <n v="9830"/>
    <x v="4932"/>
    <x v="3"/>
    <x v="11"/>
    <d v="2014-07-24T00:00:00"/>
    <s v="Standard Class"/>
    <s v="NF-18385"/>
    <s v="Natalie Fritzler"/>
    <x v="0"/>
    <s v="United States"/>
    <s v="Charlotte"/>
    <x v="3"/>
    <n v="28205"/>
    <x v="0"/>
    <x v="38"/>
    <x v="0"/>
    <x v="1"/>
    <s v="Global Fabric Manager's Chair, Dark Gray"/>
    <n v="242.35200000000003"/>
    <n v="3"/>
    <n v="0.2"/>
    <n v="15.147000000000006"/>
  </r>
  <r>
    <n v="9831"/>
    <x v="4933"/>
    <x v="2"/>
    <x v="757"/>
    <d v="2011-12-18T00:00:00"/>
    <s v="Second Class"/>
    <s v="SC-20305"/>
    <s v="Sean Christensen"/>
    <x v="0"/>
    <s v="United States"/>
    <s v="Beaumont"/>
    <x v="5"/>
    <n v="77705"/>
    <x v="2"/>
    <x v="1336"/>
    <x v="2"/>
    <x v="11"/>
    <s v="Razer Kraken 7.1 Surround Sound Over Ear USB Gaming Headset"/>
    <n v="319.96800000000002"/>
    <n v="4"/>
    <n v="0.2"/>
    <n v="95.990400000000008"/>
  </r>
  <r>
    <n v="9832"/>
    <x v="4933"/>
    <x v="2"/>
    <x v="757"/>
    <d v="2011-12-18T00:00:00"/>
    <s v="Second Class"/>
    <s v="SC-20305"/>
    <s v="Sean Christensen"/>
    <x v="0"/>
    <s v="United States"/>
    <s v="Beaumont"/>
    <x v="5"/>
    <n v="77705"/>
    <x v="2"/>
    <x v="50"/>
    <x v="0"/>
    <x v="5"/>
    <s v="Longer-Life Soft White Bulbs"/>
    <n v="8.6240000000000023"/>
    <n v="7"/>
    <n v="0.6"/>
    <n v="-2.5872000000000011"/>
  </r>
  <r>
    <n v="9833"/>
    <x v="4934"/>
    <x v="2"/>
    <x v="598"/>
    <d v="2011-05-22T00:00:00"/>
    <s v="Second Class"/>
    <s v="GA-14515"/>
    <s v="George Ashbrook"/>
    <x v="0"/>
    <s v="United States"/>
    <s v="Dallas"/>
    <x v="5"/>
    <n v="75220"/>
    <x v="2"/>
    <x v="1050"/>
    <x v="1"/>
    <x v="10"/>
    <s v="Xerox 1949"/>
    <n v="3.9840000000000004"/>
    <n v="1"/>
    <n v="0.2"/>
    <n v="1.4442000000000004"/>
  </r>
  <r>
    <n v="9834"/>
    <x v="4935"/>
    <x v="3"/>
    <x v="32"/>
    <d v="2014-09-20T00:00:00"/>
    <s v="Standard Class"/>
    <s v="CY-12745"/>
    <s v="Craig Yedwab"/>
    <x v="1"/>
    <s v="United States"/>
    <s v="Springfield"/>
    <x v="24"/>
    <n v="45503"/>
    <x v="3"/>
    <x v="265"/>
    <x v="2"/>
    <x v="11"/>
    <s v="Logitech Wireless Gaming Headset G930"/>
    <n v="895.94400000000019"/>
    <n v="7"/>
    <n v="0.2"/>
    <n v="190.38810000000001"/>
  </r>
  <r>
    <n v="9835"/>
    <x v="4936"/>
    <x v="0"/>
    <x v="1155"/>
    <d v="2013-10-13T00:00:00"/>
    <s v="First Class"/>
    <s v="WB-21850"/>
    <s v="William Brown"/>
    <x v="0"/>
    <s v="United States"/>
    <s v="La Porte"/>
    <x v="5"/>
    <n v="77571"/>
    <x v="2"/>
    <x v="1457"/>
    <x v="0"/>
    <x v="5"/>
    <s v="Eldon 400 Class Desk Accessories, Black Carbon"/>
    <n v="14"/>
    <n v="4"/>
    <n v="0.6"/>
    <n v="-6.2999999999999972"/>
  </r>
  <r>
    <n v="9836"/>
    <x v="4936"/>
    <x v="0"/>
    <x v="1155"/>
    <d v="2013-10-13T00:00:00"/>
    <s v="First Class"/>
    <s v="WB-21850"/>
    <s v="William Brown"/>
    <x v="0"/>
    <s v="United States"/>
    <s v="La Porte"/>
    <x v="5"/>
    <n v="77571"/>
    <x v="2"/>
    <x v="800"/>
    <x v="1"/>
    <x v="8"/>
    <s v="Wilson Jones Ledger-Size, Piano-Hinge Binder, 2&quot;, Blue"/>
    <n v="16.391999999999996"/>
    <n v="2"/>
    <n v="0.8"/>
    <n v="-26.227200000000003"/>
  </r>
  <r>
    <n v="9837"/>
    <x v="4937"/>
    <x v="0"/>
    <x v="477"/>
    <d v="2013-10-02T00:00:00"/>
    <s v="Standard Class"/>
    <s v="DL-12865"/>
    <s v="Dan Lawera"/>
    <x v="0"/>
    <s v="United States"/>
    <s v="Long Beach"/>
    <x v="1"/>
    <n v="90805"/>
    <x v="1"/>
    <x v="834"/>
    <x v="1"/>
    <x v="10"/>
    <s v="Ampad Evidence Wirebond Steno Books, 6&quot; x 9&quot;"/>
    <n v="10.9"/>
    <n v="5"/>
    <n v="0"/>
    <n v="5.1229999999999993"/>
  </r>
  <r>
    <n v="9838"/>
    <x v="4937"/>
    <x v="0"/>
    <x v="477"/>
    <d v="2013-10-02T00:00:00"/>
    <s v="Standard Class"/>
    <s v="DL-12865"/>
    <s v="Dan Lawera"/>
    <x v="0"/>
    <s v="United States"/>
    <s v="Long Beach"/>
    <x v="1"/>
    <n v="90805"/>
    <x v="1"/>
    <x v="429"/>
    <x v="1"/>
    <x v="2"/>
    <s v="Alphabetical Labels for Top Tab Filing"/>
    <n v="29.6"/>
    <n v="2"/>
    <n v="0"/>
    <n v="14.8"/>
  </r>
  <r>
    <n v="9839"/>
    <x v="4937"/>
    <x v="0"/>
    <x v="477"/>
    <d v="2013-10-02T00:00:00"/>
    <s v="Standard Class"/>
    <s v="DL-12865"/>
    <s v="Dan Lawera"/>
    <x v="0"/>
    <s v="United States"/>
    <s v="Long Beach"/>
    <x v="1"/>
    <n v="90805"/>
    <x v="1"/>
    <x v="1140"/>
    <x v="1"/>
    <x v="2"/>
    <s v="Avery 513"/>
    <n v="4.9800000000000004"/>
    <n v="1"/>
    <n v="0"/>
    <n v="2.2907999999999999"/>
  </r>
  <r>
    <n v="9840"/>
    <x v="4937"/>
    <x v="0"/>
    <x v="477"/>
    <d v="2013-10-02T00:00:00"/>
    <s v="Standard Class"/>
    <s v="DL-12865"/>
    <s v="Dan Lawera"/>
    <x v="0"/>
    <s v="United States"/>
    <s v="Long Beach"/>
    <x v="1"/>
    <n v="90805"/>
    <x v="1"/>
    <x v="1687"/>
    <x v="2"/>
    <x v="16"/>
    <s v="Canon PC-428 Personal Copier"/>
    <n v="479.97600000000006"/>
    <n v="3"/>
    <n v="0.2"/>
    <n v="161.99189999999999"/>
  </r>
  <r>
    <n v="9841"/>
    <x v="4937"/>
    <x v="0"/>
    <x v="477"/>
    <d v="2013-10-02T00:00:00"/>
    <s v="Standard Class"/>
    <s v="DL-12865"/>
    <s v="Dan Lawera"/>
    <x v="0"/>
    <s v="United States"/>
    <s v="Long Beach"/>
    <x v="1"/>
    <n v="90805"/>
    <x v="1"/>
    <x v="1709"/>
    <x v="2"/>
    <x v="7"/>
    <s v="SmartStand Mobile Device Holder, Assorted Colors"/>
    <n v="44.736000000000004"/>
    <n v="8"/>
    <n v="0.2"/>
    <n v="4.4736000000000011"/>
  </r>
  <r>
    <n v="9842"/>
    <x v="4937"/>
    <x v="0"/>
    <x v="477"/>
    <d v="2013-10-02T00:00:00"/>
    <s v="Standard Class"/>
    <s v="DL-12865"/>
    <s v="Dan Lawera"/>
    <x v="0"/>
    <s v="United States"/>
    <s v="Long Beach"/>
    <x v="1"/>
    <n v="90805"/>
    <x v="1"/>
    <x v="826"/>
    <x v="1"/>
    <x v="6"/>
    <s v="Newell 346"/>
    <n v="5.76"/>
    <n v="2"/>
    <n v="0"/>
    <n v="1.6703999999999999"/>
  </r>
  <r>
    <n v="9843"/>
    <x v="4937"/>
    <x v="0"/>
    <x v="477"/>
    <d v="2013-10-02T00:00:00"/>
    <s v="Standard Class"/>
    <s v="DL-12865"/>
    <s v="Dan Lawera"/>
    <x v="0"/>
    <s v="United States"/>
    <s v="Long Beach"/>
    <x v="1"/>
    <n v="90805"/>
    <x v="1"/>
    <x v="662"/>
    <x v="0"/>
    <x v="1"/>
    <s v="Global Airflow Leather Mesh Back Chair, Black"/>
    <n v="483.13599999999997"/>
    <n v="4"/>
    <n v="0.2"/>
    <n v="60.391999999999939"/>
  </r>
  <r>
    <n v="9844"/>
    <x v="4938"/>
    <x v="2"/>
    <x v="561"/>
    <d v="2011-06-06T00:00:00"/>
    <s v="First Class"/>
    <s v="RE-19450"/>
    <s v="Richard Eichhorn"/>
    <x v="0"/>
    <s v="United States"/>
    <s v="Decatur"/>
    <x v="10"/>
    <n v="62521"/>
    <x v="2"/>
    <x v="1140"/>
    <x v="1"/>
    <x v="2"/>
    <s v="Avery 513"/>
    <n v="15.936000000000002"/>
    <n v="4"/>
    <n v="0.2"/>
    <n v="5.1791999999999998"/>
  </r>
  <r>
    <n v="9845"/>
    <x v="4938"/>
    <x v="2"/>
    <x v="561"/>
    <d v="2011-06-06T00:00:00"/>
    <s v="First Class"/>
    <s v="RE-19450"/>
    <s v="Richard Eichhorn"/>
    <x v="0"/>
    <s v="United States"/>
    <s v="Decatur"/>
    <x v="10"/>
    <n v="62521"/>
    <x v="2"/>
    <x v="504"/>
    <x v="0"/>
    <x v="5"/>
    <s v="Contract Clock, 14&quot;, Brown"/>
    <n v="61.543999999999997"/>
    <n v="7"/>
    <n v="0.6"/>
    <n v="-40.003599999999999"/>
  </r>
  <r>
    <n v="9846"/>
    <x v="4938"/>
    <x v="2"/>
    <x v="561"/>
    <d v="2011-06-06T00:00:00"/>
    <s v="First Class"/>
    <s v="RE-19450"/>
    <s v="Richard Eichhorn"/>
    <x v="0"/>
    <s v="United States"/>
    <s v="Decatur"/>
    <x v="10"/>
    <n v="62521"/>
    <x v="2"/>
    <x v="1125"/>
    <x v="1"/>
    <x v="4"/>
    <s v="Recycled Steel Personal File for Standard File Folders"/>
    <n v="132.696"/>
    <n v="3"/>
    <n v="0.2"/>
    <n v="9.9521999999999977"/>
  </r>
  <r>
    <n v="9847"/>
    <x v="4939"/>
    <x v="3"/>
    <x v="264"/>
    <d v="2014-09-05T00:00:00"/>
    <s v="Second Class"/>
    <s v="MH-17290"/>
    <s v="Marc Harrigan"/>
    <x v="2"/>
    <s v="United States"/>
    <s v="Los Angeles"/>
    <x v="1"/>
    <n v="90008"/>
    <x v="1"/>
    <x v="22"/>
    <x v="1"/>
    <x v="9"/>
    <s v="Acco Six-Outlet Power Strip, 4' Cord Length"/>
    <n v="43.099999999999994"/>
    <n v="5"/>
    <n v="0"/>
    <n v="11.206"/>
  </r>
  <r>
    <n v="9848"/>
    <x v="4939"/>
    <x v="3"/>
    <x v="264"/>
    <d v="2014-09-05T00:00:00"/>
    <s v="Second Class"/>
    <s v="MH-17290"/>
    <s v="Marc Harrigan"/>
    <x v="2"/>
    <s v="United States"/>
    <s v="Los Angeles"/>
    <x v="1"/>
    <n v="90008"/>
    <x v="1"/>
    <x v="743"/>
    <x v="0"/>
    <x v="5"/>
    <s v="Luxo Professional Combination Clamp-On Lamps"/>
    <n v="511.5"/>
    <n v="5"/>
    <n v="0"/>
    <n v="132.99"/>
  </r>
  <r>
    <n v="9849"/>
    <x v="4939"/>
    <x v="3"/>
    <x v="264"/>
    <d v="2014-09-05T00:00:00"/>
    <s v="Second Class"/>
    <s v="MH-17290"/>
    <s v="Marc Harrigan"/>
    <x v="2"/>
    <s v="United States"/>
    <s v="Los Angeles"/>
    <x v="1"/>
    <n v="90008"/>
    <x v="1"/>
    <x v="805"/>
    <x v="1"/>
    <x v="8"/>
    <s v="GBC Velobind Prepunched Cover Sets, Regency Series"/>
    <n v="147.91999999999999"/>
    <n v="5"/>
    <n v="0.2"/>
    <n v="46.224999999999987"/>
  </r>
  <r>
    <n v="9850"/>
    <x v="4940"/>
    <x v="2"/>
    <x v="791"/>
    <d v="2011-04-18T00:00:00"/>
    <s v="Standard Class"/>
    <s v="EH-13765"/>
    <s v="Edward Hooks"/>
    <x v="1"/>
    <s v="United States"/>
    <s v="Lodi"/>
    <x v="1"/>
    <n v="95240"/>
    <x v="1"/>
    <x v="1571"/>
    <x v="1"/>
    <x v="6"/>
    <s v="Prismacolor Color Pencil Set"/>
    <n v="39.68"/>
    <n v="2"/>
    <n v="0"/>
    <n v="16.268800000000002"/>
  </r>
  <r>
    <n v="9851"/>
    <x v="4941"/>
    <x v="0"/>
    <x v="440"/>
    <d v="2013-05-07T00:00:00"/>
    <s v="Standard Class"/>
    <s v="EH-13765"/>
    <s v="Edward Hooks"/>
    <x v="1"/>
    <s v="United States"/>
    <s v="New York City"/>
    <x v="15"/>
    <n v="10009"/>
    <x v="3"/>
    <x v="545"/>
    <x v="0"/>
    <x v="5"/>
    <s v="Eldon 200 Class Desk Accessories"/>
    <n v="12.56"/>
    <n v="2"/>
    <n v="0"/>
    <n v="4.0191999999999997"/>
  </r>
  <r>
    <n v="9852"/>
    <x v="4941"/>
    <x v="0"/>
    <x v="440"/>
    <d v="2013-05-07T00:00:00"/>
    <s v="Standard Class"/>
    <s v="EH-13765"/>
    <s v="Edward Hooks"/>
    <x v="1"/>
    <s v="United States"/>
    <s v="New York City"/>
    <x v="15"/>
    <n v="10009"/>
    <x v="3"/>
    <x v="443"/>
    <x v="1"/>
    <x v="8"/>
    <s v="Vinyl Sectional Post Binders"/>
    <n v="90.480000000000018"/>
    <n v="3"/>
    <n v="0.2"/>
    <n v="33.93"/>
  </r>
  <r>
    <n v="9853"/>
    <x v="4941"/>
    <x v="0"/>
    <x v="440"/>
    <d v="2013-05-07T00:00:00"/>
    <s v="Standard Class"/>
    <s v="EH-13765"/>
    <s v="Edward Hooks"/>
    <x v="1"/>
    <s v="United States"/>
    <s v="New York City"/>
    <x v="15"/>
    <n v="10009"/>
    <x v="3"/>
    <x v="1221"/>
    <x v="1"/>
    <x v="10"/>
    <s v="Southworth Parchment Paper &amp; Envelopes"/>
    <n v="13.08"/>
    <n v="2"/>
    <n v="0"/>
    <n v="6.0167999999999999"/>
  </r>
  <r>
    <n v="9854"/>
    <x v="4941"/>
    <x v="0"/>
    <x v="440"/>
    <d v="2013-05-07T00:00:00"/>
    <s v="Standard Class"/>
    <s v="EH-13765"/>
    <s v="Edward Hooks"/>
    <x v="1"/>
    <s v="United States"/>
    <s v="New York City"/>
    <x v="15"/>
    <n v="10009"/>
    <x v="3"/>
    <x v="592"/>
    <x v="0"/>
    <x v="5"/>
    <s v="Howard Miller 13&quot; Diameter Pewter Finish Round Wall Clock"/>
    <n v="214.7"/>
    <n v="5"/>
    <n v="0"/>
    <n v="83.733000000000004"/>
  </r>
  <r>
    <n v="9855"/>
    <x v="4942"/>
    <x v="3"/>
    <x v="249"/>
    <d v="2014-06-24T00:00:00"/>
    <s v="Standard Class"/>
    <s v="GA-14515"/>
    <s v="George Ashbrook"/>
    <x v="0"/>
    <s v="United States"/>
    <s v="San Francisco"/>
    <x v="1"/>
    <n v="94109"/>
    <x v="1"/>
    <x v="1598"/>
    <x v="0"/>
    <x v="5"/>
    <s v="DAX Copper Panel Document Frame, 5 x 7 Size"/>
    <n v="50.32"/>
    <n v="4"/>
    <n v="0"/>
    <n v="21.134400000000003"/>
  </r>
  <r>
    <n v="9856"/>
    <x v="4942"/>
    <x v="3"/>
    <x v="249"/>
    <d v="2014-06-24T00:00:00"/>
    <s v="Standard Class"/>
    <s v="GA-14515"/>
    <s v="George Ashbrook"/>
    <x v="0"/>
    <s v="United States"/>
    <s v="San Francisco"/>
    <x v="1"/>
    <n v="94109"/>
    <x v="1"/>
    <x v="1493"/>
    <x v="1"/>
    <x v="10"/>
    <s v="Xerox 1907"/>
    <n v="24.56"/>
    <n v="2"/>
    <n v="0"/>
    <n v="11.543199999999999"/>
  </r>
  <r>
    <n v="9857"/>
    <x v="4943"/>
    <x v="2"/>
    <x v="1232"/>
    <d v="2011-11-11T00:00:00"/>
    <s v="Standard Class"/>
    <s v="GA-14515"/>
    <s v="George Ashbrook"/>
    <x v="0"/>
    <s v="United States"/>
    <s v="Columbus"/>
    <x v="32"/>
    <n v="31907"/>
    <x v="0"/>
    <x v="57"/>
    <x v="1"/>
    <x v="10"/>
    <s v="Array Parchment Paper, Assorted Colors"/>
    <n v="43.68"/>
    <n v="6"/>
    <n v="0"/>
    <n v="20.9664"/>
  </r>
  <r>
    <n v="9858"/>
    <x v="4944"/>
    <x v="1"/>
    <x v="514"/>
    <d v="2012-03-30T00:00:00"/>
    <s v="Standard Class"/>
    <s v="EB-13840"/>
    <s v="Ellis Ballard"/>
    <x v="1"/>
    <s v="United States"/>
    <s v="Seattle"/>
    <x v="4"/>
    <n v="98103"/>
    <x v="1"/>
    <x v="411"/>
    <x v="0"/>
    <x v="3"/>
    <s v="Bush Advantage Collection Racetrack Conference Table"/>
    <n v="3393.68"/>
    <n v="8"/>
    <n v="0"/>
    <n v="610.86239999999998"/>
  </r>
  <r>
    <n v="9859"/>
    <x v="4945"/>
    <x v="3"/>
    <x v="424"/>
    <d v="2014-01-21T00:00:00"/>
    <s v="Standard Class"/>
    <s v="HR-14770"/>
    <s v="Hallie Redmond"/>
    <x v="2"/>
    <s v="United States"/>
    <s v="Richmond"/>
    <x v="14"/>
    <n v="47374"/>
    <x v="2"/>
    <x v="146"/>
    <x v="1"/>
    <x v="4"/>
    <s v="Tenex Personal Project File with Scoop Front Design, Black"/>
    <n v="67.400000000000006"/>
    <n v="5"/>
    <n v="0"/>
    <n v="17.523999999999997"/>
  </r>
  <r>
    <n v="9860"/>
    <x v="4945"/>
    <x v="3"/>
    <x v="424"/>
    <d v="2014-01-21T00:00:00"/>
    <s v="Standard Class"/>
    <s v="HR-14770"/>
    <s v="Hallie Redmond"/>
    <x v="2"/>
    <s v="United States"/>
    <s v="Richmond"/>
    <x v="14"/>
    <n v="47374"/>
    <x v="2"/>
    <x v="242"/>
    <x v="1"/>
    <x v="13"/>
    <s v="Bagged Rubber Bands"/>
    <n v="2.52"/>
    <n v="2"/>
    <n v="0"/>
    <n v="0.1008"/>
  </r>
  <r>
    <n v="9861"/>
    <x v="4945"/>
    <x v="3"/>
    <x v="424"/>
    <d v="2014-01-21T00:00:00"/>
    <s v="Standard Class"/>
    <s v="HR-14770"/>
    <s v="Hallie Redmond"/>
    <x v="2"/>
    <s v="United States"/>
    <s v="Richmond"/>
    <x v="14"/>
    <n v="47374"/>
    <x v="2"/>
    <x v="1049"/>
    <x v="2"/>
    <x v="7"/>
    <s v="ARKON Windshield Dashboard Air Vent Car Mount Holder"/>
    <n v="67.8"/>
    <n v="4"/>
    <n v="0"/>
    <n v="1.3559999999999945"/>
  </r>
  <r>
    <n v="9862"/>
    <x v="4945"/>
    <x v="3"/>
    <x v="424"/>
    <d v="2014-01-21T00:00:00"/>
    <s v="Standard Class"/>
    <s v="HR-14770"/>
    <s v="Hallie Redmond"/>
    <x v="2"/>
    <s v="United States"/>
    <s v="Richmond"/>
    <x v="14"/>
    <n v="47374"/>
    <x v="2"/>
    <x v="1190"/>
    <x v="1"/>
    <x v="4"/>
    <s v="Staples"/>
    <n v="18.760000000000002"/>
    <n v="2"/>
    <n v="0"/>
    <n v="5.2528000000000006"/>
  </r>
  <r>
    <n v="9863"/>
    <x v="4945"/>
    <x v="3"/>
    <x v="424"/>
    <d v="2014-01-21T00:00:00"/>
    <s v="Standard Class"/>
    <s v="HR-14770"/>
    <s v="Hallie Redmond"/>
    <x v="2"/>
    <s v="United States"/>
    <s v="Richmond"/>
    <x v="14"/>
    <n v="47374"/>
    <x v="2"/>
    <x v="427"/>
    <x v="2"/>
    <x v="11"/>
    <s v="Imation USB 2.0 Swivel Flash Drive USB flash drive - 4 GB - Pink"/>
    <n v="12.12"/>
    <n v="4"/>
    <n v="0"/>
    <n v="2.5451999999999995"/>
  </r>
  <r>
    <n v="9864"/>
    <x v="4945"/>
    <x v="3"/>
    <x v="424"/>
    <d v="2014-01-21T00:00:00"/>
    <s v="Standard Class"/>
    <s v="HR-14770"/>
    <s v="Hallie Redmond"/>
    <x v="2"/>
    <s v="United States"/>
    <s v="Richmond"/>
    <x v="14"/>
    <n v="47374"/>
    <x v="2"/>
    <x v="752"/>
    <x v="1"/>
    <x v="10"/>
    <s v="Xerox 188"/>
    <n v="11.34"/>
    <n v="1"/>
    <n v="0"/>
    <n v="5.5565999999999995"/>
  </r>
  <r>
    <n v="9865"/>
    <x v="4945"/>
    <x v="3"/>
    <x v="424"/>
    <d v="2014-01-21T00:00:00"/>
    <s v="Standard Class"/>
    <s v="HR-14770"/>
    <s v="Hallie Redmond"/>
    <x v="2"/>
    <s v="United States"/>
    <s v="Richmond"/>
    <x v="14"/>
    <n v="47374"/>
    <x v="2"/>
    <x v="240"/>
    <x v="2"/>
    <x v="11"/>
    <s v="Microsoft Sculpt Comfort Mouse"/>
    <n v="159.80000000000001"/>
    <n v="4"/>
    <n v="0"/>
    <n v="70.312000000000012"/>
  </r>
  <r>
    <n v="9866"/>
    <x v="4945"/>
    <x v="3"/>
    <x v="424"/>
    <d v="2014-01-21T00:00:00"/>
    <s v="Standard Class"/>
    <s v="HR-14770"/>
    <s v="Hallie Redmond"/>
    <x v="2"/>
    <s v="United States"/>
    <s v="Richmond"/>
    <x v="14"/>
    <n v="47374"/>
    <x v="2"/>
    <x v="1183"/>
    <x v="0"/>
    <x v="5"/>
    <s v="DAX Charcoal/Nickel-Tone Document Frame, 5 x 7"/>
    <n v="18.96"/>
    <n v="2"/>
    <n v="0"/>
    <n v="8.532"/>
  </r>
  <r>
    <n v="9867"/>
    <x v="4946"/>
    <x v="1"/>
    <x v="514"/>
    <d v="2012-03-28T00:00:00"/>
    <s v="Second Class"/>
    <s v="SM-20950"/>
    <s v="Suzanne McNair"/>
    <x v="1"/>
    <s v="United States"/>
    <s v="New York City"/>
    <x v="15"/>
    <n v="10009"/>
    <x v="3"/>
    <x v="1449"/>
    <x v="1"/>
    <x v="4"/>
    <s v="Dual Level, Single-Width Filing Carts"/>
    <n v="1085.42"/>
    <n v="7"/>
    <n v="0"/>
    <n v="282.20920000000001"/>
  </r>
  <r>
    <n v="9868"/>
    <x v="4946"/>
    <x v="1"/>
    <x v="514"/>
    <d v="2012-03-28T00:00:00"/>
    <s v="Second Class"/>
    <s v="SM-20950"/>
    <s v="Suzanne McNair"/>
    <x v="1"/>
    <s v="United States"/>
    <s v="New York City"/>
    <x v="15"/>
    <n v="10009"/>
    <x v="3"/>
    <x v="1518"/>
    <x v="1"/>
    <x v="9"/>
    <s v="Disposable Triple-Filter Dust Bags"/>
    <n v="13.11"/>
    <n v="3"/>
    <n v="0"/>
    <n v="3.4086000000000003"/>
  </r>
  <r>
    <n v="9869"/>
    <x v="4947"/>
    <x v="2"/>
    <x v="301"/>
    <d v="2011-11-03T00:00:00"/>
    <s v="First Class"/>
    <s v="EA-14035"/>
    <s v="Erin Ashbrook"/>
    <x v="1"/>
    <s v="United States"/>
    <s v="Mason"/>
    <x v="24"/>
    <n v="45040"/>
    <x v="3"/>
    <x v="592"/>
    <x v="0"/>
    <x v="5"/>
    <s v="Howard Miller 13&quot; Diameter Pewter Finish Round Wall Clock"/>
    <n v="68.703999999999994"/>
    <n v="2"/>
    <n v="0.2"/>
    <n v="16.317200000000003"/>
  </r>
  <r>
    <n v="9870"/>
    <x v="4947"/>
    <x v="2"/>
    <x v="301"/>
    <d v="2011-11-03T00:00:00"/>
    <s v="First Class"/>
    <s v="EA-14035"/>
    <s v="Erin Ashbrook"/>
    <x v="1"/>
    <s v="United States"/>
    <s v="Mason"/>
    <x v="24"/>
    <n v="45040"/>
    <x v="3"/>
    <x v="1581"/>
    <x v="1"/>
    <x v="8"/>
    <s v="Acco Economy Flexible Poly Round Ring Binder"/>
    <n v="3.1320000000000001"/>
    <n v="2"/>
    <n v="0.7"/>
    <n v="-2.6099999999999994"/>
  </r>
  <r>
    <n v="9871"/>
    <x v="4947"/>
    <x v="2"/>
    <x v="301"/>
    <d v="2011-11-03T00:00:00"/>
    <s v="First Class"/>
    <s v="EA-14035"/>
    <s v="Erin Ashbrook"/>
    <x v="1"/>
    <s v="United States"/>
    <s v="Mason"/>
    <x v="24"/>
    <n v="45040"/>
    <x v="3"/>
    <x v="444"/>
    <x v="1"/>
    <x v="8"/>
    <s v="GBC Standard Therm-A-Bind Covers"/>
    <n v="22.428000000000004"/>
    <n v="3"/>
    <n v="0.7"/>
    <n v="-17.942399999999992"/>
  </r>
  <r>
    <n v="9872"/>
    <x v="4948"/>
    <x v="3"/>
    <x v="833"/>
    <d v="2014-10-07T00:00:00"/>
    <s v="Same Day"/>
    <s v="MH-17455"/>
    <s v="Mark Hamilton"/>
    <x v="0"/>
    <s v="United States"/>
    <s v="Chicago"/>
    <x v="10"/>
    <n v="60623"/>
    <x v="2"/>
    <x v="245"/>
    <x v="1"/>
    <x v="4"/>
    <s v="Adjustable Depth Letter/Legal Cart"/>
    <n v="290.33600000000001"/>
    <n v="2"/>
    <n v="0.2"/>
    <n v="32.662799999999947"/>
  </r>
  <r>
    <n v="9873"/>
    <x v="4948"/>
    <x v="3"/>
    <x v="833"/>
    <d v="2014-10-07T00:00:00"/>
    <s v="Same Day"/>
    <s v="MH-17455"/>
    <s v="Mark Hamilton"/>
    <x v="0"/>
    <s v="United States"/>
    <s v="Chicago"/>
    <x v="10"/>
    <n v="60623"/>
    <x v="2"/>
    <x v="787"/>
    <x v="1"/>
    <x v="6"/>
    <s v="Staples"/>
    <n v="19.152000000000001"/>
    <n v="2"/>
    <n v="0.2"/>
    <n v="1.1969999999999992"/>
  </r>
  <r>
    <n v="9874"/>
    <x v="4949"/>
    <x v="0"/>
    <x v="107"/>
    <d v="2013-12-15T00:00:00"/>
    <s v="Standard Class"/>
    <s v="SL-20155"/>
    <s v="Sara Luxemburg"/>
    <x v="2"/>
    <s v="United States"/>
    <s v="New York City"/>
    <x v="15"/>
    <n v="10024"/>
    <x v="3"/>
    <x v="1516"/>
    <x v="1"/>
    <x v="10"/>
    <s v="Xerox 221"/>
    <n v="6.48"/>
    <n v="1"/>
    <n v="0"/>
    <n v="3.1104000000000003"/>
  </r>
  <r>
    <n v="9875"/>
    <x v="4950"/>
    <x v="0"/>
    <x v="897"/>
    <d v="2013-09-25T00:00:00"/>
    <s v="Second Class"/>
    <s v="NP-18685"/>
    <s v="Nora Pelletier"/>
    <x v="2"/>
    <s v="United States"/>
    <s v="Parma"/>
    <x v="24"/>
    <n v="44134"/>
    <x v="3"/>
    <x v="889"/>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x v="1847"/>
    <x v="1"/>
    <x v="14"/>
    <s v="Acme Serrated Blade Letter Opener"/>
    <n v="6.36"/>
    <n v="2"/>
    <n v="0"/>
    <n v="6.3600000000000101E-2"/>
  </r>
  <r>
    <n v="9877"/>
    <x v="4952"/>
    <x v="3"/>
    <x v="693"/>
    <d v="2014-04-22T00:00:00"/>
    <s v="First Class"/>
    <s v="BE-11455"/>
    <s v="Brad Eason"/>
    <x v="2"/>
    <s v="United States"/>
    <s v="Cleveland"/>
    <x v="24"/>
    <n v="44105"/>
    <x v="3"/>
    <x v="1244"/>
    <x v="1"/>
    <x v="4"/>
    <s v="Tennsco 6- and 18-Compartment Lockers"/>
    <n v="848.5440000000001"/>
    <n v="4"/>
    <n v="0.2"/>
    <n v="-21.213600000000099"/>
  </r>
  <r>
    <n v="9878"/>
    <x v="4952"/>
    <x v="3"/>
    <x v="693"/>
    <d v="2014-04-22T00:00:00"/>
    <s v="First Class"/>
    <s v="BE-11455"/>
    <s v="Brad Eason"/>
    <x v="2"/>
    <s v="United States"/>
    <s v="Cleveland"/>
    <x v="24"/>
    <n v="44105"/>
    <x v="3"/>
    <x v="1458"/>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x v="1787"/>
    <x v="2"/>
    <x v="7"/>
    <s v="Avaya 5410 Digital phone"/>
    <n v="122.38199999999999"/>
    <n v="3"/>
    <n v="0.4"/>
    <n v="-24.476399999999998"/>
  </r>
  <r>
    <n v="9880"/>
    <x v="4953"/>
    <x v="0"/>
    <x v="1036"/>
    <d v="2013-08-26T00:00:00"/>
    <s v="Standard Class"/>
    <s v="JK-15370"/>
    <s v="Jay Kimmel"/>
    <x v="0"/>
    <s v="United States"/>
    <s v="New York City"/>
    <x v="15"/>
    <n v="10035"/>
    <x v="3"/>
    <x v="955"/>
    <x v="0"/>
    <x v="1"/>
    <s v="Leather Task Chair, Black"/>
    <n v="573.17399999999998"/>
    <n v="7"/>
    <n v="0.1"/>
    <n v="63.685999999999979"/>
  </r>
  <r>
    <n v="9881"/>
    <x v="4954"/>
    <x v="1"/>
    <x v="352"/>
    <d v="2012-05-31T00:00:00"/>
    <s v="First Class"/>
    <s v="CC-12100"/>
    <s v="Chad Cunningham"/>
    <x v="2"/>
    <s v="United States"/>
    <s v="Cleveland"/>
    <x v="24"/>
    <n v="44105"/>
    <x v="3"/>
    <x v="258"/>
    <x v="1"/>
    <x v="10"/>
    <s v="Staples"/>
    <n v="85.055999999999997"/>
    <n v="3"/>
    <n v="0.2"/>
    <n v="28.706399999999991"/>
  </r>
  <r>
    <n v="9882"/>
    <x v="4955"/>
    <x v="2"/>
    <x v="1132"/>
    <d v="2011-08-13T00:00:00"/>
    <s v="First Class"/>
    <s v="LL-16840"/>
    <s v="Lauren Leatherbury"/>
    <x v="0"/>
    <s v="United States"/>
    <s v="Woodstock"/>
    <x v="32"/>
    <n v="30188"/>
    <x v="0"/>
    <x v="605"/>
    <x v="1"/>
    <x v="8"/>
    <s v="Acco Translucent Poly Ring Binders"/>
    <n v="14.04"/>
    <n v="3"/>
    <n v="0"/>
    <n v="6.7392000000000003"/>
  </r>
  <r>
    <n v="9883"/>
    <x v="4955"/>
    <x v="2"/>
    <x v="1132"/>
    <d v="2011-08-13T00:00:00"/>
    <s v="First Class"/>
    <s v="LL-16840"/>
    <s v="Lauren Leatherbury"/>
    <x v="0"/>
    <s v="United States"/>
    <s v="Woodstock"/>
    <x v="32"/>
    <n v="30188"/>
    <x v="0"/>
    <x v="917"/>
    <x v="2"/>
    <x v="11"/>
    <s v="Maxell 74 Minute CD-R Spindle, 50/Pack"/>
    <n v="272.61"/>
    <n v="13"/>
    <n v="0"/>
    <n v="98.139599999999987"/>
  </r>
  <r>
    <n v="9884"/>
    <x v="4956"/>
    <x v="2"/>
    <x v="1234"/>
    <d v="2011-04-08T00:00:00"/>
    <s v="Standard Class"/>
    <s v="KE-16420"/>
    <s v="Katrina Edelman"/>
    <x v="1"/>
    <s v="United States"/>
    <s v="Los Angeles"/>
    <x v="1"/>
    <n v="90008"/>
    <x v="1"/>
    <x v="407"/>
    <x v="1"/>
    <x v="12"/>
    <s v="Staples"/>
    <n v="11.16"/>
    <n v="2"/>
    <n v="0"/>
    <n v="5.58"/>
  </r>
  <r>
    <n v="9885"/>
    <x v="4956"/>
    <x v="2"/>
    <x v="1234"/>
    <d v="2011-04-08T00:00:00"/>
    <s v="Standard Class"/>
    <s v="KE-16420"/>
    <s v="Katrina Edelman"/>
    <x v="1"/>
    <s v="United States"/>
    <s v="Los Angeles"/>
    <x v="1"/>
    <n v="90008"/>
    <x v="1"/>
    <x v="1196"/>
    <x v="2"/>
    <x v="11"/>
    <s v="Enermax Briskie RF Wireless Keyboard and Mouse Combo"/>
    <n v="62.31"/>
    <n v="3"/>
    <n v="0"/>
    <n v="22.4316"/>
  </r>
  <r>
    <n v="9886"/>
    <x v="4956"/>
    <x v="2"/>
    <x v="1234"/>
    <d v="2011-04-08T00:00:00"/>
    <s v="Standard Class"/>
    <s v="KE-16420"/>
    <s v="Katrina Edelman"/>
    <x v="1"/>
    <s v="United States"/>
    <s v="Los Angeles"/>
    <x v="1"/>
    <n v="90008"/>
    <x v="1"/>
    <x v="1105"/>
    <x v="2"/>
    <x v="11"/>
    <s v="Logitech G600 MMO Gaming Mouse"/>
    <n v="159.97999999999999"/>
    <n v="2"/>
    <n v="0"/>
    <n v="57.592799999999997"/>
  </r>
  <r>
    <n v="9887"/>
    <x v="4957"/>
    <x v="2"/>
    <x v="1213"/>
    <d v="2011-01-28T00:00:00"/>
    <s v="Standard Class"/>
    <s v="SG-20605"/>
    <s v="Speros Goranitis"/>
    <x v="0"/>
    <s v="United States"/>
    <s v="Lafayette"/>
    <x v="14"/>
    <n v="47905"/>
    <x v="2"/>
    <x v="494"/>
    <x v="1"/>
    <x v="13"/>
    <s v="Alliance Big Bands Rubber Bands, 12/Pack"/>
    <n v="5.9399999999999995"/>
    <n v="3"/>
    <n v="0"/>
    <n v="0"/>
  </r>
  <r>
    <n v="9888"/>
    <x v="4958"/>
    <x v="3"/>
    <x v="386"/>
    <d v="2014-10-16T00:00:00"/>
    <s v="First Class"/>
    <s v="CA-12265"/>
    <s v="Christina Anderson"/>
    <x v="0"/>
    <s v="United States"/>
    <s v="New York City"/>
    <x v="15"/>
    <n v="10024"/>
    <x v="3"/>
    <x v="1231"/>
    <x v="1"/>
    <x v="10"/>
    <s v="Xerox 1952"/>
    <n v="9.9600000000000009"/>
    <n v="2"/>
    <n v="0"/>
    <n v="4.6812000000000005"/>
  </r>
  <r>
    <n v="9889"/>
    <x v="4959"/>
    <x v="1"/>
    <x v="816"/>
    <d v="2012-08-12T00:00:00"/>
    <s v="Standard Class"/>
    <s v="RD-19585"/>
    <s v="Rob Dowd"/>
    <x v="0"/>
    <s v="United States"/>
    <s v="Utica"/>
    <x v="15"/>
    <n v="13501"/>
    <x v="3"/>
    <x v="1105"/>
    <x v="2"/>
    <x v="11"/>
    <s v="Logitech G600 MMO Gaming Mouse"/>
    <n v="79.989999999999995"/>
    <n v="1"/>
    <n v="0"/>
    <n v="28.796399999999998"/>
  </r>
  <r>
    <n v="9890"/>
    <x v="4960"/>
    <x v="3"/>
    <x v="498"/>
    <d v="2014-03-21T00:00:00"/>
    <s v="First Class"/>
    <s v="VG-21805"/>
    <s v="Vivek Grady"/>
    <x v="1"/>
    <s v="United States"/>
    <s v="Lakewood"/>
    <x v="30"/>
    <n v="8701"/>
    <x v="3"/>
    <x v="1701"/>
    <x v="1"/>
    <x v="6"/>
    <s v="Dixon Ticonderoga Pencils"/>
    <n v="8.94"/>
    <n v="3"/>
    <n v="0"/>
    <n v="2.4138000000000006"/>
  </r>
  <r>
    <n v="9891"/>
    <x v="4961"/>
    <x v="0"/>
    <x v="197"/>
    <d v="2013-07-29T00:00:00"/>
    <s v="Second Class"/>
    <s v="SH-19975"/>
    <s v="Sally Hughsby"/>
    <x v="1"/>
    <s v="United States"/>
    <s v="Milwaukee"/>
    <x v="6"/>
    <n v="53209"/>
    <x v="2"/>
    <x v="1540"/>
    <x v="1"/>
    <x v="10"/>
    <s v="Speediset Carbonless Redi-Letter 7&quot; x 8 1/2&quot;"/>
    <n v="20.62"/>
    <n v="2"/>
    <n v="0"/>
    <n v="9.6913999999999998"/>
  </r>
  <r>
    <n v="9892"/>
    <x v="4961"/>
    <x v="0"/>
    <x v="197"/>
    <d v="2013-07-29T00:00:00"/>
    <s v="Second Class"/>
    <s v="SH-19975"/>
    <s v="Sally Hughsby"/>
    <x v="1"/>
    <s v="United States"/>
    <s v="Milwaukee"/>
    <x v="6"/>
    <n v="53209"/>
    <x v="2"/>
    <x v="936"/>
    <x v="2"/>
    <x v="11"/>
    <s v="Memorex Froggy Flash Drive 8 GB"/>
    <n v="124.25"/>
    <n v="7"/>
    <n v="0"/>
    <n v="48.457499999999996"/>
  </r>
  <r>
    <n v="9893"/>
    <x v="4961"/>
    <x v="0"/>
    <x v="197"/>
    <d v="2013-07-29T00:00:00"/>
    <s v="Second Class"/>
    <s v="SH-19975"/>
    <s v="Sally Hughsby"/>
    <x v="1"/>
    <s v="United States"/>
    <s v="Milwaukee"/>
    <x v="6"/>
    <n v="53209"/>
    <x v="2"/>
    <x v="476"/>
    <x v="2"/>
    <x v="7"/>
    <s v="LG Electronics Tone+ HBS-730 Bluetooth Headset"/>
    <n v="297.55"/>
    <n v="5"/>
    <n v="0"/>
    <n v="83.314000000000021"/>
  </r>
  <r>
    <n v="9894"/>
    <x v="4961"/>
    <x v="0"/>
    <x v="197"/>
    <d v="2013-07-29T00:00:00"/>
    <s v="Second Class"/>
    <s v="SH-19975"/>
    <s v="Sally Hughsby"/>
    <x v="1"/>
    <s v="United States"/>
    <s v="Milwaukee"/>
    <x v="6"/>
    <n v="53209"/>
    <x v="2"/>
    <x v="1719"/>
    <x v="0"/>
    <x v="1"/>
    <s v="Office Star Flex Back Scooter Chair with Aluminum Finish Frame"/>
    <n v="403.56"/>
    <n v="4"/>
    <n v="0"/>
    <n v="96.854399999999998"/>
  </r>
  <r>
    <n v="9895"/>
    <x v="4961"/>
    <x v="0"/>
    <x v="197"/>
    <d v="2013-07-29T00:00:00"/>
    <s v="Second Class"/>
    <s v="SH-19975"/>
    <s v="Sally Hughsby"/>
    <x v="1"/>
    <s v="United States"/>
    <s v="Milwaukee"/>
    <x v="6"/>
    <n v="53209"/>
    <x v="2"/>
    <x v="285"/>
    <x v="0"/>
    <x v="5"/>
    <s v="Eldon Expressions Desk Accessory, Wood Photo Frame, Mahogany"/>
    <n v="95.199999999999989"/>
    <n v="5"/>
    <n v="0"/>
    <n v="27.60799999999999"/>
  </r>
  <r>
    <n v="9896"/>
    <x v="4962"/>
    <x v="2"/>
    <x v="467"/>
    <d v="2011-10-01T00:00:00"/>
    <s v="Standard Class"/>
    <s v="MM-17920"/>
    <s v="Michael Moore"/>
    <x v="0"/>
    <s v="United States"/>
    <s v="Chicago"/>
    <x v="10"/>
    <n v="60623"/>
    <x v="2"/>
    <x v="1563"/>
    <x v="2"/>
    <x v="11"/>
    <s v="Maxell Pro 80 Minute CD-R, 10/Pack"/>
    <n v="153.82400000000001"/>
    <n v="11"/>
    <n v="0.2"/>
    <n v="38.456000000000003"/>
  </r>
  <r>
    <n v="9897"/>
    <x v="4963"/>
    <x v="2"/>
    <x v="1103"/>
    <d v="2011-06-20T00:00:00"/>
    <s v="Second Class"/>
    <s v="JF-15415"/>
    <s v="Jennifer Ferguson"/>
    <x v="0"/>
    <s v="United States"/>
    <s v="Chicago"/>
    <x v="10"/>
    <n v="60653"/>
    <x v="2"/>
    <x v="1669"/>
    <x v="1"/>
    <x v="10"/>
    <s v="Xerox 1892"/>
    <n v="62.015999999999998"/>
    <n v="2"/>
    <n v="0.2"/>
    <n v="22.480800000000002"/>
  </r>
  <r>
    <n v="9898"/>
    <x v="4964"/>
    <x v="0"/>
    <x v="112"/>
    <d v="2013-06-11T00:00:00"/>
    <s v="Standard Class"/>
    <s v="LP-17095"/>
    <s v="Liz Preis"/>
    <x v="0"/>
    <s v="United States"/>
    <s v="Fairfield"/>
    <x v="24"/>
    <n v="45014"/>
    <x v="3"/>
    <x v="622"/>
    <x v="0"/>
    <x v="5"/>
    <s v="Electrix Halogen Magnifier Lamp"/>
    <n v="466.32000000000005"/>
    <n v="3"/>
    <n v="0.2"/>
    <n v="34.97399999999999"/>
  </r>
  <r>
    <n v="9899"/>
    <x v="4964"/>
    <x v="0"/>
    <x v="112"/>
    <d v="2013-06-11T00:00:00"/>
    <s v="Standard Class"/>
    <s v="LP-17095"/>
    <s v="Liz Preis"/>
    <x v="0"/>
    <s v="United States"/>
    <s v="Fairfield"/>
    <x v="24"/>
    <n v="45014"/>
    <x v="3"/>
    <x v="1704"/>
    <x v="0"/>
    <x v="5"/>
    <s v="Deflect-o EconoMat Nonstudded, No Bevel Mat"/>
    <n v="82.64"/>
    <n v="2"/>
    <n v="0.2"/>
    <n v="0"/>
  </r>
  <r>
    <n v="9900"/>
    <x v="4965"/>
    <x v="2"/>
    <x v="1176"/>
    <d v="2011-04-03T00:00:00"/>
    <s v="Standard Class"/>
    <s v="MP-18175"/>
    <s v="Mike Pelletier"/>
    <x v="2"/>
    <s v="United States"/>
    <s v="Springfield"/>
    <x v="24"/>
    <n v="45503"/>
    <x v="3"/>
    <x v="594"/>
    <x v="0"/>
    <x v="3"/>
    <s v="Chromcraft Bull-Nose Wood Oval Conference Tables &amp; Bases"/>
    <n v="330.58800000000002"/>
    <n v="1"/>
    <n v="0.4"/>
    <n v="-143.25480000000002"/>
  </r>
  <r>
    <n v="9901"/>
    <x v="4966"/>
    <x v="3"/>
    <x v="170"/>
    <d v="2014-08-26T00:00:00"/>
    <s v="Standard Class"/>
    <s v="SC-20845"/>
    <s v="Sung Chung"/>
    <x v="0"/>
    <s v="United States"/>
    <s v="Louisville"/>
    <x v="22"/>
    <n v="80027"/>
    <x v="1"/>
    <x v="595"/>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x v="1183"/>
    <x v="0"/>
    <x v="5"/>
    <s v="DAX Charcoal/Nickel-Tone Document Frame, 5 x 7"/>
    <n v="22.752000000000002"/>
    <n v="3"/>
    <n v="0.2"/>
    <n v="7.1099999999999994"/>
  </r>
  <r>
    <n v="9903"/>
    <x v="4966"/>
    <x v="3"/>
    <x v="170"/>
    <d v="2014-08-26T00:00:00"/>
    <s v="Standard Class"/>
    <s v="SC-20845"/>
    <s v="Sung Chung"/>
    <x v="0"/>
    <s v="United States"/>
    <s v="Louisville"/>
    <x v="22"/>
    <n v="80027"/>
    <x v="1"/>
    <x v="144"/>
    <x v="1"/>
    <x v="10"/>
    <s v="Southworth 25% Cotton Antique Laid Paper &amp; Envelopes"/>
    <n v="6.6720000000000006"/>
    <n v="1"/>
    <n v="0.2"/>
    <n v="2.0849999999999991"/>
  </r>
  <r>
    <n v="9904"/>
    <x v="4967"/>
    <x v="2"/>
    <x v="607"/>
    <d v="2011-11-18T00:00:00"/>
    <s v="Standard Class"/>
    <s v="DP-13000"/>
    <s v="Darren Powers"/>
    <x v="0"/>
    <s v="United States"/>
    <s v="Carrollton"/>
    <x v="5"/>
    <n v="75007"/>
    <x v="2"/>
    <x v="1377"/>
    <x v="0"/>
    <x v="5"/>
    <s v="GE General Use Halogen Bulbs, 100 Watts, 1 Bulb per Pack"/>
    <n v="25.128000000000004"/>
    <n v="3"/>
    <n v="0.6"/>
    <n v="-6.9101999999999997"/>
  </r>
  <r>
    <n v="9905"/>
    <x v="4967"/>
    <x v="2"/>
    <x v="607"/>
    <d v="2011-11-18T00:00:00"/>
    <s v="Standard Class"/>
    <s v="DP-13000"/>
    <s v="Darren Powers"/>
    <x v="0"/>
    <s v="United States"/>
    <s v="Carrollton"/>
    <x v="5"/>
    <n v="75007"/>
    <x v="2"/>
    <x v="428"/>
    <x v="2"/>
    <x v="11"/>
    <s v="Logitech G602 Wireless Gaming Mouse"/>
    <n v="127.98399999999999"/>
    <n v="2"/>
    <n v="0.2"/>
    <n v="25.596799999999998"/>
  </r>
  <r>
    <n v="9906"/>
    <x v="4968"/>
    <x v="1"/>
    <x v="1023"/>
    <d v="2012-09-15T00:00:00"/>
    <s v="First Class"/>
    <s v="KD-16615"/>
    <s v="Ken Dana"/>
    <x v="1"/>
    <s v="United States"/>
    <s v="Anaheim"/>
    <x v="1"/>
    <n v="92804"/>
    <x v="1"/>
    <x v="1155"/>
    <x v="0"/>
    <x v="5"/>
    <s v="Flat Face Poster Frame"/>
    <n v="131.88"/>
    <n v="7"/>
    <n v="0"/>
    <n v="55.389600000000002"/>
  </r>
  <r>
    <n v="9907"/>
    <x v="4968"/>
    <x v="1"/>
    <x v="1023"/>
    <d v="2012-09-15T00:00:00"/>
    <s v="First Class"/>
    <s v="KD-16615"/>
    <s v="Ken Dana"/>
    <x v="1"/>
    <s v="United States"/>
    <s v="Anaheim"/>
    <x v="1"/>
    <n v="92804"/>
    <x v="1"/>
    <x v="1124"/>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x v="1180"/>
    <x v="0"/>
    <x v="1"/>
    <s v="Global Comet Stacking Armless Chair"/>
    <n v="717.72"/>
    <n v="3"/>
    <n v="0.2"/>
    <n v="71.77200000000002"/>
  </r>
  <r>
    <n v="9909"/>
    <x v="4968"/>
    <x v="1"/>
    <x v="1023"/>
    <d v="2012-09-15T00:00:00"/>
    <s v="First Class"/>
    <s v="KD-16615"/>
    <s v="Ken Dana"/>
    <x v="1"/>
    <s v="United States"/>
    <s v="Anaheim"/>
    <x v="1"/>
    <n v="92804"/>
    <x v="1"/>
    <x v="1484"/>
    <x v="0"/>
    <x v="5"/>
    <s v="Eldon Econocleat Chair Mats for Low Pile Carpets"/>
    <n v="207.35"/>
    <n v="5"/>
    <n v="0"/>
    <n v="24.881999999999991"/>
  </r>
  <r>
    <n v="9910"/>
    <x v="4968"/>
    <x v="1"/>
    <x v="1023"/>
    <d v="2012-09-15T00:00:00"/>
    <s v="First Class"/>
    <s v="KD-16615"/>
    <s v="Ken Dana"/>
    <x v="1"/>
    <s v="United States"/>
    <s v="Anaheim"/>
    <x v="1"/>
    <n v="92804"/>
    <x v="1"/>
    <x v="943"/>
    <x v="0"/>
    <x v="5"/>
    <s v="Tensor Computer Mounted Lamp"/>
    <n v="44.67"/>
    <n v="3"/>
    <n v="0"/>
    <n v="12.060900000000002"/>
  </r>
  <r>
    <n v="9911"/>
    <x v="4968"/>
    <x v="1"/>
    <x v="1023"/>
    <d v="2012-09-15T00:00:00"/>
    <s v="First Class"/>
    <s v="KD-16615"/>
    <s v="Ken Dana"/>
    <x v="1"/>
    <s v="United States"/>
    <s v="Anaheim"/>
    <x v="1"/>
    <n v="92804"/>
    <x v="1"/>
    <x v="921"/>
    <x v="1"/>
    <x v="10"/>
    <s v="Xerox 1915"/>
    <n v="209.7"/>
    <n v="2"/>
    <n v="0"/>
    <n v="100.65599999999999"/>
  </r>
  <r>
    <n v="9912"/>
    <x v="4969"/>
    <x v="2"/>
    <x v="267"/>
    <d v="2011-04-09T00:00:00"/>
    <s v="Standard Class"/>
    <s v="RP-19855"/>
    <s v="Roy Phan"/>
    <x v="1"/>
    <s v="United States"/>
    <s v="Richmond"/>
    <x v="0"/>
    <n v="40475"/>
    <x v="0"/>
    <x v="91"/>
    <x v="1"/>
    <x v="8"/>
    <s v="Ibico Standard Transparent Covers"/>
    <n v="115.36"/>
    <n v="7"/>
    <n v="0"/>
    <n v="56.526400000000002"/>
  </r>
  <r>
    <n v="9913"/>
    <x v="4970"/>
    <x v="1"/>
    <x v="998"/>
    <d v="2012-10-12T00:00:00"/>
    <s v="First Class"/>
    <s v="KN-16390"/>
    <s v="Katherine Nockton"/>
    <x v="1"/>
    <s v="United States"/>
    <s v="Santa Barbara"/>
    <x v="1"/>
    <n v="93101"/>
    <x v="1"/>
    <x v="1318"/>
    <x v="0"/>
    <x v="1"/>
    <s v="Global Leather &amp; Oak Executive Chair, Burgundy"/>
    <n v="362.13599999999997"/>
    <n v="3"/>
    <n v="0.2"/>
    <n v="-54.320399999999978"/>
  </r>
  <r>
    <n v="9914"/>
    <x v="4970"/>
    <x v="1"/>
    <x v="998"/>
    <d v="2012-10-12T00:00:00"/>
    <s v="First Class"/>
    <s v="KN-16390"/>
    <s v="Katherine Nockton"/>
    <x v="1"/>
    <s v="United States"/>
    <s v="Santa Barbara"/>
    <x v="1"/>
    <n v="93101"/>
    <x v="1"/>
    <x v="1655"/>
    <x v="1"/>
    <x v="2"/>
    <s v="Avery 503"/>
    <n v="31.049999999999997"/>
    <n v="3"/>
    <n v="0"/>
    <n v="14.904"/>
  </r>
  <r>
    <n v="9915"/>
    <x v="4971"/>
    <x v="3"/>
    <x v="926"/>
    <d v="2014-02-01T00:00:00"/>
    <s v="Second Class"/>
    <s v="TM-21010"/>
    <s v="Tamara Manning"/>
    <x v="0"/>
    <s v="United States"/>
    <s v="Marion"/>
    <x v="23"/>
    <n v="52302"/>
    <x v="2"/>
    <x v="1465"/>
    <x v="1"/>
    <x v="10"/>
    <s v="Xerox 1997"/>
    <n v="12.96"/>
    <n v="2"/>
    <n v="0"/>
    <n v="6.2208000000000006"/>
  </r>
  <r>
    <n v="9916"/>
    <x v="4971"/>
    <x v="3"/>
    <x v="926"/>
    <d v="2014-02-01T00:00:00"/>
    <s v="Second Class"/>
    <s v="TM-21010"/>
    <s v="Tamara Manning"/>
    <x v="0"/>
    <s v="United States"/>
    <s v="Marion"/>
    <x v="23"/>
    <n v="52302"/>
    <x v="2"/>
    <x v="640"/>
    <x v="1"/>
    <x v="10"/>
    <s v="Xerox 1887"/>
    <n v="94.85"/>
    <n v="5"/>
    <n v="0"/>
    <n v="45.527999999999992"/>
  </r>
  <r>
    <n v="9917"/>
    <x v="4971"/>
    <x v="3"/>
    <x v="926"/>
    <d v="2014-02-01T00:00:00"/>
    <s v="Second Class"/>
    <s v="TM-21010"/>
    <s v="Tamara Manning"/>
    <x v="0"/>
    <s v="United States"/>
    <s v="Marion"/>
    <x v="23"/>
    <n v="52302"/>
    <x v="2"/>
    <x v="146"/>
    <x v="1"/>
    <x v="4"/>
    <s v="Tenex Personal Project File with Scoop Front Design, Black"/>
    <n v="13.48"/>
    <n v="1"/>
    <n v="0"/>
    <n v="3.5047999999999995"/>
  </r>
  <r>
    <n v="9918"/>
    <x v="4971"/>
    <x v="3"/>
    <x v="926"/>
    <d v="2014-02-01T00:00:00"/>
    <s v="Second Class"/>
    <s v="TM-21010"/>
    <s v="Tamara Manning"/>
    <x v="0"/>
    <s v="United States"/>
    <s v="Marion"/>
    <x v="23"/>
    <n v="52302"/>
    <x v="2"/>
    <x v="527"/>
    <x v="0"/>
    <x v="5"/>
    <s v="DAX Value U-Channel Document Frames, Easel Back"/>
    <n v="14.91"/>
    <n v="3"/>
    <n v="0"/>
    <n v="4.6220999999999997"/>
  </r>
  <r>
    <n v="9919"/>
    <x v="4972"/>
    <x v="1"/>
    <x v="496"/>
    <d v="2012-09-29T00:00:00"/>
    <s v="Standard Class"/>
    <s v="JF-15190"/>
    <s v="Jamie Frazer"/>
    <x v="0"/>
    <s v="United States"/>
    <s v="New York City"/>
    <x v="15"/>
    <n v="10035"/>
    <x v="3"/>
    <x v="889"/>
    <x v="1"/>
    <x v="12"/>
    <s v="Blue String-Tie &amp; Button Interoffice Envelopes, 10 x 13"/>
    <n v="39.979999999999997"/>
    <n v="1"/>
    <n v="0"/>
    <n v="17.990999999999996"/>
  </r>
  <r>
    <n v="9920"/>
    <x v="4973"/>
    <x v="0"/>
    <x v="543"/>
    <d v="2013-03-20T00:00:00"/>
    <s v="Standard Class"/>
    <s v="MY-18295"/>
    <s v="Muhammed Yedwab"/>
    <x v="1"/>
    <s v="United States"/>
    <s v="Bryan"/>
    <x v="5"/>
    <n v="77803"/>
    <x v="2"/>
    <x v="83"/>
    <x v="0"/>
    <x v="1"/>
    <s v="Novimex Swivel Fabric Task Chair"/>
    <n v="528.42999999999995"/>
    <n v="5"/>
    <n v="0.3"/>
    <n v="-143.43099999999998"/>
  </r>
  <r>
    <n v="9921"/>
    <x v="4973"/>
    <x v="0"/>
    <x v="543"/>
    <d v="2013-03-20T00:00:00"/>
    <s v="Standard Class"/>
    <s v="MY-18295"/>
    <s v="Muhammed Yedwab"/>
    <x v="1"/>
    <s v="United States"/>
    <s v="Bryan"/>
    <x v="5"/>
    <n v="77803"/>
    <x v="2"/>
    <x v="1399"/>
    <x v="1"/>
    <x v="8"/>
    <s v="GBC Pre-Punched Binding Paper, Plastic, White, 8-1/2&quot; x 11&quot;"/>
    <n v="22.385999999999996"/>
    <n v="7"/>
    <n v="0.8"/>
    <n v="-35.817600000000013"/>
  </r>
  <r>
    <n v="9922"/>
    <x v="4974"/>
    <x v="2"/>
    <x v="156"/>
    <d v="2011-11-30T00:00:00"/>
    <s v="Standard Class"/>
    <s v="AT-10435"/>
    <s v="Alyssa Tate"/>
    <x v="2"/>
    <s v="United States"/>
    <s v="Akron"/>
    <x v="24"/>
    <n v="44312"/>
    <x v="3"/>
    <x v="849"/>
    <x v="1"/>
    <x v="8"/>
    <s v="Acco Expandable Hanging Binders"/>
    <n v="5.7420000000000009"/>
    <n v="3"/>
    <n v="0.7"/>
    <n v="-4.5935999999999986"/>
  </r>
  <r>
    <n v="9923"/>
    <x v="4975"/>
    <x v="3"/>
    <x v="636"/>
    <d v="2014-05-11T00:00:00"/>
    <s v="Standard Class"/>
    <s v="JF-15490"/>
    <s v="Jeremy Farry"/>
    <x v="0"/>
    <s v="United States"/>
    <s v="Chicago"/>
    <x v="10"/>
    <n v="60653"/>
    <x v="2"/>
    <x v="876"/>
    <x v="2"/>
    <x v="11"/>
    <s v="Kensington Orbit Wireless Mobile Trackball for PC and Mac"/>
    <n v="191.96800000000002"/>
    <n v="4"/>
    <n v="0.2"/>
    <n v="28.79519999999998"/>
  </r>
  <r>
    <n v="9924"/>
    <x v="4976"/>
    <x v="1"/>
    <x v="305"/>
    <d v="2012-03-23T00:00:00"/>
    <s v="First Class"/>
    <s v="DH-13075"/>
    <s v="Dave Hallsten"/>
    <x v="1"/>
    <s v="United States"/>
    <s v="New York City"/>
    <x v="15"/>
    <n v="10035"/>
    <x v="3"/>
    <x v="350"/>
    <x v="1"/>
    <x v="8"/>
    <s v="Wilson Jones Century Plastic Molded Ring Binders"/>
    <n v="49.847999999999999"/>
    <n v="3"/>
    <n v="0.2"/>
    <n v="16.823699999999999"/>
  </r>
  <r>
    <n v="9925"/>
    <x v="4976"/>
    <x v="1"/>
    <x v="305"/>
    <d v="2012-03-23T00:00:00"/>
    <s v="First Class"/>
    <s v="DH-13075"/>
    <s v="Dave Hallsten"/>
    <x v="1"/>
    <s v="United States"/>
    <s v="New York City"/>
    <x v="15"/>
    <n v="10035"/>
    <x v="3"/>
    <x v="244"/>
    <x v="1"/>
    <x v="12"/>
    <s v="Recycled Interoffice Envelopes with String and Button Closure, 10 x 13"/>
    <n v="23.99"/>
    <n v="1"/>
    <n v="0"/>
    <n v="11.994999999999999"/>
  </r>
  <r>
    <n v="9926"/>
    <x v="4976"/>
    <x v="1"/>
    <x v="305"/>
    <d v="2012-03-23T00:00:00"/>
    <s v="First Class"/>
    <s v="DH-13075"/>
    <s v="Dave Hallsten"/>
    <x v="1"/>
    <s v="United States"/>
    <s v="New York City"/>
    <x v="15"/>
    <n v="10035"/>
    <x v="3"/>
    <x v="13"/>
    <x v="1"/>
    <x v="8"/>
    <s v="Fellowes PB200 Plastic Comb Binding Machine"/>
    <n v="1087.9360000000001"/>
    <n v="8"/>
    <n v="0.2"/>
    <n v="353.5791999999999"/>
  </r>
  <r>
    <n v="9927"/>
    <x v="4976"/>
    <x v="1"/>
    <x v="305"/>
    <d v="2012-03-23T00:00:00"/>
    <s v="First Class"/>
    <s v="DH-13075"/>
    <s v="Dave Hallsten"/>
    <x v="1"/>
    <s v="United States"/>
    <s v="New York City"/>
    <x v="15"/>
    <n v="10035"/>
    <x v="3"/>
    <x v="966"/>
    <x v="2"/>
    <x v="7"/>
    <s v="Panasonic KX T7731-B Digital phone"/>
    <n v="199.98"/>
    <n v="2"/>
    <n v="0"/>
    <n v="53.994599999999991"/>
  </r>
  <r>
    <n v="9928"/>
    <x v="4976"/>
    <x v="1"/>
    <x v="305"/>
    <d v="2012-03-23T00:00:00"/>
    <s v="First Class"/>
    <s v="DH-13075"/>
    <s v="Dave Hallsten"/>
    <x v="1"/>
    <s v="United States"/>
    <s v="New York City"/>
    <x v="15"/>
    <n v="10035"/>
    <x v="3"/>
    <x v="1222"/>
    <x v="1"/>
    <x v="4"/>
    <s v="Tennsco Lockers, Sand"/>
    <n v="83.92"/>
    <n v="4"/>
    <n v="0"/>
    <n v="20.140799999999999"/>
  </r>
  <r>
    <n v="9929"/>
    <x v="4977"/>
    <x v="0"/>
    <x v="913"/>
    <d v="2013-09-05T00:00:00"/>
    <s v="Same Day"/>
    <s v="IM-15055"/>
    <s v="Ionia McGrath"/>
    <x v="0"/>
    <s v="United States"/>
    <s v="San Francisco"/>
    <x v="1"/>
    <n v="94122"/>
    <x v="1"/>
    <x v="74"/>
    <x v="0"/>
    <x v="5"/>
    <s v="6&quot; Cubicle Wall Clock, Black"/>
    <n v="24.27"/>
    <n v="3"/>
    <n v="0"/>
    <n v="8.7371999999999996"/>
  </r>
  <r>
    <n v="9930"/>
    <x v="4977"/>
    <x v="0"/>
    <x v="913"/>
    <d v="2013-09-05T00:00:00"/>
    <s v="Same Day"/>
    <s v="IM-15055"/>
    <s v="Ionia McGrath"/>
    <x v="0"/>
    <s v="United States"/>
    <s v="San Francisco"/>
    <x v="1"/>
    <n v="94122"/>
    <x v="1"/>
    <x v="1293"/>
    <x v="2"/>
    <x v="16"/>
    <s v="Canon PC1060 Personal Laser Copier"/>
    <n v="2799.9600000000005"/>
    <n v="5"/>
    <n v="0.2"/>
    <n v="944.98649999999986"/>
  </r>
  <r>
    <n v="9931"/>
    <x v="4978"/>
    <x v="1"/>
    <x v="50"/>
    <d v="2012-11-17T00:00:00"/>
    <s v="Standard Class"/>
    <s v="KH-16510"/>
    <s v="Keith Herrera"/>
    <x v="0"/>
    <s v="United States"/>
    <s v="San Bernardino"/>
    <x v="1"/>
    <n v="92404"/>
    <x v="1"/>
    <x v="1488"/>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x v="1373"/>
    <x v="0"/>
    <x v="0"/>
    <s v="O'Sullivan Living Dimensions 3-Shelf Bookcases"/>
    <n v="683.33199999999999"/>
    <n v="4"/>
    <n v="0.15"/>
    <n v="-40.196000000000055"/>
  </r>
  <r>
    <n v="9933"/>
    <x v="4978"/>
    <x v="1"/>
    <x v="50"/>
    <d v="2012-11-17T00:00:00"/>
    <s v="Standard Class"/>
    <s v="KH-16510"/>
    <s v="Keith Herrera"/>
    <x v="0"/>
    <s v="United States"/>
    <s v="San Bernardino"/>
    <x v="1"/>
    <n v="92404"/>
    <x v="1"/>
    <x v="1532"/>
    <x v="1"/>
    <x v="10"/>
    <s v="Xerox 1900"/>
    <n v="29.96"/>
    <n v="7"/>
    <n v="0"/>
    <n v="13.481999999999998"/>
  </r>
  <r>
    <n v="9934"/>
    <x v="4979"/>
    <x v="2"/>
    <x v="384"/>
    <d v="2011-07-14T00:00:00"/>
    <s v="First Class"/>
    <s v="JK-15205"/>
    <s v="Jamie Kunitz"/>
    <x v="0"/>
    <s v="United States"/>
    <s v="Niagara Falls"/>
    <x v="15"/>
    <n v="14304"/>
    <x v="3"/>
    <x v="1514"/>
    <x v="2"/>
    <x v="7"/>
    <s v="Cisco SPA112 2 Port Phone Adapter"/>
    <n v="164.85000000000002"/>
    <n v="3"/>
    <n v="0"/>
    <n v="47.806499999999993"/>
  </r>
  <r>
    <n v="9935"/>
    <x v="4980"/>
    <x v="0"/>
    <x v="281"/>
    <d v="2013-04-13T00:00:00"/>
    <s v="Standard Class"/>
    <s v="AS-10240"/>
    <s v="Alan Shonely"/>
    <x v="0"/>
    <s v="United States"/>
    <s v="Philadelphia"/>
    <x v="9"/>
    <n v="19120"/>
    <x v="3"/>
    <x v="1803"/>
    <x v="1"/>
    <x v="9"/>
    <s v="Belkin 7-Outlet SurgeMaster Home Series"/>
    <n v="33.528000000000006"/>
    <n v="3"/>
    <n v="0.2"/>
    <n v="2.5146000000000015"/>
  </r>
  <r>
    <n v="9936"/>
    <x v="4980"/>
    <x v="0"/>
    <x v="281"/>
    <d v="2013-04-13T00:00:00"/>
    <s v="Standard Class"/>
    <s v="AS-10240"/>
    <s v="Alan Shonely"/>
    <x v="0"/>
    <s v="United States"/>
    <s v="Philadelphia"/>
    <x v="9"/>
    <n v="19120"/>
    <x v="3"/>
    <x v="1861"/>
    <x v="1"/>
    <x v="4"/>
    <s v="Eldon Jumbo ProFile Portable File Boxes Graphite/Black"/>
    <n v="36.744"/>
    <n v="3"/>
    <n v="0.2"/>
    <n v="3.6744000000000039"/>
  </r>
  <r>
    <n v="9937"/>
    <x v="4981"/>
    <x v="3"/>
    <x v="92"/>
    <d v="2014-06-29T00:00:00"/>
    <s v="Standard Class"/>
    <s v="SC-20575"/>
    <s v="Sonia Cooley"/>
    <x v="0"/>
    <s v="United States"/>
    <s v="Cranston"/>
    <x v="34"/>
    <n v="2920"/>
    <x v="3"/>
    <x v="141"/>
    <x v="1"/>
    <x v="8"/>
    <s v="GBC Prestige Therm-A-Bind Covers"/>
    <n v="102.93"/>
    <n v="3"/>
    <n v="0"/>
    <n v="48.377100000000006"/>
  </r>
  <r>
    <n v="9938"/>
    <x v="4982"/>
    <x v="0"/>
    <x v="1235"/>
    <d v="2013-06-07T00:00:00"/>
    <s v="Second Class"/>
    <s v="CP-12340"/>
    <s v="Christine Phan"/>
    <x v="1"/>
    <s v="United States"/>
    <s v="Los Angeles"/>
    <x v="1"/>
    <n v="90049"/>
    <x v="1"/>
    <x v="972"/>
    <x v="0"/>
    <x v="3"/>
    <s v="Hon 61000 Series Interactive Training Tables"/>
    <n v="71.088000000000008"/>
    <n v="2"/>
    <n v="0.2"/>
    <n v="-1.7772000000000041"/>
  </r>
  <r>
    <n v="9939"/>
    <x v="4983"/>
    <x v="0"/>
    <x v="939"/>
    <d v="2013-12-18T00:00:00"/>
    <s v="Standard Class"/>
    <s v="NS-18640"/>
    <s v="Noel Staavos"/>
    <x v="1"/>
    <s v="United States"/>
    <s v="New York City"/>
    <x v="15"/>
    <n v="10009"/>
    <x v="3"/>
    <x v="441"/>
    <x v="0"/>
    <x v="5"/>
    <s v="Eldon 500 Class Desk Accessories"/>
    <n v="60.35"/>
    <n v="5"/>
    <n v="0"/>
    <n v="19.915500000000002"/>
  </r>
  <r>
    <n v="9940"/>
    <x v="4983"/>
    <x v="0"/>
    <x v="939"/>
    <d v="2013-12-18T00:00:00"/>
    <s v="Standard Class"/>
    <s v="NS-18640"/>
    <s v="Noel Staavos"/>
    <x v="1"/>
    <s v="United States"/>
    <s v="New York City"/>
    <x v="15"/>
    <n v="10009"/>
    <x v="3"/>
    <x v="1280"/>
    <x v="1"/>
    <x v="14"/>
    <s v="Fiskars Home &amp; Office Scissors"/>
    <n v="35.520000000000003"/>
    <n v="4"/>
    <n v="0"/>
    <n v="9.9456000000000024"/>
  </r>
  <r>
    <n v="9941"/>
    <x v="4983"/>
    <x v="0"/>
    <x v="939"/>
    <d v="2013-12-18T00:00:00"/>
    <s v="Standard Class"/>
    <s v="NS-18640"/>
    <s v="Noel Staavos"/>
    <x v="1"/>
    <s v="United States"/>
    <s v="New York City"/>
    <x v="15"/>
    <n v="10009"/>
    <x v="3"/>
    <x v="902"/>
    <x v="1"/>
    <x v="6"/>
    <s v="Sanford Pocket Accent Highlighters"/>
    <n v="11.200000000000001"/>
    <n v="7"/>
    <n v="0"/>
    <n v="4.8160000000000007"/>
  </r>
  <r>
    <n v="9942"/>
    <x v="4984"/>
    <x v="3"/>
    <x v="221"/>
    <d v="2014-12-01T00:00:00"/>
    <s v="Standard Class"/>
    <s v="JL-15835"/>
    <s v="John Lee"/>
    <x v="0"/>
    <s v="United States"/>
    <s v="San Francisco"/>
    <x v="1"/>
    <n v="94122"/>
    <x v="1"/>
    <x v="404"/>
    <x v="2"/>
    <x v="11"/>
    <s v="Memorex Mini Travel Drive 16 GB USB 2.0 Flash Drive"/>
    <n v="223.58"/>
    <n v="14"/>
    <n v="0"/>
    <n v="87.196200000000005"/>
  </r>
  <r>
    <n v="9943"/>
    <x v="4985"/>
    <x v="2"/>
    <x v="129"/>
    <d v="2012-01-03T00:00:00"/>
    <s v="Standard Class"/>
    <s v="MD-17350"/>
    <s v="Maribeth Dona"/>
    <x v="0"/>
    <s v="United States"/>
    <s v="Anaheim"/>
    <x v="1"/>
    <n v="92804"/>
    <x v="1"/>
    <x v="1439"/>
    <x v="1"/>
    <x v="4"/>
    <s v="Carina Mini System Audio Rack, Model AR050B"/>
    <n v="998.82"/>
    <n v="9"/>
    <n v="0"/>
    <n v="29.964600000000061"/>
  </r>
  <r>
    <n v="9944"/>
    <x v="4985"/>
    <x v="2"/>
    <x v="129"/>
    <d v="2012-01-03T00:00:00"/>
    <s v="Standard Class"/>
    <s v="MD-17350"/>
    <s v="Maribeth Dona"/>
    <x v="0"/>
    <s v="United States"/>
    <s v="Anaheim"/>
    <x v="1"/>
    <n v="92804"/>
    <x v="1"/>
    <x v="682"/>
    <x v="1"/>
    <x v="14"/>
    <s v="Acme Box Cutter Scissors"/>
    <n v="51.150000000000006"/>
    <n v="5"/>
    <n v="0"/>
    <n v="13.299000000000003"/>
  </r>
  <r>
    <n v="9945"/>
    <x v="4986"/>
    <x v="1"/>
    <x v="1236"/>
    <d v="2012-04-17T00:00:00"/>
    <s v="Second Class"/>
    <s v="RD-19660"/>
    <s v="Robert Dilbeck"/>
    <x v="2"/>
    <s v="United States"/>
    <s v="Seattle"/>
    <x v="4"/>
    <n v="98103"/>
    <x v="1"/>
    <x v="1033"/>
    <x v="1"/>
    <x v="4"/>
    <s v="Rogers Jumbo File, Granite"/>
    <n v="40.74"/>
    <n v="3"/>
    <n v="0"/>
    <n v="0.4073999999999991"/>
  </r>
  <r>
    <n v="9946"/>
    <x v="4987"/>
    <x v="2"/>
    <x v="1086"/>
    <d v="2011-03-06T00:00:00"/>
    <s v="Standard Class"/>
    <s v="NH-18610"/>
    <s v="Nicole Hansen"/>
    <x v="1"/>
    <s v="United States"/>
    <s v="Philadelphia"/>
    <x v="9"/>
    <n v="19120"/>
    <x v="3"/>
    <x v="1450"/>
    <x v="1"/>
    <x v="10"/>
    <s v="Xerox 1971"/>
    <n v="3.4240000000000004"/>
    <n v="1"/>
    <n v="0.2"/>
    <n v="1.0699999999999996"/>
  </r>
  <r>
    <n v="9947"/>
    <x v="4987"/>
    <x v="2"/>
    <x v="1086"/>
    <d v="2011-03-06T00:00:00"/>
    <s v="Standard Class"/>
    <s v="NH-18610"/>
    <s v="Nicole Hansen"/>
    <x v="1"/>
    <s v="United States"/>
    <s v="Philadelphia"/>
    <x v="9"/>
    <n v="19120"/>
    <x v="3"/>
    <x v="725"/>
    <x v="2"/>
    <x v="11"/>
    <s v="Hypercom P1300 Pinpad"/>
    <n v="151.20000000000002"/>
    <n v="3"/>
    <n v="0.2"/>
    <n v="32.130000000000003"/>
  </r>
  <r>
    <n v="9948"/>
    <x v="4988"/>
    <x v="3"/>
    <x v="702"/>
    <d v="2014-06-04T00:00:00"/>
    <s v="Second Class"/>
    <s v="HW-14935"/>
    <s v="Helen Wasserman"/>
    <x v="1"/>
    <s v="United States"/>
    <s v="Indianapolis"/>
    <x v="14"/>
    <n v="46203"/>
    <x v="2"/>
    <x v="623"/>
    <x v="0"/>
    <x v="1"/>
    <s v="Hon 4070 Series Pagoda Round Back Stacking Chairs"/>
    <n v="1925.88"/>
    <n v="6"/>
    <n v="0"/>
    <n v="539.24639999999999"/>
  </r>
  <r>
    <n v="9949"/>
    <x v="4988"/>
    <x v="3"/>
    <x v="702"/>
    <d v="2014-06-04T00:00:00"/>
    <s v="Second Class"/>
    <s v="HW-14935"/>
    <s v="Helen Wasserman"/>
    <x v="1"/>
    <s v="United States"/>
    <s v="Indianapolis"/>
    <x v="14"/>
    <n v="46203"/>
    <x v="2"/>
    <x v="227"/>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x v="1130"/>
    <x v="2"/>
    <x v="11"/>
    <s v="Maxell LTO Ultrium - 800 GB"/>
    <n v="83.97"/>
    <n v="3"/>
    <n v="0"/>
    <n v="15.954299999999993"/>
  </r>
  <r>
    <n v="9951"/>
    <x v="4988"/>
    <x v="3"/>
    <x v="702"/>
    <d v="2014-06-04T00:00:00"/>
    <s v="Second Class"/>
    <s v="HW-14935"/>
    <s v="Helen Wasserman"/>
    <x v="1"/>
    <s v="United States"/>
    <s v="Indianapolis"/>
    <x v="14"/>
    <n v="46203"/>
    <x v="2"/>
    <x v="685"/>
    <x v="2"/>
    <x v="11"/>
    <s v="Logitech MX Performance Wireless Mouse"/>
    <n v="39.89"/>
    <n v="1"/>
    <n v="0"/>
    <n v="14.7593"/>
  </r>
  <r>
    <n v="9952"/>
    <x v="4988"/>
    <x v="3"/>
    <x v="702"/>
    <d v="2014-06-04T00:00:00"/>
    <s v="Second Class"/>
    <s v="HW-14935"/>
    <s v="Helen Wasserman"/>
    <x v="1"/>
    <s v="United States"/>
    <s v="Indianapolis"/>
    <x v="14"/>
    <n v="46203"/>
    <x v="2"/>
    <x v="844"/>
    <x v="1"/>
    <x v="8"/>
    <s v="Cardinal Slant-D Ring Binders"/>
    <n v="17.38"/>
    <n v="2"/>
    <n v="0"/>
    <n v="8.69"/>
  </r>
  <r>
    <n v="9953"/>
    <x v="4989"/>
    <x v="1"/>
    <x v="639"/>
    <d v="2012-12-16T00:00:00"/>
    <s v="Second Class"/>
    <s v="DB-12970"/>
    <s v="Darren Budd"/>
    <x v="1"/>
    <s v="United States"/>
    <s v="Los Angeles"/>
    <x v="1"/>
    <n v="90045"/>
    <x v="1"/>
    <x v="303"/>
    <x v="1"/>
    <x v="8"/>
    <s v="Ibico Recycled Grain-Textured Covers"/>
    <n v="55.264000000000003"/>
    <n v="2"/>
    <n v="0.2"/>
    <n v="20.723999999999997"/>
  </r>
  <r>
    <n v="9954"/>
    <x v="4989"/>
    <x v="1"/>
    <x v="639"/>
    <d v="2012-12-16T00:00:00"/>
    <s v="Second Class"/>
    <s v="DB-12970"/>
    <s v="Darren Budd"/>
    <x v="1"/>
    <s v="United States"/>
    <s v="Los Angeles"/>
    <x v="1"/>
    <n v="90045"/>
    <x v="1"/>
    <x v="1347"/>
    <x v="1"/>
    <x v="10"/>
    <s v="Xerox 23"/>
    <n v="6.48"/>
    <n v="1"/>
    <n v="0"/>
    <n v="3.1104000000000003"/>
  </r>
  <r>
    <n v="9955"/>
    <x v="4989"/>
    <x v="1"/>
    <x v="639"/>
    <d v="2012-12-16T00:00:00"/>
    <s v="Second Class"/>
    <s v="DB-12970"/>
    <s v="Darren Budd"/>
    <x v="1"/>
    <s v="United States"/>
    <s v="Los Angeles"/>
    <x v="1"/>
    <n v="90045"/>
    <x v="1"/>
    <x v="1395"/>
    <x v="1"/>
    <x v="8"/>
    <s v="GBC Laser Imprintable Binding System Covers, Desert Sand"/>
    <n v="34.248000000000005"/>
    <n v="3"/>
    <n v="0.2"/>
    <n v="11.558699999999998"/>
  </r>
  <r>
    <n v="9956"/>
    <x v="4989"/>
    <x v="1"/>
    <x v="639"/>
    <d v="2012-12-16T00:00:00"/>
    <s v="Second Class"/>
    <s v="DB-12970"/>
    <s v="Darren Budd"/>
    <x v="1"/>
    <s v="United States"/>
    <s v="Los Angeles"/>
    <x v="1"/>
    <n v="90045"/>
    <x v="1"/>
    <x v="975"/>
    <x v="0"/>
    <x v="3"/>
    <s v="Bush Andora Conference Table, Maple/Graphite Gray Finish"/>
    <n v="273.56799999999998"/>
    <n v="2"/>
    <n v="0.2"/>
    <n v="10.258800000000008"/>
  </r>
  <r>
    <n v="9957"/>
    <x v="4990"/>
    <x v="2"/>
    <x v="7"/>
    <d v="2011-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x v="1558"/>
    <x v="1"/>
    <x v="10"/>
    <s v="Xerox 1882"/>
    <n v="223.92"/>
    <n v="4"/>
    <n v="0"/>
    <n v="109.7208"/>
  </r>
  <r>
    <n v="9959"/>
    <x v="4990"/>
    <x v="2"/>
    <x v="7"/>
    <d v="2011-11-17T00:00:00"/>
    <s v="Standard Class"/>
    <s v="KN-16705"/>
    <s v="Kristina Nunn"/>
    <x v="2"/>
    <s v="United States"/>
    <s v="New Rochelle"/>
    <x v="15"/>
    <n v="10801"/>
    <x v="3"/>
    <x v="503"/>
    <x v="1"/>
    <x v="14"/>
    <s v="Acme Value Line Scissors"/>
    <n v="7.3"/>
    <n v="2"/>
    <n v="0"/>
    <n v="2.1899999999999995"/>
  </r>
  <r>
    <n v="9960"/>
    <x v="4991"/>
    <x v="3"/>
    <x v="833"/>
    <d v="2014-10-12T00:00:00"/>
    <s v="Standard Class"/>
    <s v="AJ-10945"/>
    <s v="Ashley Jarboe"/>
    <x v="0"/>
    <s v="United States"/>
    <s v="Chandler"/>
    <x v="16"/>
    <n v="85224"/>
    <x v="1"/>
    <x v="1663"/>
    <x v="1"/>
    <x v="6"/>
    <s v="Avery Hi-Liter Smear-Safe Highlighters"/>
    <n v="9.3439999999999994"/>
    <n v="2"/>
    <n v="0.2"/>
    <n v="1.8687999999999998"/>
  </r>
  <r>
    <n v="9961"/>
    <x v="4992"/>
    <x v="3"/>
    <x v="118"/>
    <d v="2014-09-19T00:00:00"/>
    <s v="Second Class"/>
    <s v="CL-12700"/>
    <s v="Craig Leslie"/>
    <x v="2"/>
    <s v="United States"/>
    <s v="Florence"/>
    <x v="0"/>
    <n v="41042"/>
    <x v="0"/>
    <x v="1542"/>
    <x v="2"/>
    <x v="11"/>
    <s v="KeyTronic E03601U1 - Keyboard - Beige"/>
    <n v="18"/>
    <n v="1"/>
    <n v="0"/>
    <n v="3.2399999999999984"/>
  </r>
  <r>
    <n v="9962"/>
    <x v="4993"/>
    <x v="1"/>
    <x v="531"/>
    <d v="2012-03-22T00:00:00"/>
    <s v="First Class"/>
    <s v="CM-12655"/>
    <s v="Corinna Mitchell"/>
    <x v="2"/>
    <s v="United States"/>
    <s v="Houston"/>
    <x v="5"/>
    <n v="77041"/>
    <x v="2"/>
    <x v="1127"/>
    <x v="1"/>
    <x v="10"/>
    <s v="Xerox 1919"/>
    <n v="65.584000000000003"/>
    <n v="2"/>
    <n v="0.2"/>
    <n v="23.7742"/>
  </r>
  <r>
    <n v="9963"/>
    <x v="4993"/>
    <x v="1"/>
    <x v="531"/>
    <d v="2012-03-22T00:00:00"/>
    <s v="First Class"/>
    <s v="CM-12655"/>
    <s v="Corinna Mitchell"/>
    <x v="2"/>
    <s v="United States"/>
    <s v="Houston"/>
    <x v="5"/>
    <n v="77041"/>
    <x v="2"/>
    <x v="1601"/>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x v="934"/>
    <x v="1"/>
    <x v="10"/>
    <s v="Eureka Recycled Copy Paper 8 1/2&quot; x 11&quot;, Ream"/>
    <n v="10.368000000000002"/>
    <n v="2"/>
    <n v="0.2"/>
    <n v="3.6288"/>
  </r>
  <r>
    <n v="9965"/>
    <x v="4995"/>
    <x v="0"/>
    <x v="5"/>
    <d v="2013-12-11T00:00:00"/>
    <s v="Second Class"/>
    <s v="HE-14800"/>
    <s v="Harold Engle"/>
    <x v="1"/>
    <s v="United States"/>
    <s v="Newark"/>
    <x v="13"/>
    <n v="19711"/>
    <x v="3"/>
    <x v="278"/>
    <x v="0"/>
    <x v="5"/>
    <s v="Electrix 20W Halogen Replacement Bulb for Zoom-In Desk Lamp"/>
    <n v="13.4"/>
    <n v="1"/>
    <n v="0"/>
    <n v="6.4319999999999995"/>
  </r>
  <r>
    <n v="9966"/>
    <x v="4995"/>
    <x v="0"/>
    <x v="5"/>
    <d v="2013-12-11T00:00:00"/>
    <s v="Second Class"/>
    <s v="HE-14800"/>
    <s v="Harold Engle"/>
    <x v="1"/>
    <s v="United States"/>
    <s v="Newark"/>
    <x v="13"/>
    <n v="19711"/>
    <x v="3"/>
    <x v="811"/>
    <x v="1"/>
    <x v="10"/>
    <s v="Staples"/>
    <n v="4.9800000000000004"/>
    <n v="1"/>
    <n v="0"/>
    <n v="2.3406000000000002"/>
  </r>
  <r>
    <n v="9967"/>
    <x v="4995"/>
    <x v="0"/>
    <x v="5"/>
    <d v="2013-12-11T00:00:00"/>
    <s v="Second Class"/>
    <s v="HE-14800"/>
    <s v="Harold Engle"/>
    <x v="1"/>
    <s v="United States"/>
    <s v="Newark"/>
    <x v="13"/>
    <n v="19711"/>
    <x v="3"/>
    <x v="1358"/>
    <x v="1"/>
    <x v="12"/>
    <s v="#10 White Business Envelopes,4 1/8 x 9 1/2"/>
    <n v="109.69"/>
    <n v="7"/>
    <n v="0"/>
    <n v="51.554299999999991"/>
  </r>
  <r>
    <n v="9968"/>
    <x v="4996"/>
    <x v="3"/>
    <x v="157"/>
    <d v="2014-12-18T00:00:00"/>
    <s v="Standard Class"/>
    <s v="RB-19435"/>
    <s v="Richard Bierner"/>
    <x v="0"/>
    <s v="United States"/>
    <s v="Plainfield"/>
    <x v="30"/>
    <n v="7060"/>
    <x v="3"/>
    <x v="1232"/>
    <x v="1"/>
    <x v="8"/>
    <s v="Fellowes Twister Kit, Gray/Clear, 3/pkg"/>
    <n v="40.199999999999996"/>
    <n v="5"/>
    <n v="0"/>
    <n v="18.089999999999996"/>
  </r>
  <r>
    <n v="9969"/>
    <x v="4996"/>
    <x v="3"/>
    <x v="157"/>
    <d v="2014-12-18T00:00:00"/>
    <s v="Standard Class"/>
    <s v="RB-19435"/>
    <s v="Richard Bierner"/>
    <x v="0"/>
    <s v="United States"/>
    <s v="Plainfield"/>
    <x v="30"/>
    <n v="7060"/>
    <x v="3"/>
    <x v="1498"/>
    <x v="1"/>
    <x v="8"/>
    <s v="Ibico Ibimaster 300 Manual Binding System"/>
    <n v="735.98"/>
    <n v="2"/>
    <n v="0"/>
    <n v="331.19099999999997"/>
  </r>
  <r>
    <n v="9970"/>
    <x v="4996"/>
    <x v="3"/>
    <x v="157"/>
    <d v="2014-12-18T00:00:00"/>
    <s v="Standard Class"/>
    <s v="RB-19435"/>
    <s v="Richard Bierner"/>
    <x v="0"/>
    <s v="United States"/>
    <s v="Plainfield"/>
    <x v="30"/>
    <n v="7060"/>
    <x v="3"/>
    <x v="189"/>
    <x v="1"/>
    <x v="9"/>
    <s v="Bravo II Megaboss 12-Amp Hard Body Upright, Replacement Belts, 2 Belts per Pack"/>
    <n v="22.75"/>
    <n v="7"/>
    <n v="0"/>
    <n v="6.5974999999999993"/>
  </r>
  <r>
    <n v="9971"/>
    <x v="4997"/>
    <x v="1"/>
    <x v="1141"/>
    <d v="2012-07-02T00:00:00"/>
    <s v="Standard Class"/>
    <s v="MP-17470"/>
    <s v="Mark Packer"/>
    <x v="2"/>
    <s v="United States"/>
    <s v="Smyrna"/>
    <x v="32"/>
    <n v="30080"/>
    <x v="0"/>
    <x v="979"/>
    <x v="1"/>
    <x v="8"/>
    <s v="GBC Recycled Regency Composition Covers"/>
    <n v="119.56"/>
    <n v="2"/>
    <n v="0"/>
    <n v="54.997599999999991"/>
  </r>
  <r>
    <n v="9972"/>
    <x v="4997"/>
    <x v="1"/>
    <x v="1141"/>
    <d v="2012-07-02T00:00:00"/>
    <s v="Standard Class"/>
    <s v="MP-17470"/>
    <s v="Mark Packer"/>
    <x v="2"/>
    <s v="United States"/>
    <s v="Smyrna"/>
    <x v="32"/>
    <n v="30080"/>
    <x v="0"/>
    <x v="1269"/>
    <x v="1"/>
    <x v="6"/>
    <s v="Boston Model 1800 Electric Pencil Sharpener, Gray"/>
    <n v="140.75"/>
    <n v="5"/>
    <n v="0"/>
    <n v="42.22499999999998"/>
  </r>
  <r>
    <n v="9973"/>
    <x v="4998"/>
    <x v="0"/>
    <x v="108"/>
    <d v="2013-09-18T00:00:00"/>
    <s v="Standard Class"/>
    <s v="RC-19960"/>
    <s v="Ryan Crowe"/>
    <x v="0"/>
    <s v="United States"/>
    <s v="Houston"/>
    <x v="5"/>
    <n v="77041"/>
    <x v="2"/>
    <x v="633"/>
    <x v="1"/>
    <x v="12"/>
    <s v="Cameo Buff Policy Envelopes"/>
    <n v="99.567999999999998"/>
    <n v="2"/>
    <n v="0.2"/>
    <n v="33.604199999999992"/>
  </r>
  <r>
    <n v="9974"/>
    <x v="4999"/>
    <x v="0"/>
    <x v="409"/>
    <d v="2013-12-11T00:00:00"/>
    <s v="Standard Class"/>
    <s v="AP-10720"/>
    <s v="Anne Pryor"/>
    <x v="2"/>
    <s v="United States"/>
    <s v="Los Angeles"/>
    <x v="1"/>
    <n v="90032"/>
    <x v="1"/>
    <x v="1787"/>
    <x v="2"/>
    <x v="7"/>
    <s v="Avaya 5410 Digital phone"/>
    <n v="271.95999999999998"/>
    <n v="5"/>
    <n v="0.2"/>
    <n v="27.195999999999998"/>
  </r>
  <r>
    <n v="9975"/>
    <x v="4999"/>
    <x v="0"/>
    <x v="409"/>
    <d v="2013-12-11T00:00:00"/>
    <s v="Standard Class"/>
    <s v="AP-10720"/>
    <s v="Anne Pryor"/>
    <x v="2"/>
    <s v="United States"/>
    <s v="Los Angeles"/>
    <x v="1"/>
    <n v="90032"/>
    <x v="1"/>
    <x v="1126"/>
    <x v="1"/>
    <x v="6"/>
    <s v="Blackstonian Pencils"/>
    <n v="18.689999999999998"/>
    <n v="7"/>
    <n v="0"/>
    <n v="5.2332000000000001"/>
  </r>
  <r>
    <n v="9976"/>
    <x v="4999"/>
    <x v="0"/>
    <x v="409"/>
    <d v="2013-12-11T00:00:00"/>
    <s v="Standard Class"/>
    <s v="AP-10720"/>
    <s v="Anne Pryor"/>
    <x v="2"/>
    <s v="United States"/>
    <s v="Los Angeles"/>
    <x v="1"/>
    <n v="90032"/>
    <x v="1"/>
    <x v="578"/>
    <x v="1"/>
    <x v="10"/>
    <s v="Xerox 1977"/>
    <n v="13.36"/>
    <n v="2"/>
    <n v="0"/>
    <n v="6.4127999999999998"/>
  </r>
  <r>
    <n v="9977"/>
    <x v="4999"/>
    <x v="0"/>
    <x v="409"/>
    <d v="2013-12-11T00:00:00"/>
    <s v="Standard Class"/>
    <s v="AP-10720"/>
    <s v="Anne Pryor"/>
    <x v="2"/>
    <s v="United States"/>
    <s v="Los Angeles"/>
    <x v="1"/>
    <n v="90032"/>
    <x v="1"/>
    <x v="495"/>
    <x v="2"/>
    <x v="7"/>
    <s v="Cisco SPA301"/>
    <n v="249.58400000000003"/>
    <n v="2"/>
    <n v="0.2"/>
    <n v="31.197999999999986"/>
  </r>
  <r>
    <n v="9978"/>
    <x v="4999"/>
    <x v="0"/>
    <x v="409"/>
    <d v="2013-12-11T00:00:00"/>
    <s v="Standard Class"/>
    <s v="AP-10720"/>
    <s v="Anne Pryor"/>
    <x v="2"/>
    <s v="United States"/>
    <s v="Los Angeles"/>
    <x v="1"/>
    <n v="90032"/>
    <x v="1"/>
    <x v="494"/>
    <x v="1"/>
    <x v="13"/>
    <s v="Alliance Big Bands Rubber Bands, 12/Pack"/>
    <n v="13.86"/>
    <n v="7"/>
    <n v="0"/>
    <n v="0"/>
  </r>
  <r>
    <n v="9979"/>
    <x v="4999"/>
    <x v="0"/>
    <x v="409"/>
    <d v="2013-12-11T00:00:00"/>
    <s v="Standard Class"/>
    <s v="AP-10720"/>
    <s v="Anne Pryor"/>
    <x v="2"/>
    <s v="United States"/>
    <s v="Los Angeles"/>
    <x v="1"/>
    <n v="90032"/>
    <x v="1"/>
    <x v="807"/>
    <x v="1"/>
    <x v="8"/>
    <s v="Avery Durable Slant Ring Binders With Label Holder"/>
    <n v="13.375999999999999"/>
    <n v="4"/>
    <n v="0.2"/>
    <n v="4.6815999999999995"/>
  </r>
  <r>
    <n v="9980"/>
    <x v="4999"/>
    <x v="0"/>
    <x v="409"/>
    <d v="2013-12-11T00:00:00"/>
    <s v="Standard Class"/>
    <s v="AP-10720"/>
    <s v="Anne Pryor"/>
    <x v="2"/>
    <s v="United States"/>
    <s v="Los Angeles"/>
    <x v="1"/>
    <n v="90032"/>
    <x v="1"/>
    <x v="920"/>
    <x v="1"/>
    <x v="8"/>
    <s v="Ibico Recycled Linen-Style Covers"/>
    <n v="437.47200000000009"/>
    <n v="14"/>
    <n v="0.2"/>
    <n v="153.11519999999999"/>
  </r>
  <r>
    <n v="9981"/>
    <x v="5000"/>
    <x v="1"/>
    <x v="684"/>
    <d v="2012-09-09T00:00:00"/>
    <s v="Second Class"/>
    <s v="SW-20455"/>
    <s v="Shaun Weien"/>
    <x v="0"/>
    <s v="United States"/>
    <s v="Lafayette"/>
    <x v="28"/>
    <n v="70506"/>
    <x v="0"/>
    <x v="977"/>
    <x v="0"/>
    <x v="3"/>
    <s v="KI Adjustable-Height Table"/>
    <n v="85.98"/>
    <n v="1"/>
    <n v="0"/>
    <n v="22.354800000000004"/>
  </r>
  <r>
    <n v="9982"/>
    <x v="5001"/>
    <x v="3"/>
    <x v="646"/>
    <d v="2014-08-07T00:00:00"/>
    <s v="First Class"/>
    <s v="TB-21055"/>
    <s v="Ted Butterfield"/>
    <x v="0"/>
    <s v="United States"/>
    <s v="Fairfield"/>
    <x v="24"/>
    <n v="45014"/>
    <x v="3"/>
    <x v="617"/>
    <x v="1"/>
    <x v="2"/>
    <s v="Avery 476"/>
    <n v="16.520000000000003"/>
    <n v="5"/>
    <n v="0.2"/>
    <n v="5.368999999999998"/>
  </r>
  <r>
    <n v="9983"/>
    <x v="5002"/>
    <x v="0"/>
    <x v="897"/>
    <d v="2013-09-29T00:00:00"/>
    <s v="Standard Class"/>
    <s v="RC-19960"/>
    <s v="Ryan Crowe"/>
    <x v="0"/>
    <s v="United States"/>
    <s v="Grand Rapids"/>
    <x v="12"/>
    <n v="49505"/>
    <x v="2"/>
    <x v="727"/>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x v="1692"/>
    <x v="2"/>
    <x v="7"/>
    <s v="Panasonic KX TS208W Corded phone"/>
    <n v="97.98"/>
    <n v="2"/>
    <n v="0"/>
    <n v="27.434400000000011"/>
  </r>
  <r>
    <n v="9985"/>
    <x v="5003"/>
    <x v="1"/>
    <x v="961"/>
    <d v="2012-05-23T00:00:00"/>
    <s v="Standard Class"/>
    <s v="DV-13465"/>
    <s v="Dianna Vittorini"/>
    <x v="0"/>
    <s v="United States"/>
    <s v="Long Beach"/>
    <x v="15"/>
    <n v="11561"/>
    <x v="3"/>
    <x v="365"/>
    <x v="1"/>
    <x v="2"/>
    <s v="Self-Adhesive Removable Labels"/>
    <n v="31.5"/>
    <n v="10"/>
    <n v="0"/>
    <n v="15.120000000000001"/>
  </r>
  <r>
    <n v="9986"/>
    <x v="5003"/>
    <x v="1"/>
    <x v="961"/>
    <d v="2012-05-23T00:00:00"/>
    <s v="Standard Class"/>
    <s v="DV-13465"/>
    <s v="Dianna Vittorini"/>
    <x v="0"/>
    <s v="United States"/>
    <s v="Long Beach"/>
    <x v="15"/>
    <n v="11561"/>
    <x v="3"/>
    <x v="1205"/>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x v="1519"/>
    <x v="2"/>
    <x v="11"/>
    <s v="Memorex Mini Travel Drive 64 GB USB 2.0 Flash Drive"/>
    <n v="36.24"/>
    <n v="1"/>
    <n v="0"/>
    <n v="15.220800000000001"/>
  </r>
  <r>
    <n v="9988"/>
    <x v="5005"/>
    <x v="3"/>
    <x v="701"/>
    <d v="2014-11-22T00:00:00"/>
    <s v="Standard Class"/>
    <s v="RA-19885"/>
    <s v="Ruben Ausman"/>
    <x v="1"/>
    <s v="United States"/>
    <s v="Athens"/>
    <x v="32"/>
    <n v="30605"/>
    <x v="0"/>
    <x v="1593"/>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x v="1783"/>
    <x v="2"/>
    <x v="7"/>
    <s v="Panasonic KX - TS880B Telephone"/>
    <n v="206.1"/>
    <n v="5"/>
    <n v="0"/>
    <n v="55.647000000000006"/>
  </r>
  <r>
    <n v="9990"/>
    <x v="5006"/>
    <x v="2"/>
    <x v="1237"/>
    <d v="2011-01-24T00:00:00"/>
    <s v="Second Class"/>
    <s v="TB-21400"/>
    <s v="Tom Boeckenhauer"/>
    <x v="0"/>
    <s v="United States"/>
    <s v="Miami"/>
    <x v="2"/>
    <n v="33180"/>
    <x v="0"/>
    <x v="1172"/>
    <x v="0"/>
    <x v="5"/>
    <s v="Ultra Door Pull Handle"/>
    <n v="25.248000000000001"/>
    <n v="3"/>
    <n v="0.2"/>
    <n v="4.1027999999999993"/>
  </r>
  <r>
    <n v="9991"/>
    <x v="5007"/>
    <x v="3"/>
    <x v="425"/>
    <d v="2014-03-04T00:00:00"/>
    <s v="Standard Class"/>
    <s v="DB-13060"/>
    <s v="Dave Brooks"/>
    <x v="0"/>
    <s v="United States"/>
    <s v="Costa Mesa"/>
    <x v="1"/>
    <n v="92627"/>
    <x v="1"/>
    <x v="1762"/>
    <x v="0"/>
    <x v="5"/>
    <s v="Tenex B1-RE Series Chair Mats for Low Pile Carpets"/>
    <n v="91.96"/>
    <n v="2"/>
    <n v="0"/>
    <n v="15.633199999999988"/>
  </r>
  <r>
    <n v="9992"/>
    <x v="5007"/>
    <x v="3"/>
    <x v="425"/>
    <d v="2014-03-04T00:00:00"/>
    <s v="Standard Class"/>
    <s v="DB-13060"/>
    <s v="Dave Brooks"/>
    <x v="0"/>
    <s v="United States"/>
    <s v="Costa Mesa"/>
    <x v="1"/>
    <n v="92627"/>
    <x v="1"/>
    <x v="297"/>
    <x v="2"/>
    <x v="7"/>
    <s v="Aastra 57i VoIP phone"/>
    <n v="258.57600000000002"/>
    <n v="2"/>
    <n v="0.2"/>
    <n v="19.393200000000007"/>
  </r>
  <r>
    <n v="9993"/>
    <x v="5007"/>
    <x v="3"/>
    <x v="425"/>
    <d v="2014-03-04T00:00:00"/>
    <s v="Standard Class"/>
    <s v="DB-13060"/>
    <s v="Dave Brooks"/>
    <x v="0"/>
    <s v="United States"/>
    <s v="Costa Mesa"/>
    <x v="1"/>
    <n v="92627"/>
    <x v="1"/>
    <x v="956"/>
    <x v="1"/>
    <x v="10"/>
    <s v="It's Hot Message Books with Stickers, 2 3/4&quot; x 5&quot;"/>
    <n v="29.6"/>
    <n v="4"/>
    <n v="0"/>
    <n v="13.32"/>
  </r>
  <r>
    <n v="9994"/>
    <x v="5008"/>
    <x v="3"/>
    <x v="464"/>
    <d v="2014-05-10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FCC209-495D-4606-95C1-C9CF65D35D5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39F0BF-B5ED-4C8C-8486-11D10D40F96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D740D5-CBB9-450A-AE33-9C289DF90BE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3">
    <format dxfId="45">
      <pivotArea collapsedLevelsAreSubtotals="1" fieldPosition="0">
        <references count="1">
          <reference field="15" count="1">
            <x v="1"/>
          </reference>
        </references>
      </pivotArea>
    </format>
    <format dxfId="44">
      <pivotArea dataOnly="0" labelOnly="1" outline="0" axis="axisValues" fieldPosition="0"/>
    </format>
    <format dxfId="43">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9827D3-D58E-4209-8184-9785EE630B5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E84E5-F206-472D-9F06-065B05AF9F8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13"/>
    </i>
    <i>
      <x v="5"/>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5EC5AC-9756-40B0-BBC1-8E34C084832F}"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x="6"/>
        <item sd="0" x="7"/>
        <item sd="0" x="8"/>
        <item sd="0" x="9"/>
        <item sd="0" x="10"/>
        <item sd="0" x="11"/>
        <item sd="0" x="12"/>
        <item sd="0" x="13"/>
      </items>
    </pivotField>
    <pivotField showAll="0" defaultSubtotal="0">
      <items count="6">
        <item sd="0" x="0"/>
        <item sd="0" x="1"/>
        <item sd="0" x="2"/>
        <item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57AB84-2AE2-4FEA-8F02-257EDB69B14E}"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x="6"/>
        <item sd="0" x="7"/>
        <item sd="0" x="8"/>
        <item sd="0" x="9"/>
        <item sd="0" x="10"/>
        <item sd="0" x="11"/>
        <item sd="0" x="12"/>
        <item sd="0" x="13"/>
      </items>
    </pivotField>
    <pivotField showAll="0" defaultSubtotal="0">
      <items count="6">
        <item sd="0" x="0"/>
        <item sd="0" x="1"/>
        <item sd="0" x="2"/>
        <item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C0B6CF-D4C6-4B78-9D27-525169EBB73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sd="0" x="7"/>
        <item sd="0" x="8"/>
        <item sd="0" x="9"/>
        <item sd="0" x="10"/>
        <item sd="0" x="11"/>
        <item sd="0" x="12"/>
        <item sd="0" x="13"/>
      </items>
    </pivotField>
    <pivotField showAll="0" defaultSubtotal="0">
      <items count="6">
        <item sd="0" x="0"/>
        <item sd="0" x="1"/>
        <item sd="0" x="2"/>
        <item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5C4B6E-ED03-4637-89AC-592B22C0E50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x="6"/>
        <item sd="0" x="7"/>
        <item sd="0" x="8"/>
        <item sd="0" x="9"/>
        <item sd="0" x="10"/>
        <item sd="0" x="11"/>
        <item sd="0" x="12"/>
        <item sd="0" x="13"/>
      </items>
    </pivotField>
    <pivotField showAll="0" defaultSubtotal="0">
      <items count="6">
        <item sd="0" x="0"/>
        <item sd="0" x="1"/>
        <item sd="0" x="2"/>
        <item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Quantity" fld="19" subtotal="count" baseField="22" baseItem="1"/>
  </dataField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35EA8-2F3C-4E3D-81B0-D66CF39472B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x="6"/>
        <item sd="0" x="7"/>
        <item sd="0" x="8"/>
        <item sd="0" x="9"/>
        <item sd="0" x="10"/>
        <item sd="0" x="11"/>
        <item sd="0" x="12"/>
        <item sd="0" x="13"/>
      </items>
    </pivotField>
    <pivotField showAll="0" defaultSubtotal="0">
      <items count="6">
        <item sd="0" x="0"/>
        <item sd="0" x="1"/>
        <item sd="0" x="2"/>
        <item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2F0DBD-4A7B-4B53-8307-D78D2767365A}"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E2F75B-B0D4-4D9B-8B1D-9677F8BF53CA}"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ABAF43-CF12-4684-9341-389A321DE803}" sourceName="Year">
  <pivotTables>
    <pivotTable tabId="8" name="PivotTable7"/>
    <pivotTable tabId="3" name="PivotTable1"/>
    <pivotTable tabId="10" name="PivotTable1"/>
    <pivotTable tabId="10" name="PivotTable12"/>
    <pivotTable tabId="10" name="PivotTable2"/>
    <pivotTable tabId="10" name="PivotTable3"/>
    <pivotTable tabId="10" name="PivotTable9"/>
    <pivotTable tabId="5" name="PivotTable5"/>
    <pivotTable tabId="7" name="PivotTable6"/>
    <pivotTable tabId="4" name="PivotTable2"/>
  </pivotTables>
  <data>
    <tabular pivotCacheId="5512330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0D3592-621A-42C6-8D8B-6577DB28AA31}" sourceName="Segment">
  <pivotTables>
    <pivotTable tabId="8" name="PivotTable7"/>
    <pivotTable tabId="3" name="PivotTable1"/>
    <pivotTable tabId="10" name="PivotTable1"/>
    <pivotTable tabId="10" name="PivotTable12"/>
    <pivotTable tabId="10" name="PivotTable2"/>
    <pivotTable tabId="10" name="PivotTable3"/>
    <pivotTable tabId="10" name="PivotTable9"/>
    <pivotTable tabId="13" name="PivotTable4"/>
    <pivotTable tabId="5" name="PivotTable5"/>
    <pivotTable tabId="7" name="PivotTable6"/>
    <pivotTable tabId="4" name="PivotTable2"/>
  </pivotTables>
  <data>
    <tabular pivotCacheId="551233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9062F6-85E7-449D-A460-4BF037A086A0}" sourceName="Region">
  <pivotTables>
    <pivotTable tabId="8" name="PivotTable7"/>
    <pivotTable tabId="3" name="PivotTable1"/>
    <pivotTable tabId="10" name="PivotTable1"/>
    <pivotTable tabId="10" name="PivotTable12"/>
    <pivotTable tabId="10" name="PivotTable2"/>
    <pivotTable tabId="10" name="PivotTable9"/>
    <pivotTable tabId="13" name="PivotTable4"/>
    <pivotTable tabId="5" name="PivotTable5"/>
    <pivotTable tabId="7" name="PivotTable6"/>
    <pivotTable tabId="4" name="PivotTable2"/>
  </pivotTables>
  <data>
    <tabular pivotCacheId="551233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F2D7DBE-C9E6-4B7E-B8B8-E4242D7A3D41}" cache="Slicer_Year" caption="Year" rowHeight="234950"/>
  <slicer name="Segment" xr10:uid="{FC569B5F-5A8E-4361-A650-22D3FFF4B05A}" cache="Slicer_Segment" caption="Segment" rowHeight="234950"/>
  <slicer name="Region" xr10:uid="{783724DB-79D9-42A9-9C7C-48AAAAB4E42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A53D3E0-451B-4A15-BF7B-66E121672FE5}" cache="Slicer_Year" caption="Year" style="AB" rowHeight="234950"/>
  <slicer name="Segment 1" xr10:uid="{27C77027-A306-44AB-8D11-F3599300916C}" cache="Slicer_Segment" caption="Segment" style="AB" rowHeight="234950"/>
  <slicer name="Region 1" xr10:uid="{0BE85E80-457E-46C7-B075-06BD9A8F2738}" cache="Slicer_Region" caption="Region" startItem="1" style="AB"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5F09F-C32C-45B9-B975-3F8DF4793999}" name="Table2" displayName="Table2" ref="A1:V664" totalsRowShown="0">
  <autoFilter ref="A1:V664" xr:uid="{BF85F09F-C32C-45B9-B975-3F8DF4793999}"/>
  <tableColumns count="22">
    <tableColumn id="1" xr3:uid="{4A26BBC4-2F9C-4184-BB1E-18AA8EADF97B}" name="Row ID"/>
    <tableColumn id="2" xr3:uid="{C18FADB1-1EE1-4DBA-A163-4B32316B6846}" name="Order ID"/>
    <tableColumn id="3" xr3:uid="{5CD41CB7-5FAA-4E5C-BFCA-701265F6AFA2}" name="Year"/>
    <tableColumn id="4" xr3:uid="{1B870F7B-C2A7-4ECC-86F2-0FA7E54C8125}" name="Order Date" dataDxfId="42"/>
    <tableColumn id="5" xr3:uid="{12189CFD-C33B-40F9-B7BC-3BBF5EFF513D}" name="Ship Date" dataDxfId="41"/>
    <tableColumn id="6" xr3:uid="{FA754A77-ACE3-45DF-99A2-DB173B471768}" name="Ship Mode"/>
    <tableColumn id="7" xr3:uid="{A62A7FAE-9BB1-4D77-87AE-01C576767D0D}" name="Customer ID"/>
    <tableColumn id="8" xr3:uid="{68841A70-C3DA-42D8-9C4D-7DDB0C37D867}" name="Customer Name"/>
    <tableColumn id="9" xr3:uid="{B4331B43-9221-4E6F-AED1-86F8C6ACCE39}" name="Segment"/>
    <tableColumn id="10" xr3:uid="{673B60B3-A947-456E-A717-F175F46ADD59}" name="Country"/>
    <tableColumn id="11" xr3:uid="{9F650BC4-5D7D-4AEC-8DCF-C61328B5A40A}" name="City"/>
    <tableColumn id="12" xr3:uid="{9B6EAA46-CC34-4F85-A9C8-FB2D8F2DE943}" name="State"/>
    <tableColumn id="13" xr3:uid="{ADB7378C-E01A-4298-A853-9678A14085B2}" name="Postal Code"/>
    <tableColumn id="14" xr3:uid="{28B02CB0-07B4-4AEE-AF6B-AAA5CE269B98}" name="Region"/>
    <tableColumn id="15" xr3:uid="{F60D7C9E-E456-47CD-88A8-4D70526CF274}" name="Product ID"/>
    <tableColumn id="16" xr3:uid="{2D963D96-B380-41B2-9114-0017A4DCFEFE}" name="Category"/>
    <tableColumn id="17" xr3:uid="{A8504CD0-77D3-4C0B-BBDC-6A947A17877A}" name="Sub-Category"/>
    <tableColumn id="18" xr3:uid="{748C4578-3364-4EFA-9C09-A9383D9E2D76}" name="Product Name"/>
    <tableColumn id="19" xr3:uid="{806A2AD3-F1BB-4286-BC50-E9D59FB630A5}" name="Sales"/>
    <tableColumn id="20" xr3:uid="{B870F63C-1747-41AC-A61B-0509E24EBFF5}" name="Quantity"/>
    <tableColumn id="21" xr3:uid="{8E9808F7-FF22-4D55-A1BE-ECEFA0386C98}" name="Discount"/>
    <tableColumn id="22" xr3:uid="{FDE64D0D-3DC9-49A4-937E-DBE753F20186}"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61A532-1EF5-4BE0-B805-F7450CCAD724}" name="Table_1" displayName="Table_1" ref="A1:V9995" tableType="queryTable" totalsRowShown="0">
  <autoFilter ref="A1:V9995" xr:uid="{2A61A532-1EF5-4BE0-B805-F7450CCAD724}"/>
  <tableColumns count="22">
    <tableColumn id="1" xr3:uid="{33F8BFB3-78C6-4BE1-BD1E-0B673F63AD53}" uniqueName="1" name="Row ID" queryTableFieldId="1"/>
    <tableColumn id="2" xr3:uid="{3D0D8CD8-86B3-4373-B7E2-0DFD8722F2D8}" uniqueName="2" name="Order ID" queryTableFieldId="2" dataDxfId="40"/>
    <tableColumn id="3" xr3:uid="{ACF29785-9DDE-45A4-B14F-7EE0D60D402E}" uniqueName="3" name="Year" queryTableFieldId="3"/>
    <tableColumn id="4" xr3:uid="{46F776F6-F0C2-4B16-9374-7EB02D9A9ABA}" uniqueName="4" name="Order Date" queryTableFieldId="4" dataDxfId="39"/>
    <tableColumn id="5" xr3:uid="{E15CCFC6-34DA-4306-9FF8-CA53CFD1BF46}" uniqueName="5" name="Ship Date" queryTableFieldId="5" dataDxfId="38"/>
    <tableColumn id="6" xr3:uid="{AA40DBCB-71B1-4B6E-AF56-111E2F6A66B9}" uniqueName="6" name="Ship Mode" queryTableFieldId="6" dataDxfId="37"/>
    <tableColumn id="7" xr3:uid="{330BA54F-8673-4EDA-9B24-2109FDC2C806}" uniqueName="7" name="Customer ID" queryTableFieldId="7" dataDxfId="36"/>
    <tableColumn id="8" xr3:uid="{D5526606-DEA1-4454-B3FE-D070DB3DF4D4}" uniqueName="8" name="Customer Name" queryTableFieldId="8" dataDxfId="35"/>
    <tableColumn id="9" xr3:uid="{4003495E-A20E-44AE-A149-98C82DF279F6}" uniqueName="9" name="Segment" queryTableFieldId="9" dataDxfId="34"/>
    <tableColumn id="10" xr3:uid="{E99CE0B4-B61D-40AA-80C2-4E498D482E34}" uniqueName="10" name="Country" queryTableFieldId="10" dataDxfId="33"/>
    <tableColumn id="11" xr3:uid="{346E1F53-057D-4DB4-B3E2-CF0EDF97B4F0}" uniqueName="11" name="City" queryTableFieldId="11" dataDxfId="32"/>
    <tableColumn id="12" xr3:uid="{5F19BBB8-115B-454E-8E2C-6F553C093D37}" uniqueName="12" name="State" queryTableFieldId="12" dataDxfId="31"/>
    <tableColumn id="13" xr3:uid="{5F34B989-3C4C-4F7B-8870-5BDF2CEFFDF8}" uniqueName="13" name="Postal Code" queryTableFieldId="13"/>
    <tableColumn id="14" xr3:uid="{D1B9BCA5-029B-4394-9BE2-A18C48A79FEC}" uniqueName="14" name="Region" queryTableFieldId="14" dataDxfId="30"/>
    <tableColumn id="15" xr3:uid="{70B54746-8CB7-4556-BA33-114DA63262C0}" uniqueName="15" name="Product ID" queryTableFieldId="15" dataDxfId="29"/>
    <tableColumn id="16" xr3:uid="{F9DEFCB3-50D7-4085-8D21-FA4CF6D0A0C9}" uniqueName="16" name="Category" queryTableFieldId="16" dataDxfId="28"/>
    <tableColumn id="17" xr3:uid="{2D4614BE-3B48-4854-B942-48C406920A09}" uniqueName="17" name="Sub-Category" queryTableFieldId="17" dataDxfId="27"/>
    <tableColumn id="18" xr3:uid="{B02C4F30-42E4-4DD6-9E8E-6EA88C4C0DC1}" uniqueName="18" name="Product Name" queryTableFieldId="18" dataDxfId="26"/>
    <tableColumn id="19" xr3:uid="{CE688552-E485-4C35-837B-6D8974103DD4}" uniqueName="19" name="Sales" queryTableFieldId="19"/>
    <tableColumn id="20" xr3:uid="{FFAA3513-C766-4C2F-A8DC-ACFEB662144B}" uniqueName="20" name="Quantity" queryTableFieldId="20"/>
    <tableColumn id="21" xr3:uid="{CA7682AC-7C1A-4FAC-8B24-8E08974927AC}" uniqueName="21" name="Discount" queryTableFieldId="21"/>
    <tableColumn id="22" xr3:uid="{265142E6-9E81-4638-8F00-479A3E1C8108}"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7DDEB-EF48-4970-9324-E9122B54FCF1}">
  <dimension ref="A3:C16"/>
  <sheetViews>
    <sheetView topLeftCell="B1" workbookViewId="0">
      <selection activeCell="O12" sqref="O12"/>
    </sheetView>
  </sheetViews>
  <sheetFormatPr defaultRowHeight="14.4"/>
  <cols>
    <col min="1" max="1" width="12.5546875" bestFit="1" customWidth="1"/>
    <col min="2" max="2" width="11.6640625" bestFit="1" customWidth="1"/>
    <col min="3" max="3" width="12.109375" bestFit="1" customWidth="1"/>
  </cols>
  <sheetData>
    <row r="3" spans="1:3">
      <c r="A3" s="2" t="s">
        <v>10931</v>
      </c>
      <c r="B3" t="s">
        <v>10945</v>
      </c>
      <c r="C3" t="s">
        <v>10946</v>
      </c>
    </row>
    <row r="4" spans="1:3">
      <c r="A4" s="3" t="s">
        <v>10933</v>
      </c>
      <c r="B4" s="4">
        <v>18542.490999999995</v>
      </c>
      <c r="C4" s="4">
        <v>2824.8232999999996</v>
      </c>
    </row>
    <row r="5" spans="1:3">
      <c r="A5" s="3" t="s">
        <v>10934</v>
      </c>
      <c r="B5" s="4">
        <v>22867.710999999999</v>
      </c>
      <c r="C5" s="4">
        <v>4996.2466999999988</v>
      </c>
    </row>
    <row r="6" spans="1:3">
      <c r="A6" s="3" t="s">
        <v>10935</v>
      </c>
      <c r="B6" s="4">
        <v>51186.217000000004</v>
      </c>
      <c r="C6" s="4">
        <v>3625.2714999999966</v>
      </c>
    </row>
    <row r="7" spans="1:3">
      <c r="A7" s="3" t="s">
        <v>10936</v>
      </c>
      <c r="B7" s="4">
        <v>39248.592999999972</v>
      </c>
      <c r="C7" s="4">
        <v>2957.8445999999985</v>
      </c>
    </row>
    <row r="8" spans="1:3">
      <c r="A8" s="3" t="s">
        <v>10937</v>
      </c>
      <c r="B8" s="4">
        <v>56691.076999999976</v>
      </c>
      <c r="C8" s="4">
        <v>8627.4764000000014</v>
      </c>
    </row>
    <row r="9" spans="1:3">
      <c r="A9" s="3" t="s">
        <v>10938</v>
      </c>
      <c r="B9" s="4">
        <v>39430.443000000007</v>
      </c>
      <c r="C9" s="4">
        <v>4499.5844999999999</v>
      </c>
    </row>
    <row r="10" spans="1:3">
      <c r="A10" s="3" t="s">
        <v>10939</v>
      </c>
      <c r="B10" s="4">
        <v>38440.755000000012</v>
      </c>
      <c r="C10" s="4">
        <v>4464.6601999999984</v>
      </c>
    </row>
    <row r="11" spans="1:3">
      <c r="A11" s="3" t="s">
        <v>10940</v>
      </c>
      <c r="B11" s="4">
        <v>33265.564300000013</v>
      </c>
      <c r="C11" s="4">
        <v>2328.3533999999991</v>
      </c>
    </row>
    <row r="12" spans="1:3">
      <c r="A12" s="3" t="s">
        <v>10941</v>
      </c>
      <c r="B12" s="4">
        <v>72908.108899999919</v>
      </c>
      <c r="C12" s="4">
        <v>9360.4909999999927</v>
      </c>
    </row>
    <row r="13" spans="1:3">
      <c r="A13" s="3" t="s">
        <v>10942</v>
      </c>
      <c r="B13" s="4">
        <v>56463.130000000026</v>
      </c>
      <c r="C13" s="4">
        <v>15763.379699999996</v>
      </c>
    </row>
    <row r="14" spans="1:3">
      <c r="A14" s="3" t="s">
        <v>10943</v>
      </c>
      <c r="B14" s="4">
        <v>82192.32279999998</v>
      </c>
      <c r="C14" s="4">
        <v>4376.0693999999958</v>
      </c>
    </row>
    <row r="15" spans="1:3">
      <c r="A15" s="3" t="s">
        <v>10944</v>
      </c>
      <c r="B15" s="4">
        <v>97237.417000000016</v>
      </c>
      <c r="C15" s="4">
        <v>17902.730099999997</v>
      </c>
    </row>
    <row r="16" spans="1:3">
      <c r="A16" s="3" t="s">
        <v>10932</v>
      </c>
      <c r="B16" s="4">
        <v>608473.82999999984</v>
      </c>
      <c r="C16" s="4">
        <v>81726.930799999973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E3EDA-EBB1-4D58-8E27-297659753C73}">
  <dimension ref="A3:E7"/>
  <sheetViews>
    <sheetView workbookViewId="0">
      <selection activeCell="B6" sqref="B6"/>
    </sheetView>
  </sheetViews>
  <sheetFormatPr defaultRowHeight="14.4"/>
  <cols>
    <col min="1" max="1" width="13.109375" bestFit="1" customWidth="1"/>
    <col min="2" max="2" width="12.109375" bestFit="1" customWidth="1"/>
    <col min="4" max="4" width="12.88671875" customWidth="1"/>
    <col min="5" max="5" width="12.77734375" customWidth="1"/>
  </cols>
  <sheetData>
    <row r="3" spans="1:5">
      <c r="A3" s="2" t="s">
        <v>10931</v>
      </c>
      <c r="B3" t="s">
        <v>10946</v>
      </c>
      <c r="D3" t="s">
        <v>10947</v>
      </c>
      <c r="E3" t="s">
        <v>10948</v>
      </c>
    </row>
    <row r="4" spans="1:5">
      <c r="A4" s="3" t="s">
        <v>71</v>
      </c>
      <c r="B4" s="14">
        <v>39751.313799999974</v>
      </c>
      <c r="D4" t="str">
        <f>A4</f>
        <v>Technology</v>
      </c>
      <c r="E4" s="4">
        <f>GETPIVOTDATA("Profit",$A$3,"Category", A4)</f>
        <v>39751.313799999974</v>
      </c>
    </row>
    <row r="5" spans="1:5">
      <c r="A5" s="3" t="s">
        <v>46</v>
      </c>
      <c r="B5" s="14">
        <v>35015.663900000101</v>
      </c>
      <c r="D5" t="str">
        <f t="shared" ref="D5:D7" si="0">A5</f>
        <v>Office Supplies</v>
      </c>
      <c r="E5" s="4">
        <f t="shared" ref="E5:E6" si="1">GETPIVOTDATA("Profit",$A$3,"Category", A5)</f>
        <v>35015.663900000101</v>
      </c>
    </row>
    <row r="6" spans="1:5">
      <c r="A6" s="3" t="s">
        <v>32</v>
      </c>
      <c r="B6" s="14">
        <v>6959.953099999997</v>
      </c>
      <c r="D6" t="str">
        <f t="shared" si="0"/>
        <v>Furniture</v>
      </c>
      <c r="E6" s="4">
        <f t="shared" si="1"/>
        <v>6959.953099999997</v>
      </c>
    </row>
    <row r="7" spans="1:5">
      <c r="A7" s="3" t="s">
        <v>10932</v>
      </c>
      <c r="B7" s="14">
        <v>81726.930800000075</v>
      </c>
      <c r="D7" t="str">
        <f t="shared" si="0"/>
        <v>Grand Total</v>
      </c>
      <c r="E7" s="4">
        <f>GETPIVOTDATA("Profit",$A$3)</f>
        <v>81726.930800000075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BC5E8-8564-4254-A230-34A894E58E24}">
  <dimension ref="A3:B7"/>
  <sheetViews>
    <sheetView workbookViewId="0">
      <selection activeCell="G17" sqref="G17"/>
    </sheetView>
  </sheetViews>
  <sheetFormatPr defaultRowHeight="14.4"/>
  <cols>
    <col min="1" max="1" width="13.109375" bestFit="1" customWidth="1"/>
    <col min="2" max="2" width="11.6640625" bestFit="1" customWidth="1"/>
  </cols>
  <sheetData>
    <row r="3" spans="1:2">
      <c r="A3" s="2" t="s">
        <v>10931</v>
      </c>
      <c r="B3" s="5" t="s">
        <v>10945</v>
      </c>
    </row>
    <row r="4" spans="1:2">
      <c r="A4" s="3" t="s">
        <v>32</v>
      </c>
      <c r="B4" s="5">
        <v>0.32688576926964963</v>
      </c>
    </row>
    <row r="5" spans="1:2">
      <c r="A5" s="3" t="s">
        <v>46</v>
      </c>
      <c r="B5" s="5">
        <v>0.30159159022500603</v>
      </c>
    </row>
    <row r="6" spans="1:2">
      <c r="A6" s="3" t="s">
        <v>71</v>
      </c>
      <c r="B6" s="5">
        <v>0.37152264050534434</v>
      </c>
    </row>
    <row r="7" spans="1:2">
      <c r="A7" s="3" t="s">
        <v>10932</v>
      </c>
      <c r="B7"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9472-8D2B-4E61-BA48-C5FDA2E6F69D}">
  <dimension ref="A3:E53"/>
  <sheetViews>
    <sheetView topLeftCell="A31" workbookViewId="0">
      <selection activeCell="H53" sqref="H53"/>
    </sheetView>
  </sheetViews>
  <sheetFormatPr defaultRowHeight="14.4"/>
  <cols>
    <col min="1" max="1" width="17.33203125" bestFit="1" customWidth="1"/>
    <col min="2" max="2" width="12" bestFit="1" customWidth="1"/>
    <col min="4" max="4" width="16.5546875" customWidth="1"/>
    <col min="5" max="5" width="10.33203125" style="4" bestFit="1" customWidth="1"/>
  </cols>
  <sheetData>
    <row r="3" spans="1:5">
      <c r="A3" s="2" t="s">
        <v>10931</v>
      </c>
      <c r="B3" t="s">
        <v>10945</v>
      </c>
      <c r="D3" s="3" t="s">
        <v>10949</v>
      </c>
      <c r="E3" s="6" t="s">
        <v>10950</v>
      </c>
    </row>
    <row r="4" spans="1:5">
      <c r="A4" s="3" t="s">
        <v>358</v>
      </c>
      <c r="B4" s="14">
        <v>7651.33</v>
      </c>
      <c r="D4" t="str">
        <f>A4</f>
        <v>Alabama</v>
      </c>
      <c r="E4" s="4">
        <f>GETPIVOTDATA("Sales",$A$3,"State",A4)</f>
        <v>7651.33</v>
      </c>
    </row>
    <row r="5" spans="1:5">
      <c r="A5" s="3" t="s">
        <v>310</v>
      </c>
      <c r="B5" s="14">
        <v>6242.0190000000002</v>
      </c>
      <c r="D5" t="str">
        <f t="shared" ref="D5:D53" si="0">A5</f>
        <v>Arizona</v>
      </c>
      <c r="E5" s="4">
        <f t="shared" ref="E5:E52" si="1">GETPIVOTDATA("Sales",$A$3,"State",A5)</f>
        <v>6242.0190000000002</v>
      </c>
    </row>
    <row r="6" spans="1:5">
      <c r="A6" s="3" t="s">
        <v>1707</v>
      </c>
      <c r="B6" s="14">
        <v>2224.1900000000005</v>
      </c>
      <c r="D6" t="str">
        <f t="shared" si="0"/>
        <v>Arkansas</v>
      </c>
      <c r="E6" s="4">
        <f t="shared" si="1"/>
        <v>2224.1900000000005</v>
      </c>
    </row>
    <row r="7" spans="1:5">
      <c r="A7" s="3" t="s">
        <v>43</v>
      </c>
      <c r="B7" s="14">
        <v>131211.15950000004</v>
      </c>
      <c r="D7" t="str">
        <f t="shared" si="0"/>
        <v>California</v>
      </c>
      <c r="E7" s="4">
        <f t="shared" si="1"/>
        <v>131211.15950000004</v>
      </c>
    </row>
    <row r="8" spans="1:5">
      <c r="A8" s="3" t="s">
        <v>457</v>
      </c>
      <c r="B8" s="14">
        <v>10666.740999999996</v>
      </c>
      <c r="D8" t="str">
        <f t="shared" si="0"/>
        <v>Colorado</v>
      </c>
      <c r="E8" s="4">
        <f t="shared" si="1"/>
        <v>10666.740999999996</v>
      </c>
    </row>
    <row r="9" spans="1:5">
      <c r="A9" s="3" t="s">
        <v>747</v>
      </c>
      <c r="B9" s="14">
        <v>3998.4869999999996</v>
      </c>
      <c r="D9" t="str">
        <f t="shared" si="0"/>
        <v>Connecticut</v>
      </c>
      <c r="E9" s="4">
        <f t="shared" si="1"/>
        <v>3998.4869999999996</v>
      </c>
    </row>
    <row r="10" spans="1:5">
      <c r="A10" s="3" t="s">
        <v>245</v>
      </c>
      <c r="B10" s="14">
        <v>2719.7200000000003</v>
      </c>
      <c r="D10" t="str">
        <f t="shared" si="0"/>
        <v>Delaware</v>
      </c>
      <c r="E10" s="4">
        <f t="shared" si="1"/>
        <v>2719.7200000000003</v>
      </c>
    </row>
    <row r="11" spans="1:5">
      <c r="A11" s="3" t="s">
        <v>3034</v>
      </c>
      <c r="B11" s="14">
        <v>117.07000000000001</v>
      </c>
      <c r="D11" t="str">
        <f t="shared" si="0"/>
        <v>District of Columbia</v>
      </c>
      <c r="E11" s="4">
        <f t="shared" si="1"/>
        <v>117.07000000000001</v>
      </c>
    </row>
    <row r="12" spans="1:5">
      <c r="A12" s="3" t="s">
        <v>54</v>
      </c>
      <c r="B12" s="14">
        <v>13532.187499999998</v>
      </c>
      <c r="D12" t="str">
        <f t="shared" si="0"/>
        <v>Florida</v>
      </c>
      <c r="E12" s="4">
        <f t="shared" si="1"/>
        <v>13532.187499999998</v>
      </c>
    </row>
    <row r="13" spans="1:5">
      <c r="A13" s="3" t="s">
        <v>1272</v>
      </c>
      <c r="B13" s="14">
        <v>14057.67</v>
      </c>
      <c r="D13" t="str">
        <f t="shared" si="0"/>
        <v>Georgia</v>
      </c>
      <c r="E13" s="4">
        <f t="shared" si="1"/>
        <v>14057.67</v>
      </c>
    </row>
    <row r="14" spans="1:5">
      <c r="A14" s="3" t="s">
        <v>6259</v>
      </c>
      <c r="B14" s="14">
        <v>1183.4859999999999</v>
      </c>
      <c r="D14" t="str">
        <f t="shared" si="0"/>
        <v>Idaho</v>
      </c>
      <c r="E14" s="4">
        <f t="shared" si="1"/>
        <v>1183.4859999999999</v>
      </c>
    </row>
    <row r="15" spans="1:5">
      <c r="A15" s="3" t="s">
        <v>211</v>
      </c>
      <c r="B15" s="14">
        <v>21033.71899999999</v>
      </c>
      <c r="D15" t="str">
        <f t="shared" si="0"/>
        <v>Illinois</v>
      </c>
      <c r="E15" s="4">
        <f t="shared" si="1"/>
        <v>21033.71899999999</v>
      </c>
    </row>
    <row r="16" spans="1:5">
      <c r="A16" s="3" t="s">
        <v>254</v>
      </c>
      <c r="B16" s="14">
        <v>25461.780000000002</v>
      </c>
      <c r="D16" t="str">
        <f t="shared" si="0"/>
        <v>Indiana</v>
      </c>
      <c r="E16" s="4">
        <f t="shared" si="1"/>
        <v>25461.780000000002</v>
      </c>
    </row>
    <row r="17" spans="1:5">
      <c r="A17" s="3" t="s">
        <v>489</v>
      </c>
      <c r="B17" s="14">
        <v>959.31</v>
      </c>
      <c r="D17" t="str">
        <f t="shared" si="0"/>
        <v>Iowa</v>
      </c>
      <c r="E17" s="4">
        <f t="shared" si="1"/>
        <v>959.31</v>
      </c>
    </row>
    <row r="18" spans="1:5">
      <c r="A18" s="3" t="s">
        <v>4530</v>
      </c>
      <c r="B18" s="14">
        <v>691.06</v>
      </c>
      <c r="D18" t="str">
        <f t="shared" si="0"/>
        <v>Kansas</v>
      </c>
      <c r="E18" s="4">
        <f t="shared" si="1"/>
        <v>691.06</v>
      </c>
    </row>
    <row r="19" spans="1:5">
      <c r="A19" s="3" t="s">
        <v>29</v>
      </c>
      <c r="B19" s="14">
        <v>5102.8899999999994</v>
      </c>
      <c r="D19" t="str">
        <f t="shared" si="0"/>
        <v>Kentucky</v>
      </c>
      <c r="E19" s="4">
        <f t="shared" si="1"/>
        <v>5102.8899999999994</v>
      </c>
    </row>
    <row r="20" spans="1:5">
      <c r="A20" s="3" t="s">
        <v>736</v>
      </c>
      <c r="B20" s="14">
        <v>262.76</v>
      </c>
      <c r="D20" t="str">
        <f t="shared" si="0"/>
        <v>Louisiana</v>
      </c>
      <c r="E20" s="4">
        <f t="shared" si="1"/>
        <v>262.76</v>
      </c>
    </row>
    <row r="21" spans="1:5">
      <c r="A21" s="3" t="s">
        <v>5234</v>
      </c>
      <c r="B21" s="14">
        <v>547.32999999999993</v>
      </c>
      <c r="D21" t="str">
        <f t="shared" si="0"/>
        <v>Maine</v>
      </c>
      <c r="E21" s="4">
        <f t="shared" si="1"/>
        <v>547.32999999999993</v>
      </c>
    </row>
    <row r="22" spans="1:5">
      <c r="A22" s="3" t="s">
        <v>2735</v>
      </c>
      <c r="B22" s="14">
        <v>4709.5630000000001</v>
      </c>
      <c r="D22" t="str">
        <f t="shared" si="0"/>
        <v>Maryland</v>
      </c>
      <c r="E22" s="4">
        <f t="shared" si="1"/>
        <v>4709.5630000000001</v>
      </c>
    </row>
    <row r="23" spans="1:5">
      <c r="A23" s="3" t="s">
        <v>1245</v>
      </c>
      <c r="B23" s="14">
        <v>3965.2639999999997</v>
      </c>
      <c r="D23" t="str">
        <f t="shared" si="0"/>
        <v>Massachusetts</v>
      </c>
      <c r="E23" s="4">
        <f t="shared" si="1"/>
        <v>3965.2639999999997</v>
      </c>
    </row>
    <row r="24" spans="1:5">
      <c r="A24" s="3" t="s">
        <v>238</v>
      </c>
      <c r="B24" s="14">
        <v>27420.035000000003</v>
      </c>
      <c r="D24" t="str">
        <f t="shared" si="0"/>
        <v>Michigan</v>
      </c>
      <c r="E24" s="4">
        <f t="shared" si="1"/>
        <v>27420.035000000003</v>
      </c>
    </row>
    <row r="25" spans="1:5">
      <c r="A25" s="3" t="s">
        <v>229</v>
      </c>
      <c r="B25" s="14">
        <v>1527.38</v>
      </c>
      <c r="D25" t="str">
        <f t="shared" si="0"/>
        <v>Minnesota</v>
      </c>
      <c r="E25" s="4">
        <f t="shared" si="1"/>
        <v>1527.38</v>
      </c>
    </row>
    <row r="26" spans="1:5">
      <c r="A26" s="3" t="s">
        <v>1487</v>
      </c>
      <c r="B26" s="14">
        <v>5416.7800000000007</v>
      </c>
      <c r="D26" t="str">
        <f t="shared" si="0"/>
        <v>Mississippi</v>
      </c>
      <c r="E26" s="4">
        <f t="shared" si="1"/>
        <v>5416.7800000000007</v>
      </c>
    </row>
    <row r="27" spans="1:5">
      <c r="A27" s="3" t="s">
        <v>596</v>
      </c>
      <c r="B27" s="14">
        <v>4221.1100000000006</v>
      </c>
      <c r="D27" t="str">
        <f t="shared" si="0"/>
        <v>Missouri</v>
      </c>
      <c r="E27" s="4">
        <f t="shared" si="1"/>
        <v>4221.1100000000006</v>
      </c>
    </row>
    <row r="28" spans="1:5">
      <c r="A28" s="3" t="s">
        <v>138</v>
      </c>
      <c r="B28" s="14">
        <v>3081.4199999999996</v>
      </c>
      <c r="D28" t="str">
        <f t="shared" si="0"/>
        <v>Nebraska</v>
      </c>
      <c r="E28" s="4">
        <f t="shared" si="1"/>
        <v>3081.4199999999996</v>
      </c>
    </row>
    <row r="29" spans="1:5">
      <c r="A29" s="3" t="s">
        <v>1392</v>
      </c>
      <c r="B29" s="14">
        <v>8917.8640000000014</v>
      </c>
      <c r="D29" t="str">
        <f t="shared" si="0"/>
        <v>Nevada</v>
      </c>
      <c r="E29" s="4">
        <f t="shared" si="1"/>
        <v>8917.8640000000014</v>
      </c>
    </row>
    <row r="30" spans="1:5">
      <c r="A30" s="3" t="s">
        <v>2694</v>
      </c>
      <c r="B30" s="14">
        <v>933.57999999999993</v>
      </c>
      <c r="D30" t="str">
        <f t="shared" si="0"/>
        <v>New Hampshire</v>
      </c>
      <c r="E30" s="4">
        <f t="shared" si="1"/>
        <v>933.57999999999993</v>
      </c>
    </row>
    <row r="31" spans="1:5">
      <c r="A31" s="3" t="s">
        <v>788</v>
      </c>
      <c r="B31" s="14">
        <v>17983.392</v>
      </c>
      <c r="D31" t="str">
        <f t="shared" si="0"/>
        <v>New Jersey</v>
      </c>
      <c r="E31" s="4">
        <f t="shared" si="1"/>
        <v>17983.392</v>
      </c>
    </row>
    <row r="32" spans="1:5">
      <c r="A32" s="3" t="s">
        <v>668</v>
      </c>
      <c r="B32" s="14">
        <v>64.08</v>
      </c>
      <c r="D32" t="str">
        <f t="shared" si="0"/>
        <v>New Mexico</v>
      </c>
      <c r="E32" s="4">
        <f t="shared" si="1"/>
        <v>64.08</v>
      </c>
    </row>
    <row r="33" spans="1:5">
      <c r="A33" s="3" t="s">
        <v>267</v>
      </c>
      <c r="B33" s="14">
        <v>71844.102000000028</v>
      </c>
      <c r="D33" t="str">
        <f t="shared" si="0"/>
        <v>New York</v>
      </c>
      <c r="E33" s="4">
        <f t="shared" si="1"/>
        <v>71844.102000000028</v>
      </c>
    </row>
    <row r="34" spans="1:5">
      <c r="A34" s="3" t="s">
        <v>88</v>
      </c>
      <c r="B34" s="14">
        <v>14967.295999999998</v>
      </c>
      <c r="D34" t="str">
        <f t="shared" si="0"/>
        <v>North Carolina</v>
      </c>
      <c r="E34" s="4">
        <f t="shared" si="1"/>
        <v>14967.295999999998</v>
      </c>
    </row>
    <row r="35" spans="1:5">
      <c r="A35" s="3" t="s">
        <v>498</v>
      </c>
      <c r="B35" s="14">
        <v>24591.497999999981</v>
      </c>
      <c r="D35" t="str">
        <f t="shared" si="0"/>
        <v>Ohio</v>
      </c>
      <c r="E35" s="4">
        <f t="shared" si="1"/>
        <v>24591.497999999981</v>
      </c>
    </row>
    <row r="36" spans="1:5">
      <c r="A36" s="3" t="s">
        <v>649</v>
      </c>
      <c r="B36" s="14">
        <v>8009.7900000000009</v>
      </c>
      <c r="D36" t="str">
        <f t="shared" si="0"/>
        <v>Oklahoma</v>
      </c>
      <c r="E36" s="4">
        <f t="shared" si="1"/>
        <v>8009.7900000000009</v>
      </c>
    </row>
    <row r="37" spans="1:5">
      <c r="A37" s="3" t="s">
        <v>420</v>
      </c>
      <c r="B37" s="14">
        <v>5450.8369999999986</v>
      </c>
      <c r="D37" t="str">
        <f t="shared" si="0"/>
        <v>Oregon</v>
      </c>
      <c r="E37" s="4">
        <f t="shared" si="1"/>
        <v>5450.8369999999986</v>
      </c>
    </row>
    <row r="38" spans="1:5">
      <c r="A38" s="3" t="s">
        <v>147</v>
      </c>
      <c r="B38" s="14">
        <v>33066.644</v>
      </c>
      <c r="D38" t="str">
        <f t="shared" si="0"/>
        <v>Pennsylvania</v>
      </c>
      <c r="E38" s="4">
        <f t="shared" si="1"/>
        <v>33066.644</v>
      </c>
    </row>
    <row r="39" spans="1:5">
      <c r="A39" s="3" t="s">
        <v>1399</v>
      </c>
      <c r="B39" s="14">
        <v>13085.6</v>
      </c>
      <c r="D39" t="str">
        <f t="shared" si="0"/>
        <v>Rhode Island</v>
      </c>
      <c r="E39" s="4">
        <f t="shared" si="1"/>
        <v>13085.6</v>
      </c>
    </row>
    <row r="40" spans="1:5">
      <c r="A40" s="3" t="s">
        <v>383</v>
      </c>
      <c r="B40" s="14">
        <v>502.47999999999996</v>
      </c>
      <c r="D40" t="str">
        <f t="shared" si="0"/>
        <v>South Carolina</v>
      </c>
      <c r="E40" s="4">
        <f t="shared" si="1"/>
        <v>502.47999999999996</v>
      </c>
    </row>
    <row r="41" spans="1:5">
      <c r="A41" s="3" t="s">
        <v>335</v>
      </c>
      <c r="B41" s="14">
        <v>3130.4940000000006</v>
      </c>
      <c r="D41" t="str">
        <f t="shared" si="0"/>
        <v>Tennessee</v>
      </c>
      <c r="E41" s="4">
        <f t="shared" si="1"/>
        <v>3130.4940000000006</v>
      </c>
    </row>
    <row r="42" spans="1:5">
      <c r="A42" s="3" t="s">
        <v>104</v>
      </c>
      <c r="B42" s="14">
        <v>41686.152000000002</v>
      </c>
      <c r="D42" t="str">
        <f t="shared" si="0"/>
        <v>Texas</v>
      </c>
      <c r="E42" s="4">
        <f t="shared" si="1"/>
        <v>41686.152000000002</v>
      </c>
    </row>
    <row r="43" spans="1:5">
      <c r="A43" s="3" t="s">
        <v>121</v>
      </c>
      <c r="B43" s="14">
        <v>1822.41</v>
      </c>
      <c r="D43" t="str">
        <f t="shared" si="0"/>
        <v>Utah</v>
      </c>
      <c r="E43" s="4">
        <f t="shared" si="1"/>
        <v>1822.41</v>
      </c>
    </row>
    <row r="44" spans="1:5">
      <c r="A44" s="3" t="s">
        <v>5203</v>
      </c>
      <c r="B44" s="14">
        <v>2967.06</v>
      </c>
      <c r="D44" t="str">
        <f t="shared" si="0"/>
        <v>Vermont</v>
      </c>
      <c r="E44" s="4">
        <f t="shared" si="1"/>
        <v>2967.06</v>
      </c>
    </row>
    <row r="45" spans="1:5">
      <c r="A45" s="3" t="s">
        <v>319</v>
      </c>
      <c r="B45" s="14">
        <v>26691.050000000003</v>
      </c>
      <c r="D45" t="str">
        <f t="shared" si="0"/>
        <v>Virginia</v>
      </c>
      <c r="E45" s="4">
        <f t="shared" si="1"/>
        <v>26691.050000000003</v>
      </c>
    </row>
    <row r="46" spans="1:5">
      <c r="A46" s="3" t="s">
        <v>96</v>
      </c>
      <c r="B46" s="14">
        <v>19814.283999999996</v>
      </c>
      <c r="D46" t="str">
        <f t="shared" si="0"/>
        <v>Washington</v>
      </c>
      <c r="E46" s="4">
        <f t="shared" si="1"/>
        <v>19814.283999999996</v>
      </c>
    </row>
    <row r="47" spans="1:5">
      <c r="A47" s="3" t="s">
        <v>114</v>
      </c>
      <c r="B47" s="14">
        <v>13337.619999999997</v>
      </c>
      <c r="D47" t="str">
        <f t="shared" si="0"/>
        <v>Wisconsin</v>
      </c>
      <c r="E47" s="4">
        <f t="shared" si="1"/>
        <v>13337.619999999997</v>
      </c>
    </row>
    <row r="48" spans="1:5">
      <c r="A48" s="3" t="s">
        <v>8541</v>
      </c>
      <c r="B48" s="14">
        <v>1603.1360000000002</v>
      </c>
      <c r="D48" t="str">
        <f t="shared" si="0"/>
        <v>Wyoming</v>
      </c>
      <c r="E48" s="4">
        <f t="shared" si="1"/>
        <v>1603.1360000000002</v>
      </c>
    </row>
    <row r="49" spans="1:5">
      <c r="A49" s="3" t="s">
        <v>10932</v>
      </c>
      <c r="B49" s="14">
        <v>608473.83000000019</v>
      </c>
      <c r="D49" t="str">
        <f t="shared" si="0"/>
        <v>Grand Total</v>
      </c>
      <c r="E49" s="4" t="e">
        <f t="shared" si="1"/>
        <v>#REF!</v>
      </c>
    </row>
    <row r="50" spans="1:5">
      <c r="D50">
        <f t="shared" si="0"/>
        <v>0</v>
      </c>
      <c r="E50" s="4" t="e">
        <f t="shared" si="1"/>
        <v>#REF!</v>
      </c>
    </row>
    <row r="51" spans="1:5">
      <c r="D51">
        <f t="shared" si="0"/>
        <v>0</v>
      </c>
      <c r="E51" s="4" t="e">
        <f t="shared" si="1"/>
        <v>#REF!</v>
      </c>
    </row>
    <row r="52" spans="1:5">
      <c r="D52">
        <f t="shared" si="0"/>
        <v>0</v>
      </c>
      <c r="E52" s="4" t="e">
        <f t="shared" si="1"/>
        <v>#REF!</v>
      </c>
    </row>
    <row r="53" spans="1:5">
      <c r="D53">
        <f t="shared" si="0"/>
        <v>0</v>
      </c>
      <c r="E53" s="4">
        <f>GETPIVOTDATA("Sales",$A$3)</f>
        <v>608473.83000000019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FB2B-7751-47B7-97B5-B7AC58E2CC50}">
  <dimension ref="A3:B9"/>
  <sheetViews>
    <sheetView workbookViewId="0">
      <selection activeCell="M18" sqref="M18"/>
    </sheetView>
  </sheetViews>
  <sheetFormatPr defaultRowHeight="14.4"/>
  <cols>
    <col min="1" max="1" width="12.5546875" bestFit="1" customWidth="1"/>
    <col min="2" max="2" width="12" bestFit="1" customWidth="1"/>
  </cols>
  <sheetData>
    <row r="3" spans="1:2">
      <c r="A3" s="2" t="s">
        <v>10931</v>
      </c>
      <c r="B3" t="s">
        <v>10945</v>
      </c>
    </row>
    <row r="4" spans="1:2">
      <c r="A4" s="3" t="s">
        <v>682</v>
      </c>
      <c r="B4" s="14">
        <v>55906.886000000006</v>
      </c>
    </row>
    <row r="5" spans="1:2">
      <c r="A5" s="3" t="s">
        <v>59</v>
      </c>
      <c r="B5" s="14">
        <v>58632.187999999987</v>
      </c>
    </row>
    <row r="6" spans="1:2">
      <c r="A6" s="3" t="s">
        <v>56</v>
      </c>
      <c r="B6" s="14">
        <v>60833.200499999992</v>
      </c>
    </row>
    <row r="7" spans="1:2">
      <c r="A7" s="3" t="s">
        <v>72</v>
      </c>
      <c r="B7" s="14">
        <v>78659.654000000039</v>
      </c>
    </row>
    <row r="8" spans="1:2">
      <c r="A8" s="3" t="s">
        <v>36</v>
      </c>
      <c r="B8" s="14">
        <v>83918.644999999931</v>
      </c>
    </row>
    <row r="9" spans="1:2">
      <c r="A9" s="3" t="s">
        <v>10932</v>
      </c>
      <c r="B9" s="14">
        <v>337950.57349999994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250AD-04B3-4883-85BC-35922D297788}">
  <dimension ref="A1:V664"/>
  <sheetViews>
    <sheetView topLeftCell="A16" workbookViewId="0">
      <selection sqref="A1:V664"/>
    </sheetView>
  </sheetViews>
  <sheetFormatPr defaultRowHeight="14.4"/>
  <cols>
    <col min="2" max="2" width="9.88671875" customWidth="1"/>
    <col min="4" max="4" width="12" customWidth="1"/>
    <col min="5" max="5" width="10.88671875" customWidth="1"/>
    <col min="6" max="6" width="12" customWidth="1"/>
    <col min="7" max="7" width="13.21875" customWidth="1"/>
    <col min="8" max="8" width="16.44140625" customWidth="1"/>
    <col min="9" max="9" width="10.33203125" customWidth="1"/>
    <col min="10" max="10" width="9.6640625" customWidth="1"/>
    <col min="13" max="13" width="12.77734375" customWidth="1"/>
    <col min="15" max="15" width="11.77734375" customWidth="1"/>
    <col min="16" max="16" width="10.44140625" customWidth="1"/>
    <col min="17" max="17" width="14.33203125" customWidth="1"/>
    <col min="18" max="18" width="15" customWidth="1"/>
    <col min="20" max="21" width="10.218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9945</v>
      </c>
      <c r="B2" t="s">
        <v>10908</v>
      </c>
      <c r="C2">
        <v>2012</v>
      </c>
      <c r="D2" s="1">
        <v>41011</v>
      </c>
      <c r="E2" s="1">
        <v>41016</v>
      </c>
      <c r="F2" t="s">
        <v>23</v>
      </c>
      <c r="G2" t="s">
        <v>3083</v>
      </c>
      <c r="H2" t="s">
        <v>3084</v>
      </c>
      <c r="I2" t="s">
        <v>102</v>
      </c>
      <c r="J2" t="s">
        <v>27</v>
      </c>
      <c r="K2" t="s">
        <v>95</v>
      </c>
      <c r="L2" t="s">
        <v>96</v>
      </c>
      <c r="M2">
        <v>98103</v>
      </c>
      <c r="N2" t="s">
        <v>44</v>
      </c>
      <c r="O2" t="s">
        <v>4089</v>
      </c>
      <c r="P2" t="s">
        <v>46</v>
      </c>
      <c r="Q2" t="s">
        <v>59</v>
      </c>
      <c r="R2" t="s">
        <v>4090</v>
      </c>
      <c r="S2">
        <v>40.74</v>
      </c>
      <c r="T2">
        <v>3</v>
      </c>
      <c r="U2">
        <v>0</v>
      </c>
      <c r="V2">
        <v>0.4073999999999991</v>
      </c>
    </row>
    <row r="3" spans="1:22">
      <c r="A3">
        <v>9936</v>
      </c>
      <c r="B3" t="s">
        <v>10900</v>
      </c>
      <c r="C3">
        <v>2013</v>
      </c>
      <c r="D3" s="1">
        <v>41372</v>
      </c>
      <c r="E3" s="1">
        <v>41377</v>
      </c>
      <c r="F3" t="s">
        <v>50</v>
      </c>
      <c r="G3" t="s">
        <v>2009</v>
      </c>
      <c r="H3" t="s">
        <v>2010</v>
      </c>
      <c r="I3" t="s">
        <v>26</v>
      </c>
      <c r="J3" t="s">
        <v>27</v>
      </c>
      <c r="K3" t="s">
        <v>146</v>
      </c>
      <c r="L3" t="s">
        <v>147</v>
      </c>
      <c r="M3">
        <v>19120</v>
      </c>
      <c r="N3" t="s">
        <v>148</v>
      </c>
      <c r="O3" t="s">
        <v>10901</v>
      </c>
      <c r="P3" t="s">
        <v>46</v>
      </c>
      <c r="Q3" t="s">
        <v>59</v>
      </c>
      <c r="R3" t="s">
        <v>10902</v>
      </c>
      <c r="S3">
        <v>36.744</v>
      </c>
      <c r="T3">
        <v>3</v>
      </c>
      <c r="U3">
        <v>0.2</v>
      </c>
      <c r="V3">
        <v>3.6744000000000039</v>
      </c>
    </row>
    <row r="4" spans="1:22">
      <c r="A4">
        <v>9935</v>
      </c>
      <c r="B4" t="s">
        <v>10900</v>
      </c>
      <c r="C4">
        <v>2013</v>
      </c>
      <c r="D4" s="1">
        <v>41372</v>
      </c>
      <c r="E4" s="1">
        <v>41377</v>
      </c>
      <c r="F4" t="s">
        <v>50</v>
      </c>
      <c r="G4" t="s">
        <v>2009</v>
      </c>
      <c r="H4" t="s">
        <v>2010</v>
      </c>
      <c r="I4" t="s">
        <v>26</v>
      </c>
      <c r="J4" t="s">
        <v>27</v>
      </c>
      <c r="K4" t="s">
        <v>146</v>
      </c>
      <c r="L4" t="s">
        <v>147</v>
      </c>
      <c r="M4">
        <v>19120</v>
      </c>
      <c r="N4" t="s">
        <v>148</v>
      </c>
      <c r="O4" t="s">
        <v>9159</v>
      </c>
      <c r="P4" t="s">
        <v>46</v>
      </c>
      <c r="Q4" t="s">
        <v>78</v>
      </c>
      <c r="R4" t="s">
        <v>9160</v>
      </c>
      <c r="S4">
        <v>33.528000000000006</v>
      </c>
      <c r="T4">
        <v>3</v>
      </c>
      <c r="U4">
        <v>0.2</v>
      </c>
      <c r="V4">
        <v>2.5146000000000015</v>
      </c>
    </row>
    <row r="5" spans="1:22">
      <c r="A5">
        <v>9912</v>
      </c>
      <c r="B5" t="s">
        <v>10889</v>
      </c>
      <c r="C5">
        <v>2011</v>
      </c>
      <c r="D5" s="1">
        <v>40638</v>
      </c>
      <c r="E5" s="1">
        <v>40642</v>
      </c>
      <c r="F5" t="s">
        <v>50</v>
      </c>
      <c r="G5" t="s">
        <v>4512</v>
      </c>
      <c r="H5" t="s">
        <v>4513</v>
      </c>
      <c r="I5" t="s">
        <v>41</v>
      </c>
      <c r="J5" t="s">
        <v>27</v>
      </c>
      <c r="K5" t="s">
        <v>1464</v>
      </c>
      <c r="L5" t="s">
        <v>29</v>
      </c>
      <c r="M5">
        <v>40475</v>
      </c>
      <c r="N5" t="s">
        <v>30</v>
      </c>
      <c r="O5" t="s">
        <v>414</v>
      </c>
      <c r="P5" t="s">
        <v>46</v>
      </c>
      <c r="Q5" t="s">
        <v>75</v>
      </c>
      <c r="R5" t="s">
        <v>415</v>
      </c>
      <c r="S5">
        <v>115.36</v>
      </c>
      <c r="T5">
        <v>7</v>
      </c>
      <c r="U5">
        <v>0</v>
      </c>
      <c r="V5">
        <v>56.526400000000002</v>
      </c>
    </row>
    <row r="6" spans="1:22">
      <c r="A6">
        <v>9886</v>
      </c>
      <c r="B6" t="s">
        <v>10876</v>
      </c>
      <c r="C6">
        <v>2011</v>
      </c>
      <c r="D6" s="1">
        <v>40636</v>
      </c>
      <c r="E6" s="1">
        <v>40641</v>
      </c>
      <c r="F6" t="s">
        <v>50</v>
      </c>
      <c r="G6" t="s">
        <v>6981</v>
      </c>
      <c r="H6" t="s">
        <v>6982</v>
      </c>
      <c r="I6" t="s">
        <v>41</v>
      </c>
      <c r="J6" t="s">
        <v>27</v>
      </c>
      <c r="K6" t="s">
        <v>42</v>
      </c>
      <c r="L6" t="s">
        <v>43</v>
      </c>
      <c r="M6">
        <v>90008</v>
      </c>
      <c r="N6" t="s">
        <v>44</v>
      </c>
      <c r="O6" t="s">
        <v>4415</v>
      </c>
      <c r="P6" t="s">
        <v>71</v>
      </c>
      <c r="Q6" t="s">
        <v>161</v>
      </c>
      <c r="R6" t="s">
        <v>4416</v>
      </c>
      <c r="S6">
        <v>159.97999999999999</v>
      </c>
      <c r="T6">
        <v>2</v>
      </c>
      <c r="U6">
        <v>0</v>
      </c>
      <c r="V6">
        <v>57.592799999999997</v>
      </c>
    </row>
    <row r="7" spans="1:22">
      <c r="A7">
        <v>9885</v>
      </c>
      <c r="B7" t="s">
        <v>10876</v>
      </c>
      <c r="C7">
        <v>2011</v>
      </c>
      <c r="D7" s="1">
        <v>40636</v>
      </c>
      <c r="E7" s="1">
        <v>40641</v>
      </c>
      <c r="F7" t="s">
        <v>50</v>
      </c>
      <c r="G7" t="s">
        <v>6981</v>
      </c>
      <c r="H7" t="s">
        <v>6982</v>
      </c>
      <c r="I7" t="s">
        <v>41</v>
      </c>
      <c r="J7" t="s">
        <v>27</v>
      </c>
      <c r="K7" t="s">
        <v>42</v>
      </c>
      <c r="L7" t="s">
        <v>43</v>
      </c>
      <c r="M7">
        <v>90008</v>
      </c>
      <c r="N7" t="s">
        <v>44</v>
      </c>
      <c r="O7" t="s">
        <v>4794</v>
      </c>
      <c r="P7" t="s">
        <v>71</v>
      </c>
      <c r="Q7" t="s">
        <v>161</v>
      </c>
      <c r="R7" t="s">
        <v>4795</v>
      </c>
      <c r="S7">
        <v>62.31</v>
      </c>
      <c r="T7">
        <v>3</v>
      </c>
      <c r="U7">
        <v>0</v>
      </c>
      <c r="V7">
        <v>22.4316</v>
      </c>
    </row>
    <row r="8" spans="1:22">
      <c r="A8">
        <v>9884</v>
      </c>
      <c r="B8" t="s">
        <v>10876</v>
      </c>
      <c r="C8">
        <v>2011</v>
      </c>
      <c r="D8" s="1">
        <v>40636</v>
      </c>
      <c r="E8" s="1">
        <v>40641</v>
      </c>
      <c r="F8" t="s">
        <v>50</v>
      </c>
      <c r="G8" t="s">
        <v>6981</v>
      </c>
      <c r="H8" t="s">
        <v>6982</v>
      </c>
      <c r="I8" t="s">
        <v>41</v>
      </c>
      <c r="J8" t="s">
        <v>27</v>
      </c>
      <c r="K8" t="s">
        <v>42</v>
      </c>
      <c r="L8" t="s">
        <v>43</v>
      </c>
      <c r="M8">
        <v>90008</v>
      </c>
      <c r="N8" t="s">
        <v>44</v>
      </c>
      <c r="O8" t="s">
        <v>1590</v>
      </c>
      <c r="P8" t="s">
        <v>46</v>
      </c>
      <c r="Q8" t="s">
        <v>173</v>
      </c>
      <c r="R8" t="s">
        <v>186</v>
      </c>
      <c r="S8">
        <v>11.16</v>
      </c>
      <c r="T8">
        <v>2</v>
      </c>
      <c r="U8">
        <v>0</v>
      </c>
      <c r="V8">
        <v>5.58</v>
      </c>
    </row>
    <row r="9" spans="1:22">
      <c r="A9">
        <v>9879</v>
      </c>
      <c r="B9" t="s">
        <v>10872</v>
      </c>
      <c r="C9">
        <v>2014</v>
      </c>
      <c r="D9" s="1">
        <v>41750</v>
      </c>
      <c r="E9" s="1">
        <v>41751</v>
      </c>
      <c r="F9" t="s">
        <v>188</v>
      </c>
      <c r="G9" t="s">
        <v>4527</v>
      </c>
      <c r="H9" t="s">
        <v>4528</v>
      </c>
      <c r="I9" t="s">
        <v>102</v>
      </c>
      <c r="J9" t="s">
        <v>27</v>
      </c>
      <c r="K9" t="s">
        <v>2180</v>
      </c>
      <c r="L9" t="s">
        <v>498</v>
      </c>
      <c r="M9">
        <v>44105</v>
      </c>
      <c r="N9" t="s">
        <v>148</v>
      </c>
      <c r="O9" t="s">
        <v>8892</v>
      </c>
      <c r="P9" t="s">
        <v>71</v>
      </c>
      <c r="Q9" t="s">
        <v>72</v>
      </c>
      <c r="R9" t="s">
        <v>8893</v>
      </c>
      <c r="S9">
        <v>122.38199999999999</v>
      </c>
      <c r="T9">
        <v>3</v>
      </c>
      <c r="U9">
        <v>0.4</v>
      </c>
      <c r="V9">
        <v>-24.476399999999998</v>
      </c>
    </row>
    <row r="10" spans="1:22">
      <c r="A10">
        <v>9878</v>
      </c>
      <c r="B10" t="s">
        <v>10872</v>
      </c>
      <c r="C10">
        <v>2014</v>
      </c>
      <c r="D10" s="1">
        <v>41750</v>
      </c>
      <c r="E10" s="1">
        <v>41751</v>
      </c>
      <c r="F10" t="s">
        <v>188</v>
      </c>
      <c r="G10" t="s">
        <v>4527</v>
      </c>
      <c r="H10" t="s">
        <v>4528</v>
      </c>
      <c r="I10" t="s">
        <v>102</v>
      </c>
      <c r="J10" t="s">
        <v>27</v>
      </c>
      <c r="K10" t="s">
        <v>2180</v>
      </c>
      <c r="L10" t="s">
        <v>498</v>
      </c>
      <c r="M10">
        <v>44105</v>
      </c>
      <c r="N10" t="s">
        <v>148</v>
      </c>
      <c r="O10" t="s">
        <v>6136</v>
      </c>
      <c r="P10" t="s">
        <v>46</v>
      </c>
      <c r="Q10" t="s">
        <v>75</v>
      </c>
      <c r="R10" t="s">
        <v>6137</v>
      </c>
      <c r="S10">
        <v>8.7000000000000011</v>
      </c>
      <c r="T10">
        <v>5</v>
      </c>
      <c r="U10">
        <v>0.7</v>
      </c>
      <c r="V10">
        <v>-6.379999999999999</v>
      </c>
    </row>
    <row r="11" spans="1:22">
      <c r="A11">
        <v>9877</v>
      </c>
      <c r="B11" t="s">
        <v>10872</v>
      </c>
      <c r="C11">
        <v>2014</v>
      </c>
      <c r="D11" s="1">
        <v>41750</v>
      </c>
      <c r="E11" s="1">
        <v>41751</v>
      </c>
      <c r="F11" t="s">
        <v>188</v>
      </c>
      <c r="G11" t="s">
        <v>4527</v>
      </c>
      <c r="H11" t="s">
        <v>4528</v>
      </c>
      <c r="I11" t="s">
        <v>102</v>
      </c>
      <c r="J11" t="s">
        <v>27</v>
      </c>
      <c r="K11" t="s">
        <v>2180</v>
      </c>
      <c r="L11" t="s">
        <v>498</v>
      </c>
      <c r="M11">
        <v>44105</v>
      </c>
      <c r="N11" t="s">
        <v>148</v>
      </c>
      <c r="O11" t="s">
        <v>5000</v>
      </c>
      <c r="P11" t="s">
        <v>46</v>
      </c>
      <c r="Q11" t="s">
        <v>59</v>
      </c>
      <c r="R11" t="s">
        <v>5001</v>
      </c>
      <c r="S11">
        <v>848.5440000000001</v>
      </c>
      <c r="T11">
        <v>4</v>
      </c>
      <c r="U11">
        <v>0.2</v>
      </c>
      <c r="V11">
        <v>-21.213600000000099</v>
      </c>
    </row>
    <row r="12" spans="1:22">
      <c r="A12">
        <v>9850</v>
      </c>
      <c r="B12" t="s">
        <v>10859</v>
      </c>
      <c r="C12">
        <v>2011</v>
      </c>
      <c r="D12" s="1">
        <v>40645</v>
      </c>
      <c r="E12" s="1">
        <v>40651</v>
      </c>
      <c r="F12" t="s">
        <v>50</v>
      </c>
      <c r="G12" t="s">
        <v>4764</v>
      </c>
      <c r="H12" t="s">
        <v>4765</v>
      </c>
      <c r="I12" t="s">
        <v>41</v>
      </c>
      <c r="J12" t="s">
        <v>27</v>
      </c>
      <c r="K12" t="s">
        <v>10841</v>
      </c>
      <c r="L12" t="s">
        <v>43</v>
      </c>
      <c r="M12">
        <v>95240</v>
      </c>
      <c r="N12" t="s">
        <v>44</v>
      </c>
      <c r="O12" t="s">
        <v>6845</v>
      </c>
      <c r="P12" t="s">
        <v>46</v>
      </c>
      <c r="Q12" t="s">
        <v>68</v>
      </c>
      <c r="R12" t="s">
        <v>6846</v>
      </c>
      <c r="S12">
        <v>39.68</v>
      </c>
      <c r="T12">
        <v>2</v>
      </c>
      <c r="U12">
        <v>0</v>
      </c>
      <c r="V12">
        <v>16.268800000000002</v>
      </c>
    </row>
    <row r="13" spans="1:22">
      <c r="A13">
        <v>9691</v>
      </c>
      <c r="B13" t="s">
        <v>10780</v>
      </c>
      <c r="C13">
        <v>2014</v>
      </c>
      <c r="D13" s="1">
        <v>41734</v>
      </c>
      <c r="E13" s="1">
        <v>41735</v>
      </c>
      <c r="F13" t="s">
        <v>188</v>
      </c>
      <c r="G13" t="s">
        <v>5736</v>
      </c>
      <c r="H13" t="s">
        <v>5737</v>
      </c>
      <c r="I13" t="s">
        <v>102</v>
      </c>
      <c r="J13" t="s">
        <v>27</v>
      </c>
      <c r="K13" t="s">
        <v>266</v>
      </c>
      <c r="L13" t="s">
        <v>267</v>
      </c>
      <c r="M13">
        <v>10035</v>
      </c>
      <c r="N13" t="s">
        <v>148</v>
      </c>
      <c r="O13" t="s">
        <v>3229</v>
      </c>
      <c r="P13" t="s">
        <v>46</v>
      </c>
      <c r="Q13" t="s">
        <v>68</v>
      </c>
      <c r="R13" t="s">
        <v>3230</v>
      </c>
      <c r="S13">
        <v>7.04</v>
      </c>
      <c r="T13">
        <v>4</v>
      </c>
      <c r="U13">
        <v>0</v>
      </c>
      <c r="V13">
        <v>2.0415999999999999</v>
      </c>
    </row>
    <row r="14" spans="1:22">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c r="A15">
        <v>9679</v>
      </c>
      <c r="B15" t="s">
        <v>10773</v>
      </c>
      <c r="C15">
        <v>2013</v>
      </c>
      <c r="D15" s="1">
        <v>41383</v>
      </c>
      <c r="E15" s="1">
        <v>41388</v>
      </c>
      <c r="F15" t="s">
        <v>50</v>
      </c>
      <c r="G15" t="s">
        <v>6582</v>
      </c>
      <c r="H15" t="s">
        <v>6583</v>
      </c>
      <c r="I15" t="s">
        <v>41</v>
      </c>
      <c r="J15" t="s">
        <v>27</v>
      </c>
      <c r="K15" t="s">
        <v>266</v>
      </c>
      <c r="L15" t="s">
        <v>267</v>
      </c>
      <c r="M15">
        <v>10009</v>
      </c>
      <c r="N15" t="s">
        <v>148</v>
      </c>
      <c r="O15" t="s">
        <v>9981</v>
      </c>
      <c r="P15" t="s">
        <v>46</v>
      </c>
      <c r="Q15" t="s">
        <v>578</v>
      </c>
      <c r="R15" t="s">
        <v>9982</v>
      </c>
      <c r="S15">
        <v>6.84</v>
      </c>
      <c r="T15">
        <v>1</v>
      </c>
      <c r="U15">
        <v>0</v>
      </c>
      <c r="V15">
        <v>1.8468</v>
      </c>
    </row>
    <row r="16" spans="1:22">
      <c r="A16">
        <v>9678</v>
      </c>
      <c r="B16" t="s">
        <v>10773</v>
      </c>
      <c r="C16">
        <v>2013</v>
      </c>
      <c r="D16" s="1">
        <v>41383</v>
      </c>
      <c r="E16" s="1">
        <v>41388</v>
      </c>
      <c r="F16" t="s">
        <v>50</v>
      </c>
      <c r="G16" t="s">
        <v>6582</v>
      </c>
      <c r="H16" t="s">
        <v>6583</v>
      </c>
      <c r="I16" t="s">
        <v>41</v>
      </c>
      <c r="J16" t="s">
        <v>27</v>
      </c>
      <c r="K16" t="s">
        <v>266</v>
      </c>
      <c r="L16" t="s">
        <v>267</v>
      </c>
      <c r="M16">
        <v>10009</v>
      </c>
      <c r="N16" t="s">
        <v>148</v>
      </c>
      <c r="O16" t="s">
        <v>1468</v>
      </c>
      <c r="P16" t="s">
        <v>46</v>
      </c>
      <c r="Q16" t="s">
        <v>68</v>
      </c>
      <c r="R16" t="s">
        <v>1469</v>
      </c>
      <c r="S16">
        <v>6.99</v>
      </c>
      <c r="T16">
        <v>3</v>
      </c>
      <c r="U16">
        <v>0</v>
      </c>
      <c r="V16">
        <v>2.027099999999999</v>
      </c>
    </row>
    <row r="17" spans="1:22">
      <c r="A17">
        <v>9670</v>
      </c>
      <c r="B17" t="s">
        <v>10764</v>
      </c>
      <c r="C17">
        <v>2014</v>
      </c>
      <c r="D17" s="1">
        <v>41732</v>
      </c>
      <c r="E17" s="1">
        <v>41736</v>
      </c>
      <c r="F17" t="s">
        <v>50</v>
      </c>
      <c r="G17" t="s">
        <v>7258</v>
      </c>
      <c r="H17" t="s">
        <v>7259</v>
      </c>
      <c r="I17" t="s">
        <v>26</v>
      </c>
      <c r="J17" t="s">
        <v>27</v>
      </c>
      <c r="K17" t="s">
        <v>357</v>
      </c>
      <c r="L17" t="s">
        <v>358</v>
      </c>
      <c r="M17">
        <v>35601</v>
      </c>
      <c r="N17" t="s">
        <v>30</v>
      </c>
      <c r="O17" t="s">
        <v>2492</v>
      </c>
      <c r="P17" t="s">
        <v>46</v>
      </c>
      <c r="Q17" t="s">
        <v>47</v>
      </c>
      <c r="R17" t="s">
        <v>2493</v>
      </c>
      <c r="S17">
        <v>14.940000000000001</v>
      </c>
      <c r="T17">
        <v>3</v>
      </c>
      <c r="U17">
        <v>0</v>
      </c>
      <c r="V17">
        <v>6.8723999999999998</v>
      </c>
    </row>
    <row r="18" spans="1:22">
      <c r="A18">
        <v>9669</v>
      </c>
      <c r="B18" t="s">
        <v>10762</v>
      </c>
      <c r="C18">
        <v>2013</v>
      </c>
      <c r="D18" s="1">
        <v>41388</v>
      </c>
      <c r="E18" s="1">
        <v>41392</v>
      </c>
      <c r="F18" t="s">
        <v>50</v>
      </c>
      <c r="G18" t="s">
        <v>5077</v>
      </c>
      <c r="H18" t="s">
        <v>5078</v>
      </c>
      <c r="I18" t="s">
        <v>26</v>
      </c>
      <c r="J18" t="s">
        <v>27</v>
      </c>
      <c r="K18" t="s">
        <v>10763</v>
      </c>
      <c r="L18" t="s">
        <v>43</v>
      </c>
      <c r="M18">
        <v>92672</v>
      </c>
      <c r="N18" t="s">
        <v>44</v>
      </c>
      <c r="O18" t="s">
        <v>1010</v>
      </c>
      <c r="P18" t="s">
        <v>46</v>
      </c>
      <c r="Q18" t="s">
        <v>173</v>
      </c>
      <c r="R18" t="s">
        <v>1011</v>
      </c>
      <c r="S18">
        <v>71.97</v>
      </c>
      <c r="T18">
        <v>3</v>
      </c>
      <c r="U18">
        <v>0</v>
      </c>
      <c r="V18">
        <v>35.984999999999999</v>
      </c>
    </row>
    <row r="19" spans="1:22">
      <c r="A19">
        <v>9668</v>
      </c>
      <c r="B19" t="s">
        <v>10762</v>
      </c>
      <c r="C19">
        <v>2013</v>
      </c>
      <c r="D19" s="1">
        <v>41388</v>
      </c>
      <c r="E19" s="1">
        <v>41392</v>
      </c>
      <c r="F19" t="s">
        <v>50</v>
      </c>
      <c r="G19" t="s">
        <v>5077</v>
      </c>
      <c r="H19" t="s">
        <v>5078</v>
      </c>
      <c r="I19" t="s">
        <v>26</v>
      </c>
      <c r="J19" t="s">
        <v>27</v>
      </c>
      <c r="K19" t="s">
        <v>10763</v>
      </c>
      <c r="L19" t="s">
        <v>43</v>
      </c>
      <c r="M19">
        <v>92672</v>
      </c>
      <c r="N19" t="s">
        <v>44</v>
      </c>
      <c r="O19" t="s">
        <v>1966</v>
      </c>
      <c r="P19" t="s">
        <v>46</v>
      </c>
      <c r="Q19" t="s">
        <v>75</v>
      </c>
      <c r="R19" t="s">
        <v>1967</v>
      </c>
      <c r="S19">
        <v>18.088000000000001</v>
      </c>
      <c r="T19">
        <v>7</v>
      </c>
      <c r="U19">
        <v>0.2</v>
      </c>
      <c r="V19">
        <v>6.5569000000000006</v>
      </c>
    </row>
    <row r="20" spans="1:22">
      <c r="A20">
        <v>9600</v>
      </c>
      <c r="B20" t="s">
        <v>10723</v>
      </c>
      <c r="C20">
        <v>2012</v>
      </c>
      <c r="D20" s="1">
        <v>41013</v>
      </c>
      <c r="E20" s="1">
        <v>41017</v>
      </c>
      <c r="F20" t="s">
        <v>50</v>
      </c>
      <c r="G20" t="s">
        <v>1997</v>
      </c>
      <c r="H20" t="s">
        <v>1998</v>
      </c>
      <c r="I20" t="s">
        <v>26</v>
      </c>
      <c r="J20" t="s">
        <v>27</v>
      </c>
      <c r="K20" t="s">
        <v>318</v>
      </c>
      <c r="L20" t="s">
        <v>420</v>
      </c>
      <c r="M20">
        <v>97477</v>
      </c>
      <c r="N20" t="s">
        <v>44</v>
      </c>
      <c r="O20" t="s">
        <v>5420</v>
      </c>
      <c r="P20" t="s">
        <v>46</v>
      </c>
      <c r="Q20" t="s">
        <v>78</v>
      </c>
      <c r="R20" t="s">
        <v>5421</v>
      </c>
      <c r="S20">
        <v>35.207999999999998</v>
      </c>
      <c r="T20">
        <v>1</v>
      </c>
      <c r="U20">
        <v>0.2</v>
      </c>
      <c r="V20">
        <v>2.6405999999999992</v>
      </c>
    </row>
    <row r="21" spans="1:22">
      <c r="A21">
        <v>9588</v>
      </c>
      <c r="B21" t="s">
        <v>10716</v>
      </c>
      <c r="C21">
        <v>2014</v>
      </c>
      <c r="D21" s="1">
        <v>41747</v>
      </c>
      <c r="E21" s="1">
        <v>41752</v>
      </c>
      <c r="F21" t="s">
        <v>50</v>
      </c>
      <c r="G21" t="s">
        <v>5334</v>
      </c>
      <c r="H21" t="s">
        <v>5335</v>
      </c>
      <c r="I21" t="s">
        <v>41</v>
      </c>
      <c r="J21" t="s">
        <v>27</v>
      </c>
      <c r="K21" t="s">
        <v>303</v>
      </c>
      <c r="L21" t="s">
        <v>211</v>
      </c>
      <c r="M21">
        <v>60653</v>
      </c>
      <c r="N21" t="s">
        <v>105</v>
      </c>
      <c r="O21" t="s">
        <v>3442</v>
      </c>
      <c r="P21" t="s">
        <v>46</v>
      </c>
      <c r="Q21" t="s">
        <v>59</v>
      </c>
      <c r="R21" t="s">
        <v>3443</v>
      </c>
      <c r="S21">
        <v>195.136</v>
      </c>
      <c r="T21">
        <v>4</v>
      </c>
      <c r="U21">
        <v>0.2</v>
      </c>
      <c r="V21">
        <v>-43.9056</v>
      </c>
    </row>
    <row r="22" spans="1:22">
      <c r="A22">
        <v>9510</v>
      </c>
      <c r="B22" t="s">
        <v>10667</v>
      </c>
      <c r="C22">
        <v>2011</v>
      </c>
      <c r="D22" s="1">
        <v>40638</v>
      </c>
      <c r="E22" s="1">
        <v>40640</v>
      </c>
      <c r="F22" t="s">
        <v>23</v>
      </c>
      <c r="G22" t="s">
        <v>665</v>
      </c>
      <c r="H22" t="s">
        <v>666</v>
      </c>
      <c r="I22" t="s">
        <v>26</v>
      </c>
      <c r="J22" t="s">
        <v>27</v>
      </c>
      <c r="K22" t="s">
        <v>6667</v>
      </c>
      <c r="L22" t="s">
        <v>238</v>
      </c>
      <c r="M22">
        <v>48127</v>
      </c>
      <c r="N22" t="s">
        <v>105</v>
      </c>
      <c r="O22" t="s">
        <v>684</v>
      </c>
      <c r="P22" t="s">
        <v>46</v>
      </c>
      <c r="Q22" t="s">
        <v>59</v>
      </c>
      <c r="R22" t="s">
        <v>685</v>
      </c>
      <c r="S22">
        <v>689.81999999999994</v>
      </c>
      <c r="T22">
        <v>6</v>
      </c>
      <c r="U22">
        <v>0</v>
      </c>
      <c r="V22">
        <v>20.694600000000008</v>
      </c>
    </row>
    <row r="23" spans="1:22">
      <c r="A23">
        <v>9509</v>
      </c>
      <c r="B23" t="s">
        <v>10667</v>
      </c>
      <c r="C23">
        <v>2011</v>
      </c>
      <c r="D23" s="1">
        <v>40638</v>
      </c>
      <c r="E23" s="1">
        <v>40640</v>
      </c>
      <c r="F23" t="s">
        <v>23</v>
      </c>
      <c r="G23" t="s">
        <v>665</v>
      </c>
      <c r="H23" t="s">
        <v>666</v>
      </c>
      <c r="I23" t="s">
        <v>26</v>
      </c>
      <c r="J23" t="s">
        <v>27</v>
      </c>
      <c r="K23" t="s">
        <v>6667</v>
      </c>
      <c r="L23" t="s">
        <v>238</v>
      </c>
      <c r="M23">
        <v>48127</v>
      </c>
      <c r="N23" t="s">
        <v>105</v>
      </c>
      <c r="O23" t="s">
        <v>780</v>
      </c>
      <c r="P23" t="s">
        <v>46</v>
      </c>
      <c r="Q23" t="s">
        <v>68</v>
      </c>
      <c r="R23" t="s">
        <v>781</v>
      </c>
      <c r="S23">
        <v>13.89</v>
      </c>
      <c r="T23">
        <v>3</v>
      </c>
      <c r="U23">
        <v>0</v>
      </c>
      <c r="V23">
        <v>4.5836999999999994</v>
      </c>
    </row>
    <row r="24" spans="1:22">
      <c r="A24">
        <v>9508</v>
      </c>
      <c r="B24" t="s">
        <v>10667</v>
      </c>
      <c r="C24">
        <v>2011</v>
      </c>
      <c r="D24" s="1">
        <v>40638</v>
      </c>
      <c r="E24" s="1">
        <v>40640</v>
      </c>
      <c r="F24" t="s">
        <v>23</v>
      </c>
      <c r="G24" t="s">
        <v>665</v>
      </c>
      <c r="H24" t="s">
        <v>666</v>
      </c>
      <c r="I24" t="s">
        <v>26</v>
      </c>
      <c r="J24" t="s">
        <v>27</v>
      </c>
      <c r="K24" t="s">
        <v>6667</v>
      </c>
      <c r="L24" t="s">
        <v>238</v>
      </c>
      <c r="M24">
        <v>48127</v>
      </c>
      <c r="N24" t="s">
        <v>105</v>
      </c>
      <c r="O24" t="s">
        <v>4944</v>
      </c>
      <c r="P24" t="s">
        <v>46</v>
      </c>
      <c r="Q24" t="s">
        <v>75</v>
      </c>
      <c r="R24" t="s">
        <v>4945</v>
      </c>
      <c r="S24">
        <v>40.199999999999996</v>
      </c>
      <c r="T24">
        <v>5</v>
      </c>
      <c r="U24">
        <v>0</v>
      </c>
      <c r="V24">
        <v>18.089999999999996</v>
      </c>
    </row>
    <row r="25" spans="1:22">
      <c r="A25">
        <v>9507</v>
      </c>
      <c r="B25" t="s">
        <v>10667</v>
      </c>
      <c r="C25">
        <v>2011</v>
      </c>
      <c r="D25" s="1">
        <v>40638</v>
      </c>
      <c r="E25" s="1">
        <v>40640</v>
      </c>
      <c r="F25" t="s">
        <v>23</v>
      </c>
      <c r="G25" t="s">
        <v>665</v>
      </c>
      <c r="H25" t="s">
        <v>666</v>
      </c>
      <c r="I25" t="s">
        <v>26</v>
      </c>
      <c r="J25" t="s">
        <v>27</v>
      </c>
      <c r="K25" t="s">
        <v>6667</v>
      </c>
      <c r="L25" t="s">
        <v>238</v>
      </c>
      <c r="M25">
        <v>48127</v>
      </c>
      <c r="N25" t="s">
        <v>105</v>
      </c>
      <c r="O25" t="s">
        <v>3206</v>
      </c>
      <c r="P25" t="s">
        <v>46</v>
      </c>
      <c r="Q25" t="s">
        <v>68</v>
      </c>
      <c r="R25" t="s">
        <v>3207</v>
      </c>
      <c r="S25">
        <v>26.7</v>
      </c>
      <c r="T25">
        <v>2</v>
      </c>
      <c r="U25">
        <v>0</v>
      </c>
      <c r="V25">
        <v>7.4759999999999991</v>
      </c>
    </row>
    <row r="26" spans="1:22">
      <c r="A26">
        <v>9504</v>
      </c>
      <c r="B26" t="s">
        <v>10665</v>
      </c>
      <c r="C26">
        <v>2013</v>
      </c>
      <c r="D26" s="1">
        <v>41387</v>
      </c>
      <c r="E26" s="1">
        <v>41394</v>
      </c>
      <c r="F26" t="s">
        <v>50</v>
      </c>
      <c r="G26" t="s">
        <v>3881</v>
      </c>
      <c r="H26" t="s">
        <v>3882</v>
      </c>
      <c r="I26" t="s">
        <v>26</v>
      </c>
      <c r="J26" t="s">
        <v>27</v>
      </c>
      <c r="K26" t="s">
        <v>7568</v>
      </c>
      <c r="L26" t="s">
        <v>267</v>
      </c>
      <c r="M26">
        <v>13440</v>
      </c>
      <c r="N26" t="s">
        <v>148</v>
      </c>
      <c r="O26" t="s">
        <v>2535</v>
      </c>
      <c r="P26" t="s">
        <v>46</v>
      </c>
      <c r="Q26" t="s">
        <v>68</v>
      </c>
      <c r="R26" t="s">
        <v>2536</v>
      </c>
      <c r="S26">
        <v>2.88</v>
      </c>
      <c r="T26">
        <v>1</v>
      </c>
      <c r="U26">
        <v>0</v>
      </c>
      <c r="V26">
        <v>0.80640000000000001</v>
      </c>
    </row>
    <row r="27" spans="1:22">
      <c r="A27">
        <v>9503</v>
      </c>
      <c r="B27" t="s">
        <v>10665</v>
      </c>
      <c r="C27">
        <v>2013</v>
      </c>
      <c r="D27" s="1">
        <v>41387</v>
      </c>
      <c r="E27" s="1">
        <v>41394</v>
      </c>
      <c r="F27" t="s">
        <v>50</v>
      </c>
      <c r="G27" t="s">
        <v>3881</v>
      </c>
      <c r="H27" t="s">
        <v>3882</v>
      </c>
      <c r="I27" t="s">
        <v>26</v>
      </c>
      <c r="J27" t="s">
        <v>27</v>
      </c>
      <c r="K27" t="s">
        <v>7568</v>
      </c>
      <c r="L27" t="s">
        <v>267</v>
      </c>
      <c r="M27">
        <v>13440</v>
      </c>
      <c r="N27" t="s">
        <v>148</v>
      </c>
      <c r="O27" t="s">
        <v>8248</v>
      </c>
      <c r="P27" t="s">
        <v>46</v>
      </c>
      <c r="Q27" t="s">
        <v>68</v>
      </c>
      <c r="R27" t="s">
        <v>8249</v>
      </c>
      <c r="S27">
        <v>32.129999999999995</v>
      </c>
      <c r="T27">
        <v>9</v>
      </c>
      <c r="U27">
        <v>0</v>
      </c>
      <c r="V27">
        <v>8.3537999999999997</v>
      </c>
    </row>
    <row r="28" spans="1:22">
      <c r="A28">
        <v>9444</v>
      </c>
      <c r="B28" t="s">
        <v>10624</v>
      </c>
      <c r="C28">
        <v>2014</v>
      </c>
      <c r="D28" s="1">
        <v>41737</v>
      </c>
      <c r="E28" s="1">
        <v>41741</v>
      </c>
      <c r="F28" t="s">
        <v>50</v>
      </c>
      <c r="G28" t="s">
        <v>3044</v>
      </c>
      <c r="H28" t="s">
        <v>3045</v>
      </c>
      <c r="I28" t="s">
        <v>102</v>
      </c>
      <c r="J28" t="s">
        <v>27</v>
      </c>
      <c r="K28" t="s">
        <v>1521</v>
      </c>
      <c r="L28" t="s">
        <v>54</v>
      </c>
      <c r="M28">
        <v>32216</v>
      </c>
      <c r="N28" t="s">
        <v>30</v>
      </c>
      <c r="O28" t="s">
        <v>3208</v>
      </c>
      <c r="P28" t="s">
        <v>71</v>
      </c>
      <c r="Q28" t="s">
        <v>72</v>
      </c>
      <c r="R28" t="s">
        <v>3209</v>
      </c>
      <c r="S28">
        <v>219.18400000000003</v>
      </c>
      <c r="T28">
        <v>2</v>
      </c>
      <c r="U28">
        <v>0.2</v>
      </c>
      <c r="V28">
        <v>19.178600000000003</v>
      </c>
    </row>
    <row r="29" spans="1:22">
      <c r="A29">
        <v>9443</v>
      </c>
      <c r="B29" t="s">
        <v>10624</v>
      </c>
      <c r="C29">
        <v>2014</v>
      </c>
      <c r="D29" s="1">
        <v>41737</v>
      </c>
      <c r="E29" s="1">
        <v>41741</v>
      </c>
      <c r="F29" t="s">
        <v>50</v>
      </c>
      <c r="G29" t="s">
        <v>3044</v>
      </c>
      <c r="H29" t="s">
        <v>3045</v>
      </c>
      <c r="I29" t="s">
        <v>102</v>
      </c>
      <c r="J29" t="s">
        <v>27</v>
      </c>
      <c r="K29" t="s">
        <v>1521</v>
      </c>
      <c r="L29" t="s">
        <v>54</v>
      </c>
      <c r="M29">
        <v>32216</v>
      </c>
      <c r="N29" t="s">
        <v>30</v>
      </c>
      <c r="O29" t="s">
        <v>1567</v>
      </c>
      <c r="P29" t="s">
        <v>46</v>
      </c>
      <c r="Q29" t="s">
        <v>68</v>
      </c>
      <c r="R29" t="s">
        <v>1568</v>
      </c>
      <c r="S29">
        <v>16.256</v>
      </c>
      <c r="T29">
        <v>2</v>
      </c>
      <c r="U29">
        <v>0.2</v>
      </c>
      <c r="V29">
        <v>1.2192000000000007</v>
      </c>
    </row>
    <row r="30" spans="1:22">
      <c r="A30">
        <v>9405</v>
      </c>
      <c r="B30" t="s">
        <v>10598</v>
      </c>
      <c r="C30">
        <v>2014</v>
      </c>
      <c r="D30" s="1">
        <v>41743</v>
      </c>
      <c r="E30" s="1">
        <v>41747</v>
      </c>
      <c r="F30" t="s">
        <v>50</v>
      </c>
      <c r="G30" t="s">
        <v>2638</v>
      </c>
      <c r="H30" t="s">
        <v>2639</v>
      </c>
      <c r="I30" t="s">
        <v>41</v>
      </c>
      <c r="J30" t="s">
        <v>27</v>
      </c>
      <c r="K30" t="s">
        <v>146</v>
      </c>
      <c r="L30" t="s">
        <v>147</v>
      </c>
      <c r="M30">
        <v>19134</v>
      </c>
      <c r="N30" t="s">
        <v>148</v>
      </c>
      <c r="O30" t="s">
        <v>4978</v>
      </c>
      <c r="P30" t="s">
        <v>46</v>
      </c>
      <c r="Q30" t="s">
        <v>269</v>
      </c>
      <c r="R30" t="s">
        <v>4979</v>
      </c>
      <c r="S30">
        <v>7.92</v>
      </c>
      <c r="T30">
        <v>5</v>
      </c>
      <c r="U30">
        <v>0.2</v>
      </c>
      <c r="V30">
        <v>1.6829999999999994</v>
      </c>
    </row>
    <row r="31" spans="1:22">
      <c r="A31">
        <v>9369</v>
      </c>
      <c r="B31" t="s">
        <v>10571</v>
      </c>
      <c r="C31">
        <v>2013</v>
      </c>
      <c r="D31" s="1">
        <v>41372</v>
      </c>
      <c r="E31" s="1">
        <v>41374</v>
      </c>
      <c r="F31" t="s">
        <v>188</v>
      </c>
      <c r="G31" t="s">
        <v>220</v>
      </c>
      <c r="H31" t="s">
        <v>221</v>
      </c>
      <c r="I31" t="s">
        <v>41</v>
      </c>
      <c r="J31" t="s">
        <v>27</v>
      </c>
      <c r="K31" t="s">
        <v>1119</v>
      </c>
      <c r="L31" t="s">
        <v>788</v>
      </c>
      <c r="M31">
        <v>8701</v>
      </c>
      <c r="N31" t="s">
        <v>148</v>
      </c>
      <c r="O31" t="s">
        <v>1098</v>
      </c>
      <c r="P31" t="s">
        <v>46</v>
      </c>
      <c r="Q31" t="s">
        <v>90</v>
      </c>
      <c r="R31" t="s">
        <v>1099</v>
      </c>
      <c r="S31">
        <v>37.94</v>
      </c>
      <c r="T31">
        <v>2</v>
      </c>
      <c r="U31">
        <v>0</v>
      </c>
      <c r="V31">
        <v>18.211199999999998</v>
      </c>
    </row>
    <row r="32" spans="1:22">
      <c r="A32">
        <v>9317</v>
      </c>
      <c r="B32" t="s">
        <v>10546</v>
      </c>
      <c r="C32">
        <v>2013</v>
      </c>
      <c r="D32" s="1">
        <v>41370</v>
      </c>
      <c r="E32" s="1">
        <v>41374</v>
      </c>
      <c r="F32" t="s">
        <v>50</v>
      </c>
      <c r="G32" t="s">
        <v>3593</v>
      </c>
      <c r="H32" t="s">
        <v>3594</v>
      </c>
      <c r="I32" t="s">
        <v>26</v>
      </c>
      <c r="J32" t="s">
        <v>27</v>
      </c>
      <c r="K32" t="s">
        <v>146</v>
      </c>
      <c r="L32" t="s">
        <v>147</v>
      </c>
      <c r="M32">
        <v>19140</v>
      </c>
      <c r="N32" t="s">
        <v>148</v>
      </c>
      <c r="O32" t="s">
        <v>1065</v>
      </c>
      <c r="P32" t="s">
        <v>46</v>
      </c>
      <c r="Q32" t="s">
        <v>578</v>
      </c>
      <c r="R32" t="s">
        <v>1066</v>
      </c>
      <c r="S32">
        <v>769.18400000000008</v>
      </c>
      <c r="T32">
        <v>4</v>
      </c>
      <c r="U32">
        <v>0.2</v>
      </c>
      <c r="V32">
        <v>-163.45159999999996</v>
      </c>
    </row>
    <row r="33" spans="1:22">
      <c r="A33">
        <v>9316</v>
      </c>
      <c r="B33" t="s">
        <v>10546</v>
      </c>
      <c r="C33">
        <v>2013</v>
      </c>
      <c r="D33" s="1">
        <v>41370</v>
      </c>
      <c r="E33" s="1">
        <v>41374</v>
      </c>
      <c r="F33" t="s">
        <v>50</v>
      </c>
      <c r="G33" t="s">
        <v>3593</v>
      </c>
      <c r="H33" t="s">
        <v>3594</v>
      </c>
      <c r="I33" t="s">
        <v>26</v>
      </c>
      <c r="J33" t="s">
        <v>27</v>
      </c>
      <c r="K33" t="s">
        <v>146</v>
      </c>
      <c r="L33" t="s">
        <v>147</v>
      </c>
      <c r="M33">
        <v>19140</v>
      </c>
      <c r="N33" t="s">
        <v>148</v>
      </c>
      <c r="O33" t="s">
        <v>5423</v>
      </c>
      <c r="P33" t="s">
        <v>71</v>
      </c>
      <c r="Q33" t="s">
        <v>72</v>
      </c>
      <c r="R33" t="s">
        <v>5424</v>
      </c>
      <c r="S33">
        <v>118.78199999999998</v>
      </c>
      <c r="T33">
        <v>3</v>
      </c>
      <c r="U33">
        <v>0.4</v>
      </c>
      <c r="V33">
        <v>-27.715799999999994</v>
      </c>
    </row>
    <row r="34" spans="1:22">
      <c r="A34">
        <v>9305</v>
      </c>
      <c r="B34" t="s">
        <v>10540</v>
      </c>
      <c r="C34">
        <v>2012</v>
      </c>
      <c r="D34" s="1">
        <v>41017</v>
      </c>
      <c r="E34" s="1">
        <v>41021</v>
      </c>
      <c r="F34" t="s">
        <v>23</v>
      </c>
      <c r="G34" t="s">
        <v>1477</v>
      </c>
      <c r="H34" t="s">
        <v>1478</v>
      </c>
      <c r="I34" t="s">
        <v>41</v>
      </c>
      <c r="J34" t="s">
        <v>27</v>
      </c>
      <c r="K34" t="s">
        <v>7288</v>
      </c>
      <c r="L34" t="s">
        <v>104</v>
      </c>
      <c r="M34">
        <v>78501</v>
      </c>
      <c r="N34" t="s">
        <v>105</v>
      </c>
      <c r="O34" t="s">
        <v>3046</v>
      </c>
      <c r="P34" t="s">
        <v>46</v>
      </c>
      <c r="Q34" t="s">
        <v>75</v>
      </c>
      <c r="R34" t="s">
        <v>3047</v>
      </c>
      <c r="S34">
        <v>1.4759999999999998</v>
      </c>
      <c r="T34">
        <v>1</v>
      </c>
      <c r="U34">
        <v>0.8</v>
      </c>
      <c r="V34">
        <v>-2.2877999999999998</v>
      </c>
    </row>
    <row r="35" spans="1:22">
      <c r="A35">
        <v>9304</v>
      </c>
      <c r="B35" t="s">
        <v>10540</v>
      </c>
      <c r="C35">
        <v>2012</v>
      </c>
      <c r="D35" s="1">
        <v>41017</v>
      </c>
      <c r="E35" s="1">
        <v>41021</v>
      </c>
      <c r="F35" t="s">
        <v>23</v>
      </c>
      <c r="G35" t="s">
        <v>1477</v>
      </c>
      <c r="H35" t="s">
        <v>1478</v>
      </c>
      <c r="I35" t="s">
        <v>41</v>
      </c>
      <c r="J35" t="s">
        <v>27</v>
      </c>
      <c r="K35" t="s">
        <v>7288</v>
      </c>
      <c r="L35" t="s">
        <v>104</v>
      </c>
      <c r="M35">
        <v>78501</v>
      </c>
      <c r="N35" t="s">
        <v>105</v>
      </c>
      <c r="O35" t="s">
        <v>5357</v>
      </c>
      <c r="P35" t="s">
        <v>46</v>
      </c>
      <c r="Q35" t="s">
        <v>90</v>
      </c>
      <c r="R35" t="s">
        <v>5358</v>
      </c>
      <c r="S35">
        <v>15.552000000000003</v>
      </c>
      <c r="T35">
        <v>3</v>
      </c>
      <c r="U35">
        <v>0.2</v>
      </c>
      <c r="V35">
        <v>5.4432</v>
      </c>
    </row>
    <row r="36" spans="1:22">
      <c r="A36">
        <v>9303</v>
      </c>
      <c r="B36" t="s">
        <v>10540</v>
      </c>
      <c r="C36">
        <v>2012</v>
      </c>
      <c r="D36" s="1">
        <v>41017</v>
      </c>
      <c r="E36" s="1">
        <v>41021</v>
      </c>
      <c r="F36" t="s">
        <v>23</v>
      </c>
      <c r="G36" t="s">
        <v>1477</v>
      </c>
      <c r="H36" t="s">
        <v>1478</v>
      </c>
      <c r="I36" t="s">
        <v>41</v>
      </c>
      <c r="J36" t="s">
        <v>27</v>
      </c>
      <c r="K36" t="s">
        <v>7288</v>
      </c>
      <c r="L36" t="s">
        <v>104</v>
      </c>
      <c r="M36">
        <v>78501</v>
      </c>
      <c r="N36" t="s">
        <v>105</v>
      </c>
      <c r="O36" t="s">
        <v>7096</v>
      </c>
      <c r="P36" t="s">
        <v>46</v>
      </c>
      <c r="Q36" t="s">
        <v>68</v>
      </c>
      <c r="R36" t="s">
        <v>7097</v>
      </c>
      <c r="S36">
        <v>7.8719999999999999</v>
      </c>
      <c r="T36">
        <v>3</v>
      </c>
      <c r="U36">
        <v>0.2</v>
      </c>
      <c r="V36">
        <v>0.88559999999999883</v>
      </c>
    </row>
    <row r="37" spans="1:22">
      <c r="A37">
        <v>9302</v>
      </c>
      <c r="B37" t="s">
        <v>10540</v>
      </c>
      <c r="C37">
        <v>2012</v>
      </c>
      <c r="D37" s="1">
        <v>41017</v>
      </c>
      <c r="E37" s="1">
        <v>41021</v>
      </c>
      <c r="F37" t="s">
        <v>23</v>
      </c>
      <c r="G37" t="s">
        <v>1477</v>
      </c>
      <c r="H37" t="s">
        <v>1478</v>
      </c>
      <c r="I37" t="s">
        <v>41</v>
      </c>
      <c r="J37" t="s">
        <v>27</v>
      </c>
      <c r="K37" t="s">
        <v>7288</v>
      </c>
      <c r="L37" t="s">
        <v>104</v>
      </c>
      <c r="M37">
        <v>78501</v>
      </c>
      <c r="N37" t="s">
        <v>105</v>
      </c>
      <c r="O37" t="s">
        <v>8334</v>
      </c>
      <c r="P37" t="s">
        <v>71</v>
      </c>
      <c r="Q37" t="s">
        <v>72</v>
      </c>
      <c r="R37" t="s">
        <v>8335</v>
      </c>
      <c r="S37">
        <v>97.968000000000004</v>
      </c>
      <c r="T37">
        <v>2</v>
      </c>
      <c r="U37">
        <v>0.2</v>
      </c>
      <c r="V37">
        <v>6.122999999999994</v>
      </c>
    </row>
    <row r="38" spans="1:22">
      <c r="A38">
        <v>9301</v>
      </c>
      <c r="B38" t="s">
        <v>10540</v>
      </c>
      <c r="C38">
        <v>2012</v>
      </c>
      <c r="D38" s="1">
        <v>41017</v>
      </c>
      <c r="E38" s="1">
        <v>41021</v>
      </c>
      <c r="F38" t="s">
        <v>23</v>
      </c>
      <c r="G38" t="s">
        <v>1477</v>
      </c>
      <c r="H38" t="s">
        <v>1478</v>
      </c>
      <c r="I38" t="s">
        <v>41</v>
      </c>
      <c r="J38" t="s">
        <v>27</v>
      </c>
      <c r="K38" t="s">
        <v>7288</v>
      </c>
      <c r="L38" t="s">
        <v>104</v>
      </c>
      <c r="M38">
        <v>78501</v>
      </c>
      <c r="N38" t="s">
        <v>105</v>
      </c>
      <c r="O38" t="s">
        <v>1585</v>
      </c>
      <c r="P38" t="s">
        <v>32</v>
      </c>
      <c r="Q38" t="s">
        <v>36</v>
      </c>
      <c r="R38" t="s">
        <v>1586</v>
      </c>
      <c r="S38">
        <v>56.686</v>
      </c>
      <c r="T38">
        <v>1</v>
      </c>
      <c r="U38">
        <v>0.3</v>
      </c>
      <c r="V38">
        <v>-20.245000000000008</v>
      </c>
    </row>
    <row r="39" spans="1:22">
      <c r="A39">
        <v>9300</v>
      </c>
      <c r="B39" t="s">
        <v>10540</v>
      </c>
      <c r="C39">
        <v>2012</v>
      </c>
      <c r="D39" s="1">
        <v>41017</v>
      </c>
      <c r="E39" s="1">
        <v>41021</v>
      </c>
      <c r="F39" t="s">
        <v>23</v>
      </c>
      <c r="G39" t="s">
        <v>1477</v>
      </c>
      <c r="H39" t="s">
        <v>1478</v>
      </c>
      <c r="I39" t="s">
        <v>41</v>
      </c>
      <c r="J39" t="s">
        <v>27</v>
      </c>
      <c r="K39" t="s">
        <v>7288</v>
      </c>
      <c r="L39" t="s">
        <v>104</v>
      </c>
      <c r="M39">
        <v>78501</v>
      </c>
      <c r="N39" t="s">
        <v>105</v>
      </c>
      <c r="O39" t="s">
        <v>3242</v>
      </c>
      <c r="P39" t="s">
        <v>46</v>
      </c>
      <c r="Q39" t="s">
        <v>75</v>
      </c>
      <c r="R39" t="s">
        <v>3243</v>
      </c>
      <c r="S39">
        <v>4.3119999999999985</v>
      </c>
      <c r="T39">
        <v>2</v>
      </c>
      <c r="U39">
        <v>0.8</v>
      </c>
      <c r="V39">
        <v>-6.8992000000000022</v>
      </c>
    </row>
    <row r="40" spans="1:22">
      <c r="A40">
        <v>9299</v>
      </c>
      <c r="B40" t="s">
        <v>10540</v>
      </c>
      <c r="C40">
        <v>2012</v>
      </c>
      <c r="D40" s="1">
        <v>41017</v>
      </c>
      <c r="E40" s="1">
        <v>41021</v>
      </c>
      <c r="F40" t="s">
        <v>23</v>
      </c>
      <c r="G40" t="s">
        <v>1477</v>
      </c>
      <c r="H40" t="s">
        <v>1478</v>
      </c>
      <c r="I40" t="s">
        <v>41</v>
      </c>
      <c r="J40" t="s">
        <v>27</v>
      </c>
      <c r="K40" t="s">
        <v>7288</v>
      </c>
      <c r="L40" t="s">
        <v>104</v>
      </c>
      <c r="M40">
        <v>78501</v>
      </c>
      <c r="N40" t="s">
        <v>105</v>
      </c>
      <c r="O40" t="s">
        <v>1159</v>
      </c>
      <c r="P40" t="s">
        <v>46</v>
      </c>
      <c r="Q40" t="s">
        <v>68</v>
      </c>
      <c r="R40" t="s">
        <v>1160</v>
      </c>
      <c r="S40">
        <v>74.352000000000004</v>
      </c>
      <c r="T40">
        <v>3</v>
      </c>
      <c r="U40">
        <v>0.2</v>
      </c>
      <c r="V40">
        <v>6.5057999999999971</v>
      </c>
    </row>
    <row r="41" spans="1:22">
      <c r="A41">
        <v>9298</v>
      </c>
      <c r="B41" t="s">
        <v>10540</v>
      </c>
      <c r="C41">
        <v>2012</v>
      </c>
      <c r="D41" s="1">
        <v>41017</v>
      </c>
      <c r="E41" s="1">
        <v>41021</v>
      </c>
      <c r="F41" t="s">
        <v>23</v>
      </c>
      <c r="G41" t="s">
        <v>1477</v>
      </c>
      <c r="H41" t="s">
        <v>1478</v>
      </c>
      <c r="I41" t="s">
        <v>41</v>
      </c>
      <c r="J41" t="s">
        <v>27</v>
      </c>
      <c r="K41" t="s">
        <v>7288</v>
      </c>
      <c r="L41" t="s">
        <v>104</v>
      </c>
      <c r="M41">
        <v>78501</v>
      </c>
      <c r="N41" t="s">
        <v>105</v>
      </c>
      <c r="O41" t="s">
        <v>4301</v>
      </c>
      <c r="P41" t="s">
        <v>71</v>
      </c>
      <c r="Q41" t="s">
        <v>72</v>
      </c>
      <c r="R41" t="s">
        <v>4302</v>
      </c>
      <c r="S41">
        <v>244.768</v>
      </c>
      <c r="T41">
        <v>4</v>
      </c>
      <c r="U41">
        <v>0.2</v>
      </c>
      <c r="V41">
        <v>24.476800000000004</v>
      </c>
    </row>
    <row r="42" spans="1:22">
      <c r="A42">
        <v>9297</v>
      </c>
      <c r="B42" t="s">
        <v>10540</v>
      </c>
      <c r="C42">
        <v>2012</v>
      </c>
      <c r="D42" s="1">
        <v>41017</v>
      </c>
      <c r="E42" s="1">
        <v>41021</v>
      </c>
      <c r="F42" t="s">
        <v>23</v>
      </c>
      <c r="G42" t="s">
        <v>1477</v>
      </c>
      <c r="H42" t="s">
        <v>1478</v>
      </c>
      <c r="I42" t="s">
        <v>41</v>
      </c>
      <c r="J42" t="s">
        <v>27</v>
      </c>
      <c r="K42" t="s">
        <v>7288</v>
      </c>
      <c r="L42" t="s">
        <v>104</v>
      </c>
      <c r="M42">
        <v>78501</v>
      </c>
      <c r="N42" t="s">
        <v>105</v>
      </c>
      <c r="O42" t="s">
        <v>4440</v>
      </c>
      <c r="P42" t="s">
        <v>71</v>
      </c>
      <c r="Q42" t="s">
        <v>161</v>
      </c>
      <c r="R42" t="s">
        <v>4441</v>
      </c>
      <c r="S42">
        <v>41.424000000000007</v>
      </c>
      <c r="T42">
        <v>2</v>
      </c>
      <c r="U42">
        <v>0.2</v>
      </c>
      <c r="V42">
        <v>8.2847999999999971</v>
      </c>
    </row>
    <row r="43" spans="1:22">
      <c r="A43">
        <v>9290</v>
      </c>
      <c r="B43" t="s">
        <v>10534</v>
      </c>
      <c r="C43">
        <v>2011</v>
      </c>
      <c r="D43" s="1">
        <v>40656</v>
      </c>
      <c r="E43" s="1">
        <v>40659</v>
      </c>
      <c r="F43" t="s">
        <v>23</v>
      </c>
      <c r="G43" t="s">
        <v>1162</v>
      </c>
      <c r="H43" t="s">
        <v>1163</v>
      </c>
      <c r="I43" t="s">
        <v>102</v>
      </c>
      <c r="J43" t="s">
        <v>27</v>
      </c>
      <c r="K43" t="s">
        <v>127</v>
      </c>
      <c r="L43" t="s">
        <v>43</v>
      </c>
      <c r="M43">
        <v>94109</v>
      </c>
      <c r="N43" t="s">
        <v>44</v>
      </c>
      <c r="O43" t="s">
        <v>4749</v>
      </c>
      <c r="P43" t="s">
        <v>46</v>
      </c>
      <c r="Q43" t="s">
        <v>90</v>
      </c>
      <c r="R43" t="s">
        <v>4750</v>
      </c>
      <c r="S43">
        <v>48.91</v>
      </c>
      <c r="T43">
        <v>1</v>
      </c>
      <c r="U43">
        <v>0</v>
      </c>
      <c r="V43">
        <v>22.987699999999997</v>
      </c>
    </row>
    <row r="44" spans="1:22">
      <c r="A44">
        <v>9207</v>
      </c>
      <c r="B44" t="s">
        <v>10480</v>
      </c>
      <c r="C44">
        <v>2013</v>
      </c>
      <c r="D44" s="1">
        <v>41386</v>
      </c>
      <c r="E44" s="1">
        <v>41386</v>
      </c>
      <c r="F44" t="s">
        <v>1290</v>
      </c>
      <c r="G44" t="s">
        <v>4558</v>
      </c>
      <c r="H44" t="s">
        <v>4559</v>
      </c>
      <c r="I44" t="s">
        <v>26</v>
      </c>
      <c r="J44" t="s">
        <v>27</v>
      </c>
      <c r="K44" t="s">
        <v>8447</v>
      </c>
      <c r="L44" t="s">
        <v>747</v>
      </c>
      <c r="M44">
        <v>6460</v>
      </c>
      <c r="N44" t="s">
        <v>148</v>
      </c>
      <c r="O44" t="s">
        <v>8012</v>
      </c>
      <c r="P44" t="s">
        <v>46</v>
      </c>
      <c r="Q44" t="s">
        <v>90</v>
      </c>
      <c r="R44" t="s">
        <v>8013</v>
      </c>
      <c r="S44">
        <v>51.84</v>
      </c>
      <c r="T44">
        <v>8</v>
      </c>
      <c r="U44">
        <v>0</v>
      </c>
      <c r="V44">
        <v>24.883200000000002</v>
      </c>
    </row>
    <row r="45" spans="1:22">
      <c r="A45">
        <v>9206</v>
      </c>
      <c r="B45" t="s">
        <v>10480</v>
      </c>
      <c r="C45">
        <v>2013</v>
      </c>
      <c r="D45" s="1">
        <v>41386</v>
      </c>
      <c r="E45" s="1">
        <v>41386</v>
      </c>
      <c r="F45" t="s">
        <v>1290</v>
      </c>
      <c r="G45" t="s">
        <v>4558</v>
      </c>
      <c r="H45" t="s">
        <v>4559</v>
      </c>
      <c r="I45" t="s">
        <v>26</v>
      </c>
      <c r="J45" t="s">
        <v>27</v>
      </c>
      <c r="K45" t="s">
        <v>8447</v>
      </c>
      <c r="L45" t="s">
        <v>747</v>
      </c>
      <c r="M45">
        <v>6460</v>
      </c>
      <c r="N45" t="s">
        <v>148</v>
      </c>
      <c r="O45" t="s">
        <v>3579</v>
      </c>
      <c r="P45" t="s">
        <v>46</v>
      </c>
      <c r="Q45" t="s">
        <v>68</v>
      </c>
      <c r="R45" t="s">
        <v>3580</v>
      </c>
      <c r="S45">
        <v>15.48</v>
      </c>
      <c r="T45">
        <v>3</v>
      </c>
      <c r="U45">
        <v>0</v>
      </c>
      <c r="V45">
        <v>4.4891999999999985</v>
      </c>
    </row>
    <row r="46" spans="1:22">
      <c r="A46">
        <v>9137</v>
      </c>
      <c r="B46" t="s">
        <v>10446</v>
      </c>
      <c r="C46">
        <v>2013</v>
      </c>
      <c r="D46" s="1">
        <v>41377</v>
      </c>
      <c r="E46" s="1">
        <v>41382</v>
      </c>
      <c r="F46" t="s">
        <v>50</v>
      </c>
      <c r="G46" t="s">
        <v>4524</v>
      </c>
      <c r="H46" t="s">
        <v>4525</v>
      </c>
      <c r="I46" t="s">
        <v>41</v>
      </c>
      <c r="J46" t="s">
        <v>27</v>
      </c>
      <c r="K46" t="s">
        <v>9001</v>
      </c>
      <c r="L46" t="s">
        <v>88</v>
      </c>
      <c r="M46">
        <v>27893</v>
      </c>
      <c r="N46" t="s">
        <v>30</v>
      </c>
      <c r="O46" t="s">
        <v>7558</v>
      </c>
      <c r="P46" t="s">
        <v>46</v>
      </c>
      <c r="Q46" t="s">
        <v>90</v>
      </c>
      <c r="R46" t="s">
        <v>7559</v>
      </c>
      <c r="S46">
        <v>10.272000000000002</v>
      </c>
      <c r="T46">
        <v>3</v>
      </c>
      <c r="U46">
        <v>0.2</v>
      </c>
      <c r="V46">
        <v>3.4668000000000001</v>
      </c>
    </row>
    <row r="47" spans="1:22">
      <c r="A47">
        <v>9136</v>
      </c>
      <c r="B47" t="s">
        <v>10446</v>
      </c>
      <c r="C47">
        <v>2013</v>
      </c>
      <c r="D47" s="1">
        <v>41377</v>
      </c>
      <c r="E47" s="1">
        <v>41382</v>
      </c>
      <c r="F47" t="s">
        <v>50</v>
      </c>
      <c r="G47" t="s">
        <v>4524</v>
      </c>
      <c r="H47" t="s">
        <v>4525</v>
      </c>
      <c r="I47" t="s">
        <v>41</v>
      </c>
      <c r="J47" t="s">
        <v>27</v>
      </c>
      <c r="K47" t="s">
        <v>9001</v>
      </c>
      <c r="L47" t="s">
        <v>88</v>
      </c>
      <c r="M47">
        <v>27893</v>
      </c>
      <c r="N47" t="s">
        <v>30</v>
      </c>
      <c r="O47" t="s">
        <v>1542</v>
      </c>
      <c r="P47" t="s">
        <v>46</v>
      </c>
      <c r="Q47" t="s">
        <v>59</v>
      </c>
      <c r="R47" t="s">
        <v>1543</v>
      </c>
      <c r="S47">
        <v>51.984000000000009</v>
      </c>
      <c r="T47">
        <v>1</v>
      </c>
      <c r="U47">
        <v>0.2</v>
      </c>
      <c r="V47">
        <v>-5.1983999999999995</v>
      </c>
    </row>
    <row r="48" spans="1:22">
      <c r="A48">
        <v>9135</v>
      </c>
      <c r="B48" t="s">
        <v>10446</v>
      </c>
      <c r="C48">
        <v>2013</v>
      </c>
      <c r="D48" s="1">
        <v>41377</v>
      </c>
      <c r="E48" s="1">
        <v>41382</v>
      </c>
      <c r="F48" t="s">
        <v>50</v>
      </c>
      <c r="G48" t="s">
        <v>4524</v>
      </c>
      <c r="H48" t="s">
        <v>4525</v>
      </c>
      <c r="I48" t="s">
        <v>41</v>
      </c>
      <c r="J48" t="s">
        <v>27</v>
      </c>
      <c r="K48" t="s">
        <v>9001</v>
      </c>
      <c r="L48" t="s">
        <v>88</v>
      </c>
      <c r="M48">
        <v>27893</v>
      </c>
      <c r="N48" t="s">
        <v>30</v>
      </c>
      <c r="O48" t="s">
        <v>1563</v>
      </c>
      <c r="P48" t="s">
        <v>46</v>
      </c>
      <c r="Q48" t="s">
        <v>59</v>
      </c>
      <c r="R48" t="s">
        <v>1564</v>
      </c>
      <c r="S48">
        <v>129.55199999999999</v>
      </c>
      <c r="T48">
        <v>3</v>
      </c>
      <c r="U48">
        <v>0.2</v>
      </c>
      <c r="V48">
        <v>-22.671600000000005</v>
      </c>
    </row>
    <row r="49" spans="1:22">
      <c r="A49">
        <v>9098</v>
      </c>
      <c r="B49" t="s">
        <v>10425</v>
      </c>
      <c r="C49">
        <v>2011</v>
      </c>
      <c r="D49" s="1">
        <v>40645</v>
      </c>
      <c r="E49" s="1">
        <v>40650</v>
      </c>
      <c r="F49" t="s">
        <v>50</v>
      </c>
      <c r="G49" t="s">
        <v>5809</v>
      </c>
      <c r="H49" t="s">
        <v>5810</v>
      </c>
      <c r="I49" t="s">
        <v>26</v>
      </c>
      <c r="J49" t="s">
        <v>27</v>
      </c>
      <c r="K49" t="s">
        <v>538</v>
      </c>
      <c r="L49" t="s">
        <v>254</v>
      </c>
      <c r="M49">
        <v>47401</v>
      </c>
      <c r="N49" t="s">
        <v>105</v>
      </c>
      <c r="O49" t="s">
        <v>2856</v>
      </c>
      <c r="P49" t="s">
        <v>46</v>
      </c>
      <c r="Q49" t="s">
        <v>90</v>
      </c>
      <c r="R49" t="s">
        <v>2857</v>
      </c>
      <c r="S49">
        <v>32.400000000000006</v>
      </c>
      <c r="T49">
        <v>5</v>
      </c>
      <c r="U49">
        <v>0</v>
      </c>
      <c r="V49">
        <v>15.552000000000001</v>
      </c>
    </row>
    <row r="50" spans="1:22">
      <c r="A50">
        <v>9075</v>
      </c>
      <c r="B50" t="s">
        <v>10411</v>
      </c>
      <c r="C50">
        <v>2011</v>
      </c>
      <c r="D50" s="1">
        <v>40654</v>
      </c>
      <c r="E50" s="1">
        <v>40659</v>
      </c>
      <c r="F50" t="s">
        <v>50</v>
      </c>
      <c r="G50" t="s">
        <v>5168</v>
      </c>
      <c r="H50" t="s">
        <v>5169</v>
      </c>
      <c r="I50" t="s">
        <v>41</v>
      </c>
      <c r="J50" t="s">
        <v>27</v>
      </c>
      <c r="K50" t="s">
        <v>28</v>
      </c>
      <c r="L50" t="s">
        <v>29</v>
      </c>
      <c r="M50">
        <v>42420</v>
      </c>
      <c r="N50" t="s">
        <v>30</v>
      </c>
      <c r="O50" t="s">
        <v>3688</v>
      </c>
      <c r="P50" t="s">
        <v>46</v>
      </c>
      <c r="Q50" t="s">
        <v>59</v>
      </c>
      <c r="R50" t="s">
        <v>3689</v>
      </c>
      <c r="S50">
        <v>828.83999999999992</v>
      </c>
      <c r="T50">
        <v>6</v>
      </c>
      <c r="U50">
        <v>0</v>
      </c>
      <c r="V50">
        <v>0</v>
      </c>
    </row>
    <row r="51" spans="1:22">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c r="A55">
        <v>9038</v>
      </c>
      <c r="B55" t="s">
        <v>10386</v>
      </c>
      <c r="C55">
        <v>2012</v>
      </c>
      <c r="D55" s="1">
        <v>41006</v>
      </c>
      <c r="E55" s="1">
        <v>41009</v>
      </c>
      <c r="F55" t="s">
        <v>188</v>
      </c>
      <c r="G55" t="s">
        <v>2178</v>
      </c>
      <c r="H55" t="s">
        <v>2179</v>
      </c>
      <c r="I55" t="s">
        <v>26</v>
      </c>
      <c r="J55" t="s">
        <v>27</v>
      </c>
      <c r="K55" t="s">
        <v>266</v>
      </c>
      <c r="L55" t="s">
        <v>267</v>
      </c>
      <c r="M55">
        <v>10035</v>
      </c>
      <c r="N55" t="s">
        <v>148</v>
      </c>
      <c r="O55" t="s">
        <v>3978</v>
      </c>
      <c r="P55" t="s">
        <v>46</v>
      </c>
      <c r="Q55" t="s">
        <v>59</v>
      </c>
      <c r="R55" t="s">
        <v>3979</v>
      </c>
      <c r="S55">
        <v>22.58</v>
      </c>
      <c r="T55">
        <v>2</v>
      </c>
      <c r="U55">
        <v>0</v>
      </c>
      <c r="V55">
        <v>5.8707999999999991</v>
      </c>
    </row>
    <row r="56" spans="1:22">
      <c r="A56">
        <v>9037</v>
      </c>
      <c r="B56" t="s">
        <v>10386</v>
      </c>
      <c r="C56">
        <v>2012</v>
      </c>
      <c r="D56" s="1">
        <v>41006</v>
      </c>
      <c r="E56" s="1">
        <v>41009</v>
      </c>
      <c r="F56" t="s">
        <v>188</v>
      </c>
      <c r="G56" t="s">
        <v>2178</v>
      </c>
      <c r="H56" t="s">
        <v>2179</v>
      </c>
      <c r="I56" t="s">
        <v>26</v>
      </c>
      <c r="J56" t="s">
        <v>27</v>
      </c>
      <c r="K56" t="s">
        <v>266</v>
      </c>
      <c r="L56" t="s">
        <v>267</v>
      </c>
      <c r="M56">
        <v>10035</v>
      </c>
      <c r="N56" t="s">
        <v>148</v>
      </c>
      <c r="O56" t="s">
        <v>3974</v>
      </c>
      <c r="P56" t="s">
        <v>46</v>
      </c>
      <c r="Q56" t="s">
        <v>90</v>
      </c>
      <c r="R56" t="s">
        <v>3975</v>
      </c>
      <c r="S56">
        <v>25.92</v>
      </c>
      <c r="T56">
        <v>4</v>
      </c>
      <c r="U56">
        <v>0</v>
      </c>
      <c r="V56">
        <v>12.441600000000001</v>
      </c>
    </row>
    <row r="57" spans="1:22">
      <c r="A57">
        <v>9005</v>
      </c>
      <c r="B57" t="s">
        <v>10365</v>
      </c>
      <c r="C57">
        <v>2012</v>
      </c>
      <c r="D57" s="1">
        <v>41004</v>
      </c>
      <c r="E57" s="1">
        <v>41005</v>
      </c>
      <c r="F57" t="s">
        <v>1290</v>
      </c>
      <c r="G57" t="s">
        <v>1934</v>
      </c>
      <c r="H57" t="s">
        <v>1935</v>
      </c>
      <c r="I57" t="s">
        <v>26</v>
      </c>
      <c r="J57" t="s">
        <v>27</v>
      </c>
      <c r="K57" t="s">
        <v>4676</v>
      </c>
      <c r="L57" t="s">
        <v>96</v>
      </c>
      <c r="M57">
        <v>99207</v>
      </c>
      <c r="N57" t="s">
        <v>44</v>
      </c>
      <c r="O57" t="s">
        <v>7784</v>
      </c>
      <c r="P57" t="s">
        <v>46</v>
      </c>
      <c r="Q57" t="s">
        <v>68</v>
      </c>
      <c r="R57" t="s">
        <v>7785</v>
      </c>
      <c r="S57">
        <v>23.84</v>
      </c>
      <c r="T57">
        <v>8</v>
      </c>
      <c r="U57">
        <v>0</v>
      </c>
      <c r="V57">
        <v>6.4368000000000016</v>
      </c>
    </row>
    <row r="58" spans="1:22">
      <c r="A58">
        <v>9004</v>
      </c>
      <c r="B58" t="s">
        <v>10365</v>
      </c>
      <c r="C58">
        <v>2012</v>
      </c>
      <c r="D58" s="1">
        <v>41004</v>
      </c>
      <c r="E58" s="1">
        <v>41005</v>
      </c>
      <c r="F58" t="s">
        <v>1290</v>
      </c>
      <c r="G58" t="s">
        <v>1934</v>
      </c>
      <c r="H58" t="s">
        <v>1935</v>
      </c>
      <c r="I58" t="s">
        <v>26</v>
      </c>
      <c r="J58" t="s">
        <v>27</v>
      </c>
      <c r="K58" t="s">
        <v>4676</v>
      </c>
      <c r="L58" t="s">
        <v>96</v>
      </c>
      <c r="M58">
        <v>99207</v>
      </c>
      <c r="N58" t="s">
        <v>44</v>
      </c>
      <c r="O58" t="s">
        <v>444</v>
      </c>
      <c r="P58" t="s">
        <v>71</v>
      </c>
      <c r="Q58" t="s">
        <v>161</v>
      </c>
      <c r="R58" t="s">
        <v>445</v>
      </c>
      <c r="S58">
        <v>239.94</v>
      </c>
      <c r="T58">
        <v>6</v>
      </c>
      <c r="U58">
        <v>0</v>
      </c>
      <c r="V58">
        <v>26.393399999999986</v>
      </c>
    </row>
    <row r="59" spans="1:22">
      <c r="A59">
        <v>8974</v>
      </c>
      <c r="B59" t="s">
        <v>10348</v>
      </c>
      <c r="C59">
        <v>2014</v>
      </c>
      <c r="D59" s="1">
        <v>41755</v>
      </c>
      <c r="E59" s="1">
        <v>41757</v>
      </c>
      <c r="F59" t="s">
        <v>23</v>
      </c>
      <c r="G59" t="s">
        <v>1815</v>
      </c>
      <c r="H59" t="s">
        <v>1816</v>
      </c>
      <c r="I59" t="s">
        <v>26</v>
      </c>
      <c r="J59" t="s">
        <v>27</v>
      </c>
      <c r="K59" t="s">
        <v>42</v>
      </c>
      <c r="L59" t="s">
        <v>43</v>
      </c>
      <c r="M59">
        <v>90008</v>
      </c>
      <c r="N59" t="s">
        <v>44</v>
      </c>
      <c r="O59" t="s">
        <v>1076</v>
      </c>
      <c r="P59" t="s">
        <v>32</v>
      </c>
      <c r="Q59" t="s">
        <v>33</v>
      </c>
      <c r="R59" t="s">
        <v>1077</v>
      </c>
      <c r="S59">
        <v>344.98099999999994</v>
      </c>
      <c r="T59">
        <v>7</v>
      </c>
      <c r="U59">
        <v>0.15</v>
      </c>
      <c r="V59">
        <v>28.410200000000017</v>
      </c>
    </row>
    <row r="60" spans="1:22">
      <c r="A60">
        <v>8931</v>
      </c>
      <c r="B60" t="s">
        <v>10320</v>
      </c>
      <c r="C60">
        <v>2012</v>
      </c>
      <c r="D60" s="1">
        <v>41012</v>
      </c>
      <c r="E60" s="1">
        <v>41016</v>
      </c>
      <c r="F60" t="s">
        <v>50</v>
      </c>
      <c r="G60" t="s">
        <v>1918</v>
      </c>
      <c r="H60" t="s">
        <v>1919</v>
      </c>
      <c r="I60" t="s">
        <v>26</v>
      </c>
      <c r="J60" t="s">
        <v>27</v>
      </c>
      <c r="K60" t="s">
        <v>1681</v>
      </c>
      <c r="L60" t="s">
        <v>104</v>
      </c>
      <c r="M60">
        <v>77340</v>
      </c>
      <c r="N60" t="s">
        <v>105</v>
      </c>
      <c r="O60" t="s">
        <v>3266</v>
      </c>
      <c r="P60" t="s">
        <v>71</v>
      </c>
      <c r="Q60" t="s">
        <v>72</v>
      </c>
      <c r="R60" t="s">
        <v>3267</v>
      </c>
      <c r="S60">
        <v>239.976</v>
      </c>
      <c r="T60">
        <v>3</v>
      </c>
      <c r="U60">
        <v>0.2</v>
      </c>
      <c r="V60">
        <v>17.998199999999997</v>
      </c>
    </row>
    <row r="61" spans="1:22">
      <c r="A61">
        <v>8930</v>
      </c>
      <c r="B61" t="s">
        <v>10320</v>
      </c>
      <c r="C61">
        <v>2012</v>
      </c>
      <c r="D61" s="1">
        <v>41012</v>
      </c>
      <c r="E61" s="1">
        <v>41016</v>
      </c>
      <c r="F61" t="s">
        <v>50</v>
      </c>
      <c r="G61" t="s">
        <v>1918</v>
      </c>
      <c r="H61" t="s">
        <v>1919</v>
      </c>
      <c r="I61" t="s">
        <v>26</v>
      </c>
      <c r="J61" t="s">
        <v>27</v>
      </c>
      <c r="K61" t="s">
        <v>1681</v>
      </c>
      <c r="L61" t="s">
        <v>104</v>
      </c>
      <c r="M61">
        <v>77340</v>
      </c>
      <c r="N61" t="s">
        <v>105</v>
      </c>
      <c r="O61" t="s">
        <v>3919</v>
      </c>
      <c r="P61" t="s">
        <v>32</v>
      </c>
      <c r="Q61" t="s">
        <v>56</v>
      </c>
      <c r="R61" t="s">
        <v>3920</v>
      </c>
      <c r="S61">
        <v>211.37199999999999</v>
      </c>
      <c r="T61">
        <v>2</v>
      </c>
      <c r="U61">
        <v>0.3</v>
      </c>
      <c r="V61">
        <v>-45.294000000000011</v>
      </c>
    </row>
    <row r="62" spans="1:22">
      <c r="A62">
        <v>8929</v>
      </c>
      <c r="B62" t="s">
        <v>10320</v>
      </c>
      <c r="C62">
        <v>2012</v>
      </c>
      <c r="D62" s="1">
        <v>41012</v>
      </c>
      <c r="E62" s="1">
        <v>41016</v>
      </c>
      <c r="F62" t="s">
        <v>50</v>
      </c>
      <c r="G62" t="s">
        <v>1918</v>
      </c>
      <c r="H62" t="s">
        <v>1919</v>
      </c>
      <c r="I62" t="s">
        <v>26</v>
      </c>
      <c r="J62" t="s">
        <v>27</v>
      </c>
      <c r="K62" t="s">
        <v>1681</v>
      </c>
      <c r="L62" t="s">
        <v>104</v>
      </c>
      <c r="M62">
        <v>77340</v>
      </c>
      <c r="N62" t="s">
        <v>105</v>
      </c>
      <c r="O62" t="s">
        <v>2186</v>
      </c>
      <c r="P62" t="s">
        <v>32</v>
      </c>
      <c r="Q62" t="s">
        <v>56</v>
      </c>
      <c r="R62" t="s">
        <v>2187</v>
      </c>
      <c r="S62">
        <v>609.9799999999999</v>
      </c>
      <c r="T62">
        <v>4</v>
      </c>
      <c r="U62">
        <v>0.3</v>
      </c>
      <c r="V62">
        <v>-113.28200000000004</v>
      </c>
    </row>
    <row r="63" spans="1:22">
      <c r="A63">
        <v>8921</v>
      </c>
      <c r="B63" t="s">
        <v>10312</v>
      </c>
      <c r="C63">
        <v>2011</v>
      </c>
      <c r="D63" s="1">
        <v>40661</v>
      </c>
      <c r="E63" s="1">
        <v>40666</v>
      </c>
      <c r="F63" t="s">
        <v>50</v>
      </c>
      <c r="G63" t="s">
        <v>878</v>
      </c>
      <c r="H63" t="s">
        <v>879</v>
      </c>
      <c r="I63" t="s">
        <v>41</v>
      </c>
      <c r="J63" t="s">
        <v>27</v>
      </c>
      <c r="K63" t="s">
        <v>5571</v>
      </c>
      <c r="L63" t="s">
        <v>267</v>
      </c>
      <c r="M63">
        <v>14701</v>
      </c>
      <c r="N63" t="s">
        <v>148</v>
      </c>
      <c r="O63" t="s">
        <v>4415</v>
      </c>
      <c r="P63" t="s">
        <v>71</v>
      </c>
      <c r="Q63" t="s">
        <v>161</v>
      </c>
      <c r="R63" t="s">
        <v>4416</v>
      </c>
      <c r="S63">
        <v>159.97999999999999</v>
      </c>
      <c r="T63">
        <v>2</v>
      </c>
      <c r="U63">
        <v>0</v>
      </c>
      <c r="V63">
        <v>57.592799999999997</v>
      </c>
    </row>
    <row r="64" spans="1:22">
      <c r="A64">
        <v>8920</v>
      </c>
      <c r="B64" t="s">
        <v>10311</v>
      </c>
      <c r="C64">
        <v>2011</v>
      </c>
      <c r="D64" s="1">
        <v>40635</v>
      </c>
      <c r="E64" s="1">
        <v>40641</v>
      </c>
      <c r="F64" t="s">
        <v>50</v>
      </c>
      <c r="G64" t="s">
        <v>6637</v>
      </c>
      <c r="H64" t="s">
        <v>6638</v>
      </c>
      <c r="I64" t="s">
        <v>41</v>
      </c>
      <c r="J64" t="s">
        <v>27</v>
      </c>
      <c r="K64" t="s">
        <v>2978</v>
      </c>
      <c r="L64" t="s">
        <v>319</v>
      </c>
      <c r="M64">
        <v>23464</v>
      </c>
      <c r="N64" t="s">
        <v>30</v>
      </c>
      <c r="O64" t="s">
        <v>8239</v>
      </c>
      <c r="P64" t="s">
        <v>32</v>
      </c>
      <c r="Q64" t="s">
        <v>65</v>
      </c>
      <c r="R64" t="s">
        <v>8240</v>
      </c>
      <c r="S64">
        <v>177.68</v>
      </c>
      <c r="T64">
        <v>2</v>
      </c>
      <c r="U64">
        <v>0</v>
      </c>
      <c r="V64">
        <v>46.196799999999996</v>
      </c>
    </row>
    <row r="65" spans="1:22">
      <c r="A65">
        <v>8841</v>
      </c>
      <c r="B65" t="s">
        <v>10269</v>
      </c>
      <c r="C65">
        <v>2011</v>
      </c>
      <c r="D65" s="1">
        <v>40639</v>
      </c>
      <c r="E65" s="1">
        <v>40643</v>
      </c>
      <c r="F65" t="s">
        <v>23</v>
      </c>
      <c r="G65" t="s">
        <v>3287</v>
      </c>
      <c r="H65" t="s">
        <v>3288</v>
      </c>
      <c r="I65" t="s">
        <v>41</v>
      </c>
      <c r="J65" t="s">
        <v>27</v>
      </c>
      <c r="K65" t="s">
        <v>42</v>
      </c>
      <c r="L65" t="s">
        <v>43</v>
      </c>
      <c r="M65">
        <v>90004</v>
      </c>
      <c r="N65" t="s">
        <v>44</v>
      </c>
      <c r="O65" t="s">
        <v>5474</v>
      </c>
      <c r="P65" t="s">
        <v>71</v>
      </c>
      <c r="Q65" t="s">
        <v>161</v>
      </c>
      <c r="R65" t="s">
        <v>5475</v>
      </c>
      <c r="S65">
        <v>299.96999999999997</v>
      </c>
      <c r="T65">
        <v>3</v>
      </c>
      <c r="U65">
        <v>0</v>
      </c>
      <c r="V65">
        <v>131.98680000000002</v>
      </c>
    </row>
    <row r="66" spans="1:22">
      <c r="A66">
        <v>8840</v>
      </c>
      <c r="B66" t="s">
        <v>10269</v>
      </c>
      <c r="C66">
        <v>2011</v>
      </c>
      <c r="D66" s="1">
        <v>40639</v>
      </c>
      <c r="E66" s="1">
        <v>40643</v>
      </c>
      <c r="F66" t="s">
        <v>23</v>
      </c>
      <c r="G66" t="s">
        <v>3287</v>
      </c>
      <c r="H66" t="s">
        <v>3288</v>
      </c>
      <c r="I66" t="s">
        <v>41</v>
      </c>
      <c r="J66" t="s">
        <v>27</v>
      </c>
      <c r="K66" t="s">
        <v>42</v>
      </c>
      <c r="L66" t="s">
        <v>43</v>
      </c>
      <c r="M66">
        <v>90004</v>
      </c>
      <c r="N66" t="s">
        <v>44</v>
      </c>
      <c r="O66" t="s">
        <v>462</v>
      </c>
      <c r="P66" t="s">
        <v>46</v>
      </c>
      <c r="Q66" t="s">
        <v>75</v>
      </c>
      <c r="R66" t="s">
        <v>463</v>
      </c>
      <c r="S66">
        <v>65.567999999999998</v>
      </c>
      <c r="T66">
        <v>2</v>
      </c>
      <c r="U66">
        <v>0.2</v>
      </c>
      <c r="V66">
        <v>23.768399999999996</v>
      </c>
    </row>
    <row r="67" spans="1:22">
      <c r="A67">
        <v>8839</v>
      </c>
      <c r="B67" t="s">
        <v>10269</v>
      </c>
      <c r="C67">
        <v>2011</v>
      </c>
      <c r="D67" s="1">
        <v>40639</v>
      </c>
      <c r="E67" s="1">
        <v>40643</v>
      </c>
      <c r="F67" t="s">
        <v>23</v>
      </c>
      <c r="G67" t="s">
        <v>3287</v>
      </c>
      <c r="H67" t="s">
        <v>3288</v>
      </c>
      <c r="I67" t="s">
        <v>41</v>
      </c>
      <c r="J67" t="s">
        <v>27</v>
      </c>
      <c r="K67" t="s">
        <v>42</v>
      </c>
      <c r="L67" t="s">
        <v>43</v>
      </c>
      <c r="M67">
        <v>90004</v>
      </c>
      <c r="N67" t="s">
        <v>44</v>
      </c>
      <c r="O67" t="s">
        <v>6804</v>
      </c>
      <c r="P67" t="s">
        <v>46</v>
      </c>
      <c r="Q67" t="s">
        <v>68</v>
      </c>
      <c r="R67" t="s">
        <v>6805</v>
      </c>
      <c r="S67">
        <v>70.949999999999989</v>
      </c>
      <c r="T67">
        <v>3</v>
      </c>
      <c r="U67">
        <v>0</v>
      </c>
      <c r="V67">
        <v>18.447000000000003</v>
      </c>
    </row>
    <row r="68" spans="1:22">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c r="A69">
        <v>8828</v>
      </c>
      <c r="B69" t="s">
        <v>10262</v>
      </c>
      <c r="C69">
        <v>2011</v>
      </c>
      <c r="D69" s="1">
        <v>40635</v>
      </c>
      <c r="E69" s="1">
        <v>40639</v>
      </c>
      <c r="F69" t="s">
        <v>23</v>
      </c>
      <c r="G69" t="s">
        <v>6695</v>
      </c>
      <c r="H69" t="s">
        <v>6696</v>
      </c>
      <c r="I69" t="s">
        <v>26</v>
      </c>
      <c r="J69" t="s">
        <v>27</v>
      </c>
      <c r="K69" t="s">
        <v>184</v>
      </c>
      <c r="L69" t="s">
        <v>104</v>
      </c>
      <c r="M69">
        <v>77095</v>
      </c>
      <c r="N69" t="s">
        <v>105</v>
      </c>
      <c r="O69" t="s">
        <v>8689</v>
      </c>
      <c r="P69" t="s">
        <v>46</v>
      </c>
      <c r="Q69" t="s">
        <v>90</v>
      </c>
      <c r="R69" t="s">
        <v>8690</v>
      </c>
      <c r="S69">
        <v>33.488000000000007</v>
      </c>
      <c r="T69">
        <v>7</v>
      </c>
      <c r="U69">
        <v>0.2</v>
      </c>
      <c r="V69">
        <v>10.464999999999998</v>
      </c>
    </row>
    <row r="70" spans="1:22">
      <c r="A70">
        <v>8827</v>
      </c>
      <c r="B70" t="s">
        <v>10262</v>
      </c>
      <c r="C70">
        <v>2011</v>
      </c>
      <c r="D70" s="1">
        <v>40635</v>
      </c>
      <c r="E70" s="1">
        <v>40639</v>
      </c>
      <c r="F70" t="s">
        <v>23</v>
      </c>
      <c r="G70" t="s">
        <v>6695</v>
      </c>
      <c r="H70" t="s">
        <v>6696</v>
      </c>
      <c r="I70" t="s">
        <v>26</v>
      </c>
      <c r="J70" t="s">
        <v>27</v>
      </c>
      <c r="K70" t="s">
        <v>184</v>
      </c>
      <c r="L70" t="s">
        <v>104</v>
      </c>
      <c r="M70">
        <v>77095</v>
      </c>
      <c r="N70" t="s">
        <v>105</v>
      </c>
      <c r="O70" t="s">
        <v>1865</v>
      </c>
      <c r="P70" t="s">
        <v>46</v>
      </c>
      <c r="Q70" t="s">
        <v>90</v>
      </c>
      <c r="R70" t="s">
        <v>1866</v>
      </c>
      <c r="S70">
        <v>26.720000000000002</v>
      </c>
      <c r="T70">
        <v>5</v>
      </c>
      <c r="U70">
        <v>0.2</v>
      </c>
      <c r="V70">
        <v>9.3520000000000003</v>
      </c>
    </row>
    <row r="71" spans="1:22">
      <c r="A71">
        <v>8799</v>
      </c>
      <c r="B71" t="s">
        <v>10244</v>
      </c>
      <c r="C71">
        <v>2013</v>
      </c>
      <c r="D71" s="1">
        <v>41371</v>
      </c>
      <c r="E71" s="1">
        <v>41375</v>
      </c>
      <c r="F71" t="s">
        <v>50</v>
      </c>
      <c r="G71" t="s">
        <v>785</v>
      </c>
      <c r="H71" t="s">
        <v>786</v>
      </c>
      <c r="I71" t="s">
        <v>102</v>
      </c>
      <c r="J71" t="s">
        <v>27</v>
      </c>
      <c r="K71" t="s">
        <v>2221</v>
      </c>
      <c r="L71" t="s">
        <v>5203</v>
      </c>
      <c r="M71">
        <v>5408</v>
      </c>
      <c r="N71" t="s">
        <v>148</v>
      </c>
      <c r="O71" t="s">
        <v>5627</v>
      </c>
      <c r="P71" t="s">
        <v>71</v>
      </c>
      <c r="Q71" t="s">
        <v>72</v>
      </c>
      <c r="R71" t="s">
        <v>5628</v>
      </c>
      <c r="S71">
        <v>1294.75</v>
      </c>
      <c r="T71">
        <v>5</v>
      </c>
      <c r="U71">
        <v>0</v>
      </c>
      <c r="V71">
        <v>336.63499999999999</v>
      </c>
    </row>
    <row r="72" spans="1:22">
      <c r="A72">
        <v>8738</v>
      </c>
      <c r="B72" t="s">
        <v>10210</v>
      </c>
      <c r="C72">
        <v>2014</v>
      </c>
      <c r="D72" s="1">
        <v>41736</v>
      </c>
      <c r="E72" s="1">
        <v>41740</v>
      </c>
      <c r="F72" t="s">
        <v>50</v>
      </c>
      <c r="G72" t="s">
        <v>7121</v>
      </c>
      <c r="H72" t="s">
        <v>7122</v>
      </c>
      <c r="I72" t="s">
        <v>41</v>
      </c>
      <c r="J72" t="s">
        <v>27</v>
      </c>
      <c r="K72" t="s">
        <v>6243</v>
      </c>
      <c r="L72" t="s">
        <v>335</v>
      </c>
      <c r="M72">
        <v>37421</v>
      </c>
      <c r="N72" t="s">
        <v>30</v>
      </c>
      <c r="O72" t="s">
        <v>3163</v>
      </c>
      <c r="P72" t="s">
        <v>46</v>
      </c>
      <c r="Q72" t="s">
        <v>75</v>
      </c>
      <c r="R72" t="s">
        <v>3164</v>
      </c>
      <c r="S72">
        <v>8.1000000000000014</v>
      </c>
      <c r="T72">
        <v>5</v>
      </c>
      <c r="U72">
        <v>0.7</v>
      </c>
      <c r="V72">
        <v>-5.9399999999999977</v>
      </c>
    </row>
    <row r="73" spans="1:22">
      <c r="A73">
        <v>8638</v>
      </c>
      <c r="B73" t="s">
        <v>10152</v>
      </c>
      <c r="C73">
        <v>2014</v>
      </c>
      <c r="D73" s="1">
        <v>41757</v>
      </c>
      <c r="E73" s="1">
        <v>41762</v>
      </c>
      <c r="F73" t="s">
        <v>50</v>
      </c>
      <c r="G73" t="s">
        <v>323</v>
      </c>
      <c r="H73" t="s">
        <v>324</v>
      </c>
      <c r="I73" t="s">
        <v>26</v>
      </c>
      <c r="J73" t="s">
        <v>27</v>
      </c>
      <c r="K73" t="s">
        <v>95</v>
      </c>
      <c r="L73" t="s">
        <v>96</v>
      </c>
      <c r="M73">
        <v>98105</v>
      </c>
      <c r="N73" t="s">
        <v>44</v>
      </c>
      <c r="O73" t="s">
        <v>298</v>
      </c>
      <c r="P73" t="s">
        <v>32</v>
      </c>
      <c r="Q73" t="s">
        <v>65</v>
      </c>
      <c r="R73" t="s">
        <v>299</v>
      </c>
      <c r="S73">
        <v>139.58000000000001</v>
      </c>
      <c r="T73">
        <v>7</v>
      </c>
      <c r="U73">
        <v>0</v>
      </c>
      <c r="V73">
        <v>39.082400000000007</v>
      </c>
    </row>
    <row r="74" spans="1:22">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c r="A77">
        <v>8637</v>
      </c>
      <c r="B77" t="s">
        <v>10151</v>
      </c>
      <c r="C77">
        <v>2011</v>
      </c>
      <c r="D77" s="1">
        <v>40663</v>
      </c>
      <c r="E77" s="1">
        <v>40665</v>
      </c>
      <c r="F77" t="s">
        <v>188</v>
      </c>
      <c r="G77" t="s">
        <v>5223</v>
      </c>
      <c r="H77" t="s">
        <v>5224</v>
      </c>
      <c r="I77" t="s">
        <v>26</v>
      </c>
      <c r="J77" t="s">
        <v>27</v>
      </c>
      <c r="K77" t="s">
        <v>1473</v>
      </c>
      <c r="L77" t="s">
        <v>29</v>
      </c>
      <c r="M77">
        <v>40214</v>
      </c>
      <c r="N77" t="s">
        <v>30</v>
      </c>
      <c r="O77" t="s">
        <v>2117</v>
      </c>
      <c r="P77" t="s">
        <v>46</v>
      </c>
      <c r="Q77" t="s">
        <v>59</v>
      </c>
      <c r="R77" t="s">
        <v>2118</v>
      </c>
      <c r="S77">
        <v>826</v>
      </c>
      <c r="T77">
        <v>5</v>
      </c>
      <c r="U77">
        <v>0</v>
      </c>
      <c r="V77">
        <v>214.76</v>
      </c>
    </row>
    <row r="78" spans="1:22">
      <c r="A78">
        <v>8636</v>
      </c>
      <c r="B78" t="s">
        <v>10151</v>
      </c>
      <c r="C78">
        <v>2011</v>
      </c>
      <c r="D78" s="1">
        <v>40663</v>
      </c>
      <c r="E78" s="1">
        <v>40665</v>
      </c>
      <c r="F78" t="s">
        <v>188</v>
      </c>
      <c r="G78" t="s">
        <v>5223</v>
      </c>
      <c r="H78" t="s">
        <v>5224</v>
      </c>
      <c r="I78" t="s">
        <v>26</v>
      </c>
      <c r="J78" t="s">
        <v>27</v>
      </c>
      <c r="K78" t="s">
        <v>1473</v>
      </c>
      <c r="L78" t="s">
        <v>29</v>
      </c>
      <c r="M78">
        <v>40214</v>
      </c>
      <c r="N78" t="s">
        <v>30</v>
      </c>
      <c r="O78" t="s">
        <v>8357</v>
      </c>
      <c r="P78" t="s">
        <v>46</v>
      </c>
      <c r="Q78" t="s">
        <v>68</v>
      </c>
      <c r="R78" t="s">
        <v>8358</v>
      </c>
      <c r="S78">
        <v>174.95000000000002</v>
      </c>
      <c r="T78">
        <v>5</v>
      </c>
      <c r="U78">
        <v>0</v>
      </c>
      <c r="V78">
        <v>45.487000000000002</v>
      </c>
    </row>
    <row r="79" spans="1:22">
      <c r="A79">
        <v>8593</v>
      </c>
      <c r="B79" t="s">
        <v>10127</v>
      </c>
      <c r="C79">
        <v>2014</v>
      </c>
      <c r="D79" s="1">
        <v>41753</v>
      </c>
      <c r="E79" s="1">
        <v>41756</v>
      </c>
      <c r="F79" t="s">
        <v>188</v>
      </c>
      <c r="G79" t="s">
        <v>51</v>
      </c>
      <c r="H79" t="s">
        <v>52</v>
      </c>
      <c r="I79" t="s">
        <v>26</v>
      </c>
      <c r="J79" t="s">
        <v>27</v>
      </c>
      <c r="K79" t="s">
        <v>10128</v>
      </c>
      <c r="L79" t="s">
        <v>457</v>
      </c>
      <c r="M79">
        <v>80634</v>
      </c>
      <c r="N79" t="s">
        <v>44</v>
      </c>
      <c r="O79" t="s">
        <v>8002</v>
      </c>
      <c r="P79" t="s">
        <v>32</v>
      </c>
      <c r="Q79" t="s">
        <v>65</v>
      </c>
      <c r="R79" t="s">
        <v>8003</v>
      </c>
      <c r="S79">
        <v>11.664000000000001</v>
      </c>
      <c r="T79">
        <v>3</v>
      </c>
      <c r="U79">
        <v>0.2</v>
      </c>
      <c r="V79">
        <v>3.3534000000000006</v>
      </c>
    </row>
    <row r="80" spans="1:22">
      <c r="A80">
        <v>8592</v>
      </c>
      <c r="B80" t="s">
        <v>10127</v>
      </c>
      <c r="C80">
        <v>2014</v>
      </c>
      <c r="D80" s="1">
        <v>41753</v>
      </c>
      <c r="E80" s="1">
        <v>41756</v>
      </c>
      <c r="F80" t="s">
        <v>188</v>
      </c>
      <c r="G80" t="s">
        <v>51</v>
      </c>
      <c r="H80" t="s">
        <v>52</v>
      </c>
      <c r="I80" t="s">
        <v>26</v>
      </c>
      <c r="J80" t="s">
        <v>27</v>
      </c>
      <c r="K80" t="s">
        <v>10128</v>
      </c>
      <c r="L80" t="s">
        <v>457</v>
      </c>
      <c r="M80">
        <v>80634</v>
      </c>
      <c r="N80" t="s">
        <v>44</v>
      </c>
      <c r="O80" t="s">
        <v>4131</v>
      </c>
      <c r="P80" t="s">
        <v>46</v>
      </c>
      <c r="Q80" t="s">
        <v>173</v>
      </c>
      <c r="R80" t="s">
        <v>186</v>
      </c>
      <c r="S80">
        <v>18.687999999999999</v>
      </c>
      <c r="T80">
        <v>2</v>
      </c>
      <c r="U80">
        <v>0.2</v>
      </c>
      <c r="V80">
        <v>7.008</v>
      </c>
    </row>
    <row r="81" spans="1:22">
      <c r="A81">
        <v>8572</v>
      </c>
      <c r="B81" t="s">
        <v>10111</v>
      </c>
      <c r="C81">
        <v>2013</v>
      </c>
      <c r="D81" s="1">
        <v>41368</v>
      </c>
      <c r="E81" s="1">
        <v>41368</v>
      </c>
      <c r="F81" t="s">
        <v>1290</v>
      </c>
      <c r="G81" t="s">
        <v>2146</v>
      </c>
      <c r="H81" t="s">
        <v>2147</v>
      </c>
      <c r="I81" t="s">
        <v>102</v>
      </c>
      <c r="J81" t="s">
        <v>27</v>
      </c>
      <c r="K81" t="s">
        <v>815</v>
      </c>
      <c r="L81" t="s">
        <v>104</v>
      </c>
      <c r="M81">
        <v>75081</v>
      </c>
      <c r="N81" t="s">
        <v>105</v>
      </c>
      <c r="O81" t="s">
        <v>4461</v>
      </c>
      <c r="P81" t="s">
        <v>46</v>
      </c>
      <c r="Q81" t="s">
        <v>90</v>
      </c>
      <c r="R81" t="s">
        <v>4462</v>
      </c>
      <c r="S81">
        <v>10.272000000000002</v>
      </c>
      <c r="T81">
        <v>3</v>
      </c>
      <c r="U81">
        <v>0.2</v>
      </c>
      <c r="V81">
        <v>3.2099999999999982</v>
      </c>
    </row>
    <row r="82" spans="1:22">
      <c r="A82">
        <v>8563</v>
      </c>
      <c r="B82" t="s">
        <v>10105</v>
      </c>
      <c r="C82">
        <v>2013</v>
      </c>
      <c r="D82" s="1">
        <v>41367</v>
      </c>
      <c r="E82" s="1">
        <v>41371</v>
      </c>
      <c r="F82" t="s">
        <v>23</v>
      </c>
      <c r="G82" t="s">
        <v>2092</v>
      </c>
      <c r="H82" t="s">
        <v>2093</v>
      </c>
      <c r="I82" t="s">
        <v>41</v>
      </c>
      <c r="J82" t="s">
        <v>27</v>
      </c>
      <c r="K82" t="s">
        <v>2548</v>
      </c>
      <c r="L82" t="s">
        <v>114</v>
      </c>
      <c r="M82">
        <v>53209</v>
      </c>
      <c r="N82" t="s">
        <v>105</v>
      </c>
      <c r="O82" t="s">
        <v>3945</v>
      </c>
      <c r="P82" t="s">
        <v>32</v>
      </c>
      <c r="Q82" t="s">
        <v>36</v>
      </c>
      <c r="R82" t="s">
        <v>3946</v>
      </c>
      <c r="S82">
        <v>1454.9</v>
      </c>
      <c r="T82">
        <v>5</v>
      </c>
      <c r="U82">
        <v>0</v>
      </c>
      <c r="V82">
        <v>378.274</v>
      </c>
    </row>
    <row r="83" spans="1:22">
      <c r="A83">
        <v>8523</v>
      </c>
      <c r="B83" t="s">
        <v>10083</v>
      </c>
      <c r="C83">
        <v>2013</v>
      </c>
      <c r="D83" s="1">
        <v>41366</v>
      </c>
      <c r="E83" s="1">
        <v>41372</v>
      </c>
      <c r="F83" t="s">
        <v>50</v>
      </c>
      <c r="G83" t="s">
        <v>4193</v>
      </c>
      <c r="H83" t="s">
        <v>4194</v>
      </c>
      <c r="I83" t="s">
        <v>41</v>
      </c>
      <c r="J83" t="s">
        <v>27</v>
      </c>
      <c r="K83" t="s">
        <v>2548</v>
      </c>
      <c r="L83" t="s">
        <v>114</v>
      </c>
      <c r="M83">
        <v>53209</v>
      </c>
      <c r="N83" t="s">
        <v>105</v>
      </c>
      <c r="O83" t="s">
        <v>3055</v>
      </c>
      <c r="P83" t="s">
        <v>71</v>
      </c>
      <c r="Q83" t="s">
        <v>72</v>
      </c>
      <c r="R83" t="s">
        <v>3056</v>
      </c>
      <c r="S83">
        <v>12.99</v>
      </c>
      <c r="T83">
        <v>1</v>
      </c>
      <c r="U83">
        <v>0</v>
      </c>
      <c r="V83">
        <v>0.25980000000000025</v>
      </c>
    </row>
    <row r="84" spans="1:22">
      <c r="A84">
        <v>8517</v>
      </c>
      <c r="B84" t="s">
        <v>10079</v>
      </c>
      <c r="C84">
        <v>2013</v>
      </c>
      <c r="D84" s="1">
        <v>41372</v>
      </c>
      <c r="E84" s="1">
        <v>41376</v>
      </c>
      <c r="F84" t="s">
        <v>50</v>
      </c>
      <c r="G84" t="s">
        <v>1939</v>
      </c>
      <c r="H84" t="s">
        <v>1940</v>
      </c>
      <c r="I84" t="s">
        <v>26</v>
      </c>
      <c r="J84" t="s">
        <v>27</v>
      </c>
      <c r="K84" t="s">
        <v>266</v>
      </c>
      <c r="L84" t="s">
        <v>267</v>
      </c>
      <c r="M84">
        <v>10009</v>
      </c>
      <c r="N84" t="s">
        <v>148</v>
      </c>
      <c r="O84" t="s">
        <v>67</v>
      </c>
      <c r="P84" t="s">
        <v>46</v>
      </c>
      <c r="Q84" t="s">
        <v>68</v>
      </c>
      <c r="R84" t="s">
        <v>69</v>
      </c>
      <c r="S84">
        <v>3.64</v>
      </c>
      <c r="T84">
        <v>2</v>
      </c>
      <c r="U84">
        <v>0</v>
      </c>
      <c r="V84">
        <v>0.98280000000000012</v>
      </c>
    </row>
    <row r="85" spans="1:22">
      <c r="A85">
        <v>8476</v>
      </c>
      <c r="B85" t="s">
        <v>10050</v>
      </c>
      <c r="C85">
        <v>2014</v>
      </c>
      <c r="D85" s="1">
        <v>41739</v>
      </c>
      <c r="E85" s="1">
        <v>41744</v>
      </c>
      <c r="F85" t="s">
        <v>50</v>
      </c>
      <c r="G85" t="s">
        <v>4652</v>
      </c>
      <c r="H85" t="s">
        <v>4653</v>
      </c>
      <c r="I85" t="s">
        <v>41</v>
      </c>
      <c r="J85" t="s">
        <v>27</v>
      </c>
      <c r="K85" t="s">
        <v>5071</v>
      </c>
      <c r="L85" t="s">
        <v>147</v>
      </c>
      <c r="M85">
        <v>17403</v>
      </c>
      <c r="N85" t="s">
        <v>148</v>
      </c>
      <c r="O85" t="s">
        <v>6535</v>
      </c>
      <c r="P85" t="s">
        <v>46</v>
      </c>
      <c r="Q85" t="s">
        <v>90</v>
      </c>
      <c r="R85" t="s">
        <v>6536</v>
      </c>
      <c r="S85">
        <v>65.584000000000003</v>
      </c>
      <c r="T85">
        <v>2</v>
      </c>
      <c r="U85">
        <v>0.2</v>
      </c>
      <c r="V85">
        <v>23.7742</v>
      </c>
    </row>
    <row r="86" spans="1:22">
      <c r="A86">
        <v>8475</v>
      </c>
      <c r="B86" t="s">
        <v>10050</v>
      </c>
      <c r="C86">
        <v>2014</v>
      </c>
      <c r="D86" s="1">
        <v>41739</v>
      </c>
      <c r="E86" s="1">
        <v>41744</v>
      </c>
      <c r="F86" t="s">
        <v>50</v>
      </c>
      <c r="G86" t="s">
        <v>4652</v>
      </c>
      <c r="H86" t="s">
        <v>4653</v>
      </c>
      <c r="I86" t="s">
        <v>41</v>
      </c>
      <c r="J86" t="s">
        <v>27</v>
      </c>
      <c r="K86" t="s">
        <v>5071</v>
      </c>
      <c r="L86" t="s">
        <v>147</v>
      </c>
      <c r="M86">
        <v>17403</v>
      </c>
      <c r="N86" t="s">
        <v>148</v>
      </c>
      <c r="O86" t="s">
        <v>1393</v>
      </c>
      <c r="P86" t="s">
        <v>46</v>
      </c>
      <c r="Q86" t="s">
        <v>75</v>
      </c>
      <c r="R86" t="s">
        <v>1394</v>
      </c>
      <c r="S86">
        <v>37.896000000000001</v>
      </c>
      <c r="T86">
        <v>4</v>
      </c>
      <c r="U86">
        <v>0.7</v>
      </c>
      <c r="V86">
        <v>-29.053600000000003</v>
      </c>
    </row>
    <row r="87" spans="1:22">
      <c r="A87">
        <v>8473</v>
      </c>
      <c r="B87" t="s">
        <v>10048</v>
      </c>
      <c r="C87">
        <v>2014</v>
      </c>
      <c r="D87" s="1">
        <v>41753</v>
      </c>
      <c r="E87" s="1">
        <v>41757</v>
      </c>
      <c r="F87" t="s">
        <v>50</v>
      </c>
      <c r="G87" t="s">
        <v>424</v>
      </c>
      <c r="H87" t="s">
        <v>425</v>
      </c>
      <c r="I87" t="s">
        <v>102</v>
      </c>
      <c r="J87" t="s">
        <v>27</v>
      </c>
      <c r="K87" t="s">
        <v>5352</v>
      </c>
      <c r="L87" t="s">
        <v>335</v>
      </c>
      <c r="M87">
        <v>37042</v>
      </c>
      <c r="N87" t="s">
        <v>30</v>
      </c>
      <c r="O87" t="s">
        <v>5518</v>
      </c>
      <c r="P87" t="s">
        <v>46</v>
      </c>
      <c r="Q87" t="s">
        <v>47</v>
      </c>
      <c r="R87" t="s">
        <v>5519</v>
      </c>
      <c r="S87">
        <v>3</v>
      </c>
      <c r="T87">
        <v>1</v>
      </c>
      <c r="U87">
        <v>0.2</v>
      </c>
      <c r="V87">
        <v>1.0499999999999998</v>
      </c>
    </row>
    <row r="88" spans="1:22">
      <c r="A88">
        <v>8472</v>
      </c>
      <c r="B88" t="s">
        <v>10048</v>
      </c>
      <c r="C88">
        <v>2014</v>
      </c>
      <c r="D88" s="1">
        <v>41753</v>
      </c>
      <c r="E88" s="1">
        <v>41757</v>
      </c>
      <c r="F88" t="s">
        <v>50</v>
      </c>
      <c r="G88" t="s">
        <v>424</v>
      </c>
      <c r="H88" t="s">
        <v>425</v>
      </c>
      <c r="I88" t="s">
        <v>102</v>
      </c>
      <c r="J88" t="s">
        <v>27</v>
      </c>
      <c r="K88" t="s">
        <v>5352</v>
      </c>
      <c r="L88" t="s">
        <v>335</v>
      </c>
      <c r="M88">
        <v>37042</v>
      </c>
      <c r="N88" t="s">
        <v>30</v>
      </c>
      <c r="O88" t="s">
        <v>6545</v>
      </c>
      <c r="P88" t="s">
        <v>32</v>
      </c>
      <c r="Q88" t="s">
        <v>65</v>
      </c>
      <c r="R88" t="s">
        <v>6546</v>
      </c>
      <c r="S88">
        <v>77.951999999999998</v>
      </c>
      <c r="T88">
        <v>3</v>
      </c>
      <c r="U88">
        <v>0.2</v>
      </c>
      <c r="V88">
        <v>-11.692800000000005</v>
      </c>
    </row>
    <row r="89" spans="1:22">
      <c r="A89">
        <v>8471</v>
      </c>
      <c r="B89" t="s">
        <v>10048</v>
      </c>
      <c r="C89">
        <v>2014</v>
      </c>
      <c r="D89" s="1">
        <v>41753</v>
      </c>
      <c r="E89" s="1">
        <v>41757</v>
      </c>
      <c r="F89" t="s">
        <v>50</v>
      </c>
      <c r="G89" t="s">
        <v>424</v>
      </c>
      <c r="H89" t="s">
        <v>425</v>
      </c>
      <c r="I89" t="s">
        <v>102</v>
      </c>
      <c r="J89" t="s">
        <v>27</v>
      </c>
      <c r="K89" t="s">
        <v>5352</v>
      </c>
      <c r="L89" t="s">
        <v>335</v>
      </c>
      <c r="M89">
        <v>37042</v>
      </c>
      <c r="N89" t="s">
        <v>30</v>
      </c>
      <c r="O89" t="s">
        <v>2815</v>
      </c>
      <c r="P89" t="s">
        <v>71</v>
      </c>
      <c r="Q89" t="s">
        <v>161</v>
      </c>
      <c r="R89" t="s">
        <v>2816</v>
      </c>
      <c r="S89">
        <v>45.408000000000001</v>
      </c>
      <c r="T89">
        <v>2</v>
      </c>
      <c r="U89">
        <v>0.2</v>
      </c>
      <c r="V89">
        <v>11.919599999999999</v>
      </c>
    </row>
    <row r="90" spans="1:22">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c r="A91">
        <v>8470</v>
      </c>
      <c r="B91" t="s">
        <v>10048</v>
      </c>
      <c r="C91">
        <v>2014</v>
      </c>
      <c r="D91" s="1">
        <v>41753</v>
      </c>
      <c r="E91" s="1">
        <v>41757</v>
      </c>
      <c r="F91" t="s">
        <v>50</v>
      </c>
      <c r="G91" t="s">
        <v>424</v>
      </c>
      <c r="H91" t="s">
        <v>425</v>
      </c>
      <c r="I91" t="s">
        <v>102</v>
      </c>
      <c r="J91" t="s">
        <v>27</v>
      </c>
      <c r="K91" t="s">
        <v>5352</v>
      </c>
      <c r="L91" t="s">
        <v>335</v>
      </c>
      <c r="M91">
        <v>37042</v>
      </c>
      <c r="N91" t="s">
        <v>30</v>
      </c>
      <c r="O91" t="s">
        <v>1443</v>
      </c>
      <c r="P91" t="s">
        <v>32</v>
      </c>
      <c r="Q91" t="s">
        <v>33</v>
      </c>
      <c r="R91" t="s">
        <v>1444</v>
      </c>
      <c r="S91">
        <v>387.13600000000002</v>
      </c>
      <c r="T91">
        <v>4</v>
      </c>
      <c r="U91">
        <v>0.2</v>
      </c>
      <c r="V91">
        <v>-14.51760000000003</v>
      </c>
    </row>
    <row r="92" spans="1:22">
      <c r="A92">
        <v>8467</v>
      </c>
      <c r="B92" t="s">
        <v>10045</v>
      </c>
      <c r="C92">
        <v>2012</v>
      </c>
      <c r="D92" s="1">
        <v>41008</v>
      </c>
      <c r="E92" s="1">
        <v>41013</v>
      </c>
      <c r="F92" t="s">
        <v>50</v>
      </c>
      <c r="G92" t="s">
        <v>4112</v>
      </c>
      <c r="H92" t="s">
        <v>4113</v>
      </c>
      <c r="I92" t="s">
        <v>26</v>
      </c>
      <c r="J92" t="s">
        <v>27</v>
      </c>
      <c r="K92" t="s">
        <v>2800</v>
      </c>
      <c r="L92" t="s">
        <v>747</v>
      </c>
      <c r="M92">
        <v>6360</v>
      </c>
      <c r="N92" t="s">
        <v>148</v>
      </c>
      <c r="O92" t="s">
        <v>2062</v>
      </c>
      <c r="P92" t="s">
        <v>46</v>
      </c>
      <c r="Q92" t="s">
        <v>78</v>
      </c>
      <c r="R92" t="s">
        <v>2063</v>
      </c>
      <c r="S92">
        <v>370.14</v>
      </c>
      <c r="T92">
        <v>3</v>
      </c>
      <c r="U92">
        <v>0</v>
      </c>
      <c r="V92">
        <v>144.3546</v>
      </c>
    </row>
    <row r="93" spans="1:22">
      <c r="A93">
        <v>8466</v>
      </c>
      <c r="B93" t="s">
        <v>10044</v>
      </c>
      <c r="C93">
        <v>2012</v>
      </c>
      <c r="D93" s="1">
        <v>41008</v>
      </c>
      <c r="E93" s="1">
        <v>41013</v>
      </c>
      <c r="F93" t="s">
        <v>50</v>
      </c>
      <c r="G93" t="s">
        <v>4170</v>
      </c>
      <c r="H93" t="s">
        <v>4171</v>
      </c>
      <c r="I93" t="s">
        <v>26</v>
      </c>
      <c r="J93" t="s">
        <v>27</v>
      </c>
      <c r="K93" t="s">
        <v>266</v>
      </c>
      <c r="L93" t="s">
        <v>267</v>
      </c>
      <c r="M93">
        <v>10024</v>
      </c>
      <c r="N93" t="s">
        <v>148</v>
      </c>
      <c r="O93" t="s">
        <v>4803</v>
      </c>
      <c r="P93" t="s">
        <v>46</v>
      </c>
      <c r="Q93" t="s">
        <v>59</v>
      </c>
      <c r="R93" t="s">
        <v>4804</v>
      </c>
      <c r="S93">
        <v>17.940000000000001</v>
      </c>
      <c r="T93">
        <v>3</v>
      </c>
      <c r="U93">
        <v>0</v>
      </c>
      <c r="V93">
        <v>3.0497999999999985</v>
      </c>
    </row>
    <row r="94" spans="1:22">
      <c r="A94">
        <v>8455</v>
      </c>
      <c r="B94" t="s">
        <v>10036</v>
      </c>
      <c r="C94">
        <v>2013</v>
      </c>
      <c r="D94" s="1">
        <v>41383</v>
      </c>
      <c r="E94" s="1">
        <v>41388</v>
      </c>
      <c r="F94" t="s">
        <v>50</v>
      </c>
      <c r="G94" t="s">
        <v>8287</v>
      </c>
      <c r="H94" t="s">
        <v>8288</v>
      </c>
      <c r="I94" t="s">
        <v>41</v>
      </c>
      <c r="J94" t="s">
        <v>27</v>
      </c>
      <c r="K94" t="s">
        <v>184</v>
      </c>
      <c r="L94" t="s">
        <v>104</v>
      </c>
      <c r="M94">
        <v>77070</v>
      </c>
      <c r="N94" t="s">
        <v>105</v>
      </c>
      <c r="O94" t="s">
        <v>5143</v>
      </c>
      <c r="P94" t="s">
        <v>32</v>
      </c>
      <c r="Q94" t="s">
        <v>65</v>
      </c>
      <c r="R94" t="s">
        <v>5144</v>
      </c>
      <c r="S94">
        <v>127.88</v>
      </c>
      <c r="T94">
        <v>5</v>
      </c>
      <c r="U94">
        <v>0.6</v>
      </c>
      <c r="V94">
        <v>-67.137</v>
      </c>
    </row>
    <row r="95" spans="1:22">
      <c r="A95">
        <v>8454</v>
      </c>
      <c r="B95" t="s">
        <v>10036</v>
      </c>
      <c r="C95">
        <v>2013</v>
      </c>
      <c r="D95" s="1">
        <v>41383</v>
      </c>
      <c r="E95" s="1">
        <v>41388</v>
      </c>
      <c r="F95" t="s">
        <v>50</v>
      </c>
      <c r="G95" t="s">
        <v>8287</v>
      </c>
      <c r="H95" t="s">
        <v>8288</v>
      </c>
      <c r="I95" t="s">
        <v>41</v>
      </c>
      <c r="J95" t="s">
        <v>27</v>
      </c>
      <c r="K95" t="s">
        <v>184</v>
      </c>
      <c r="L95" t="s">
        <v>104</v>
      </c>
      <c r="M95">
        <v>77070</v>
      </c>
      <c r="N95" t="s">
        <v>105</v>
      </c>
      <c r="O95" t="s">
        <v>1884</v>
      </c>
      <c r="P95" t="s">
        <v>46</v>
      </c>
      <c r="Q95" t="s">
        <v>59</v>
      </c>
      <c r="R95" t="s">
        <v>1885</v>
      </c>
      <c r="S95">
        <v>1554.9360000000001</v>
      </c>
      <c r="T95">
        <v>3</v>
      </c>
      <c r="U95">
        <v>0.2</v>
      </c>
      <c r="V95">
        <v>77.746800000000007</v>
      </c>
    </row>
    <row r="96" spans="1:22">
      <c r="A96">
        <v>8453</v>
      </c>
      <c r="B96" t="s">
        <v>10036</v>
      </c>
      <c r="C96">
        <v>2013</v>
      </c>
      <c r="D96" s="1">
        <v>41383</v>
      </c>
      <c r="E96" s="1">
        <v>41388</v>
      </c>
      <c r="F96" t="s">
        <v>50</v>
      </c>
      <c r="G96" t="s">
        <v>8287</v>
      </c>
      <c r="H96" t="s">
        <v>8288</v>
      </c>
      <c r="I96" t="s">
        <v>41</v>
      </c>
      <c r="J96" t="s">
        <v>27</v>
      </c>
      <c r="K96" t="s">
        <v>184</v>
      </c>
      <c r="L96" t="s">
        <v>104</v>
      </c>
      <c r="M96">
        <v>77070</v>
      </c>
      <c r="N96" t="s">
        <v>105</v>
      </c>
      <c r="O96" t="s">
        <v>3186</v>
      </c>
      <c r="P96" t="s">
        <v>32</v>
      </c>
      <c r="Q96" t="s">
        <v>36</v>
      </c>
      <c r="R96" t="s">
        <v>3187</v>
      </c>
      <c r="S96">
        <v>344.37199999999996</v>
      </c>
      <c r="T96">
        <v>4</v>
      </c>
      <c r="U96">
        <v>0.3</v>
      </c>
      <c r="V96">
        <v>-93.472400000000022</v>
      </c>
    </row>
    <row r="97" spans="1:22">
      <c r="A97">
        <v>8452</v>
      </c>
      <c r="B97" t="s">
        <v>10035</v>
      </c>
      <c r="C97">
        <v>2011</v>
      </c>
      <c r="D97" s="1">
        <v>40661</v>
      </c>
      <c r="E97" s="1">
        <v>40663</v>
      </c>
      <c r="F97" t="s">
        <v>188</v>
      </c>
      <c r="G97" t="s">
        <v>4042</v>
      </c>
      <c r="H97" t="s">
        <v>4043</v>
      </c>
      <c r="I97" t="s">
        <v>26</v>
      </c>
      <c r="J97" t="s">
        <v>27</v>
      </c>
      <c r="K97" t="s">
        <v>127</v>
      </c>
      <c r="L97" t="s">
        <v>43</v>
      </c>
      <c r="M97">
        <v>94122</v>
      </c>
      <c r="N97" t="s">
        <v>44</v>
      </c>
      <c r="O97" t="s">
        <v>6145</v>
      </c>
      <c r="P97" t="s">
        <v>71</v>
      </c>
      <c r="Q97" t="s">
        <v>72</v>
      </c>
      <c r="R97" t="s">
        <v>6146</v>
      </c>
      <c r="S97">
        <v>1679.96</v>
      </c>
      <c r="T97">
        <v>5</v>
      </c>
      <c r="U97">
        <v>0.2</v>
      </c>
      <c r="V97">
        <v>125.99700000000007</v>
      </c>
    </row>
    <row r="98" spans="1:22">
      <c r="A98">
        <v>8416</v>
      </c>
      <c r="B98" t="s">
        <v>10016</v>
      </c>
      <c r="C98">
        <v>2014</v>
      </c>
      <c r="D98" s="1">
        <v>41736</v>
      </c>
      <c r="E98" s="1">
        <v>41742</v>
      </c>
      <c r="F98" t="s">
        <v>50</v>
      </c>
      <c r="G98" t="s">
        <v>4479</v>
      </c>
      <c r="H98" t="s">
        <v>4480</v>
      </c>
      <c r="I98" t="s">
        <v>102</v>
      </c>
      <c r="J98" t="s">
        <v>27</v>
      </c>
      <c r="K98" t="s">
        <v>5178</v>
      </c>
      <c r="L98" t="s">
        <v>489</v>
      </c>
      <c r="M98">
        <v>52302</v>
      </c>
      <c r="N98" t="s">
        <v>105</v>
      </c>
      <c r="O98" t="s">
        <v>1054</v>
      </c>
      <c r="P98" t="s">
        <v>46</v>
      </c>
      <c r="Q98" t="s">
        <v>90</v>
      </c>
      <c r="R98" t="s">
        <v>186</v>
      </c>
      <c r="S98">
        <v>106.32</v>
      </c>
      <c r="T98">
        <v>3</v>
      </c>
      <c r="U98">
        <v>0</v>
      </c>
      <c r="V98">
        <v>49.970399999999991</v>
      </c>
    </row>
    <row r="99" spans="1:22">
      <c r="A99">
        <v>8400</v>
      </c>
      <c r="B99" t="s">
        <v>10007</v>
      </c>
      <c r="C99">
        <v>2012</v>
      </c>
      <c r="D99" s="1">
        <v>41012</v>
      </c>
      <c r="E99" s="1">
        <v>41017</v>
      </c>
      <c r="F99" t="s">
        <v>50</v>
      </c>
      <c r="G99" t="s">
        <v>4319</v>
      </c>
      <c r="H99" t="s">
        <v>4320</v>
      </c>
      <c r="I99" t="s">
        <v>26</v>
      </c>
      <c r="J99" t="s">
        <v>27</v>
      </c>
      <c r="K99" t="s">
        <v>3942</v>
      </c>
      <c r="L99" t="s">
        <v>310</v>
      </c>
      <c r="M99">
        <v>85301</v>
      </c>
      <c r="N99" t="s">
        <v>44</v>
      </c>
      <c r="O99" t="s">
        <v>4076</v>
      </c>
      <c r="P99" t="s">
        <v>46</v>
      </c>
      <c r="Q99" t="s">
        <v>59</v>
      </c>
      <c r="R99" t="s">
        <v>4077</v>
      </c>
      <c r="S99">
        <v>10.744</v>
      </c>
      <c r="T99">
        <v>1</v>
      </c>
      <c r="U99">
        <v>0.2</v>
      </c>
      <c r="V99">
        <v>0.80579999999999963</v>
      </c>
    </row>
    <row r="100" spans="1:22">
      <c r="A100">
        <v>8365</v>
      </c>
      <c r="B100" t="s">
        <v>9977</v>
      </c>
      <c r="C100">
        <v>2014</v>
      </c>
      <c r="D100" s="1">
        <v>41758</v>
      </c>
      <c r="E100" s="1">
        <v>41762</v>
      </c>
      <c r="F100" t="s">
        <v>50</v>
      </c>
      <c r="G100" t="s">
        <v>4568</v>
      </c>
      <c r="H100" t="s">
        <v>4569</v>
      </c>
      <c r="I100" t="s">
        <v>26</v>
      </c>
      <c r="J100" t="s">
        <v>27</v>
      </c>
      <c r="K100" t="s">
        <v>9978</v>
      </c>
      <c r="L100" t="s">
        <v>54</v>
      </c>
      <c r="M100">
        <v>34741</v>
      </c>
      <c r="N100" t="s">
        <v>30</v>
      </c>
      <c r="O100" t="s">
        <v>4589</v>
      </c>
      <c r="P100" t="s">
        <v>71</v>
      </c>
      <c r="Q100" t="s">
        <v>72</v>
      </c>
      <c r="R100" t="s">
        <v>4590</v>
      </c>
      <c r="S100">
        <v>751.98400000000004</v>
      </c>
      <c r="T100">
        <v>2</v>
      </c>
      <c r="U100">
        <v>0.2</v>
      </c>
      <c r="V100">
        <v>84.598199999999878</v>
      </c>
    </row>
    <row r="101" spans="1:22">
      <c r="A101">
        <v>8360</v>
      </c>
      <c r="B101" t="s">
        <v>9975</v>
      </c>
      <c r="C101">
        <v>2011</v>
      </c>
      <c r="D101" s="1">
        <v>40644</v>
      </c>
      <c r="E101" s="1">
        <v>40651</v>
      </c>
      <c r="F101" t="s">
        <v>50</v>
      </c>
      <c r="G101" t="s">
        <v>4324</v>
      </c>
      <c r="H101" t="s">
        <v>4325</v>
      </c>
      <c r="I101" t="s">
        <v>26</v>
      </c>
      <c r="J101" t="s">
        <v>27</v>
      </c>
      <c r="K101" t="s">
        <v>1761</v>
      </c>
      <c r="L101" t="s">
        <v>1762</v>
      </c>
      <c r="M101">
        <v>59405</v>
      </c>
      <c r="N101" t="s">
        <v>44</v>
      </c>
      <c r="O101" t="s">
        <v>6509</v>
      </c>
      <c r="P101" t="s">
        <v>71</v>
      </c>
      <c r="Q101" t="s">
        <v>161</v>
      </c>
      <c r="R101" t="s">
        <v>6510</v>
      </c>
      <c r="S101">
        <v>217.44</v>
      </c>
      <c r="T101">
        <v>6</v>
      </c>
      <c r="U101">
        <v>0</v>
      </c>
      <c r="V101">
        <v>91.32480000000001</v>
      </c>
    </row>
    <row r="102" spans="1:22">
      <c r="A102">
        <v>8359</v>
      </c>
      <c r="B102" t="s">
        <v>9975</v>
      </c>
      <c r="C102">
        <v>2011</v>
      </c>
      <c r="D102" s="1">
        <v>40644</v>
      </c>
      <c r="E102" s="1">
        <v>40651</v>
      </c>
      <c r="F102" t="s">
        <v>50</v>
      </c>
      <c r="G102" t="s">
        <v>4324</v>
      </c>
      <c r="H102" t="s">
        <v>4325</v>
      </c>
      <c r="I102" t="s">
        <v>26</v>
      </c>
      <c r="J102" t="s">
        <v>27</v>
      </c>
      <c r="K102" t="s">
        <v>1761</v>
      </c>
      <c r="L102" t="s">
        <v>1762</v>
      </c>
      <c r="M102">
        <v>59405</v>
      </c>
      <c r="N102" t="s">
        <v>44</v>
      </c>
      <c r="O102" t="s">
        <v>1964</v>
      </c>
      <c r="P102" t="s">
        <v>71</v>
      </c>
      <c r="Q102" t="s">
        <v>72</v>
      </c>
      <c r="R102" t="s">
        <v>1965</v>
      </c>
      <c r="S102">
        <v>105.584</v>
      </c>
      <c r="T102">
        <v>2</v>
      </c>
      <c r="U102">
        <v>0.2</v>
      </c>
      <c r="V102">
        <v>9.2386000000000053</v>
      </c>
    </row>
    <row r="103" spans="1:22">
      <c r="A103">
        <v>8358</v>
      </c>
      <c r="B103" t="s">
        <v>9975</v>
      </c>
      <c r="C103">
        <v>2011</v>
      </c>
      <c r="D103" s="1">
        <v>40644</v>
      </c>
      <c r="E103" s="1">
        <v>40651</v>
      </c>
      <c r="F103" t="s">
        <v>50</v>
      </c>
      <c r="G103" t="s">
        <v>4324</v>
      </c>
      <c r="H103" t="s">
        <v>4325</v>
      </c>
      <c r="I103" t="s">
        <v>26</v>
      </c>
      <c r="J103" t="s">
        <v>27</v>
      </c>
      <c r="K103" t="s">
        <v>1761</v>
      </c>
      <c r="L103" t="s">
        <v>1762</v>
      </c>
      <c r="M103">
        <v>59405</v>
      </c>
      <c r="N103" t="s">
        <v>44</v>
      </c>
      <c r="O103" t="s">
        <v>1039</v>
      </c>
      <c r="P103" t="s">
        <v>46</v>
      </c>
      <c r="Q103" t="s">
        <v>59</v>
      </c>
      <c r="R103" t="s">
        <v>1040</v>
      </c>
      <c r="S103">
        <v>87.08</v>
      </c>
      <c r="T103">
        <v>7</v>
      </c>
      <c r="U103">
        <v>0</v>
      </c>
      <c r="V103">
        <v>24.382400000000001</v>
      </c>
    </row>
    <row r="104" spans="1:22">
      <c r="A104">
        <v>8351</v>
      </c>
      <c r="B104" t="s">
        <v>9972</v>
      </c>
      <c r="C104">
        <v>2012</v>
      </c>
      <c r="D104" s="1">
        <v>41029</v>
      </c>
      <c r="E104" s="1">
        <v>41033</v>
      </c>
      <c r="F104" t="s">
        <v>50</v>
      </c>
      <c r="G104" t="s">
        <v>4007</v>
      </c>
      <c r="H104" t="s">
        <v>4008</v>
      </c>
      <c r="I104" t="s">
        <v>41</v>
      </c>
      <c r="J104" t="s">
        <v>27</v>
      </c>
      <c r="K104" t="s">
        <v>1479</v>
      </c>
      <c r="L104" t="s">
        <v>1245</v>
      </c>
      <c r="M104">
        <v>1841</v>
      </c>
      <c r="N104" t="s">
        <v>148</v>
      </c>
      <c r="O104" t="s">
        <v>4284</v>
      </c>
      <c r="P104" t="s">
        <v>46</v>
      </c>
      <c r="Q104" t="s">
        <v>90</v>
      </c>
      <c r="R104" t="s">
        <v>4285</v>
      </c>
      <c r="S104">
        <v>6.48</v>
      </c>
      <c r="T104">
        <v>1</v>
      </c>
      <c r="U104">
        <v>0</v>
      </c>
      <c r="V104">
        <v>3.1104000000000003</v>
      </c>
    </row>
    <row r="105" spans="1:22">
      <c r="A105">
        <v>8350</v>
      </c>
      <c r="B105" t="s">
        <v>9972</v>
      </c>
      <c r="C105">
        <v>2012</v>
      </c>
      <c r="D105" s="1">
        <v>41029</v>
      </c>
      <c r="E105" s="1">
        <v>41033</v>
      </c>
      <c r="F105" t="s">
        <v>50</v>
      </c>
      <c r="G105" t="s">
        <v>4007</v>
      </c>
      <c r="H105" t="s">
        <v>4008</v>
      </c>
      <c r="I105" t="s">
        <v>41</v>
      </c>
      <c r="J105" t="s">
        <v>27</v>
      </c>
      <c r="K105" t="s">
        <v>1479</v>
      </c>
      <c r="L105" t="s">
        <v>1245</v>
      </c>
      <c r="M105">
        <v>1841</v>
      </c>
      <c r="N105" t="s">
        <v>148</v>
      </c>
      <c r="O105" t="s">
        <v>8002</v>
      </c>
      <c r="P105" t="s">
        <v>32</v>
      </c>
      <c r="Q105" t="s">
        <v>65</v>
      </c>
      <c r="R105" t="s">
        <v>8003</v>
      </c>
      <c r="S105">
        <v>24.3</v>
      </c>
      <c r="T105">
        <v>5</v>
      </c>
      <c r="U105">
        <v>0</v>
      </c>
      <c r="V105">
        <v>10.449000000000002</v>
      </c>
    </row>
    <row r="106" spans="1:22">
      <c r="A106">
        <v>8349</v>
      </c>
      <c r="B106" t="s">
        <v>9972</v>
      </c>
      <c r="C106">
        <v>2012</v>
      </c>
      <c r="D106" s="1">
        <v>41029</v>
      </c>
      <c r="E106" s="1">
        <v>41033</v>
      </c>
      <c r="F106" t="s">
        <v>50</v>
      </c>
      <c r="G106" t="s">
        <v>4007</v>
      </c>
      <c r="H106" t="s">
        <v>4008</v>
      </c>
      <c r="I106" t="s">
        <v>41</v>
      </c>
      <c r="J106" t="s">
        <v>27</v>
      </c>
      <c r="K106" t="s">
        <v>1479</v>
      </c>
      <c r="L106" t="s">
        <v>1245</v>
      </c>
      <c r="M106">
        <v>1841</v>
      </c>
      <c r="N106" t="s">
        <v>148</v>
      </c>
      <c r="O106" t="s">
        <v>4021</v>
      </c>
      <c r="P106" t="s">
        <v>71</v>
      </c>
      <c r="Q106" t="s">
        <v>72</v>
      </c>
      <c r="R106" t="s">
        <v>4022</v>
      </c>
      <c r="S106">
        <v>209.5</v>
      </c>
      <c r="T106">
        <v>10</v>
      </c>
      <c r="U106">
        <v>0</v>
      </c>
      <c r="V106">
        <v>58.66</v>
      </c>
    </row>
    <row r="107" spans="1:22">
      <c r="A107">
        <v>8348</v>
      </c>
      <c r="B107" t="s">
        <v>9972</v>
      </c>
      <c r="C107">
        <v>2012</v>
      </c>
      <c r="D107" s="1">
        <v>41029</v>
      </c>
      <c r="E107" s="1">
        <v>41033</v>
      </c>
      <c r="F107" t="s">
        <v>50</v>
      </c>
      <c r="G107" t="s">
        <v>4007</v>
      </c>
      <c r="H107" t="s">
        <v>4008</v>
      </c>
      <c r="I107" t="s">
        <v>41</v>
      </c>
      <c r="J107" t="s">
        <v>27</v>
      </c>
      <c r="K107" t="s">
        <v>1479</v>
      </c>
      <c r="L107" t="s">
        <v>1245</v>
      </c>
      <c r="M107">
        <v>1841</v>
      </c>
      <c r="N107" t="s">
        <v>148</v>
      </c>
      <c r="O107" t="s">
        <v>6157</v>
      </c>
      <c r="P107" t="s">
        <v>32</v>
      </c>
      <c r="Q107" t="s">
        <v>65</v>
      </c>
      <c r="R107" t="s">
        <v>6158</v>
      </c>
      <c r="S107">
        <v>9.48</v>
      </c>
      <c r="T107">
        <v>1</v>
      </c>
      <c r="U107">
        <v>0</v>
      </c>
      <c r="V107">
        <v>3.7920000000000007</v>
      </c>
    </row>
    <row r="108" spans="1:22">
      <c r="A108">
        <v>8347</v>
      </c>
      <c r="B108" t="s">
        <v>9972</v>
      </c>
      <c r="C108">
        <v>2012</v>
      </c>
      <c r="D108" s="1">
        <v>41029</v>
      </c>
      <c r="E108" s="1">
        <v>41033</v>
      </c>
      <c r="F108" t="s">
        <v>50</v>
      </c>
      <c r="G108" t="s">
        <v>4007</v>
      </c>
      <c r="H108" t="s">
        <v>4008</v>
      </c>
      <c r="I108" t="s">
        <v>41</v>
      </c>
      <c r="J108" t="s">
        <v>27</v>
      </c>
      <c r="K108" t="s">
        <v>1479</v>
      </c>
      <c r="L108" t="s">
        <v>1245</v>
      </c>
      <c r="M108">
        <v>1841</v>
      </c>
      <c r="N108" t="s">
        <v>148</v>
      </c>
      <c r="O108" t="s">
        <v>821</v>
      </c>
      <c r="P108" t="s">
        <v>32</v>
      </c>
      <c r="Q108" t="s">
        <v>65</v>
      </c>
      <c r="R108" t="s">
        <v>822</v>
      </c>
      <c r="S108">
        <v>31.400000000000002</v>
      </c>
      <c r="T108">
        <v>5</v>
      </c>
      <c r="U108">
        <v>0</v>
      </c>
      <c r="V108">
        <v>13.188000000000002</v>
      </c>
    </row>
    <row r="109" spans="1:22">
      <c r="A109">
        <v>8340</v>
      </c>
      <c r="B109" t="s">
        <v>9967</v>
      </c>
      <c r="C109">
        <v>2014</v>
      </c>
      <c r="D109" s="1">
        <v>41743</v>
      </c>
      <c r="E109" s="1">
        <v>41747</v>
      </c>
      <c r="F109" t="s">
        <v>50</v>
      </c>
      <c r="G109" t="s">
        <v>3801</v>
      </c>
      <c r="H109" t="s">
        <v>3802</v>
      </c>
      <c r="I109" t="s">
        <v>41</v>
      </c>
      <c r="J109" t="s">
        <v>27</v>
      </c>
      <c r="K109" t="s">
        <v>1179</v>
      </c>
      <c r="L109" t="s">
        <v>43</v>
      </c>
      <c r="M109">
        <v>92345</v>
      </c>
      <c r="N109" t="s">
        <v>44</v>
      </c>
      <c r="O109" t="s">
        <v>4839</v>
      </c>
      <c r="P109" t="s">
        <v>32</v>
      </c>
      <c r="Q109" t="s">
        <v>36</v>
      </c>
      <c r="R109" t="s">
        <v>4840</v>
      </c>
      <c r="S109">
        <v>436.70400000000006</v>
      </c>
      <c r="T109">
        <v>6</v>
      </c>
      <c r="U109">
        <v>0.2</v>
      </c>
      <c r="V109">
        <v>-38.211600000000033</v>
      </c>
    </row>
    <row r="110" spans="1:22">
      <c r="A110">
        <v>8319</v>
      </c>
      <c r="B110" t="s">
        <v>9949</v>
      </c>
      <c r="C110">
        <v>2014</v>
      </c>
      <c r="D110" s="1">
        <v>41741</v>
      </c>
      <c r="E110" s="1">
        <v>41746</v>
      </c>
      <c r="F110" t="s">
        <v>50</v>
      </c>
      <c r="G110" t="s">
        <v>323</v>
      </c>
      <c r="H110" t="s">
        <v>324</v>
      </c>
      <c r="I110" t="s">
        <v>26</v>
      </c>
      <c r="J110" t="s">
        <v>27</v>
      </c>
      <c r="K110" t="s">
        <v>2221</v>
      </c>
      <c r="L110" t="s">
        <v>88</v>
      </c>
      <c r="M110">
        <v>27217</v>
      </c>
      <c r="N110" t="s">
        <v>30</v>
      </c>
      <c r="O110" t="s">
        <v>4842</v>
      </c>
      <c r="P110" t="s">
        <v>46</v>
      </c>
      <c r="Q110" t="s">
        <v>68</v>
      </c>
      <c r="R110" t="s">
        <v>4843</v>
      </c>
      <c r="S110">
        <v>20.992000000000001</v>
      </c>
      <c r="T110">
        <v>8</v>
      </c>
      <c r="U110">
        <v>0.2</v>
      </c>
      <c r="V110">
        <v>2.3615999999999966</v>
      </c>
    </row>
    <row r="111" spans="1:22">
      <c r="A111">
        <v>8318</v>
      </c>
      <c r="B111" t="s">
        <v>9949</v>
      </c>
      <c r="C111">
        <v>2014</v>
      </c>
      <c r="D111" s="1">
        <v>41741</v>
      </c>
      <c r="E111" s="1">
        <v>41746</v>
      </c>
      <c r="F111" t="s">
        <v>50</v>
      </c>
      <c r="G111" t="s">
        <v>323</v>
      </c>
      <c r="H111" t="s">
        <v>324</v>
      </c>
      <c r="I111" t="s">
        <v>26</v>
      </c>
      <c r="J111" t="s">
        <v>27</v>
      </c>
      <c r="K111" t="s">
        <v>2221</v>
      </c>
      <c r="L111" t="s">
        <v>88</v>
      </c>
      <c r="M111">
        <v>27217</v>
      </c>
      <c r="N111" t="s">
        <v>30</v>
      </c>
      <c r="O111" t="s">
        <v>3530</v>
      </c>
      <c r="P111" t="s">
        <v>46</v>
      </c>
      <c r="Q111" t="s">
        <v>68</v>
      </c>
      <c r="R111" t="s">
        <v>3531</v>
      </c>
      <c r="S111">
        <v>1.752</v>
      </c>
      <c r="T111">
        <v>1</v>
      </c>
      <c r="U111">
        <v>0.2</v>
      </c>
      <c r="V111">
        <v>0.15329999999999994</v>
      </c>
    </row>
    <row r="112" spans="1:22">
      <c r="A112">
        <v>8301</v>
      </c>
      <c r="B112" t="s">
        <v>9940</v>
      </c>
      <c r="C112">
        <v>2012</v>
      </c>
      <c r="D112" s="1">
        <v>41019</v>
      </c>
      <c r="E112" s="1">
        <v>41023</v>
      </c>
      <c r="F112" t="s">
        <v>50</v>
      </c>
      <c r="G112" t="s">
        <v>1892</v>
      </c>
      <c r="H112" t="s">
        <v>1893</v>
      </c>
      <c r="I112" t="s">
        <v>26</v>
      </c>
      <c r="J112" t="s">
        <v>27</v>
      </c>
      <c r="K112" t="s">
        <v>880</v>
      </c>
      <c r="L112" t="s">
        <v>238</v>
      </c>
      <c r="M112">
        <v>48234</v>
      </c>
      <c r="N112" t="s">
        <v>105</v>
      </c>
      <c r="O112" t="s">
        <v>955</v>
      </c>
      <c r="P112" t="s">
        <v>46</v>
      </c>
      <c r="Q112" t="s">
        <v>173</v>
      </c>
      <c r="R112" t="s">
        <v>956</v>
      </c>
      <c r="S112">
        <v>180.96</v>
      </c>
      <c r="T112">
        <v>2</v>
      </c>
      <c r="U112">
        <v>0</v>
      </c>
      <c r="V112">
        <v>81.432000000000002</v>
      </c>
    </row>
    <row r="113" spans="1:22">
      <c r="A113">
        <v>8280</v>
      </c>
      <c r="B113" t="s">
        <v>9930</v>
      </c>
      <c r="C113">
        <v>2014</v>
      </c>
      <c r="D113" s="1">
        <v>41752</v>
      </c>
      <c r="E113" s="1">
        <v>41756</v>
      </c>
      <c r="F113" t="s">
        <v>50</v>
      </c>
      <c r="G113" t="s">
        <v>1969</v>
      </c>
      <c r="H113" t="s">
        <v>1970</v>
      </c>
      <c r="I113" t="s">
        <v>26</v>
      </c>
      <c r="J113" t="s">
        <v>27</v>
      </c>
      <c r="K113" t="s">
        <v>497</v>
      </c>
      <c r="L113" t="s">
        <v>1272</v>
      </c>
      <c r="M113">
        <v>31907</v>
      </c>
      <c r="N113" t="s">
        <v>30</v>
      </c>
      <c r="O113" t="s">
        <v>3510</v>
      </c>
      <c r="P113" t="s">
        <v>46</v>
      </c>
      <c r="Q113" t="s">
        <v>59</v>
      </c>
      <c r="R113" t="s">
        <v>3511</v>
      </c>
      <c r="S113">
        <v>675.06000000000006</v>
      </c>
      <c r="T113">
        <v>3</v>
      </c>
      <c r="U113">
        <v>0</v>
      </c>
      <c r="V113">
        <v>87.757800000000003</v>
      </c>
    </row>
    <row r="114" spans="1:22">
      <c r="A114">
        <v>8267</v>
      </c>
      <c r="B114" t="s">
        <v>9922</v>
      </c>
      <c r="C114">
        <v>2011</v>
      </c>
      <c r="D114" s="1">
        <v>40662</v>
      </c>
      <c r="E114" s="1">
        <v>40667</v>
      </c>
      <c r="F114" t="s">
        <v>50</v>
      </c>
      <c r="G114" t="s">
        <v>2885</v>
      </c>
      <c r="H114" t="s">
        <v>2886</v>
      </c>
      <c r="I114" t="s">
        <v>26</v>
      </c>
      <c r="J114" t="s">
        <v>27</v>
      </c>
      <c r="K114" t="s">
        <v>244</v>
      </c>
      <c r="L114" t="s">
        <v>245</v>
      </c>
      <c r="M114">
        <v>19901</v>
      </c>
      <c r="N114" t="s">
        <v>148</v>
      </c>
      <c r="O114" t="s">
        <v>1682</v>
      </c>
      <c r="P114" t="s">
        <v>71</v>
      </c>
      <c r="Q114" t="s">
        <v>72</v>
      </c>
      <c r="R114" t="s">
        <v>1683</v>
      </c>
      <c r="S114">
        <v>19.98</v>
      </c>
      <c r="T114">
        <v>2</v>
      </c>
      <c r="U114">
        <v>0</v>
      </c>
      <c r="V114">
        <v>5.1948000000000008</v>
      </c>
    </row>
    <row r="115" spans="1:22">
      <c r="A115">
        <v>8230</v>
      </c>
      <c r="B115" t="s">
        <v>9904</v>
      </c>
      <c r="C115">
        <v>2013</v>
      </c>
      <c r="D115" s="1">
        <v>41369</v>
      </c>
      <c r="E115" s="1">
        <v>41373</v>
      </c>
      <c r="F115" t="s">
        <v>23</v>
      </c>
      <c r="G115" t="s">
        <v>5319</v>
      </c>
      <c r="H115" t="s">
        <v>5320</v>
      </c>
      <c r="I115" t="s">
        <v>102</v>
      </c>
      <c r="J115" t="s">
        <v>27</v>
      </c>
      <c r="K115" t="s">
        <v>276</v>
      </c>
      <c r="L115" t="s">
        <v>267</v>
      </c>
      <c r="M115">
        <v>12180</v>
      </c>
      <c r="N115" t="s">
        <v>148</v>
      </c>
      <c r="O115" t="s">
        <v>3995</v>
      </c>
      <c r="P115" t="s">
        <v>71</v>
      </c>
      <c r="Q115" t="s">
        <v>161</v>
      </c>
      <c r="R115" t="s">
        <v>3996</v>
      </c>
      <c r="S115">
        <v>89.97</v>
      </c>
      <c r="T115">
        <v>3</v>
      </c>
      <c r="U115">
        <v>0</v>
      </c>
      <c r="V115">
        <v>37.787400000000005</v>
      </c>
    </row>
    <row r="116" spans="1:22">
      <c r="A116">
        <v>8229</v>
      </c>
      <c r="B116" t="s">
        <v>9904</v>
      </c>
      <c r="C116">
        <v>2013</v>
      </c>
      <c r="D116" s="1">
        <v>41369</v>
      </c>
      <c r="E116" s="1">
        <v>41373</v>
      </c>
      <c r="F116" t="s">
        <v>23</v>
      </c>
      <c r="G116" t="s">
        <v>5319</v>
      </c>
      <c r="H116" t="s">
        <v>5320</v>
      </c>
      <c r="I116" t="s">
        <v>102</v>
      </c>
      <c r="J116" t="s">
        <v>27</v>
      </c>
      <c r="K116" t="s">
        <v>276</v>
      </c>
      <c r="L116" t="s">
        <v>267</v>
      </c>
      <c r="M116">
        <v>12180</v>
      </c>
      <c r="N116" t="s">
        <v>148</v>
      </c>
      <c r="O116" t="s">
        <v>728</v>
      </c>
      <c r="P116" t="s">
        <v>46</v>
      </c>
      <c r="Q116" t="s">
        <v>59</v>
      </c>
      <c r="R116" t="s">
        <v>729</v>
      </c>
      <c r="S116">
        <v>31.02</v>
      </c>
      <c r="T116">
        <v>2</v>
      </c>
      <c r="U116">
        <v>0</v>
      </c>
      <c r="V116">
        <v>8.0652000000000008</v>
      </c>
    </row>
    <row r="117" spans="1:22">
      <c r="A117">
        <v>8228</v>
      </c>
      <c r="B117" t="s">
        <v>9904</v>
      </c>
      <c r="C117">
        <v>2013</v>
      </c>
      <c r="D117" s="1">
        <v>41369</v>
      </c>
      <c r="E117" s="1">
        <v>41373</v>
      </c>
      <c r="F117" t="s">
        <v>23</v>
      </c>
      <c r="G117" t="s">
        <v>5319</v>
      </c>
      <c r="H117" t="s">
        <v>5320</v>
      </c>
      <c r="I117" t="s">
        <v>102</v>
      </c>
      <c r="J117" t="s">
        <v>27</v>
      </c>
      <c r="K117" t="s">
        <v>276</v>
      </c>
      <c r="L117" t="s">
        <v>267</v>
      </c>
      <c r="M117">
        <v>12180</v>
      </c>
      <c r="N117" t="s">
        <v>148</v>
      </c>
      <c r="O117" t="s">
        <v>1858</v>
      </c>
      <c r="P117" t="s">
        <v>32</v>
      </c>
      <c r="Q117" t="s">
        <v>65</v>
      </c>
      <c r="R117" t="s">
        <v>1859</v>
      </c>
      <c r="S117">
        <v>82.64</v>
      </c>
      <c r="T117">
        <v>2</v>
      </c>
      <c r="U117">
        <v>0</v>
      </c>
      <c r="V117">
        <v>7.4376000000000033</v>
      </c>
    </row>
    <row r="118" spans="1:22">
      <c r="A118">
        <v>8208</v>
      </c>
      <c r="B118" t="s">
        <v>9891</v>
      </c>
      <c r="C118">
        <v>2012</v>
      </c>
      <c r="D118" s="1">
        <v>41025</v>
      </c>
      <c r="E118" s="1">
        <v>41029</v>
      </c>
      <c r="F118" t="s">
        <v>50</v>
      </c>
      <c r="G118" t="s">
        <v>1674</v>
      </c>
      <c r="H118" t="s">
        <v>1675</v>
      </c>
      <c r="I118" t="s">
        <v>26</v>
      </c>
      <c r="J118" t="s">
        <v>27</v>
      </c>
      <c r="K118" t="s">
        <v>7419</v>
      </c>
      <c r="L118" t="s">
        <v>54</v>
      </c>
      <c r="M118">
        <v>32114</v>
      </c>
      <c r="N118" t="s">
        <v>30</v>
      </c>
      <c r="O118" t="s">
        <v>1367</v>
      </c>
      <c r="P118" t="s">
        <v>46</v>
      </c>
      <c r="Q118" t="s">
        <v>68</v>
      </c>
      <c r="R118" t="s">
        <v>1368</v>
      </c>
      <c r="S118">
        <v>2.6240000000000001</v>
      </c>
      <c r="T118">
        <v>1</v>
      </c>
      <c r="U118">
        <v>0.2</v>
      </c>
      <c r="V118">
        <v>0.42639999999999978</v>
      </c>
    </row>
    <row r="119" spans="1:22">
      <c r="A119">
        <v>8207</v>
      </c>
      <c r="B119" t="s">
        <v>9891</v>
      </c>
      <c r="C119">
        <v>2012</v>
      </c>
      <c r="D119" s="1">
        <v>41025</v>
      </c>
      <c r="E119" s="1">
        <v>41029</v>
      </c>
      <c r="F119" t="s">
        <v>50</v>
      </c>
      <c r="G119" t="s">
        <v>1674</v>
      </c>
      <c r="H119" t="s">
        <v>1675</v>
      </c>
      <c r="I119" t="s">
        <v>26</v>
      </c>
      <c r="J119" t="s">
        <v>27</v>
      </c>
      <c r="K119" t="s">
        <v>7419</v>
      </c>
      <c r="L119" t="s">
        <v>54</v>
      </c>
      <c r="M119">
        <v>32114</v>
      </c>
      <c r="N119" t="s">
        <v>30</v>
      </c>
      <c r="O119" t="s">
        <v>55</v>
      </c>
      <c r="P119" t="s">
        <v>32</v>
      </c>
      <c r="Q119" t="s">
        <v>56</v>
      </c>
      <c r="R119" t="s">
        <v>57</v>
      </c>
      <c r="S119">
        <v>191.5155</v>
      </c>
      <c r="T119">
        <v>1</v>
      </c>
      <c r="U119">
        <v>0.45</v>
      </c>
      <c r="V119">
        <v>-76.606200000000001</v>
      </c>
    </row>
    <row r="120" spans="1:22">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c r="A121">
        <v>8201</v>
      </c>
      <c r="B121" t="s">
        <v>9889</v>
      </c>
      <c r="C121">
        <v>2014</v>
      </c>
      <c r="D121" s="1">
        <v>41754</v>
      </c>
      <c r="E121" s="1">
        <v>41760</v>
      </c>
      <c r="F121" t="s">
        <v>50</v>
      </c>
      <c r="G121" t="s">
        <v>5077</v>
      </c>
      <c r="H121" t="s">
        <v>5078</v>
      </c>
      <c r="I121" t="s">
        <v>26</v>
      </c>
      <c r="J121" t="s">
        <v>27</v>
      </c>
      <c r="K121" t="s">
        <v>303</v>
      </c>
      <c r="L121" t="s">
        <v>211</v>
      </c>
      <c r="M121">
        <v>60610</v>
      </c>
      <c r="N121" t="s">
        <v>105</v>
      </c>
      <c r="O121" t="s">
        <v>340</v>
      </c>
      <c r="P121" t="s">
        <v>46</v>
      </c>
      <c r="Q121" t="s">
        <v>59</v>
      </c>
      <c r="R121" t="s">
        <v>341</v>
      </c>
      <c r="S121">
        <v>72.784000000000006</v>
      </c>
      <c r="T121">
        <v>1</v>
      </c>
      <c r="U121">
        <v>0.2</v>
      </c>
      <c r="V121">
        <v>-18.196000000000002</v>
      </c>
    </row>
    <row r="122" spans="1:22">
      <c r="A122">
        <v>8200</v>
      </c>
      <c r="B122" t="s">
        <v>9889</v>
      </c>
      <c r="C122">
        <v>2014</v>
      </c>
      <c r="D122" s="1">
        <v>41754</v>
      </c>
      <c r="E122" s="1">
        <v>41760</v>
      </c>
      <c r="F122" t="s">
        <v>50</v>
      </c>
      <c r="G122" t="s">
        <v>5077</v>
      </c>
      <c r="H122" t="s">
        <v>5078</v>
      </c>
      <c r="I122" t="s">
        <v>26</v>
      </c>
      <c r="J122" t="s">
        <v>27</v>
      </c>
      <c r="K122" t="s">
        <v>303</v>
      </c>
      <c r="L122" t="s">
        <v>211</v>
      </c>
      <c r="M122">
        <v>60610</v>
      </c>
      <c r="N122" t="s">
        <v>105</v>
      </c>
      <c r="O122" t="s">
        <v>4493</v>
      </c>
      <c r="P122" t="s">
        <v>46</v>
      </c>
      <c r="Q122" t="s">
        <v>75</v>
      </c>
      <c r="R122" t="s">
        <v>4494</v>
      </c>
      <c r="S122">
        <v>10.429999999999996</v>
      </c>
      <c r="T122">
        <v>5</v>
      </c>
      <c r="U122">
        <v>0.8</v>
      </c>
      <c r="V122">
        <v>-18.252500000000001</v>
      </c>
    </row>
    <row r="123" spans="1:22">
      <c r="A123">
        <v>8087</v>
      </c>
      <c r="B123" t="s">
        <v>9818</v>
      </c>
      <c r="C123">
        <v>2014</v>
      </c>
      <c r="D123" s="1">
        <v>41758</v>
      </c>
      <c r="E123" s="1">
        <v>41762</v>
      </c>
      <c r="F123" t="s">
        <v>50</v>
      </c>
      <c r="G123" t="s">
        <v>6408</v>
      </c>
      <c r="H123" t="s">
        <v>6409</v>
      </c>
      <c r="I123" t="s">
        <v>26</v>
      </c>
      <c r="J123" t="s">
        <v>27</v>
      </c>
      <c r="K123" t="s">
        <v>521</v>
      </c>
      <c r="L123" t="s">
        <v>88</v>
      </c>
      <c r="M123">
        <v>28403</v>
      </c>
      <c r="N123" t="s">
        <v>30</v>
      </c>
      <c r="O123" t="s">
        <v>5134</v>
      </c>
      <c r="P123" t="s">
        <v>46</v>
      </c>
      <c r="Q123" t="s">
        <v>78</v>
      </c>
      <c r="R123" t="s">
        <v>5135</v>
      </c>
      <c r="S123">
        <v>28.08</v>
      </c>
      <c r="T123">
        <v>3</v>
      </c>
      <c r="U123">
        <v>0.2</v>
      </c>
      <c r="V123">
        <v>5.2650000000000006</v>
      </c>
    </row>
    <row r="124" spans="1:22">
      <c r="A124">
        <v>7986</v>
      </c>
      <c r="B124" t="s">
        <v>9767</v>
      </c>
      <c r="C124">
        <v>2013</v>
      </c>
      <c r="D124" s="1">
        <v>41386</v>
      </c>
      <c r="E124" s="1">
        <v>41389</v>
      </c>
      <c r="F124" t="s">
        <v>188</v>
      </c>
      <c r="G124" t="s">
        <v>364</v>
      </c>
      <c r="H124" t="s">
        <v>365</v>
      </c>
      <c r="I124" t="s">
        <v>26</v>
      </c>
      <c r="J124" t="s">
        <v>27</v>
      </c>
      <c r="K124" t="s">
        <v>95</v>
      </c>
      <c r="L124" t="s">
        <v>96</v>
      </c>
      <c r="M124">
        <v>98115</v>
      </c>
      <c r="N124" t="s">
        <v>44</v>
      </c>
      <c r="O124" t="s">
        <v>1044</v>
      </c>
      <c r="P124" t="s">
        <v>46</v>
      </c>
      <c r="Q124" t="s">
        <v>75</v>
      </c>
      <c r="R124" t="s">
        <v>1045</v>
      </c>
      <c r="S124">
        <v>8.32</v>
      </c>
      <c r="T124">
        <v>5</v>
      </c>
      <c r="U124">
        <v>0.2</v>
      </c>
      <c r="V124">
        <v>2.8079999999999998</v>
      </c>
    </row>
    <row r="125" spans="1:22">
      <c r="A125">
        <v>7955</v>
      </c>
      <c r="B125" t="s">
        <v>9753</v>
      </c>
      <c r="C125">
        <v>2011</v>
      </c>
      <c r="D125" s="1">
        <v>40634</v>
      </c>
      <c r="E125" s="1">
        <v>40639</v>
      </c>
      <c r="F125" t="s">
        <v>50</v>
      </c>
      <c r="G125" t="s">
        <v>4616</v>
      </c>
      <c r="H125" t="s">
        <v>4617</v>
      </c>
      <c r="I125" t="s">
        <v>41</v>
      </c>
      <c r="J125" t="s">
        <v>27</v>
      </c>
      <c r="K125" t="s">
        <v>6569</v>
      </c>
      <c r="L125" t="s">
        <v>1245</v>
      </c>
      <c r="M125">
        <v>2151</v>
      </c>
      <c r="N125" t="s">
        <v>148</v>
      </c>
      <c r="O125" t="s">
        <v>2913</v>
      </c>
      <c r="P125" t="s">
        <v>46</v>
      </c>
      <c r="Q125" t="s">
        <v>75</v>
      </c>
      <c r="R125" t="s">
        <v>2914</v>
      </c>
      <c r="S125">
        <v>6.24</v>
      </c>
      <c r="T125">
        <v>2</v>
      </c>
      <c r="U125">
        <v>0</v>
      </c>
      <c r="V125">
        <v>3.0575999999999999</v>
      </c>
    </row>
    <row r="126" spans="1:22">
      <c r="A126">
        <v>7954</v>
      </c>
      <c r="B126" t="s">
        <v>9753</v>
      </c>
      <c r="C126">
        <v>2011</v>
      </c>
      <c r="D126" s="1">
        <v>40634</v>
      </c>
      <c r="E126" s="1">
        <v>40639</v>
      </c>
      <c r="F126" t="s">
        <v>50</v>
      </c>
      <c r="G126" t="s">
        <v>4616</v>
      </c>
      <c r="H126" t="s">
        <v>4617</v>
      </c>
      <c r="I126" t="s">
        <v>41</v>
      </c>
      <c r="J126" t="s">
        <v>27</v>
      </c>
      <c r="K126" t="s">
        <v>6569</v>
      </c>
      <c r="L126" t="s">
        <v>1245</v>
      </c>
      <c r="M126">
        <v>2151</v>
      </c>
      <c r="N126" t="s">
        <v>148</v>
      </c>
      <c r="O126" t="s">
        <v>8521</v>
      </c>
      <c r="P126" t="s">
        <v>46</v>
      </c>
      <c r="Q126" t="s">
        <v>59</v>
      </c>
      <c r="R126" t="s">
        <v>8522</v>
      </c>
      <c r="S126">
        <v>66.959999999999994</v>
      </c>
      <c r="T126">
        <v>4</v>
      </c>
      <c r="U126">
        <v>0</v>
      </c>
      <c r="V126">
        <v>2.6783999999999963</v>
      </c>
    </row>
    <row r="127" spans="1:22">
      <c r="A127">
        <v>7913</v>
      </c>
      <c r="B127" t="s">
        <v>9732</v>
      </c>
      <c r="C127">
        <v>2013</v>
      </c>
      <c r="D127" s="1">
        <v>41393</v>
      </c>
      <c r="E127" s="1">
        <v>41395</v>
      </c>
      <c r="F127" t="s">
        <v>23</v>
      </c>
      <c r="G127" t="s">
        <v>2193</v>
      </c>
      <c r="H127" t="s">
        <v>2194</v>
      </c>
      <c r="I127" t="s">
        <v>26</v>
      </c>
      <c r="J127" t="s">
        <v>27</v>
      </c>
      <c r="K127" t="s">
        <v>9305</v>
      </c>
      <c r="L127" t="s">
        <v>211</v>
      </c>
      <c r="M127">
        <v>60174</v>
      </c>
      <c r="N127" t="s">
        <v>105</v>
      </c>
      <c r="O127" t="s">
        <v>3012</v>
      </c>
      <c r="P127" t="s">
        <v>32</v>
      </c>
      <c r="Q127" t="s">
        <v>65</v>
      </c>
      <c r="R127" t="s">
        <v>3013</v>
      </c>
      <c r="S127">
        <v>30.344000000000001</v>
      </c>
      <c r="T127">
        <v>2</v>
      </c>
      <c r="U127">
        <v>0.6</v>
      </c>
      <c r="V127">
        <v>-31.861200000000004</v>
      </c>
    </row>
    <row r="128" spans="1:22">
      <c r="A128">
        <v>7844</v>
      </c>
      <c r="B128" t="s">
        <v>9696</v>
      </c>
      <c r="C128">
        <v>2011</v>
      </c>
      <c r="D128" s="1">
        <v>40652</v>
      </c>
      <c r="E128" s="1">
        <v>40656</v>
      </c>
      <c r="F128" t="s">
        <v>23</v>
      </c>
      <c r="G128" t="s">
        <v>3063</v>
      </c>
      <c r="H128" t="s">
        <v>3064</v>
      </c>
      <c r="I128" t="s">
        <v>26</v>
      </c>
      <c r="J128" t="s">
        <v>27</v>
      </c>
      <c r="K128" t="s">
        <v>1127</v>
      </c>
      <c r="L128" t="s">
        <v>319</v>
      </c>
      <c r="M128">
        <v>22204</v>
      </c>
      <c r="N128" t="s">
        <v>30</v>
      </c>
      <c r="O128" t="s">
        <v>279</v>
      </c>
      <c r="P128" t="s">
        <v>46</v>
      </c>
      <c r="Q128" t="s">
        <v>90</v>
      </c>
      <c r="R128" t="s">
        <v>280</v>
      </c>
      <c r="S128">
        <v>71.28</v>
      </c>
      <c r="T128">
        <v>11</v>
      </c>
      <c r="U128">
        <v>0</v>
      </c>
      <c r="V128">
        <v>34.214400000000005</v>
      </c>
    </row>
    <row r="129" spans="1:22">
      <c r="A129">
        <v>7843</v>
      </c>
      <c r="B129" t="s">
        <v>9696</v>
      </c>
      <c r="C129">
        <v>2011</v>
      </c>
      <c r="D129" s="1">
        <v>40652</v>
      </c>
      <c r="E129" s="1">
        <v>40656</v>
      </c>
      <c r="F129" t="s">
        <v>23</v>
      </c>
      <c r="G129" t="s">
        <v>3063</v>
      </c>
      <c r="H129" t="s">
        <v>3064</v>
      </c>
      <c r="I129" t="s">
        <v>26</v>
      </c>
      <c r="J129" t="s">
        <v>27</v>
      </c>
      <c r="K129" t="s">
        <v>1127</v>
      </c>
      <c r="L129" t="s">
        <v>319</v>
      </c>
      <c r="M129">
        <v>22204</v>
      </c>
      <c r="N129" t="s">
        <v>30</v>
      </c>
      <c r="O129" t="s">
        <v>2387</v>
      </c>
      <c r="P129" t="s">
        <v>46</v>
      </c>
      <c r="Q129" t="s">
        <v>75</v>
      </c>
      <c r="R129" t="s">
        <v>2388</v>
      </c>
      <c r="S129">
        <v>58.050000000000004</v>
      </c>
      <c r="T129">
        <v>3</v>
      </c>
      <c r="U129">
        <v>0</v>
      </c>
      <c r="V129">
        <v>26.702999999999999</v>
      </c>
    </row>
    <row r="130" spans="1:22">
      <c r="A130">
        <v>7836</v>
      </c>
      <c r="B130" t="s">
        <v>9692</v>
      </c>
      <c r="C130">
        <v>2012</v>
      </c>
      <c r="D130" s="1">
        <v>41012</v>
      </c>
      <c r="E130" s="1">
        <v>41016</v>
      </c>
      <c r="F130" t="s">
        <v>23</v>
      </c>
      <c r="G130" t="s">
        <v>6334</v>
      </c>
      <c r="H130" t="s">
        <v>6335</v>
      </c>
      <c r="I130" t="s">
        <v>26</v>
      </c>
      <c r="J130" t="s">
        <v>27</v>
      </c>
      <c r="K130" t="s">
        <v>42</v>
      </c>
      <c r="L130" t="s">
        <v>43</v>
      </c>
      <c r="M130">
        <v>90045</v>
      </c>
      <c r="N130" t="s">
        <v>44</v>
      </c>
      <c r="O130" t="s">
        <v>2791</v>
      </c>
      <c r="P130" t="s">
        <v>71</v>
      </c>
      <c r="Q130" t="s">
        <v>72</v>
      </c>
      <c r="R130" t="s">
        <v>2792</v>
      </c>
      <c r="S130">
        <v>479.92</v>
      </c>
      <c r="T130">
        <v>2</v>
      </c>
      <c r="U130">
        <v>0.2</v>
      </c>
      <c r="V130">
        <v>41.993000000000009</v>
      </c>
    </row>
    <row r="131" spans="1:22">
      <c r="A131">
        <v>7835</v>
      </c>
      <c r="B131" t="s">
        <v>9692</v>
      </c>
      <c r="C131">
        <v>2012</v>
      </c>
      <c r="D131" s="1">
        <v>41012</v>
      </c>
      <c r="E131" s="1">
        <v>41016</v>
      </c>
      <c r="F131" t="s">
        <v>23</v>
      </c>
      <c r="G131" t="s">
        <v>6334</v>
      </c>
      <c r="H131" t="s">
        <v>6335</v>
      </c>
      <c r="I131" t="s">
        <v>26</v>
      </c>
      <c r="J131" t="s">
        <v>27</v>
      </c>
      <c r="K131" t="s">
        <v>42</v>
      </c>
      <c r="L131" t="s">
        <v>43</v>
      </c>
      <c r="M131">
        <v>90045</v>
      </c>
      <c r="N131" t="s">
        <v>44</v>
      </c>
      <c r="O131" t="s">
        <v>3919</v>
      </c>
      <c r="P131" t="s">
        <v>32</v>
      </c>
      <c r="Q131" t="s">
        <v>56</v>
      </c>
      <c r="R131" t="s">
        <v>3920</v>
      </c>
      <c r="S131">
        <v>241.56799999999998</v>
      </c>
      <c r="T131">
        <v>2</v>
      </c>
      <c r="U131">
        <v>0.2</v>
      </c>
      <c r="V131">
        <v>-15.098000000000013</v>
      </c>
    </row>
    <row r="132" spans="1:22">
      <c r="A132">
        <v>7832</v>
      </c>
      <c r="B132" t="s">
        <v>9689</v>
      </c>
      <c r="C132">
        <v>2012</v>
      </c>
      <c r="D132" s="1">
        <v>41025</v>
      </c>
      <c r="E132" s="1">
        <v>41030</v>
      </c>
      <c r="F132" t="s">
        <v>50</v>
      </c>
      <c r="G132" t="s">
        <v>2546</v>
      </c>
      <c r="H132" t="s">
        <v>2547</v>
      </c>
      <c r="I132" t="s">
        <v>41</v>
      </c>
      <c r="J132" t="s">
        <v>27</v>
      </c>
      <c r="K132" t="s">
        <v>947</v>
      </c>
      <c r="L132" t="s">
        <v>43</v>
      </c>
      <c r="M132">
        <v>92105</v>
      </c>
      <c r="N132" t="s">
        <v>44</v>
      </c>
      <c r="O132" t="s">
        <v>1199</v>
      </c>
      <c r="P132" t="s">
        <v>46</v>
      </c>
      <c r="Q132" t="s">
        <v>75</v>
      </c>
      <c r="R132" t="s">
        <v>1200</v>
      </c>
      <c r="S132">
        <v>50.352000000000004</v>
      </c>
      <c r="T132">
        <v>3</v>
      </c>
      <c r="U132">
        <v>0.2</v>
      </c>
      <c r="V132">
        <v>17.623199999999997</v>
      </c>
    </row>
    <row r="133" spans="1:22">
      <c r="A133">
        <v>7831</v>
      </c>
      <c r="B133" t="s">
        <v>9689</v>
      </c>
      <c r="C133">
        <v>2012</v>
      </c>
      <c r="D133" s="1">
        <v>41025</v>
      </c>
      <c r="E133" s="1">
        <v>41030</v>
      </c>
      <c r="F133" t="s">
        <v>50</v>
      </c>
      <c r="G133" t="s">
        <v>2546</v>
      </c>
      <c r="H133" t="s">
        <v>2547</v>
      </c>
      <c r="I133" t="s">
        <v>41</v>
      </c>
      <c r="J133" t="s">
        <v>27</v>
      </c>
      <c r="K133" t="s">
        <v>947</v>
      </c>
      <c r="L133" t="s">
        <v>43</v>
      </c>
      <c r="M133">
        <v>92105</v>
      </c>
      <c r="N133" t="s">
        <v>44</v>
      </c>
      <c r="O133" t="s">
        <v>8525</v>
      </c>
      <c r="P133" t="s">
        <v>71</v>
      </c>
      <c r="Q133" t="s">
        <v>72</v>
      </c>
      <c r="R133" t="s">
        <v>8526</v>
      </c>
      <c r="S133">
        <v>311.97600000000006</v>
      </c>
      <c r="T133">
        <v>3</v>
      </c>
      <c r="U133">
        <v>0.2</v>
      </c>
      <c r="V133">
        <v>38.996999999999986</v>
      </c>
    </row>
    <row r="134" spans="1:22">
      <c r="A134">
        <v>7830</v>
      </c>
      <c r="B134" t="s">
        <v>9689</v>
      </c>
      <c r="C134">
        <v>2012</v>
      </c>
      <c r="D134" s="1">
        <v>41025</v>
      </c>
      <c r="E134" s="1">
        <v>41030</v>
      </c>
      <c r="F134" t="s">
        <v>50</v>
      </c>
      <c r="G134" t="s">
        <v>2546</v>
      </c>
      <c r="H134" t="s">
        <v>2547</v>
      </c>
      <c r="I134" t="s">
        <v>41</v>
      </c>
      <c r="J134" t="s">
        <v>27</v>
      </c>
      <c r="K134" t="s">
        <v>947</v>
      </c>
      <c r="L134" t="s">
        <v>43</v>
      </c>
      <c r="M134">
        <v>92105</v>
      </c>
      <c r="N134" t="s">
        <v>44</v>
      </c>
      <c r="O134" t="s">
        <v>1561</v>
      </c>
      <c r="P134" t="s">
        <v>46</v>
      </c>
      <c r="Q134" t="s">
        <v>68</v>
      </c>
      <c r="R134" t="s">
        <v>1562</v>
      </c>
      <c r="S134">
        <v>59.519999999999996</v>
      </c>
      <c r="T134">
        <v>3</v>
      </c>
      <c r="U134">
        <v>0</v>
      </c>
      <c r="V134">
        <v>15.475200000000001</v>
      </c>
    </row>
    <row r="135" spans="1:22">
      <c r="A135">
        <v>7829</v>
      </c>
      <c r="B135" t="s">
        <v>9689</v>
      </c>
      <c r="C135">
        <v>2012</v>
      </c>
      <c r="D135" s="1">
        <v>41025</v>
      </c>
      <c r="E135" s="1">
        <v>41030</v>
      </c>
      <c r="F135" t="s">
        <v>50</v>
      </c>
      <c r="G135" t="s">
        <v>2546</v>
      </c>
      <c r="H135" t="s">
        <v>2547</v>
      </c>
      <c r="I135" t="s">
        <v>41</v>
      </c>
      <c r="J135" t="s">
        <v>27</v>
      </c>
      <c r="K135" t="s">
        <v>947</v>
      </c>
      <c r="L135" t="s">
        <v>43</v>
      </c>
      <c r="M135">
        <v>92105</v>
      </c>
      <c r="N135" t="s">
        <v>44</v>
      </c>
      <c r="O135" t="s">
        <v>5749</v>
      </c>
      <c r="P135" t="s">
        <v>32</v>
      </c>
      <c r="Q135" t="s">
        <v>36</v>
      </c>
      <c r="R135" t="s">
        <v>5750</v>
      </c>
      <c r="S135">
        <v>63.936000000000007</v>
      </c>
      <c r="T135">
        <v>3</v>
      </c>
      <c r="U135">
        <v>0.2</v>
      </c>
      <c r="V135">
        <v>6.3935999999999957</v>
      </c>
    </row>
    <row r="136" spans="1:22">
      <c r="A136">
        <v>7781</v>
      </c>
      <c r="B136" t="s">
        <v>9663</v>
      </c>
      <c r="C136">
        <v>2013</v>
      </c>
      <c r="D136" s="1">
        <v>41383</v>
      </c>
      <c r="E136" s="1">
        <v>41387</v>
      </c>
      <c r="F136" t="s">
        <v>50</v>
      </c>
      <c r="G136" t="s">
        <v>1426</v>
      </c>
      <c r="H136" t="s">
        <v>1427</v>
      </c>
      <c r="I136" t="s">
        <v>26</v>
      </c>
      <c r="J136" t="s">
        <v>27</v>
      </c>
      <c r="K136" t="s">
        <v>4874</v>
      </c>
      <c r="L136" t="s">
        <v>319</v>
      </c>
      <c r="M136">
        <v>23320</v>
      </c>
      <c r="N136" t="s">
        <v>30</v>
      </c>
      <c r="O136" t="s">
        <v>4727</v>
      </c>
      <c r="P136" t="s">
        <v>71</v>
      </c>
      <c r="Q136" t="s">
        <v>72</v>
      </c>
      <c r="R136" t="s">
        <v>4728</v>
      </c>
      <c r="S136">
        <v>29.56</v>
      </c>
      <c r="T136">
        <v>4</v>
      </c>
      <c r="U136">
        <v>0</v>
      </c>
      <c r="V136">
        <v>7.9812000000000012</v>
      </c>
    </row>
    <row r="137" spans="1:22">
      <c r="A137">
        <v>7780</v>
      </c>
      <c r="B137" t="s">
        <v>9663</v>
      </c>
      <c r="C137">
        <v>2013</v>
      </c>
      <c r="D137" s="1">
        <v>41383</v>
      </c>
      <c r="E137" s="1">
        <v>41387</v>
      </c>
      <c r="F137" t="s">
        <v>50</v>
      </c>
      <c r="G137" t="s">
        <v>1426</v>
      </c>
      <c r="H137" t="s">
        <v>1427</v>
      </c>
      <c r="I137" t="s">
        <v>26</v>
      </c>
      <c r="J137" t="s">
        <v>27</v>
      </c>
      <c r="K137" t="s">
        <v>4874</v>
      </c>
      <c r="L137" t="s">
        <v>319</v>
      </c>
      <c r="M137">
        <v>23320</v>
      </c>
      <c r="N137" t="s">
        <v>30</v>
      </c>
      <c r="O137" t="s">
        <v>1837</v>
      </c>
      <c r="P137" t="s">
        <v>46</v>
      </c>
      <c r="Q137" t="s">
        <v>78</v>
      </c>
      <c r="R137" t="s">
        <v>1838</v>
      </c>
      <c r="S137">
        <v>203.92</v>
      </c>
      <c r="T137">
        <v>4</v>
      </c>
      <c r="U137">
        <v>0</v>
      </c>
      <c r="V137">
        <v>55.058400000000006</v>
      </c>
    </row>
    <row r="138" spans="1:22">
      <c r="A138">
        <v>7775</v>
      </c>
      <c r="B138" t="s">
        <v>9661</v>
      </c>
      <c r="C138">
        <v>2013</v>
      </c>
      <c r="D138" s="1">
        <v>41378</v>
      </c>
      <c r="E138" s="1">
        <v>41380</v>
      </c>
      <c r="F138" t="s">
        <v>188</v>
      </c>
      <c r="G138" t="s">
        <v>7105</v>
      </c>
      <c r="H138" t="s">
        <v>7106</v>
      </c>
      <c r="I138" t="s">
        <v>26</v>
      </c>
      <c r="J138" t="s">
        <v>27</v>
      </c>
      <c r="K138" t="s">
        <v>127</v>
      </c>
      <c r="L138" t="s">
        <v>43</v>
      </c>
      <c r="M138">
        <v>94109</v>
      </c>
      <c r="N138" t="s">
        <v>44</v>
      </c>
      <c r="O138" t="s">
        <v>172</v>
      </c>
      <c r="P138" t="s">
        <v>46</v>
      </c>
      <c r="Q138" t="s">
        <v>173</v>
      </c>
      <c r="R138" t="s">
        <v>174</v>
      </c>
      <c r="S138">
        <v>6.12</v>
      </c>
      <c r="T138">
        <v>3</v>
      </c>
      <c r="U138">
        <v>0</v>
      </c>
      <c r="V138">
        <v>2.8763999999999994</v>
      </c>
    </row>
    <row r="139" spans="1:22">
      <c r="A139">
        <v>7723</v>
      </c>
      <c r="B139" t="s">
        <v>9619</v>
      </c>
      <c r="C139">
        <v>2014</v>
      </c>
      <c r="D139" s="1">
        <v>41746</v>
      </c>
      <c r="E139" s="1">
        <v>41750</v>
      </c>
      <c r="F139" t="s">
        <v>50</v>
      </c>
      <c r="G139" t="s">
        <v>2250</v>
      </c>
      <c r="H139" t="s">
        <v>2251</v>
      </c>
      <c r="I139" t="s">
        <v>102</v>
      </c>
      <c r="J139" t="s">
        <v>27</v>
      </c>
      <c r="K139" t="s">
        <v>127</v>
      </c>
      <c r="L139" t="s">
        <v>43</v>
      </c>
      <c r="M139">
        <v>94109</v>
      </c>
      <c r="N139" t="s">
        <v>44</v>
      </c>
      <c r="O139" t="s">
        <v>9620</v>
      </c>
      <c r="P139" t="s">
        <v>46</v>
      </c>
      <c r="Q139" t="s">
        <v>78</v>
      </c>
      <c r="R139" t="s">
        <v>9621</v>
      </c>
      <c r="S139">
        <v>40.74</v>
      </c>
      <c r="T139">
        <v>3</v>
      </c>
      <c r="U139">
        <v>0</v>
      </c>
      <c r="V139">
        <v>12.222</v>
      </c>
    </row>
    <row r="140" spans="1:22">
      <c r="A140">
        <v>7711</v>
      </c>
      <c r="B140" t="s">
        <v>9612</v>
      </c>
      <c r="C140">
        <v>2012</v>
      </c>
      <c r="D140" s="1">
        <v>41001</v>
      </c>
      <c r="E140" s="1">
        <v>41006</v>
      </c>
      <c r="F140" t="s">
        <v>50</v>
      </c>
      <c r="G140" t="s">
        <v>1202</v>
      </c>
      <c r="H140" t="s">
        <v>1203</v>
      </c>
      <c r="I140" t="s">
        <v>26</v>
      </c>
      <c r="J140" t="s">
        <v>27</v>
      </c>
      <c r="K140" t="s">
        <v>1823</v>
      </c>
      <c r="L140" t="s">
        <v>310</v>
      </c>
      <c r="M140">
        <v>85204</v>
      </c>
      <c r="N140" t="s">
        <v>44</v>
      </c>
      <c r="O140" t="s">
        <v>6455</v>
      </c>
      <c r="P140" t="s">
        <v>71</v>
      </c>
      <c r="Q140" t="s">
        <v>72</v>
      </c>
      <c r="R140" t="s">
        <v>6456</v>
      </c>
      <c r="S140">
        <v>87.8</v>
      </c>
      <c r="T140">
        <v>5</v>
      </c>
      <c r="U140">
        <v>0.2</v>
      </c>
      <c r="V140">
        <v>32.924999999999997</v>
      </c>
    </row>
    <row r="141" spans="1:22">
      <c r="A141">
        <v>7684</v>
      </c>
      <c r="B141" t="s">
        <v>9599</v>
      </c>
      <c r="C141">
        <v>2012</v>
      </c>
      <c r="D141" s="1">
        <v>41027</v>
      </c>
      <c r="E141" s="1">
        <v>41030</v>
      </c>
      <c r="F141" t="s">
        <v>188</v>
      </c>
      <c r="G141" t="s">
        <v>1497</v>
      </c>
      <c r="H141" t="s">
        <v>1498</v>
      </c>
      <c r="I141" t="s">
        <v>102</v>
      </c>
      <c r="J141" t="s">
        <v>27</v>
      </c>
      <c r="K141" t="s">
        <v>5310</v>
      </c>
      <c r="L141" t="s">
        <v>238</v>
      </c>
      <c r="M141">
        <v>48640</v>
      </c>
      <c r="N141" t="s">
        <v>105</v>
      </c>
      <c r="O141" t="s">
        <v>1742</v>
      </c>
      <c r="P141" t="s">
        <v>46</v>
      </c>
      <c r="Q141" t="s">
        <v>75</v>
      </c>
      <c r="R141" t="s">
        <v>1743</v>
      </c>
      <c r="S141">
        <v>3812.9700000000003</v>
      </c>
      <c r="T141">
        <v>3</v>
      </c>
      <c r="U141">
        <v>0</v>
      </c>
      <c r="V141">
        <v>1906.4850000000001</v>
      </c>
    </row>
    <row r="142" spans="1:22">
      <c r="A142">
        <v>7683</v>
      </c>
      <c r="B142" t="s">
        <v>9599</v>
      </c>
      <c r="C142">
        <v>2012</v>
      </c>
      <c r="D142" s="1">
        <v>41027</v>
      </c>
      <c r="E142" s="1">
        <v>41030</v>
      </c>
      <c r="F142" t="s">
        <v>188</v>
      </c>
      <c r="G142" t="s">
        <v>1497</v>
      </c>
      <c r="H142" t="s">
        <v>1498</v>
      </c>
      <c r="I142" t="s">
        <v>102</v>
      </c>
      <c r="J142" t="s">
        <v>27</v>
      </c>
      <c r="K142" t="s">
        <v>5310</v>
      </c>
      <c r="L142" t="s">
        <v>238</v>
      </c>
      <c r="M142">
        <v>48640</v>
      </c>
      <c r="N142" t="s">
        <v>105</v>
      </c>
      <c r="O142" t="s">
        <v>6202</v>
      </c>
      <c r="P142" t="s">
        <v>46</v>
      </c>
      <c r="Q142" t="s">
        <v>78</v>
      </c>
      <c r="R142" t="s">
        <v>6203</v>
      </c>
      <c r="S142">
        <v>186.732</v>
      </c>
      <c r="T142">
        <v>1</v>
      </c>
      <c r="U142">
        <v>0.1</v>
      </c>
      <c r="V142">
        <v>41.495999999999967</v>
      </c>
    </row>
    <row r="143" spans="1:22">
      <c r="A143">
        <v>7658</v>
      </c>
      <c r="B143" t="s">
        <v>9585</v>
      </c>
      <c r="C143">
        <v>2011</v>
      </c>
      <c r="D143" s="1">
        <v>40648</v>
      </c>
      <c r="E143" s="1">
        <v>40648</v>
      </c>
      <c r="F143" t="s">
        <v>1290</v>
      </c>
      <c r="G143" t="s">
        <v>301</v>
      </c>
      <c r="H143" t="s">
        <v>302</v>
      </c>
      <c r="I143" t="s">
        <v>102</v>
      </c>
      <c r="J143" t="s">
        <v>27</v>
      </c>
      <c r="K143" t="s">
        <v>42</v>
      </c>
      <c r="L143" t="s">
        <v>43</v>
      </c>
      <c r="M143">
        <v>90049</v>
      </c>
      <c r="N143" t="s">
        <v>44</v>
      </c>
      <c r="O143" t="s">
        <v>1082</v>
      </c>
      <c r="P143" t="s">
        <v>32</v>
      </c>
      <c r="Q143" t="s">
        <v>65</v>
      </c>
      <c r="R143" t="s">
        <v>1083</v>
      </c>
      <c r="S143">
        <v>187.76</v>
      </c>
      <c r="T143">
        <v>4</v>
      </c>
      <c r="U143">
        <v>0</v>
      </c>
      <c r="V143">
        <v>76.9816</v>
      </c>
    </row>
    <row r="144" spans="1:22">
      <c r="A144">
        <v>7657</v>
      </c>
      <c r="B144" t="s">
        <v>9585</v>
      </c>
      <c r="C144">
        <v>2011</v>
      </c>
      <c r="D144" s="1">
        <v>40648</v>
      </c>
      <c r="E144" s="1">
        <v>40648</v>
      </c>
      <c r="F144" t="s">
        <v>1290</v>
      </c>
      <c r="G144" t="s">
        <v>301</v>
      </c>
      <c r="H144" t="s">
        <v>302</v>
      </c>
      <c r="I144" t="s">
        <v>102</v>
      </c>
      <c r="J144" t="s">
        <v>27</v>
      </c>
      <c r="K144" t="s">
        <v>42</v>
      </c>
      <c r="L144" t="s">
        <v>43</v>
      </c>
      <c r="M144">
        <v>90049</v>
      </c>
      <c r="N144" t="s">
        <v>44</v>
      </c>
      <c r="O144" t="s">
        <v>2537</v>
      </c>
      <c r="P144" t="s">
        <v>46</v>
      </c>
      <c r="Q144" t="s">
        <v>78</v>
      </c>
      <c r="R144" t="s">
        <v>2538</v>
      </c>
      <c r="S144">
        <v>106.96</v>
      </c>
      <c r="T144">
        <v>2</v>
      </c>
      <c r="U144">
        <v>0</v>
      </c>
      <c r="V144">
        <v>31.018399999999986</v>
      </c>
    </row>
    <row r="145" spans="1:22">
      <c r="A145">
        <v>7646</v>
      </c>
      <c r="B145" t="s">
        <v>9576</v>
      </c>
      <c r="C145">
        <v>2012</v>
      </c>
      <c r="D145" s="1">
        <v>41004</v>
      </c>
      <c r="E145" s="1">
        <v>41010</v>
      </c>
      <c r="F145" t="s">
        <v>50</v>
      </c>
      <c r="G145" t="s">
        <v>6011</v>
      </c>
      <c r="H145" t="s">
        <v>6012</v>
      </c>
      <c r="I145" t="s">
        <v>41</v>
      </c>
      <c r="J145" t="s">
        <v>27</v>
      </c>
      <c r="K145" t="s">
        <v>42</v>
      </c>
      <c r="L145" t="s">
        <v>43</v>
      </c>
      <c r="M145">
        <v>90036</v>
      </c>
      <c r="N145" t="s">
        <v>44</v>
      </c>
      <c r="O145" t="s">
        <v>3400</v>
      </c>
      <c r="P145" t="s">
        <v>32</v>
      </c>
      <c r="Q145" t="s">
        <v>36</v>
      </c>
      <c r="R145" t="s">
        <v>3401</v>
      </c>
      <c r="S145">
        <v>892.22400000000005</v>
      </c>
      <c r="T145">
        <v>3</v>
      </c>
      <c r="U145">
        <v>0.2</v>
      </c>
      <c r="V145">
        <v>89.222400000000022</v>
      </c>
    </row>
    <row r="146" spans="1:22">
      <c r="A146">
        <v>7596</v>
      </c>
      <c r="B146" t="s">
        <v>9551</v>
      </c>
      <c r="C146">
        <v>2014</v>
      </c>
      <c r="D146" s="1">
        <v>41750</v>
      </c>
      <c r="E146" s="1">
        <v>41754</v>
      </c>
      <c r="F146" t="s">
        <v>50</v>
      </c>
      <c r="G146" t="s">
        <v>5418</v>
      </c>
      <c r="H146" t="s">
        <v>5419</v>
      </c>
      <c r="I146" t="s">
        <v>26</v>
      </c>
      <c r="J146" t="s">
        <v>27</v>
      </c>
      <c r="K146" t="s">
        <v>880</v>
      </c>
      <c r="L146" t="s">
        <v>238</v>
      </c>
      <c r="M146">
        <v>48234</v>
      </c>
      <c r="N146" t="s">
        <v>105</v>
      </c>
      <c r="O146" t="s">
        <v>2441</v>
      </c>
      <c r="P146" t="s">
        <v>46</v>
      </c>
      <c r="Q146" t="s">
        <v>75</v>
      </c>
      <c r="R146" t="s">
        <v>2442</v>
      </c>
      <c r="S146">
        <v>36.56</v>
      </c>
      <c r="T146">
        <v>4</v>
      </c>
      <c r="U146">
        <v>0</v>
      </c>
      <c r="V146">
        <v>18.28</v>
      </c>
    </row>
    <row r="147" spans="1:22">
      <c r="A147">
        <v>7595</v>
      </c>
      <c r="B147" t="s">
        <v>9551</v>
      </c>
      <c r="C147">
        <v>2014</v>
      </c>
      <c r="D147" s="1">
        <v>41750</v>
      </c>
      <c r="E147" s="1">
        <v>41754</v>
      </c>
      <c r="F147" t="s">
        <v>50</v>
      </c>
      <c r="G147" t="s">
        <v>5418</v>
      </c>
      <c r="H147" t="s">
        <v>5419</v>
      </c>
      <c r="I147" t="s">
        <v>26</v>
      </c>
      <c r="J147" t="s">
        <v>27</v>
      </c>
      <c r="K147" t="s">
        <v>880</v>
      </c>
      <c r="L147" t="s">
        <v>238</v>
      </c>
      <c r="M147">
        <v>48234</v>
      </c>
      <c r="N147" t="s">
        <v>105</v>
      </c>
      <c r="O147" t="s">
        <v>2100</v>
      </c>
      <c r="P147" t="s">
        <v>46</v>
      </c>
      <c r="Q147" t="s">
        <v>75</v>
      </c>
      <c r="R147" t="s">
        <v>2101</v>
      </c>
      <c r="S147">
        <v>146.86000000000001</v>
      </c>
      <c r="T147">
        <v>7</v>
      </c>
      <c r="U147">
        <v>0</v>
      </c>
      <c r="V147">
        <v>70.492799999999988</v>
      </c>
    </row>
    <row r="148" spans="1:22">
      <c r="A148">
        <v>7583</v>
      </c>
      <c r="B148" t="s">
        <v>9546</v>
      </c>
      <c r="C148">
        <v>2012</v>
      </c>
      <c r="D148" s="1">
        <v>41015</v>
      </c>
      <c r="E148" s="1">
        <v>41020</v>
      </c>
      <c r="F148" t="s">
        <v>50</v>
      </c>
      <c r="G148" t="s">
        <v>6028</v>
      </c>
      <c r="H148" t="s">
        <v>6029</v>
      </c>
      <c r="I148" t="s">
        <v>41</v>
      </c>
      <c r="J148" t="s">
        <v>27</v>
      </c>
      <c r="K148" t="s">
        <v>266</v>
      </c>
      <c r="L148" t="s">
        <v>267</v>
      </c>
      <c r="M148">
        <v>10024</v>
      </c>
      <c r="N148" t="s">
        <v>148</v>
      </c>
      <c r="O148" t="s">
        <v>281</v>
      </c>
      <c r="P148" t="s">
        <v>32</v>
      </c>
      <c r="Q148" t="s">
        <v>36</v>
      </c>
      <c r="R148" t="s">
        <v>282</v>
      </c>
      <c r="S148">
        <v>127.76400000000001</v>
      </c>
      <c r="T148">
        <v>2</v>
      </c>
      <c r="U148">
        <v>0.1</v>
      </c>
      <c r="V148">
        <v>2.8392000000000017</v>
      </c>
    </row>
    <row r="149" spans="1:22">
      <c r="A149">
        <v>7568</v>
      </c>
      <c r="B149" t="s">
        <v>9538</v>
      </c>
      <c r="C149">
        <v>2014</v>
      </c>
      <c r="D149" s="1">
        <v>41751</v>
      </c>
      <c r="E149" s="1">
        <v>41753</v>
      </c>
      <c r="F149" t="s">
        <v>188</v>
      </c>
      <c r="G149" t="s">
        <v>3953</v>
      </c>
      <c r="H149" t="s">
        <v>3954</v>
      </c>
      <c r="I149" t="s">
        <v>41</v>
      </c>
      <c r="J149" t="s">
        <v>27</v>
      </c>
      <c r="K149" t="s">
        <v>184</v>
      </c>
      <c r="L149" t="s">
        <v>104</v>
      </c>
      <c r="M149">
        <v>77070</v>
      </c>
      <c r="N149" t="s">
        <v>105</v>
      </c>
      <c r="O149" t="s">
        <v>6283</v>
      </c>
      <c r="P149" t="s">
        <v>46</v>
      </c>
      <c r="Q149" t="s">
        <v>90</v>
      </c>
      <c r="R149" t="s">
        <v>6284</v>
      </c>
      <c r="S149">
        <v>20.736000000000004</v>
      </c>
      <c r="T149">
        <v>4</v>
      </c>
      <c r="U149">
        <v>0.2</v>
      </c>
      <c r="V149">
        <v>7.2576000000000001</v>
      </c>
    </row>
    <row r="150" spans="1:22">
      <c r="A150">
        <v>7567</v>
      </c>
      <c r="B150" t="s">
        <v>9538</v>
      </c>
      <c r="C150">
        <v>2014</v>
      </c>
      <c r="D150" s="1">
        <v>41751</v>
      </c>
      <c r="E150" s="1">
        <v>41753</v>
      </c>
      <c r="F150" t="s">
        <v>188</v>
      </c>
      <c r="G150" t="s">
        <v>3953</v>
      </c>
      <c r="H150" t="s">
        <v>3954</v>
      </c>
      <c r="I150" t="s">
        <v>41</v>
      </c>
      <c r="J150" t="s">
        <v>27</v>
      </c>
      <c r="K150" t="s">
        <v>184</v>
      </c>
      <c r="L150" t="s">
        <v>104</v>
      </c>
      <c r="M150">
        <v>77070</v>
      </c>
      <c r="N150" t="s">
        <v>105</v>
      </c>
      <c r="O150" t="s">
        <v>390</v>
      </c>
      <c r="P150" t="s">
        <v>71</v>
      </c>
      <c r="Q150" t="s">
        <v>161</v>
      </c>
      <c r="R150" t="s">
        <v>391</v>
      </c>
      <c r="S150">
        <v>47.975999999999999</v>
      </c>
      <c r="T150">
        <v>3</v>
      </c>
      <c r="U150">
        <v>0.2</v>
      </c>
      <c r="V150">
        <v>8.3957999999999942</v>
      </c>
    </row>
    <row r="151" spans="1:22">
      <c r="A151">
        <v>7536</v>
      </c>
      <c r="B151" t="s">
        <v>9522</v>
      </c>
      <c r="C151">
        <v>2014</v>
      </c>
      <c r="D151" s="1">
        <v>41730</v>
      </c>
      <c r="E151" s="1">
        <v>41737</v>
      </c>
      <c r="F151" t="s">
        <v>50</v>
      </c>
      <c r="G151" t="s">
        <v>3630</v>
      </c>
      <c r="H151" t="s">
        <v>3631</v>
      </c>
      <c r="I151" t="s">
        <v>41</v>
      </c>
      <c r="J151" t="s">
        <v>27</v>
      </c>
      <c r="K151" t="s">
        <v>42</v>
      </c>
      <c r="L151" t="s">
        <v>43</v>
      </c>
      <c r="M151">
        <v>90004</v>
      </c>
      <c r="N151" t="s">
        <v>44</v>
      </c>
      <c r="O151" t="s">
        <v>2173</v>
      </c>
      <c r="P151" t="s">
        <v>46</v>
      </c>
      <c r="Q151" t="s">
        <v>578</v>
      </c>
      <c r="R151" t="s">
        <v>2174</v>
      </c>
      <c r="S151">
        <v>29.700000000000003</v>
      </c>
      <c r="T151">
        <v>3</v>
      </c>
      <c r="U151">
        <v>0</v>
      </c>
      <c r="V151">
        <v>8.0190000000000001</v>
      </c>
    </row>
    <row r="152" spans="1:22">
      <c r="A152">
        <v>7474</v>
      </c>
      <c r="B152" t="s">
        <v>9496</v>
      </c>
      <c r="C152">
        <v>2013</v>
      </c>
      <c r="D152" s="1">
        <v>41375</v>
      </c>
      <c r="E152" s="1">
        <v>41380</v>
      </c>
      <c r="F152" t="s">
        <v>50</v>
      </c>
      <c r="G152" t="s">
        <v>3601</v>
      </c>
      <c r="H152" t="s">
        <v>3602</v>
      </c>
      <c r="I152" t="s">
        <v>41</v>
      </c>
      <c r="J152" t="s">
        <v>27</v>
      </c>
      <c r="K152" t="s">
        <v>303</v>
      </c>
      <c r="L152" t="s">
        <v>211</v>
      </c>
      <c r="M152">
        <v>60653</v>
      </c>
      <c r="N152" t="s">
        <v>105</v>
      </c>
      <c r="O152" t="s">
        <v>2949</v>
      </c>
      <c r="P152" t="s">
        <v>46</v>
      </c>
      <c r="Q152" t="s">
        <v>68</v>
      </c>
      <c r="R152" t="s">
        <v>2950</v>
      </c>
      <c r="S152">
        <v>13.568000000000001</v>
      </c>
      <c r="T152">
        <v>4</v>
      </c>
      <c r="U152">
        <v>0.2</v>
      </c>
      <c r="V152">
        <v>3.2223999999999995</v>
      </c>
    </row>
    <row r="153" spans="1:22">
      <c r="A153">
        <v>7462</v>
      </c>
      <c r="B153" t="s">
        <v>9488</v>
      </c>
      <c r="C153">
        <v>2012</v>
      </c>
      <c r="D153" s="1">
        <v>41010</v>
      </c>
      <c r="E153" s="1">
        <v>41013</v>
      </c>
      <c r="F153" t="s">
        <v>23</v>
      </c>
      <c r="G153" t="s">
        <v>4029</v>
      </c>
      <c r="H153" t="s">
        <v>4030</v>
      </c>
      <c r="I153" t="s">
        <v>26</v>
      </c>
      <c r="J153" t="s">
        <v>27</v>
      </c>
      <c r="K153" t="s">
        <v>42</v>
      </c>
      <c r="L153" t="s">
        <v>43</v>
      </c>
      <c r="M153">
        <v>90004</v>
      </c>
      <c r="N153" t="s">
        <v>44</v>
      </c>
      <c r="O153" t="s">
        <v>3190</v>
      </c>
      <c r="P153" t="s">
        <v>46</v>
      </c>
      <c r="Q153" t="s">
        <v>90</v>
      </c>
      <c r="R153" t="s">
        <v>186</v>
      </c>
      <c r="S153">
        <v>52.76</v>
      </c>
      <c r="T153">
        <v>2</v>
      </c>
      <c r="U153">
        <v>0</v>
      </c>
      <c r="V153">
        <v>24.269599999999997</v>
      </c>
    </row>
    <row r="154" spans="1:22">
      <c r="A154">
        <v>7461</v>
      </c>
      <c r="B154" t="s">
        <v>9488</v>
      </c>
      <c r="C154">
        <v>2012</v>
      </c>
      <c r="D154" s="1">
        <v>41010</v>
      </c>
      <c r="E154" s="1">
        <v>41013</v>
      </c>
      <c r="F154" t="s">
        <v>23</v>
      </c>
      <c r="G154" t="s">
        <v>4029</v>
      </c>
      <c r="H154" t="s">
        <v>4030</v>
      </c>
      <c r="I154" t="s">
        <v>26</v>
      </c>
      <c r="J154" t="s">
        <v>27</v>
      </c>
      <c r="K154" t="s">
        <v>42</v>
      </c>
      <c r="L154" t="s">
        <v>43</v>
      </c>
      <c r="M154">
        <v>90004</v>
      </c>
      <c r="N154" t="s">
        <v>44</v>
      </c>
      <c r="O154" t="s">
        <v>7662</v>
      </c>
      <c r="P154" t="s">
        <v>71</v>
      </c>
      <c r="Q154" t="s">
        <v>1216</v>
      </c>
      <c r="R154" t="s">
        <v>7663</v>
      </c>
      <c r="S154">
        <v>639.96800000000007</v>
      </c>
      <c r="T154">
        <v>4</v>
      </c>
      <c r="U154">
        <v>0.2</v>
      </c>
      <c r="V154">
        <v>215.98919999999998</v>
      </c>
    </row>
    <row r="155" spans="1:22">
      <c r="A155">
        <v>7460</v>
      </c>
      <c r="B155" t="s">
        <v>9487</v>
      </c>
      <c r="C155">
        <v>2012</v>
      </c>
      <c r="D155" s="1">
        <v>41015</v>
      </c>
      <c r="E155" s="1">
        <v>41017</v>
      </c>
      <c r="F155" t="s">
        <v>188</v>
      </c>
      <c r="G155" t="s">
        <v>2720</v>
      </c>
      <c r="H155" t="s">
        <v>2721</v>
      </c>
      <c r="I155" t="s">
        <v>26</v>
      </c>
      <c r="J155" t="s">
        <v>27</v>
      </c>
      <c r="K155" t="s">
        <v>2237</v>
      </c>
      <c r="L155" t="s">
        <v>319</v>
      </c>
      <c r="M155">
        <v>22980</v>
      </c>
      <c r="N155" t="s">
        <v>30</v>
      </c>
      <c r="O155" t="s">
        <v>2609</v>
      </c>
      <c r="P155" t="s">
        <v>32</v>
      </c>
      <c r="Q155" t="s">
        <v>33</v>
      </c>
      <c r="R155" t="s">
        <v>2610</v>
      </c>
      <c r="S155">
        <v>523.26</v>
      </c>
      <c r="T155">
        <v>9</v>
      </c>
      <c r="U155">
        <v>0</v>
      </c>
      <c r="V155">
        <v>125.58240000000001</v>
      </c>
    </row>
    <row r="156" spans="1:22">
      <c r="A156">
        <v>7459</v>
      </c>
      <c r="B156" t="s">
        <v>9487</v>
      </c>
      <c r="C156">
        <v>2012</v>
      </c>
      <c r="D156" s="1">
        <v>41015</v>
      </c>
      <c r="E156" s="1">
        <v>41017</v>
      </c>
      <c r="F156" t="s">
        <v>188</v>
      </c>
      <c r="G156" t="s">
        <v>2720</v>
      </c>
      <c r="H156" t="s">
        <v>2721</v>
      </c>
      <c r="I156" t="s">
        <v>26</v>
      </c>
      <c r="J156" t="s">
        <v>27</v>
      </c>
      <c r="K156" t="s">
        <v>2237</v>
      </c>
      <c r="L156" t="s">
        <v>319</v>
      </c>
      <c r="M156">
        <v>22980</v>
      </c>
      <c r="N156" t="s">
        <v>30</v>
      </c>
      <c r="O156" t="s">
        <v>5343</v>
      </c>
      <c r="P156" t="s">
        <v>32</v>
      </c>
      <c r="Q156" t="s">
        <v>65</v>
      </c>
      <c r="R156" t="s">
        <v>5344</v>
      </c>
      <c r="S156">
        <v>1196.8599999999999</v>
      </c>
      <c r="T156">
        <v>7</v>
      </c>
      <c r="U156">
        <v>0</v>
      </c>
      <c r="V156">
        <v>119.68599999999989</v>
      </c>
    </row>
    <row r="157" spans="1:22">
      <c r="A157">
        <v>7458</v>
      </c>
      <c r="B157" t="s">
        <v>9487</v>
      </c>
      <c r="C157">
        <v>2012</v>
      </c>
      <c r="D157" s="1">
        <v>41015</v>
      </c>
      <c r="E157" s="1">
        <v>41017</v>
      </c>
      <c r="F157" t="s">
        <v>188</v>
      </c>
      <c r="G157" t="s">
        <v>2720</v>
      </c>
      <c r="H157" t="s">
        <v>2721</v>
      </c>
      <c r="I157" t="s">
        <v>26</v>
      </c>
      <c r="J157" t="s">
        <v>27</v>
      </c>
      <c r="K157" t="s">
        <v>2237</v>
      </c>
      <c r="L157" t="s">
        <v>319</v>
      </c>
      <c r="M157">
        <v>22980</v>
      </c>
      <c r="N157" t="s">
        <v>30</v>
      </c>
      <c r="O157" t="s">
        <v>2441</v>
      </c>
      <c r="P157" t="s">
        <v>46</v>
      </c>
      <c r="Q157" t="s">
        <v>75</v>
      </c>
      <c r="R157" t="s">
        <v>2442</v>
      </c>
      <c r="S157">
        <v>9.14</v>
      </c>
      <c r="T157">
        <v>1</v>
      </c>
      <c r="U157">
        <v>0</v>
      </c>
      <c r="V157">
        <v>4.57</v>
      </c>
    </row>
    <row r="158" spans="1:22">
      <c r="A158">
        <v>7457</v>
      </c>
      <c r="B158" t="s">
        <v>9487</v>
      </c>
      <c r="C158">
        <v>2012</v>
      </c>
      <c r="D158" s="1">
        <v>41015</v>
      </c>
      <c r="E158" s="1">
        <v>41017</v>
      </c>
      <c r="F158" t="s">
        <v>188</v>
      </c>
      <c r="G158" t="s">
        <v>2720</v>
      </c>
      <c r="H158" t="s">
        <v>2721</v>
      </c>
      <c r="I158" t="s">
        <v>26</v>
      </c>
      <c r="J158" t="s">
        <v>27</v>
      </c>
      <c r="K158" t="s">
        <v>2237</v>
      </c>
      <c r="L158" t="s">
        <v>319</v>
      </c>
      <c r="M158">
        <v>22980</v>
      </c>
      <c r="N158" t="s">
        <v>30</v>
      </c>
      <c r="O158" t="s">
        <v>82</v>
      </c>
      <c r="P158" t="s">
        <v>71</v>
      </c>
      <c r="Q158" t="s">
        <v>72</v>
      </c>
      <c r="R158" t="s">
        <v>83</v>
      </c>
      <c r="S158">
        <v>569.64</v>
      </c>
      <c r="T158">
        <v>2</v>
      </c>
      <c r="U158">
        <v>0</v>
      </c>
      <c r="V158">
        <v>148.10640000000001</v>
      </c>
    </row>
    <row r="159" spans="1:22">
      <c r="A159">
        <v>7425</v>
      </c>
      <c r="B159" t="s">
        <v>9472</v>
      </c>
      <c r="C159">
        <v>2014</v>
      </c>
      <c r="D159" s="1">
        <v>41740</v>
      </c>
      <c r="E159" s="1">
        <v>41744</v>
      </c>
      <c r="F159" t="s">
        <v>50</v>
      </c>
      <c r="G159" t="s">
        <v>805</v>
      </c>
      <c r="H159" t="s">
        <v>806</v>
      </c>
      <c r="I159" t="s">
        <v>26</v>
      </c>
      <c r="J159" t="s">
        <v>27</v>
      </c>
      <c r="K159" t="s">
        <v>146</v>
      </c>
      <c r="L159" t="s">
        <v>147</v>
      </c>
      <c r="M159">
        <v>19143</v>
      </c>
      <c r="N159" t="s">
        <v>148</v>
      </c>
      <c r="O159" t="s">
        <v>2629</v>
      </c>
      <c r="P159" t="s">
        <v>32</v>
      </c>
      <c r="Q159" t="s">
        <v>65</v>
      </c>
      <c r="R159" t="s">
        <v>2630</v>
      </c>
      <c r="S159">
        <v>36.671999999999997</v>
      </c>
      <c r="T159">
        <v>3</v>
      </c>
      <c r="U159">
        <v>0.2</v>
      </c>
      <c r="V159">
        <v>6.4176000000000002</v>
      </c>
    </row>
    <row r="160" spans="1:22">
      <c r="A160">
        <v>7424</v>
      </c>
      <c r="B160" t="s">
        <v>9472</v>
      </c>
      <c r="C160">
        <v>2014</v>
      </c>
      <c r="D160" s="1">
        <v>41740</v>
      </c>
      <c r="E160" s="1">
        <v>41744</v>
      </c>
      <c r="F160" t="s">
        <v>50</v>
      </c>
      <c r="G160" t="s">
        <v>805</v>
      </c>
      <c r="H160" t="s">
        <v>806</v>
      </c>
      <c r="I160" t="s">
        <v>26</v>
      </c>
      <c r="J160" t="s">
        <v>27</v>
      </c>
      <c r="K160" t="s">
        <v>146</v>
      </c>
      <c r="L160" t="s">
        <v>147</v>
      </c>
      <c r="M160">
        <v>19143</v>
      </c>
      <c r="N160" t="s">
        <v>148</v>
      </c>
      <c r="O160" t="s">
        <v>5354</v>
      </c>
      <c r="P160" t="s">
        <v>46</v>
      </c>
      <c r="Q160" t="s">
        <v>78</v>
      </c>
      <c r="R160" t="s">
        <v>5355</v>
      </c>
      <c r="S160">
        <v>195.10400000000001</v>
      </c>
      <c r="T160">
        <v>4</v>
      </c>
      <c r="U160">
        <v>0.2</v>
      </c>
      <c r="V160">
        <v>21.949199999999969</v>
      </c>
    </row>
    <row r="161" spans="1:22">
      <c r="A161">
        <v>7410</v>
      </c>
      <c r="B161" t="s">
        <v>9466</v>
      </c>
      <c r="C161">
        <v>2011</v>
      </c>
      <c r="D161" s="1">
        <v>40641</v>
      </c>
      <c r="E161" s="1">
        <v>40645</v>
      </c>
      <c r="F161" t="s">
        <v>50</v>
      </c>
      <c r="G161" t="s">
        <v>3019</v>
      </c>
      <c r="H161" t="s">
        <v>3020</v>
      </c>
      <c r="I161" t="s">
        <v>26</v>
      </c>
      <c r="J161" t="s">
        <v>27</v>
      </c>
      <c r="K161" t="s">
        <v>2835</v>
      </c>
      <c r="L161" t="s">
        <v>498</v>
      </c>
      <c r="M161">
        <v>43615</v>
      </c>
      <c r="N161" t="s">
        <v>148</v>
      </c>
      <c r="O161" t="s">
        <v>7523</v>
      </c>
      <c r="P161" t="s">
        <v>32</v>
      </c>
      <c r="Q161" t="s">
        <v>56</v>
      </c>
      <c r="R161" t="s">
        <v>7524</v>
      </c>
      <c r="S161">
        <v>172.11</v>
      </c>
      <c r="T161">
        <v>1</v>
      </c>
      <c r="U161">
        <v>0.4</v>
      </c>
      <c r="V161">
        <v>-94.660500000000013</v>
      </c>
    </row>
    <row r="162" spans="1:22">
      <c r="A162">
        <v>7369</v>
      </c>
      <c r="B162" t="s">
        <v>9445</v>
      </c>
      <c r="C162">
        <v>2014</v>
      </c>
      <c r="D162" s="1">
        <v>41745</v>
      </c>
      <c r="E162" s="1">
        <v>41747</v>
      </c>
      <c r="F162" t="s">
        <v>188</v>
      </c>
      <c r="G162" t="s">
        <v>1383</v>
      </c>
      <c r="H162" t="s">
        <v>1384</v>
      </c>
      <c r="I162" t="s">
        <v>41</v>
      </c>
      <c r="J162" t="s">
        <v>27</v>
      </c>
      <c r="K162" t="s">
        <v>1419</v>
      </c>
      <c r="L162" t="s">
        <v>54</v>
      </c>
      <c r="M162">
        <v>33180</v>
      </c>
      <c r="N162" t="s">
        <v>30</v>
      </c>
      <c r="O162" t="s">
        <v>325</v>
      </c>
      <c r="P162" t="s">
        <v>46</v>
      </c>
      <c r="Q162" t="s">
        <v>75</v>
      </c>
      <c r="R162" t="s">
        <v>6187</v>
      </c>
      <c r="S162">
        <v>15.570000000000004</v>
      </c>
      <c r="T162">
        <v>3</v>
      </c>
      <c r="U162">
        <v>0.7</v>
      </c>
      <c r="V162">
        <v>-11.936999999999998</v>
      </c>
    </row>
    <row r="163" spans="1:22">
      <c r="A163">
        <v>7363</v>
      </c>
      <c r="B163" t="s">
        <v>9443</v>
      </c>
      <c r="C163">
        <v>2013</v>
      </c>
      <c r="D163" s="1">
        <v>41377</v>
      </c>
      <c r="E163" s="1">
        <v>41379</v>
      </c>
      <c r="F163" t="s">
        <v>188</v>
      </c>
      <c r="G163" t="s">
        <v>5747</v>
      </c>
      <c r="H163" t="s">
        <v>5748</v>
      </c>
      <c r="I163" t="s">
        <v>26</v>
      </c>
      <c r="J163" t="s">
        <v>27</v>
      </c>
      <c r="K163" t="s">
        <v>42</v>
      </c>
      <c r="L163" t="s">
        <v>43</v>
      </c>
      <c r="M163">
        <v>90036</v>
      </c>
      <c r="N163" t="s">
        <v>44</v>
      </c>
      <c r="O163" t="s">
        <v>3074</v>
      </c>
      <c r="P163" t="s">
        <v>46</v>
      </c>
      <c r="Q163" t="s">
        <v>75</v>
      </c>
      <c r="R163" t="s">
        <v>3075</v>
      </c>
      <c r="S163">
        <v>36.624000000000002</v>
      </c>
      <c r="T163">
        <v>3</v>
      </c>
      <c r="U163">
        <v>0.2</v>
      </c>
      <c r="V163">
        <v>13.734</v>
      </c>
    </row>
    <row r="164" spans="1:22">
      <c r="A164">
        <v>7362</v>
      </c>
      <c r="B164" t="s">
        <v>9443</v>
      </c>
      <c r="C164">
        <v>2013</v>
      </c>
      <c r="D164" s="1">
        <v>41377</v>
      </c>
      <c r="E164" s="1">
        <v>41379</v>
      </c>
      <c r="F164" t="s">
        <v>188</v>
      </c>
      <c r="G164" t="s">
        <v>5747</v>
      </c>
      <c r="H164" t="s">
        <v>5748</v>
      </c>
      <c r="I164" t="s">
        <v>26</v>
      </c>
      <c r="J164" t="s">
        <v>27</v>
      </c>
      <c r="K164" t="s">
        <v>42</v>
      </c>
      <c r="L164" t="s">
        <v>43</v>
      </c>
      <c r="M164">
        <v>90036</v>
      </c>
      <c r="N164" t="s">
        <v>44</v>
      </c>
      <c r="O164" t="s">
        <v>1585</v>
      </c>
      <c r="P164" t="s">
        <v>32</v>
      </c>
      <c r="Q164" t="s">
        <v>36</v>
      </c>
      <c r="R164" t="s">
        <v>1586</v>
      </c>
      <c r="S164">
        <v>194.35200000000003</v>
      </c>
      <c r="T164">
        <v>3</v>
      </c>
      <c r="U164">
        <v>0.2</v>
      </c>
      <c r="V164">
        <v>-36.441000000000031</v>
      </c>
    </row>
    <row r="165" spans="1:22">
      <c r="A165">
        <v>7361</v>
      </c>
      <c r="B165" t="s">
        <v>9443</v>
      </c>
      <c r="C165">
        <v>2013</v>
      </c>
      <c r="D165" s="1">
        <v>41377</v>
      </c>
      <c r="E165" s="1">
        <v>41379</v>
      </c>
      <c r="F165" t="s">
        <v>188</v>
      </c>
      <c r="G165" t="s">
        <v>5747</v>
      </c>
      <c r="H165" t="s">
        <v>5748</v>
      </c>
      <c r="I165" t="s">
        <v>26</v>
      </c>
      <c r="J165" t="s">
        <v>27</v>
      </c>
      <c r="K165" t="s">
        <v>42</v>
      </c>
      <c r="L165" t="s">
        <v>43</v>
      </c>
      <c r="M165">
        <v>90036</v>
      </c>
      <c r="N165" t="s">
        <v>44</v>
      </c>
      <c r="O165" t="s">
        <v>4579</v>
      </c>
      <c r="P165" t="s">
        <v>46</v>
      </c>
      <c r="Q165" t="s">
        <v>90</v>
      </c>
      <c r="R165" t="s">
        <v>4580</v>
      </c>
      <c r="S165">
        <v>19.440000000000001</v>
      </c>
      <c r="T165">
        <v>3</v>
      </c>
      <c r="U165">
        <v>0</v>
      </c>
      <c r="V165">
        <v>9.3312000000000008</v>
      </c>
    </row>
    <row r="166" spans="1:22">
      <c r="A166">
        <v>7335</v>
      </c>
      <c r="B166" t="s">
        <v>9425</v>
      </c>
      <c r="C166">
        <v>2012</v>
      </c>
      <c r="D166" s="1">
        <v>41010</v>
      </c>
      <c r="E166" s="1">
        <v>41016</v>
      </c>
      <c r="F166" t="s">
        <v>50</v>
      </c>
      <c r="G166" t="s">
        <v>6543</v>
      </c>
      <c r="H166" t="s">
        <v>6544</v>
      </c>
      <c r="I166" t="s">
        <v>26</v>
      </c>
      <c r="J166" t="s">
        <v>27</v>
      </c>
      <c r="K166" t="s">
        <v>900</v>
      </c>
      <c r="L166" t="s">
        <v>54</v>
      </c>
      <c r="M166">
        <v>33614</v>
      </c>
      <c r="N166" t="s">
        <v>30</v>
      </c>
      <c r="O166" t="s">
        <v>871</v>
      </c>
      <c r="P166" t="s">
        <v>32</v>
      </c>
      <c r="Q166" t="s">
        <v>65</v>
      </c>
      <c r="R166" t="s">
        <v>872</v>
      </c>
      <c r="S166">
        <v>54.527999999999992</v>
      </c>
      <c r="T166">
        <v>3</v>
      </c>
      <c r="U166">
        <v>0.2</v>
      </c>
      <c r="V166">
        <v>14.313600000000005</v>
      </c>
    </row>
    <row r="167" spans="1:22">
      <c r="A167">
        <v>7334</v>
      </c>
      <c r="B167" t="s">
        <v>9425</v>
      </c>
      <c r="C167">
        <v>2012</v>
      </c>
      <c r="D167" s="1">
        <v>41010</v>
      </c>
      <c r="E167" s="1">
        <v>41016</v>
      </c>
      <c r="F167" t="s">
        <v>50</v>
      </c>
      <c r="G167" t="s">
        <v>6543</v>
      </c>
      <c r="H167" t="s">
        <v>6544</v>
      </c>
      <c r="I167" t="s">
        <v>26</v>
      </c>
      <c r="J167" t="s">
        <v>27</v>
      </c>
      <c r="K167" t="s">
        <v>900</v>
      </c>
      <c r="L167" t="s">
        <v>54</v>
      </c>
      <c r="M167">
        <v>33614</v>
      </c>
      <c r="N167" t="s">
        <v>30</v>
      </c>
      <c r="O167" t="s">
        <v>1748</v>
      </c>
      <c r="P167" t="s">
        <v>32</v>
      </c>
      <c r="Q167" t="s">
        <v>65</v>
      </c>
      <c r="R167" t="s">
        <v>1749</v>
      </c>
      <c r="S167">
        <v>67.36</v>
      </c>
      <c r="T167">
        <v>2</v>
      </c>
      <c r="U167">
        <v>0.2</v>
      </c>
      <c r="V167">
        <v>10.103999999999996</v>
      </c>
    </row>
    <row r="168" spans="1:22">
      <c r="A168">
        <v>7243</v>
      </c>
      <c r="B168" t="s">
        <v>9366</v>
      </c>
      <c r="C168">
        <v>2014</v>
      </c>
      <c r="D168" s="1">
        <v>41753</v>
      </c>
      <c r="E168" s="1">
        <v>41755</v>
      </c>
      <c r="F168" t="s">
        <v>23</v>
      </c>
      <c r="G168" t="s">
        <v>2334</v>
      </c>
      <c r="H168" t="s">
        <v>2335</v>
      </c>
      <c r="I168" t="s">
        <v>26</v>
      </c>
      <c r="J168" t="s">
        <v>27</v>
      </c>
      <c r="K168" t="s">
        <v>602</v>
      </c>
      <c r="L168" t="s">
        <v>43</v>
      </c>
      <c r="M168">
        <v>91104</v>
      </c>
      <c r="N168" t="s">
        <v>44</v>
      </c>
      <c r="O168" t="s">
        <v>1714</v>
      </c>
      <c r="P168" t="s">
        <v>32</v>
      </c>
      <c r="Q168" t="s">
        <v>65</v>
      </c>
      <c r="R168" t="s">
        <v>8142</v>
      </c>
      <c r="S168">
        <v>24.14</v>
      </c>
      <c r="T168">
        <v>2</v>
      </c>
      <c r="U168">
        <v>0</v>
      </c>
      <c r="V168">
        <v>7.9662000000000006</v>
      </c>
    </row>
    <row r="169" spans="1:22">
      <c r="A169">
        <v>7242</v>
      </c>
      <c r="B169" t="s">
        <v>9366</v>
      </c>
      <c r="C169">
        <v>2014</v>
      </c>
      <c r="D169" s="1">
        <v>41753</v>
      </c>
      <c r="E169" s="1">
        <v>41755</v>
      </c>
      <c r="F169" t="s">
        <v>23</v>
      </c>
      <c r="G169" t="s">
        <v>2334</v>
      </c>
      <c r="H169" t="s">
        <v>2335</v>
      </c>
      <c r="I169" t="s">
        <v>26</v>
      </c>
      <c r="J169" t="s">
        <v>27</v>
      </c>
      <c r="K169" t="s">
        <v>602</v>
      </c>
      <c r="L169" t="s">
        <v>43</v>
      </c>
      <c r="M169">
        <v>91104</v>
      </c>
      <c r="N169" t="s">
        <v>44</v>
      </c>
      <c r="O169" t="s">
        <v>2387</v>
      </c>
      <c r="P169" t="s">
        <v>46</v>
      </c>
      <c r="Q169" t="s">
        <v>75</v>
      </c>
      <c r="R169" t="s">
        <v>2388</v>
      </c>
      <c r="S169">
        <v>92.88000000000001</v>
      </c>
      <c r="T169">
        <v>6</v>
      </c>
      <c r="U169">
        <v>0.2</v>
      </c>
      <c r="V169">
        <v>30.185999999999996</v>
      </c>
    </row>
    <row r="170" spans="1:22">
      <c r="A170">
        <v>7241</v>
      </c>
      <c r="B170" t="s">
        <v>9366</v>
      </c>
      <c r="C170">
        <v>2014</v>
      </c>
      <c r="D170" s="1">
        <v>41753</v>
      </c>
      <c r="E170" s="1">
        <v>41755</v>
      </c>
      <c r="F170" t="s">
        <v>23</v>
      </c>
      <c r="G170" t="s">
        <v>2334</v>
      </c>
      <c r="H170" t="s">
        <v>2335</v>
      </c>
      <c r="I170" t="s">
        <v>26</v>
      </c>
      <c r="J170" t="s">
        <v>27</v>
      </c>
      <c r="K170" t="s">
        <v>602</v>
      </c>
      <c r="L170" t="s">
        <v>43</v>
      </c>
      <c r="M170">
        <v>91104</v>
      </c>
      <c r="N170" t="s">
        <v>44</v>
      </c>
      <c r="O170" t="s">
        <v>6157</v>
      </c>
      <c r="P170" t="s">
        <v>32</v>
      </c>
      <c r="Q170" t="s">
        <v>65</v>
      </c>
      <c r="R170" t="s">
        <v>6158</v>
      </c>
      <c r="S170">
        <v>66.36</v>
      </c>
      <c r="T170">
        <v>7</v>
      </c>
      <c r="U170">
        <v>0</v>
      </c>
      <c r="V170">
        <v>26.544000000000004</v>
      </c>
    </row>
    <row r="171" spans="1:22">
      <c r="A171">
        <v>7198</v>
      </c>
      <c r="B171" t="s">
        <v>9338</v>
      </c>
      <c r="C171">
        <v>2011</v>
      </c>
      <c r="D171" s="1">
        <v>40659</v>
      </c>
      <c r="E171" s="1">
        <v>40663</v>
      </c>
      <c r="F171" t="s">
        <v>50</v>
      </c>
      <c r="G171" t="s">
        <v>8227</v>
      </c>
      <c r="H171" t="s">
        <v>8228</v>
      </c>
      <c r="I171" t="s">
        <v>102</v>
      </c>
      <c r="J171" t="s">
        <v>27</v>
      </c>
      <c r="K171" t="s">
        <v>42</v>
      </c>
      <c r="L171" t="s">
        <v>43</v>
      </c>
      <c r="M171">
        <v>90036</v>
      </c>
      <c r="N171" t="s">
        <v>44</v>
      </c>
      <c r="O171" t="s">
        <v>8124</v>
      </c>
      <c r="P171" t="s">
        <v>46</v>
      </c>
      <c r="Q171" t="s">
        <v>47</v>
      </c>
      <c r="R171" t="s">
        <v>8125</v>
      </c>
      <c r="S171">
        <v>12.6</v>
      </c>
      <c r="T171">
        <v>2</v>
      </c>
      <c r="U171">
        <v>0</v>
      </c>
      <c r="V171">
        <v>5.7959999999999994</v>
      </c>
    </row>
    <row r="172" spans="1:22">
      <c r="A172">
        <v>7197</v>
      </c>
      <c r="B172" t="s">
        <v>9338</v>
      </c>
      <c r="C172">
        <v>2011</v>
      </c>
      <c r="D172" s="1">
        <v>40659</v>
      </c>
      <c r="E172" s="1">
        <v>40663</v>
      </c>
      <c r="F172" t="s">
        <v>50</v>
      </c>
      <c r="G172" t="s">
        <v>8227</v>
      </c>
      <c r="H172" t="s">
        <v>8228</v>
      </c>
      <c r="I172" t="s">
        <v>102</v>
      </c>
      <c r="J172" t="s">
        <v>27</v>
      </c>
      <c r="K172" t="s">
        <v>42</v>
      </c>
      <c r="L172" t="s">
        <v>43</v>
      </c>
      <c r="M172">
        <v>90036</v>
      </c>
      <c r="N172" t="s">
        <v>44</v>
      </c>
      <c r="O172" t="s">
        <v>4162</v>
      </c>
      <c r="P172" t="s">
        <v>46</v>
      </c>
      <c r="Q172" t="s">
        <v>68</v>
      </c>
      <c r="R172" t="s">
        <v>4163</v>
      </c>
      <c r="S172">
        <v>21.400000000000002</v>
      </c>
      <c r="T172">
        <v>5</v>
      </c>
      <c r="U172">
        <v>0</v>
      </c>
      <c r="V172">
        <v>6.2059999999999977</v>
      </c>
    </row>
    <row r="173" spans="1:22">
      <c r="A173">
        <v>7184</v>
      </c>
      <c r="B173" t="s">
        <v>9332</v>
      </c>
      <c r="C173">
        <v>2014</v>
      </c>
      <c r="D173" s="1">
        <v>41751</v>
      </c>
      <c r="E173" s="1">
        <v>41753</v>
      </c>
      <c r="F173" t="s">
        <v>188</v>
      </c>
      <c r="G173" t="s">
        <v>465</v>
      </c>
      <c r="H173" t="s">
        <v>466</v>
      </c>
      <c r="I173" t="s">
        <v>26</v>
      </c>
      <c r="J173" t="s">
        <v>27</v>
      </c>
      <c r="K173" t="s">
        <v>4492</v>
      </c>
      <c r="L173" t="s">
        <v>2735</v>
      </c>
      <c r="M173">
        <v>21215</v>
      </c>
      <c r="N173" t="s">
        <v>148</v>
      </c>
      <c r="O173" t="s">
        <v>203</v>
      </c>
      <c r="P173" t="s">
        <v>32</v>
      </c>
      <c r="Q173" t="s">
        <v>36</v>
      </c>
      <c r="R173" t="s">
        <v>204</v>
      </c>
      <c r="S173">
        <v>908.82</v>
      </c>
      <c r="T173">
        <v>9</v>
      </c>
      <c r="U173">
        <v>0</v>
      </c>
      <c r="V173">
        <v>227.20500000000004</v>
      </c>
    </row>
    <row r="174" spans="1:22">
      <c r="A174">
        <v>7172</v>
      </c>
      <c r="B174" t="s">
        <v>9325</v>
      </c>
      <c r="C174">
        <v>2014</v>
      </c>
      <c r="D174" s="1">
        <v>41755</v>
      </c>
      <c r="E174" s="1">
        <v>41757</v>
      </c>
      <c r="F174" t="s">
        <v>23</v>
      </c>
      <c r="G174" t="s">
        <v>5432</v>
      </c>
      <c r="H174" t="s">
        <v>5433</v>
      </c>
      <c r="I174" t="s">
        <v>26</v>
      </c>
      <c r="J174" t="s">
        <v>27</v>
      </c>
      <c r="K174" t="s">
        <v>127</v>
      </c>
      <c r="L174" t="s">
        <v>43</v>
      </c>
      <c r="M174">
        <v>94109</v>
      </c>
      <c r="N174" t="s">
        <v>44</v>
      </c>
      <c r="O174" t="s">
        <v>1414</v>
      </c>
      <c r="P174" t="s">
        <v>71</v>
      </c>
      <c r="Q174" t="s">
        <v>161</v>
      </c>
      <c r="R174" t="s">
        <v>1415</v>
      </c>
      <c r="S174">
        <v>107.97</v>
      </c>
      <c r="T174">
        <v>3</v>
      </c>
      <c r="U174">
        <v>0</v>
      </c>
      <c r="V174">
        <v>22.6737</v>
      </c>
    </row>
    <row r="175" spans="1:22">
      <c r="A175">
        <v>7165</v>
      </c>
      <c r="B175" t="s">
        <v>9321</v>
      </c>
      <c r="C175">
        <v>2011</v>
      </c>
      <c r="D175" s="1">
        <v>40655</v>
      </c>
      <c r="E175" s="1">
        <v>40657</v>
      </c>
      <c r="F175" t="s">
        <v>23</v>
      </c>
      <c r="G175" t="s">
        <v>6419</v>
      </c>
      <c r="H175" t="s">
        <v>6420</v>
      </c>
      <c r="I175" t="s">
        <v>41</v>
      </c>
      <c r="J175" t="s">
        <v>27</v>
      </c>
      <c r="K175" t="s">
        <v>276</v>
      </c>
      <c r="L175" t="s">
        <v>267</v>
      </c>
      <c r="M175">
        <v>12180</v>
      </c>
      <c r="N175" t="s">
        <v>148</v>
      </c>
      <c r="O175" t="s">
        <v>3587</v>
      </c>
      <c r="P175" t="s">
        <v>46</v>
      </c>
      <c r="Q175" t="s">
        <v>75</v>
      </c>
      <c r="R175" t="s">
        <v>3588</v>
      </c>
      <c r="S175">
        <v>9.9120000000000008</v>
      </c>
      <c r="T175">
        <v>3</v>
      </c>
      <c r="U175">
        <v>0.2</v>
      </c>
      <c r="V175">
        <v>3.3452999999999995</v>
      </c>
    </row>
    <row r="176" spans="1:22">
      <c r="A176">
        <v>7164</v>
      </c>
      <c r="B176" t="s">
        <v>9321</v>
      </c>
      <c r="C176">
        <v>2011</v>
      </c>
      <c r="D176" s="1">
        <v>40655</v>
      </c>
      <c r="E176" s="1">
        <v>40657</v>
      </c>
      <c r="F176" t="s">
        <v>23</v>
      </c>
      <c r="G176" t="s">
        <v>6419</v>
      </c>
      <c r="H176" t="s">
        <v>6420</v>
      </c>
      <c r="I176" t="s">
        <v>41</v>
      </c>
      <c r="J176" t="s">
        <v>27</v>
      </c>
      <c r="K176" t="s">
        <v>276</v>
      </c>
      <c r="L176" t="s">
        <v>267</v>
      </c>
      <c r="M176">
        <v>12180</v>
      </c>
      <c r="N176" t="s">
        <v>148</v>
      </c>
      <c r="O176" t="s">
        <v>6395</v>
      </c>
      <c r="P176" t="s">
        <v>46</v>
      </c>
      <c r="Q176" t="s">
        <v>173</v>
      </c>
      <c r="R176" t="s">
        <v>186</v>
      </c>
      <c r="S176">
        <v>247.84</v>
      </c>
      <c r="T176">
        <v>8</v>
      </c>
      <c r="U176">
        <v>0</v>
      </c>
      <c r="V176">
        <v>121.44159999999999</v>
      </c>
    </row>
    <row r="177" spans="1:22">
      <c r="A177">
        <v>7157</v>
      </c>
      <c r="B177" t="s">
        <v>9315</v>
      </c>
      <c r="C177">
        <v>2014</v>
      </c>
      <c r="D177" s="1">
        <v>41759</v>
      </c>
      <c r="E177" s="1">
        <v>41764</v>
      </c>
      <c r="F177" t="s">
        <v>50</v>
      </c>
      <c r="G177" t="s">
        <v>3450</v>
      </c>
      <c r="H177" t="s">
        <v>3451</v>
      </c>
      <c r="I177" t="s">
        <v>26</v>
      </c>
      <c r="J177" t="s">
        <v>27</v>
      </c>
      <c r="K177" t="s">
        <v>6066</v>
      </c>
      <c r="L177" t="s">
        <v>788</v>
      </c>
      <c r="M177">
        <v>7050</v>
      </c>
      <c r="N177" t="s">
        <v>148</v>
      </c>
      <c r="O177" t="s">
        <v>2923</v>
      </c>
      <c r="P177" t="s">
        <v>46</v>
      </c>
      <c r="Q177" t="s">
        <v>47</v>
      </c>
      <c r="R177" t="s">
        <v>2924</v>
      </c>
      <c r="S177">
        <v>4.91</v>
      </c>
      <c r="T177">
        <v>1</v>
      </c>
      <c r="U177">
        <v>0</v>
      </c>
      <c r="V177">
        <v>2.4058999999999999</v>
      </c>
    </row>
    <row r="178" spans="1:22">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c r="A179">
        <v>7131</v>
      </c>
      <c r="B179" t="s">
        <v>9301</v>
      </c>
      <c r="C179">
        <v>2013</v>
      </c>
      <c r="D179" s="1">
        <v>41381</v>
      </c>
      <c r="E179" s="1">
        <v>41387</v>
      </c>
      <c r="F179" t="s">
        <v>50</v>
      </c>
      <c r="G179" t="s">
        <v>111</v>
      </c>
      <c r="H179" t="s">
        <v>112</v>
      </c>
      <c r="I179" t="s">
        <v>26</v>
      </c>
      <c r="J179" t="s">
        <v>27</v>
      </c>
      <c r="K179" t="s">
        <v>5660</v>
      </c>
      <c r="L179" t="s">
        <v>335</v>
      </c>
      <c r="M179">
        <v>37211</v>
      </c>
      <c r="N179" t="s">
        <v>30</v>
      </c>
      <c r="O179" t="s">
        <v>7516</v>
      </c>
      <c r="P179" t="s">
        <v>46</v>
      </c>
      <c r="Q179" t="s">
        <v>90</v>
      </c>
      <c r="R179" t="s">
        <v>8206</v>
      </c>
      <c r="S179">
        <v>123.08799999999999</v>
      </c>
      <c r="T179">
        <v>7</v>
      </c>
      <c r="U179">
        <v>0.2</v>
      </c>
      <c r="V179">
        <v>40.003599999999999</v>
      </c>
    </row>
    <row r="180" spans="1:22">
      <c r="A180">
        <v>7130</v>
      </c>
      <c r="B180" t="s">
        <v>9301</v>
      </c>
      <c r="C180">
        <v>2013</v>
      </c>
      <c r="D180" s="1">
        <v>41381</v>
      </c>
      <c r="E180" s="1">
        <v>41387</v>
      </c>
      <c r="F180" t="s">
        <v>50</v>
      </c>
      <c r="G180" t="s">
        <v>111</v>
      </c>
      <c r="H180" t="s">
        <v>112</v>
      </c>
      <c r="I180" t="s">
        <v>26</v>
      </c>
      <c r="J180" t="s">
        <v>27</v>
      </c>
      <c r="K180" t="s">
        <v>5660</v>
      </c>
      <c r="L180" t="s">
        <v>335</v>
      </c>
      <c r="M180">
        <v>37211</v>
      </c>
      <c r="N180" t="s">
        <v>30</v>
      </c>
      <c r="O180" t="s">
        <v>3556</v>
      </c>
      <c r="P180" t="s">
        <v>71</v>
      </c>
      <c r="Q180" t="s">
        <v>161</v>
      </c>
      <c r="R180" t="s">
        <v>3557</v>
      </c>
      <c r="S180">
        <v>35.167999999999999</v>
      </c>
      <c r="T180">
        <v>4</v>
      </c>
      <c r="U180">
        <v>0.2</v>
      </c>
      <c r="V180">
        <v>8.3524000000000012</v>
      </c>
    </row>
    <row r="181" spans="1:22">
      <c r="A181">
        <v>7114</v>
      </c>
      <c r="B181" t="s">
        <v>9291</v>
      </c>
      <c r="C181">
        <v>2013</v>
      </c>
      <c r="D181" s="1">
        <v>41384</v>
      </c>
      <c r="E181" s="1">
        <v>41391</v>
      </c>
      <c r="F181" t="s">
        <v>50</v>
      </c>
      <c r="G181" t="s">
        <v>290</v>
      </c>
      <c r="H181" t="s">
        <v>291</v>
      </c>
      <c r="I181" t="s">
        <v>26</v>
      </c>
      <c r="J181" t="s">
        <v>27</v>
      </c>
      <c r="K181" t="s">
        <v>266</v>
      </c>
      <c r="L181" t="s">
        <v>267</v>
      </c>
      <c r="M181">
        <v>10035</v>
      </c>
      <c r="N181" t="s">
        <v>148</v>
      </c>
      <c r="O181" t="s">
        <v>6136</v>
      </c>
      <c r="P181" t="s">
        <v>46</v>
      </c>
      <c r="Q181" t="s">
        <v>75</v>
      </c>
      <c r="R181" t="s">
        <v>6137</v>
      </c>
      <c r="S181">
        <v>9.2799999999999994</v>
      </c>
      <c r="T181">
        <v>2</v>
      </c>
      <c r="U181">
        <v>0.2</v>
      </c>
      <c r="V181">
        <v>3.2479999999999998</v>
      </c>
    </row>
    <row r="182" spans="1:22">
      <c r="A182">
        <v>7113</v>
      </c>
      <c r="B182" t="s">
        <v>9291</v>
      </c>
      <c r="C182">
        <v>2013</v>
      </c>
      <c r="D182" s="1">
        <v>41384</v>
      </c>
      <c r="E182" s="1">
        <v>41391</v>
      </c>
      <c r="F182" t="s">
        <v>50</v>
      </c>
      <c r="G182" t="s">
        <v>290</v>
      </c>
      <c r="H182" t="s">
        <v>291</v>
      </c>
      <c r="I182" t="s">
        <v>26</v>
      </c>
      <c r="J182" t="s">
        <v>27</v>
      </c>
      <c r="K182" t="s">
        <v>266</v>
      </c>
      <c r="L182" t="s">
        <v>267</v>
      </c>
      <c r="M182">
        <v>10035</v>
      </c>
      <c r="N182" t="s">
        <v>148</v>
      </c>
      <c r="O182" t="s">
        <v>577</v>
      </c>
      <c r="P182" t="s">
        <v>46</v>
      </c>
      <c r="Q182" t="s">
        <v>578</v>
      </c>
      <c r="R182" t="s">
        <v>579</v>
      </c>
      <c r="S182">
        <v>54.900000000000006</v>
      </c>
      <c r="T182">
        <v>5</v>
      </c>
      <c r="U182">
        <v>0</v>
      </c>
      <c r="V182">
        <v>15.372000000000003</v>
      </c>
    </row>
    <row r="183" spans="1:22">
      <c r="A183">
        <v>7112</v>
      </c>
      <c r="B183" t="s">
        <v>9291</v>
      </c>
      <c r="C183">
        <v>2013</v>
      </c>
      <c r="D183" s="1">
        <v>41384</v>
      </c>
      <c r="E183" s="1">
        <v>41391</v>
      </c>
      <c r="F183" t="s">
        <v>50</v>
      </c>
      <c r="G183" t="s">
        <v>290</v>
      </c>
      <c r="H183" t="s">
        <v>291</v>
      </c>
      <c r="I183" t="s">
        <v>26</v>
      </c>
      <c r="J183" t="s">
        <v>27</v>
      </c>
      <c r="K183" t="s">
        <v>266</v>
      </c>
      <c r="L183" t="s">
        <v>267</v>
      </c>
      <c r="M183">
        <v>10035</v>
      </c>
      <c r="N183" t="s">
        <v>148</v>
      </c>
      <c r="O183" t="s">
        <v>3552</v>
      </c>
      <c r="P183" t="s">
        <v>46</v>
      </c>
      <c r="Q183" t="s">
        <v>68</v>
      </c>
      <c r="R183" t="s">
        <v>3553</v>
      </c>
      <c r="S183">
        <v>71.959999999999994</v>
      </c>
      <c r="T183">
        <v>2</v>
      </c>
      <c r="U183">
        <v>0</v>
      </c>
      <c r="V183">
        <v>17.989999999999995</v>
      </c>
    </row>
    <row r="184" spans="1:22">
      <c r="A184">
        <v>7111</v>
      </c>
      <c r="B184" t="s">
        <v>9291</v>
      </c>
      <c r="C184">
        <v>2013</v>
      </c>
      <c r="D184" s="1">
        <v>41384</v>
      </c>
      <c r="E184" s="1">
        <v>41391</v>
      </c>
      <c r="F184" t="s">
        <v>50</v>
      </c>
      <c r="G184" t="s">
        <v>290</v>
      </c>
      <c r="H184" t="s">
        <v>291</v>
      </c>
      <c r="I184" t="s">
        <v>26</v>
      </c>
      <c r="J184" t="s">
        <v>27</v>
      </c>
      <c r="K184" t="s">
        <v>266</v>
      </c>
      <c r="L184" t="s">
        <v>267</v>
      </c>
      <c r="M184">
        <v>10035</v>
      </c>
      <c r="N184" t="s">
        <v>148</v>
      </c>
      <c r="O184" t="s">
        <v>6812</v>
      </c>
      <c r="P184" t="s">
        <v>46</v>
      </c>
      <c r="Q184" t="s">
        <v>578</v>
      </c>
      <c r="R184" t="s">
        <v>6813</v>
      </c>
      <c r="S184">
        <v>7.76</v>
      </c>
      <c r="T184">
        <v>2</v>
      </c>
      <c r="U184">
        <v>0</v>
      </c>
      <c r="V184">
        <v>2.2503999999999991</v>
      </c>
    </row>
    <row r="185" spans="1:22">
      <c r="A185">
        <v>7110</v>
      </c>
      <c r="B185" t="s">
        <v>9291</v>
      </c>
      <c r="C185">
        <v>2013</v>
      </c>
      <c r="D185" s="1">
        <v>41384</v>
      </c>
      <c r="E185" s="1">
        <v>41391</v>
      </c>
      <c r="F185" t="s">
        <v>50</v>
      </c>
      <c r="G185" t="s">
        <v>290</v>
      </c>
      <c r="H185" t="s">
        <v>291</v>
      </c>
      <c r="I185" t="s">
        <v>26</v>
      </c>
      <c r="J185" t="s">
        <v>27</v>
      </c>
      <c r="K185" t="s">
        <v>266</v>
      </c>
      <c r="L185" t="s">
        <v>267</v>
      </c>
      <c r="M185">
        <v>10035</v>
      </c>
      <c r="N185" t="s">
        <v>148</v>
      </c>
      <c r="O185" t="s">
        <v>684</v>
      </c>
      <c r="P185" t="s">
        <v>46</v>
      </c>
      <c r="Q185" t="s">
        <v>59</v>
      </c>
      <c r="R185" t="s">
        <v>685</v>
      </c>
      <c r="S185">
        <v>459.88</v>
      </c>
      <c r="T185">
        <v>4</v>
      </c>
      <c r="U185">
        <v>0</v>
      </c>
      <c r="V185">
        <v>13.796400000000006</v>
      </c>
    </row>
    <row r="186" spans="1:22">
      <c r="A186">
        <v>7109</v>
      </c>
      <c r="B186" t="s">
        <v>9291</v>
      </c>
      <c r="C186">
        <v>2013</v>
      </c>
      <c r="D186" s="1">
        <v>41384</v>
      </c>
      <c r="E186" s="1">
        <v>41391</v>
      </c>
      <c r="F186" t="s">
        <v>50</v>
      </c>
      <c r="G186" t="s">
        <v>290</v>
      </c>
      <c r="H186" t="s">
        <v>291</v>
      </c>
      <c r="I186" t="s">
        <v>26</v>
      </c>
      <c r="J186" t="s">
        <v>27</v>
      </c>
      <c r="K186" t="s">
        <v>266</v>
      </c>
      <c r="L186" t="s">
        <v>267</v>
      </c>
      <c r="M186">
        <v>10035</v>
      </c>
      <c r="N186" t="s">
        <v>148</v>
      </c>
      <c r="O186" t="s">
        <v>4810</v>
      </c>
      <c r="P186" t="s">
        <v>46</v>
      </c>
      <c r="Q186" t="s">
        <v>68</v>
      </c>
      <c r="R186" t="s">
        <v>4811</v>
      </c>
      <c r="S186">
        <v>3.28</v>
      </c>
      <c r="T186">
        <v>2</v>
      </c>
      <c r="U186">
        <v>0</v>
      </c>
      <c r="V186">
        <v>1.4759999999999998</v>
      </c>
    </row>
    <row r="187" spans="1:22">
      <c r="A187">
        <v>7108</v>
      </c>
      <c r="B187" t="s">
        <v>9291</v>
      </c>
      <c r="C187">
        <v>2013</v>
      </c>
      <c r="D187" s="1">
        <v>41384</v>
      </c>
      <c r="E187" s="1">
        <v>41391</v>
      </c>
      <c r="F187" t="s">
        <v>50</v>
      </c>
      <c r="G187" t="s">
        <v>290</v>
      </c>
      <c r="H187" t="s">
        <v>291</v>
      </c>
      <c r="I187" t="s">
        <v>26</v>
      </c>
      <c r="J187" t="s">
        <v>27</v>
      </c>
      <c r="K187" t="s">
        <v>266</v>
      </c>
      <c r="L187" t="s">
        <v>267</v>
      </c>
      <c r="M187">
        <v>10035</v>
      </c>
      <c r="N187" t="s">
        <v>148</v>
      </c>
      <c r="O187" t="s">
        <v>2784</v>
      </c>
      <c r="P187" t="s">
        <v>71</v>
      </c>
      <c r="Q187" t="s">
        <v>72</v>
      </c>
      <c r="R187" t="s">
        <v>2785</v>
      </c>
      <c r="S187">
        <v>25.98</v>
      </c>
      <c r="T187">
        <v>2</v>
      </c>
      <c r="U187">
        <v>0</v>
      </c>
      <c r="V187">
        <v>0.77939999999999898</v>
      </c>
    </row>
    <row r="188" spans="1:22">
      <c r="A188">
        <v>7048</v>
      </c>
      <c r="B188" t="s">
        <v>9258</v>
      </c>
      <c r="C188">
        <v>2011</v>
      </c>
      <c r="D188" s="1">
        <v>40641</v>
      </c>
      <c r="E188" s="1">
        <v>40645</v>
      </c>
      <c r="F188" t="s">
        <v>50</v>
      </c>
      <c r="G188" t="s">
        <v>1162</v>
      </c>
      <c r="H188" t="s">
        <v>1163</v>
      </c>
      <c r="I188" t="s">
        <v>102</v>
      </c>
      <c r="J188" t="s">
        <v>27</v>
      </c>
      <c r="K188" t="s">
        <v>87</v>
      </c>
      <c r="L188" t="s">
        <v>43</v>
      </c>
      <c r="M188">
        <v>94521</v>
      </c>
      <c r="N188" t="s">
        <v>44</v>
      </c>
      <c r="O188" t="s">
        <v>1180</v>
      </c>
      <c r="P188" t="s">
        <v>71</v>
      </c>
      <c r="Q188" t="s">
        <v>161</v>
      </c>
      <c r="R188" t="s">
        <v>1181</v>
      </c>
      <c r="S188">
        <v>399.96</v>
      </c>
      <c r="T188">
        <v>4</v>
      </c>
      <c r="U188">
        <v>0</v>
      </c>
      <c r="V188">
        <v>139.98599999999999</v>
      </c>
    </row>
    <row r="189" spans="1:22">
      <c r="A189">
        <v>7047</v>
      </c>
      <c r="B189" t="s">
        <v>9258</v>
      </c>
      <c r="C189">
        <v>2011</v>
      </c>
      <c r="D189" s="1">
        <v>40641</v>
      </c>
      <c r="E189" s="1">
        <v>40645</v>
      </c>
      <c r="F189" t="s">
        <v>50</v>
      </c>
      <c r="G189" t="s">
        <v>1162</v>
      </c>
      <c r="H189" t="s">
        <v>1163</v>
      </c>
      <c r="I189" t="s">
        <v>102</v>
      </c>
      <c r="J189" t="s">
        <v>27</v>
      </c>
      <c r="K189" t="s">
        <v>87</v>
      </c>
      <c r="L189" t="s">
        <v>43</v>
      </c>
      <c r="M189">
        <v>94521</v>
      </c>
      <c r="N189" t="s">
        <v>44</v>
      </c>
      <c r="O189" t="s">
        <v>883</v>
      </c>
      <c r="P189" t="s">
        <v>32</v>
      </c>
      <c r="Q189" t="s">
        <v>56</v>
      </c>
      <c r="R189" t="s">
        <v>884</v>
      </c>
      <c r="S189">
        <v>99.591999999999999</v>
      </c>
      <c r="T189">
        <v>1</v>
      </c>
      <c r="U189">
        <v>0.2</v>
      </c>
      <c r="V189">
        <v>2.4897999999999989</v>
      </c>
    </row>
    <row r="190" spans="1:22">
      <c r="A190">
        <v>6956</v>
      </c>
      <c r="B190" t="s">
        <v>9205</v>
      </c>
      <c r="C190">
        <v>2012</v>
      </c>
      <c r="D190" s="1">
        <v>41024</v>
      </c>
      <c r="E190" s="1">
        <v>41031</v>
      </c>
      <c r="F190" t="s">
        <v>50</v>
      </c>
      <c r="G190" t="s">
        <v>2679</v>
      </c>
      <c r="H190" t="s">
        <v>2680</v>
      </c>
      <c r="I190" t="s">
        <v>41</v>
      </c>
      <c r="J190" t="s">
        <v>27</v>
      </c>
      <c r="K190" t="s">
        <v>42</v>
      </c>
      <c r="L190" t="s">
        <v>43</v>
      </c>
      <c r="M190">
        <v>90004</v>
      </c>
      <c r="N190" t="s">
        <v>44</v>
      </c>
      <c r="O190" t="s">
        <v>2985</v>
      </c>
      <c r="P190" t="s">
        <v>46</v>
      </c>
      <c r="Q190" t="s">
        <v>173</v>
      </c>
      <c r="R190" t="s">
        <v>2986</v>
      </c>
      <c r="S190">
        <v>21.34</v>
      </c>
      <c r="T190">
        <v>2</v>
      </c>
      <c r="U190">
        <v>0</v>
      </c>
      <c r="V190">
        <v>9.8163999999999998</v>
      </c>
    </row>
    <row r="191" spans="1:22">
      <c r="A191">
        <v>6949</v>
      </c>
      <c r="B191" t="s">
        <v>9199</v>
      </c>
      <c r="C191">
        <v>2012</v>
      </c>
      <c r="D191" s="1">
        <v>41024</v>
      </c>
      <c r="E191" s="1">
        <v>41028</v>
      </c>
      <c r="F191" t="s">
        <v>50</v>
      </c>
      <c r="G191" t="s">
        <v>1974</v>
      </c>
      <c r="H191" t="s">
        <v>1975</v>
      </c>
      <c r="I191" t="s">
        <v>26</v>
      </c>
      <c r="J191" t="s">
        <v>27</v>
      </c>
      <c r="K191" t="s">
        <v>456</v>
      </c>
      <c r="L191" t="s">
        <v>211</v>
      </c>
      <c r="M191">
        <v>60505</v>
      </c>
      <c r="N191" t="s">
        <v>105</v>
      </c>
      <c r="O191" t="s">
        <v>6594</v>
      </c>
      <c r="P191" t="s">
        <v>32</v>
      </c>
      <c r="Q191" t="s">
        <v>36</v>
      </c>
      <c r="R191" t="s">
        <v>6595</v>
      </c>
      <c r="S191">
        <v>128.05799999999999</v>
      </c>
      <c r="T191">
        <v>3</v>
      </c>
      <c r="U191">
        <v>0.3</v>
      </c>
      <c r="V191">
        <v>-23.782199999999996</v>
      </c>
    </row>
    <row r="192" spans="1:22">
      <c r="A192">
        <v>6948</v>
      </c>
      <c r="B192" t="s">
        <v>9199</v>
      </c>
      <c r="C192">
        <v>2012</v>
      </c>
      <c r="D192" s="1">
        <v>41024</v>
      </c>
      <c r="E192" s="1">
        <v>41028</v>
      </c>
      <c r="F192" t="s">
        <v>50</v>
      </c>
      <c r="G192" t="s">
        <v>1974</v>
      </c>
      <c r="H192" t="s">
        <v>1975</v>
      </c>
      <c r="I192" t="s">
        <v>26</v>
      </c>
      <c r="J192" t="s">
        <v>27</v>
      </c>
      <c r="K192" t="s">
        <v>456</v>
      </c>
      <c r="L192" t="s">
        <v>211</v>
      </c>
      <c r="M192">
        <v>60505</v>
      </c>
      <c r="N192" t="s">
        <v>105</v>
      </c>
      <c r="O192" t="s">
        <v>3688</v>
      </c>
      <c r="P192" t="s">
        <v>46</v>
      </c>
      <c r="Q192" t="s">
        <v>59</v>
      </c>
      <c r="R192" t="s">
        <v>3689</v>
      </c>
      <c r="S192">
        <v>221.024</v>
      </c>
      <c r="T192">
        <v>2</v>
      </c>
      <c r="U192">
        <v>0.2</v>
      </c>
      <c r="V192">
        <v>-55.256</v>
      </c>
    </row>
    <row r="193" spans="1:22">
      <c r="A193">
        <v>6922</v>
      </c>
      <c r="B193" t="s">
        <v>9176</v>
      </c>
      <c r="C193">
        <v>2014</v>
      </c>
      <c r="D193" s="1">
        <v>41734</v>
      </c>
      <c r="E193" s="1">
        <v>41740</v>
      </c>
      <c r="F193" t="s">
        <v>50</v>
      </c>
      <c r="G193" t="s">
        <v>3217</v>
      </c>
      <c r="H193" t="s">
        <v>3218</v>
      </c>
      <c r="I193" t="s">
        <v>102</v>
      </c>
      <c r="J193" t="s">
        <v>27</v>
      </c>
      <c r="K193" t="s">
        <v>266</v>
      </c>
      <c r="L193" t="s">
        <v>267</v>
      </c>
      <c r="M193">
        <v>10011</v>
      </c>
      <c r="N193" t="s">
        <v>148</v>
      </c>
      <c r="O193" t="s">
        <v>2423</v>
      </c>
      <c r="P193" t="s">
        <v>46</v>
      </c>
      <c r="Q193" t="s">
        <v>173</v>
      </c>
      <c r="R193" t="s">
        <v>2424</v>
      </c>
      <c r="S193">
        <v>16.98</v>
      </c>
      <c r="T193">
        <v>1</v>
      </c>
      <c r="U193">
        <v>0</v>
      </c>
      <c r="V193">
        <v>8.49</v>
      </c>
    </row>
    <row r="194" spans="1:22">
      <c r="A194">
        <v>6919</v>
      </c>
      <c r="B194" t="s">
        <v>9173</v>
      </c>
      <c r="C194">
        <v>2013</v>
      </c>
      <c r="D194" s="1">
        <v>41381</v>
      </c>
      <c r="E194" s="1">
        <v>41383</v>
      </c>
      <c r="F194" t="s">
        <v>23</v>
      </c>
      <c r="G194" t="s">
        <v>2460</v>
      </c>
      <c r="H194" t="s">
        <v>2461</v>
      </c>
      <c r="I194" t="s">
        <v>26</v>
      </c>
      <c r="J194" t="s">
        <v>27</v>
      </c>
      <c r="K194" t="s">
        <v>95</v>
      </c>
      <c r="L194" t="s">
        <v>96</v>
      </c>
      <c r="M194">
        <v>98115</v>
      </c>
      <c r="N194" t="s">
        <v>44</v>
      </c>
      <c r="O194" t="s">
        <v>6440</v>
      </c>
      <c r="P194" t="s">
        <v>46</v>
      </c>
      <c r="Q194" t="s">
        <v>578</v>
      </c>
      <c r="R194" t="s">
        <v>6441</v>
      </c>
      <c r="S194">
        <v>28.799999999999997</v>
      </c>
      <c r="T194">
        <v>3</v>
      </c>
      <c r="U194">
        <v>0</v>
      </c>
      <c r="V194">
        <v>0.86400000000000077</v>
      </c>
    </row>
    <row r="195" spans="1:22">
      <c r="A195">
        <v>6889</v>
      </c>
      <c r="B195" t="s">
        <v>9152</v>
      </c>
      <c r="C195">
        <v>2014</v>
      </c>
      <c r="D195" s="1">
        <v>41755</v>
      </c>
      <c r="E195" s="1">
        <v>41762</v>
      </c>
      <c r="F195" t="s">
        <v>50</v>
      </c>
      <c r="G195" t="s">
        <v>2720</v>
      </c>
      <c r="H195" t="s">
        <v>2721</v>
      </c>
      <c r="I195" t="s">
        <v>26</v>
      </c>
      <c r="J195" t="s">
        <v>27</v>
      </c>
      <c r="K195" t="s">
        <v>42</v>
      </c>
      <c r="L195" t="s">
        <v>43</v>
      </c>
      <c r="M195">
        <v>90032</v>
      </c>
      <c r="N195" t="s">
        <v>44</v>
      </c>
      <c r="O195" t="s">
        <v>3910</v>
      </c>
      <c r="P195" t="s">
        <v>46</v>
      </c>
      <c r="Q195" t="s">
        <v>75</v>
      </c>
      <c r="R195" t="s">
        <v>3911</v>
      </c>
      <c r="S195">
        <v>73.343999999999994</v>
      </c>
      <c r="T195">
        <v>3</v>
      </c>
      <c r="U195">
        <v>0.2</v>
      </c>
      <c r="V195">
        <v>27.503999999999998</v>
      </c>
    </row>
    <row r="196" spans="1:22">
      <c r="A196">
        <v>6888</v>
      </c>
      <c r="B196" t="s">
        <v>9152</v>
      </c>
      <c r="C196">
        <v>2014</v>
      </c>
      <c r="D196" s="1">
        <v>41755</v>
      </c>
      <c r="E196" s="1">
        <v>41762</v>
      </c>
      <c r="F196" t="s">
        <v>50</v>
      </c>
      <c r="G196" t="s">
        <v>2720</v>
      </c>
      <c r="H196" t="s">
        <v>2721</v>
      </c>
      <c r="I196" t="s">
        <v>26</v>
      </c>
      <c r="J196" t="s">
        <v>27</v>
      </c>
      <c r="K196" t="s">
        <v>42</v>
      </c>
      <c r="L196" t="s">
        <v>43</v>
      </c>
      <c r="M196">
        <v>90032</v>
      </c>
      <c r="N196" t="s">
        <v>44</v>
      </c>
      <c r="O196" t="s">
        <v>329</v>
      </c>
      <c r="P196" t="s">
        <v>46</v>
      </c>
      <c r="Q196" t="s">
        <v>90</v>
      </c>
      <c r="R196" t="s">
        <v>330</v>
      </c>
      <c r="S196">
        <v>19.049999999999997</v>
      </c>
      <c r="T196">
        <v>3</v>
      </c>
      <c r="U196">
        <v>0</v>
      </c>
      <c r="V196">
        <v>8.7629999999999999</v>
      </c>
    </row>
    <row r="197" spans="1:22">
      <c r="A197">
        <v>6863</v>
      </c>
      <c r="B197" t="s">
        <v>9140</v>
      </c>
      <c r="C197">
        <v>2014</v>
      </c>
      <c r="D197" s="1">
        <v>41747</v>
      </c>
      <c r="E197" s="1">
        <v>41752</v>
      </c>
      <c r="F197" t="s">
        <v>50</v>
      </c>
      <c r="G197" t="s">
        <v>4361</v>
      </c>
      <c r="H197" t="s">
        <v>4362</v>
      </c>
      <c r="I197" t="s">
        <v>26</v>
      </c>
      <c r="J197" t="s">
        <v>27</v>
      </c>
      <c r="K197" t="s">
        <v>42</v>
      </c>
      <c r="L197" t="s">
        <v>43</v>
      </c>
      <c r="M197">
        <v>90008</v>
      </c>
      <c r="N197" t="s">
        <v>44</v>
      </c>
      <c r="O197" t="s">
        <v>4839</v>
      </c>
      <c r="P197" t="s">
        <v>32</v>
      </c>
      <c r="Q197" t="s">
        <v>36</v>
      </c>
      <c r="R197" t="s">
        <v>4840</v>
      </c>
      <c r="S197">
        <v>218.35200000000003</v>
      </c>
      <c r="T197">
        <v>3</v>
      </c>
      <c r="U197">
        <v>0.2</v>
      </c>
      <c r="V197">
        <v>-19.105800000000016</v>
      </c>
    </row>
    <row r="198" spans="1:22">
      <c r="A198">
        <v>6862</v>
      </c>
      <c r="B198" t="s">
        <v>9140</v>
      </c>
      <c r="C198">
        <v>2014</v>
      </c>
      <c r="D198" s="1">
        <v>41747</v>
      </c>
      <c r="E198" s="1">
        <v>41752</v>
      </c>
      <c r="F198" t="s">
        <v>50</v>
      </c>
      <c r="G198" t="s">
        <v>4361</v>
      </c>
      <c r="H198" t="s">
        <v>4362</v>
      </c>
      <c r="I198" t="s">
        <v>26</v>
      </c>
      <c r="J198" t="s">
        <v>27</v>
      </c>
      <c r="K198" t="s">
        <v>42</v>
      </c>
      <c r="L198" t="s">
        <v>43</v>
      </c>
      <c r="M198">
        <v>90008</v>
      </c>
      <c r="N198" t="s">
        <v>44</v>
      </c>
      <c r="O198" t="s">
        <v>4757</v>
      </c>
      <c r="P198" t="s">
        <v>46</v>
      </c>
      <c r="Q198" t="s">
        <v>47</v>
      </c>
      <c r="R198" t="s">
        <v>4758</v>
      </c>
      <c r="S198">
        <v>23.04</v>
      </c>
      <c r="T198">
        <v>8</v>
      </c>
      <c r="U198">
        <v>0</v>
      </c>
      <c r="V198">
        <v>11.2896</v>
      </c>
    </row>
    <row r="199" spans="1:22">
      <c r="A199">
        <v>6861</v>
      </c>
      <c r="B199" t="s">
        <v>9140</v>
      </c>
      <c r="C199">
        <v>2014</v>
      </c>
      <c r="D199" s="1">
        <v>41747</v>
      </c>
      <c r="E199" s="1">
        <v>41752</v>
      </c>
      <c r="F199" t="s">
        <v>50</v>
      </c>
      <c r="G199" t="s">
        <v>4361</v>
      </c>
      <c r="H199" t="s">
        <v>4362</v>
      </c>
      <c r="I199" t="s">
        <v>26</v>
      </c>
      <c r="J199" t="s">
        <v>27</v>
      </c>
      <c r="K199" t="s">
        <v>42</v>
      </c>
      <c r="L199" t="s">
        <v>43</v>
      </c>
      <c r="M199">
        <v>90008</v>
      </c>
      <c r="N199" t="s">
        <v>44</v>
      </c>
      <c r="O199" t="s">
        <v>2360</v>
      </c>
      <c r="P199" t="s">
        <v>71</v>
      </c>
      <c r="Q199" t="s">
        <v>161</v>
      </c>
      <c r="R199" t="s">
        <v>2361</v>
      </c>
      <c r="S199">
        <v>274.89</v>
      </c>
      <c r="T199">
        <v>11</v>
      </c>
      <c r="U199">
        <v>0</v>
      </c>
      <c r="V199">
        <v>46.731299999999962</v>
      </c>
    </row>
    <row r="200" spans="1:22">
      <c r="A200">
        <v>6860</v>
      </c>
      <c r="B200" t="s">
        <v>9140</v>
      </c>
      <c r="C200">
        <v>2014</v>
      </c>
      <c r="D200" s="1">
        <v>41747</v>
      </c>
      <c r="E200" s="1">
        <v>41752</v>
      </c>
      <c r="F200" t="s">
        <v>50</v>
      </c>
      <c r="G200" t="s">
        <v>4361</v>
      </c>
      <c r="H200" t="s">
        <v>4362</v>
      </c>
      <c r="I200" t="s">
        <v>26</v>
      </c>
      <c r="J200" t="s">
        <v>27</v>
      </c>
      <c r="K200" t="s">
        <v>42</v>
      </c>
      <c r="L200" t="s">
        <v>43</v>
      </c>
      <c r="M200">
        <v>90008</v>
      </c>
      <c r="N200" t="s">
        <v>44</v>
      </c>
      <c r="O200" t="s">
        <v>3297</v>
      </c>
      <c r="P200" t="s">
        <v>46</v>
      </c>
      <c r="Q200" t="s">
        <v>269</v>
      </c>
      <c r="R200" t="s">
        <v>3298</v>
      </c>
      <c r="S200">
        <v>10.9</v>
      </c>
      <c r="T200">
        <v>5</v>
      </c>
      <c r="U200">
        <v>0</v>
      </c>
      <c r="V200">
        <v>3.5970000000000004</v>
      </c>
    </row>
    <row r="201" spans="1:22">
      <c r="A201">
        <v>6859</v>
      </c>
      <c r="B201" t="s">
        <v>9140</v>
      </c>
      <c r="C201">
        <v>2014</v>
      </c>
      <c r="D201" s="1">
        <v>41747</v>
      </c>
      <c r="E201" s="1">
        <v>41752</v>
      </c>
      <c r="F201" t="s">
        <v>50</v>
      </c>
      <c r="G201" t="s">
        <v>4361</v>
      </c>
      <c r="H201" t="s">
        <v>4362</v>
      </c>
      <c r="I201" t="s">
        <v>26</v>
      </c>
      <c r="J201" t="s">
        <v>27</v>
      </c>
      <c r="K201" t="s">
        <v>42</v>
      </c>
      <c r="L201" t="s">
        <v>43</v>
      </c>
      <c r="M201">
        <v>90008</v>
      </c>
      <c r="N201" t="s">
        <v>44</v>
      </c>
      <c r="O201" t="s">
        <v>3624</v>
      </c>
      <c r="P201" t="s">
        <v>46</v>
      </c>
      <c r="Q201" t="s">
        <v>47</v>
      </c>
      <c r="R201" t="s">
        <v>3625</v>
      </c>
      <c r="S201">
        <v>7.38</v>
      </c>
      <c r="T201">
        <v>2</v>
      </c>
      <c r="U201">
        <v>0</v>
      </c>
      <c r="V201">
        <v>3.4685999999999999</v>
      </c>
    </row>
    <row r="202" spans="1:22">
      <c r="A202">
        <v>6858</v>
      </c>
      <c r="B202" t="s">
        <v>9140</v>
      </c>
      <c r="C202">
        <v>2014</v>
      </c>
      <c r="D202" s="1">
        <v>41747</v>
      </c>
      <c r="E202" s="1">
        <v>41752</v>
      </c>
      <c r="F202" t="s">
        <v>50</v>
      </c>
      <c r="G202" t="s">
        <v>4361</v>
      </c>
      <c r="H202" t="s">
        <v>4362</v>
      </c>
      <c r="I202" t="s">
        <v>26</v>
      </c>
      <c r="J202" t="s">
        <v>27</v>
      </c>
      <c r="K202" t="s">
        <v>42</v>
      </c>
      <c r="L202" t="s">
        <v>43</v>
      </c>
      <c r="M202">
        <v>90008</v>
      </c>
      <c r="N202" t="s">
        <v>44</v>
      </c>
      <c r="O202" t="s">
        <v>3700</v>
      </c>
      <c r="P202" t="s">
        <v>46</v>
      </c>
      <c r="Q202" t="s">
        <v>90</v>
      </c>
      <c r="R202" t="s">
        <v>3701</v>
      </c>
      <c r="S202">
        <v>28.14</v>
      </c>
      <c r="T202">
        <v>3</v>
      </c>
      <c r="U202">
        <v>0</v>
      </c>
      <c r="V202">
        <v>13.507200000000001</v>
      </c>
    </row>
    <row r="203" spans="1:22">
      <c r="A203">
        <v>6850</v>
      </c>
      <c r="B203" t="s">
        <v>9137</v>
      </c>
      <c r="C203">
        <v>2011</v>
      </c>
      <c r="D203" s="1">
        <v>40653</v>
      </c>
      <c r="E203" s="1">
        <v>40658</v>
      </c>
      <c r="F203" t="s">
        <v>50</v>
      </c>
      <c r="G203" t="s">
        <v>4674</v>
      </c>
      <c r="H203" t="s">
        <v>4675</v>
      </c>
      <c r="I203" t="s">
        <v>26</v>
      </c>
      <c r="J203" t="s">
        <v>27</v>
      </c>
      <c r="K203" t="s">
        <v>42</v>
      </c>
      <c r="L203" t="s">
        <v>43</v>
      </c>
      <c r="M203">
        <v>90045</v>
      </c>
      <c r="N203" t="s">
        <v>44</v>
      </c>
      <c r="O203" t="s">
        <v>6038</v>
      </c>
      <c r="P203" t="s">
        <v>32</v>
      </c>
      <c r="Q203" t="s">
        <v>65</v>
      </c>
      <c r="R203" t="s">
        <v>6039</v>
      </c>
      <c r="S203">
        <v>59.92</v>
      </c>
      <c r="T203">
        <v>4</v>
      </c>
      <c r="U203">
        <v>0</v>
      </c>
      <c r="V203">
        <v>27.563200000000002</v>
      </c>
    </row>
    <row r="204" spans="1:22">
      <c r="A204">
        <v>6768</v>
      </c>
      <c r="B204" t="s">
        <v>9081</v>
      </c>
      <c r="C204">
        <v>2014</v>
      </c>
      <c r="D204" s="1">
        <v>41750</v>
      </c>
      <c r="E204" s="1">
        <v>41754</v>
      </c>
      <c r="F204" t="s">
        <v>50</v>
      </c>
      <c r="G204" t="s">
        <v>6460</v>
      </c>
      <c r="H204" t="s">
        <v>6461</v>
      </c>
      <c r="I204" t="s">
        <v>26</v>
      </c>
      <c r="J204" t="s">
        <v>27</v>
      </c>
      <c r="K204" t="s">
        <v>303</v>
      </c>
      <c r="L204" t="s">
        <v>211</v>
      </c>
      <c r="M204">
        <v>60653</v>
      </c>
      <c r="N204" t="s">
        <v>105</v>
      </c>
      <c r="O204" t="s">
        <v>4064</v>
      </c>
      <c r="P204" t="s">
        <v>32</v>
      </c>
      <c r="Q204" t="s">
        <v>65</v>
      </c>
      <c r="R204" t="s">
        <v>4065</v>
      </c>
      <c r="S204">
        <v>14.560000000000002</v>
      </c>
      <c r="T204">
        <v>5</v>
      </c>
      <c r="U204">
        <v>0.6</v>
      </c>
      <c r="V204">
        <v>-6.1879999999999988</v>
      </c>
    </row>
    <row r="205" spans="1:22">
      <c r="A205">
        <v>6767</v>
      </c>
      <c r="B205" t="s">
        <v>9081</v>
      </c>
      <c r="C205">
        <v>2014</v>
      </c>
      <c r="D205" s="1">
        <v>41750</v>
      </c>
      <c r="E205" s="1">
        <v>41754</v>
      </c>
      <c r="F205" t="s">
        <v>50</v>
      </c>
      <c r="G205" t="s">
        <v>6460</v>
      </c>
      <c r="H205" t="s">
        <v>6461</v>
      </c>
      <c r="I205" t="s">
        <v>26</v>
      </c>
      <c r="J205" t="s">
        <v>27</v>
      </c>
      <c r="K205" t="s">
        <v>303</v>
      </c>
      <c r="L205" t="s">
        <v>211</v>
      </c>
      <c r="M205">
        <v>60653</v>
      </c>
      <c r="N205" t="s">
        <v>105</v>
      </c>
      <c r="O205" t="s">
        <v>179</v>
      </c>
      <c r="P205" t="s">
        <v>46</v>
      </c>
      <c r="Q205" t="s">
        <v>68</v>
      </c>
      <c r="R205" t="s">
        <v>180</v>
      </c>
      <c r="S205">
        <v>15.76</v>
      </c>
      <c r="T205">
        <v>2</v>
      </c>
      <c r="U205">
        <v>0.2</v>
      </c>
      <c r="V205">
        <v>3.5460000000000007</v>
      </c>
    </row>
    <row r="206" spans="1:22">
      <c r="A206">
        <v>6766</v>
      </c>
      <c r="B206" t="s">
        <v>9081</v>
      </c>
      <c r="C206">
        <v>2014</v>
      </c>
      <c r="D206" s="1">
        <v>41750</v>
      </c>
      <c r="E206" s="1">
        <v>41754</v>
      </c>
      <c r="F206" t="s">
        <v>50</v>
      </c>
      <c r="G206" t="s">
        <v>6460</v>
      </c>
      <c r="H206" t="s">
        <v>6461</v>
      </c>
      <c r="I206" t="s">
        <v>26</v>
      </c>
      <c r="J206" t="s">
        <v>27</v>
      </c>
      <c r="K206" t="s">
        <v>303</v>
      </c>
      <c r="L206" t="s">
        <v>211</v>
      </c>
      <c r="M206">
        <v>60653</v>
      </c>
      <c r="N206" t="s">
        <v>105</v>
      </c>
      <c r="O206" t="s">
        <v>1164</v>
      </c>
      <c r="P206" t="s">
        <v>32</v>
      </c>
      <c r="Q206" t="s">
        <v>36</v>
      </c>
      <c r="R206" t="s">
        <v>1165</v>
      </c>
      <c r="S206">
        <v>317.05799999999999</v>
      </c>
      <c r="T206">
        <v>3</v>
      </c>
      <c r="U206">
        <v>0.3</v>
      </c>
      <c r="V206">
        <v>-18.117599999999996</v>
      </c>
    </row>
    <row r="207" spans="1:22">
      <c r="A207">
        <v>6739</v>
      </c>
      <c r="B207" t="s">
        <v>9064</v>
      </c>
      <c r="C207">
        <v>2013</v>
      </c>
      <c r="D207" s="1">
        <v>41375</v>
      </c>
      <c r="E207" s="1">
        <v>41382</v>
      </c>
      <c r="F207" t="s">
        <v>50</v>
      </c>
      <c r="G207" t="s">
        <v>4558</v>
      </c>
      <c r="H207" t="s">
        <v>4559</v>
      </c>
      <c r="I207" t="s">
        <v>26</v>
      </c>
      <c r="J207" t="s">
        <v>27</v>
      </c>
      <c r="K207" t="s">
        <v>127</v>
      </c>
      <c r="L207" t="s">
        <v>43</v>
      </c>
      <c r="M207">
        <v>94122</v>
      </c>
      <c r="N207" t="s">
        <v>44</v>
      </c>
      <c r="O207" t="s">
        <v>1903</v>
      </c>
      <c r="P207" t="s">
        <v>46</v>
      </c>
      <c r="Q207" t="s">
        <v>75</v>
      </c>
      <c r="R207" t="s">
        <v>1904</v>
      </c>
      <c r="S207">
        <v>48.032000000000004</v>
      </c>
      <c r="T207">
        <v>4</v>
      </c>
      <c r="U207">
        <v>0.2</v>
      </c>
      <c r="V207">
        <v>15.610399999999993</v>
      </c>
    </row>
    <row r="208" spans="1:22">
      <c r="A208">
        <v>6738</v>
      </c>
      <c r="B208" t="s">
        <v>9064</v>
      </c>
      <c r="C208">
        <v>2013</v>
      </c>
      <c r="D208" s="1">
        <v>41375</v>
      </c>
      <c r="E208" s="1">
        <v>41382</v>
      </c>
      <c r="F208" t="s">
        <v>50</v>
      </c>
      <c r="G208" t="s">
        <v>4558</v>
      </c>
      <c r="H208" t="s">
        <v>4559</v>
      </c>
      <c r="I208" t="s">
        <v>26</v>
      </c>
      <c r="J208" t="s">
        <v>27</v>
      </c>
      <c r="K208" t="s">
        <v>127</v>
      </c>
      <c r="L208" t="s">
        <v>43</v>
      </c>
      <c r="M208">
        <v>94122</v>
      </c>
      <c r="N208" t="s">
        <v>44</v>
      </c>
      <c r="O208" t="s">
        <v>8521</v>
      </c>
      <c r="P208" t="s">
        <v>46</v>
      </c>
      <c r="Q208" t="s">
        <v>59</v>
      </c>
      <c r="R208" t="s">
        <v>8522</v>
      </c>
      <c r="S208">
        <v>150.66</v>
      </c>
      <c r="T208">
        <v>9</v>
      </c>
      <c r="U208">
        <v>0</v>
      </c>
      <c r="V208">
        <v>6.0263999999999918</v>
      </c>
    </row>
    <row r="209" spans="1:22">
      <c r="A209">
        <v>6737</v>
      </c>
      <c r="B209" t="s">
        <v>9064</v>
      </c>
      <c r="C209">
        <v>2013</v>
      </c>
      <c r="D209" s="1">
        <v>41375</v>
      </c>
      <c r="E209" s="1">
        <v>41382</v>
      </c>
      <c r="F209" t="s">
        <v>50</v>
      </c>
      <c r="G209" t="s">
        <v>4558</v>
      </c>
      <c r="H209" t="s">
        <v>4559</v>
      </c>
      <c r="I209" t="s">
        <v>26</v>
      </c>
      <c r="J209" t="s">
        <v>27</v>
      </c>
      <c r="K209" t="s">
        <v>127</v>
      </c>
      <c r="L209" t="s">
        <v>43</v>
      </c>
      <c r="M209">
        <v>94122</v>
      </c>
      <c r="N209" t="s">
        <v>44</v>
      </c>
      <c r="O209" t="s">
        <v>7503</v>
      </c>
      <c r="P209" t="s">
        <v>46</v>
      </c>
      <c r="Q209" t="s">
        <v>59</v>
      </c>
      <c r="R209" t="s">
        <v>7504</v>
      </c>
      <c r="S209">
        <v>579.51</v>
      </c>
      <c r="T209">
        <v>3</v>
      </c>
      <c r="U209">
        <v>0</v>
      </c>
      <c r="V209">
        <v>81.131400000000014</v>
      </c>
    </row>
    <row r="210" spans="1:22">
      <c r="A210">
        <v>6736</v>
      </c>
      <c r="B210" t="s">
        <v>9064</v>
      </c>
      <c r="C210">
        <v>2013</v>
      </c>
      <c r="D210" s="1">
        <v>41375</v>
      </c>
      <c r="E210" s="1">
        <v>41382</v>
      </c>
      <c r="F210" t="s">
        <v>50</v>
      </c>
      <c r="G210" t="s">
        <v>4558</v>
      </c>
      <c r="H210" t="s">
        <v>4559</v>
      </c>
      <c r="I210" t="s">
        <v>26</v>
      </c>
      <c r="J210" t="s">
        <v>27</v>
      </c>
      <c r="K210" t="s">
        <v>127</v>
      </c>
      <c r="L210" t="s">
        <v>43</v>
      </c>
      <c r="M210">
        <v>94122</v>
      </c>
      <c r="N210" t="s">
        <v>44</v>
      </c>
      <c r="O210" t="s">
        <v>3851</v>
      </c>
      <c r="P210" t="s">
        <v>46</v>
      </c>
      <c r="Q210" t="s">
        <v>78</v>
      </c>
      <c r="R210" t="s">
        <v>3852</v>
      </c>
      <c r="S210">
        <v>113.76</v>
      </c>
      <c r="T210">
        <v>3</v>
      </c>
      <c r="U210">
        <v>0</v>
      </c>
      <c r="V210">
        <v>44.366400000000006</v>
      </c>
    </row>
    <row r="211" spans="1:22">
      <c r="A211">
        <v>6719</v>
      </c>
      <c r="B211" t="s">
        <v>9053</v>
      </c>
      <c r="C211">
        <v>2013</v>
      </c>
      <c r="D211" s="1">
        <v>41373</v>
      </c>
      <c r="E211" s="1">
        <v>41380</v>
      </c>
      <c r="F211" t="s">
        <v>50</v>
      </c>
      <c r="G211" t="s">
        <v>2310</v>
      </c>
      <c r="H211" t="s">
        <v>2311</v>
      </c>
      <c r="I211" t="s">
        <v>102</v>
      </c>
      <c r="J211" t="s">
        <v>27</v>
      </c>
      <c r="K211" t="s">
        <v>5765</v>
      </c>
      <c r="L211" t="s">
        <v>1707</v>
      </c>
      <c r="M211">
        <v>71901</v>
      </c>
      <c r="N211" t="s">
        <v>30</v>
      </c>
      <c r="O211" t="s">
        <v>3464</v>
      </c>
      <c r="P211" t="s">
        <v>32</v>
      </c>
      <c r="Q211" t="s">
        <v>65</v>
      </c>
      <c r="R211" t="s">
        <v>3465</v>
      </c>
      <c r="S211">
        <v>159.91999999999999</v>
      </c>
      <c r="T211">
        <v>4</v>
      </c>
      <c r="U211">
        <v>0</v>
      </c>
      <c r="V211">
        <v>31.983999999999995</v>
      </c>
    </row>
    <row r="212" spans="1:22">
      <c r="A212">
        <v>6718</v>
      </c>
      <c r="B212" t="s">
        <v>9053</v>
      </c>
      <c r="C212">
        <v>2013</v>
      </c>
      <c r="D212" s="1">
        <v>41373</v>
      </c>
      <c r="E212" s="1">
        <v>41380</v>
      </c>
      <c r="F212" t="s">
        <v>50</v>
      </c>
      <c r="G212" t="s">
        <v>2310</v>
      </c>
      <c r="H212" t="s">
        <v>2311</v>
      </c>
      <c r="I212" t="s">
        <v>102</v>
      </c>
      <c r="J212" t="s">
        <v>27</v>
      </c>
      <c r="K212" t="s">
        <v>5765</v>
      </c>
      <c r="L212" t="s">
        <v>1707</v>
      </c>
      <c r="M212">
        <v>71901</v>
      </c>
      <c r="N212" t="s">
        <v>30</v>
      </c>
      <c r="O212" t="s">
        <v>2127</v>
      </c>
      <c r="P212" t="s">
        <v>46</v>
      </c>
      <c r="Q212" t="s">
        <v>90</v>
      </c>
      <c r="R212" t="s">
        <v>2128</v>
      </c>
      <c r="S212">
        <v>25.92</v>
      </c>
      <c r="T212">
        <v>4</v>
      </c>
      <c r="U212">
        <v>0</v>
      </c>
      <c r="V212">
        <v>12.700800000000001</v>
      </c>
    </row>
    <row r="213" spans="1:22">
      <c r="A213">
        <v>6717</v>
      </c>
      <c r="B213" t="s">
        <v>9053</v>
      </c>
      <c r="C213">
        <v>2013</v>
      </c>
      <c r="D213" s="1">
        <v>41373</v>
      </c>
      <c r="E213" s="1">
        <v>41380</v>
      </c>
      <c r="F213" t="s">
        <v>50</v>
      </c>
      <c r="G213" t="s">
        <v>2310</v>
      </c>
      <c r="H213" t="s">
        <v>2311</v>
      </c>
      <c r="I213" t="s">
        <v>102</v>
      </c>
      <c r="J213" t="s">
        <v>27</v>
      </c>
      <c r="K213" t="s">
        <v>5765</v>
      </c>
      <c r="L213" t="s">
        <v>1707</v>
      </c>
      <c r="M213">
        <v>71901</v>
      </c>
      <c r="N213" t="s">
        <v>30</v>
      </c>
      <c r="O213" t="s">
        <v>2572</v>
      </c>
      <c r="P213" t="s">
        <v>46</v>
      </c>
      <c r="Q213" t="s">
        <v>269</v>
      </c>
      <c r="R213" t="s">
        <v>2573</v>
      </c>
      <c r="S213">
        <v>30</v>
      </c>
      <c r="T213">
        <v>6</v>
      </c>
      <c r="U213">
        <v>0</v>
      </c>
      <c r="V213">
        <v>14.399999999999999</v>
      </c>
    </row>
    <row r="214" spans="1:22">
      <c r="A214">
        <v>6708</v>
      </c>
      <c r="B214" t="s">
        <v>9045</v>
      </c>
      <c r="C214">
        <v>2011</v>
      </c>
      <c r="D214" s="1">
        <v>40646</v>
      </c>
      <c r="E214" s="1">
        <v>40651</v>
      </c>
      <c r="F214" t="s">
        <v>50</v>
      </c>
      <c r="G214" t="s">
        <v>3436</v>
      </c>
      <c r="H214" t="s">
        <v>3437</v>
      </c>
      <c r="I214" t="s">
        <v>102</v>
      </c>
      <c r="J214" t="s">
        <v>27</v>
      </c>
      <c r="K214" t="s">
        <v>4492</v>
      </c>
      <c r="L214" t="s">
        <v>2735</v>
      </c>
      <c r="M214">
        <v>21215</v>
      </c>
      <c r="N214" t="s">
        <v>148</v>
      </c>
      <c r="O214" t="s">
        <v>9046</v>
      </c>
      <c r="P214" t="s">
        <v>46</v>
      </c>
      <c r="Q214" t="s">
        <v>47</v>
      </c>
      <c r="R214" t="s">
        <v>9047</v>
      </c>
      <c r="S214">
        <v>7.83</v>
      </c>
      <c r="T214">
        <v>3</v>
      </c>
      <c r="U214">
        <v>0</v>
      </c>
      <c r="V214">
        <v>3.6017999999999999</v>
      </c>
    </row>
    <row r="215" spans="1:22">
      <c r="A215">
        <v>6615</v>
      </c>
      <c r="B215" t="s">
        <v>8989</v>
      </c>
      <c r="C215">
        <v>2012</v>
      </c>
      <c r="D215" s="1">
        <v>41020</v>
      </c>
      <c r="E215" s="1">
        <v>41027</v>
      </c>
      <c r="F215" t="s">
        <v>50</v>
      </c>
      <c r="G215" t="s">
        <v>8308</v>
      </c>
      <c r="H215" t="s">
        <v>8309</v>
      </c>
      <c r="I215" t="s">
        <v>26</v>
      </c>
      <c r="J215" t="s">
        <v>27</v>
      </c>
      <c r="K215" t="s">
        <v>1473</v>
      </c>
      <c r="L215" t="s">
        <v>29</v>
      </c>
      <c r="M215">
        <v>40214</v>
      </c>
      <c r="N215" t="s">
        <v>30</v>
      </c>
      <c r="O215" t="s">
        <v>2263</v>
      </c>
      <c r="P215" t="s">
        <v>32</v>
      </c>
      <c r="Q215" t="s">
        <v>65</v>
      </c>
      <c r="R215" t="s">
        <v>2264</v>
      </c>
      <c r="S215">
        <v>209.88</v>
      </c>
      <c r="T215">
        <v>3</v>
      </c>
      <c r="U215">
        <v>0</v>
      </c>
      <c r="V215">
        <v>35.679599999999979</v>
      </c>
    </row>
    <row r="216" spans="1:22">
      <c r="A216">
        <v>6614</v>
      </c>
      <c r="B216" t="s">
        <v>8989</v>
      </c>
      <c r="C216">
        <v>2012</v>
      </c>
      <c r="D216" s="1">
        <v>41020</v>
      </c>
      <c r="E216" s="1">
        <v>41027</v>
      </c>
      <c r="F216" t="s">
        <v>50</v>
      </c>
      <c r="G216" t="s">
        <v>8308</v>
      </c>
      <c r="H216" t="s">
        <v>8309</v>
      </c>
      <c r="I216" t="s">
        <v>26</v>
      </c>
      <c r="J216" t="s">
        <v>27</v>
      </c>
      <c r="K216" t="s">
        <v>1473</v>
      </c>
      <c r="L216" t="s">
        <v>29</v>
      </c>
      <c r="M216">
        <v>40214</v>
      </c>
      <c r="N216" t="s">
        <v>30</v>
      </c>
      <c r="O216" t="s">
        <v>2086</v>
      </c>
      <c r="P216" t="s">
        <v>71</v>
      </c>
      <c r="Q216" t="s">
        <v>72</v>
      </c>
      <c r="R216" t="s">
        <v>2087</v>
      </c>
      <c r="S216">
        <v>469.95</v>
      </c>
      <c r="T216">
        <v>5</v>
      </c>
      <c r="U216">
        <v>0</v>
      </c>
      <c r="V216">
        <v>131.58600000000001</v>
      </c>
    </row>
    <row r="217" spans="1:22">
      <c r="A217">
        <v>6613</v>
      </c>
      <c r="B217" t="s">
        <v>8989</v>
      </c>
      <c r="C217">
        <v>2012</v>
      </c>
      <c r="D217" s="1">
        <v>41020</v>
      </c>
      <c r="E217" s="1">
        <v>41027</v>
      </c>
      <c r="F217" t="s">
        <v>50</v>
      </c>
      <c r="G217" t="s">
        <v>8308</v>
      </c>
      <c r="H217" t="s">
        <v>8309</v>
      </c>
      <c r="I217" t="s">
        <v>26</v>
      </c>
      <c r="J217" t="s">
        <v>27</v>
      </c>
      <c r="K217" t="s">
        <v>1473</v>
      </c>
      <c r="L217" t="s">
        <v>29</v>
      </c>
      <c r="M217">
        <v>40214</v>
      </c>
      <c r="N217" t="s">
        <v>30</v>
      </c>
      <c r="O217" t="s">
        <v>132</v>
      </c>
      <c r="P217" t="s">
        <v>46</v>
      </c>
      <c r="Q217" t="s">
        <v>75</v>
      </c>
      <c r="R217" t="s">
        <v>133</v>
      </c>
      <c r="S217">
        <v>21.299999999999997</v>
      </c>
      <c r="T217">
        <v>3</v>
      </c>
      <c r="U217">
        <v>0</v>
      </c>
      <c r="V217">
        <v>9.7979999999999983</v>
      </c>
    </row>
    <row r="218" spans="1:22">
      <c r="A218">
        <v>6612</v>
      </c>
      <c r="B218" t="s">
        <v>8989</v>
      </c>
      <c r="C218">
        <v>2012</v>
      </c>
      <c r="D218" s="1">
        <v>41020</v>
      </c>
      <c r="E218" s="1">
        <v>41027</v>
      </c>
      <c r="F218" t="s">
        <v>50</v>
      </c>
      <c r="G218" t="s">
        <v>8308</v>
      </c>
      <c r="H218" t="s">
        <v>8309</v>
      </c>
      <c r="I218" t="s">
        <v>26</v>
      </c>
      <c r="J218" t="s">
        <v>27</v>
      </c>
      <c r="K218" t="s">
        <v>1473</v>
      </c>
      <c r="L218" t="s">
        <v>29</v>
      </c>
      <c r="M218">
        <v>40214</v>
      </c>
      <c r="N218" t="s">
        <v>30</v>
      </c>
      <c r="O218" t="s">
        <v>1084</v>
      </c>
      <c r="P218" t="s">
        <v>32</v>
      </c>
      <c r="Q218" t="s">
        <v>36</v>
      </c>
      <c r="R218" t="s">
        <v>1085</v>
      </c>
      <c r="S218">
        <v>191.96</v>
      </c>
      <c r="T218">
        <v>2</v>
      </c>
      <c r="U218">
        <v>0</v>
      </c>
      <c r="V218">
        <v>51.829200000000014</v>
      </c>
    </row>
    <row r="219" spans="1:22">
      <c r="A219">
        <v>6597</v>
      </c>
      <c r="B219" t="s">
        <v>8981</v>
      </c>
      <c r="C219">
        <v>2014</v>
      </c>
      <c r="D219" s="1">
        <v>41753</v>
      </c>
      <c r="E219" s="1">
        <v>41756</v>
      </c>
      <c r="F219" t="s">
        <v>188</v>
      </c>
      <c r="G219" t="s">
        <v>513</v>
      </c>
      <c r="H219" t="s">
        <v>514</v>
      </c>
      <c r="I219" t="s">
        <v>41</v>
      </c>
      <c r="J219" t="s">
        <v>27</v>
      </c>
      <c r="K219" t="s">
        <v>497</v>
      </c>
      <c r="L219" t="s">
        <v>498</v>
      </c>
      <c r="M219">
        <v>43229</v>
      </c>
      <c r="N219" t="s">
        <v>148</v>
      </c>
      <c r="O219" t="s">
        <v>567</v>
      </c>
      <c r="P219" t="s">
        <v>46</v>
      </c>
      <c r="Q219" t="s">
        <v>90</v>
      </c>
      <c r="R219" t="s">
        <v>568</v>
      </c>
      <c r="S219">
        <v>5.3440000000000003</v>
      </c>
      <c r="T219">
        <v>1</v>
      </c>
      <c r="U219">
        <v>0.2</v>
      </c>
      <c r="V219">
        <v>1.8703999999999998</v>
      </c>
    </row>
    <row r="220" spans="1:22">
      <c r="A220">
        <v>6596</v>
      </c>
      <c r="B220" t="s">
        <v>8981</v>
      </c>
      <c r="C220">
        <v>2014</v>
      </c>
      <c r="D220" s="1">
        <v>41753</v>
      </c>
      <c r="E220" s="1">
        <v>41756</v>
      </c>
      <c r="F220" t="s">
        <v>188</v>
      </c>
      <c r="G220" t="s">
        <v>513</v>
      </c>
      <c r="H220" t="s">
        <v>514</v>
      </c>
      <c r="I220" t="s">
        <v>41</v>
      </c>
      <c r="J220" t="s">
        <v>27</v>
      </c>
      <c r="K220" t="s">
        <v>497</v>
      </c>
      <c r="L220" t="s">
        <v>498</v>
      </c>
      <c r="M220">
        <v>43229</v>
      </c>
      <c r="N220" t="s">
        <v>148</v>
      </c>
      <c r="O220" t="s">
        <v>1776</v>
      </c>
      <c r="P220" t="s">
        <v>46</v>
      </c>
      <c r="Q220" t="s">
        <v>75</v>
      </c>
      <c r="R220" t="s">
        <v>1777</v>
      </c>
      <c r="S220">
        <v>11.760000000000002</v>
      </c>
      <c r="T220">
        <v>5</v>
      </c>
      <c r="U220">
        <v>0.7</v>
      </c>
      <c r="V220">
        <v>-7.8399999999999963</v>
      </c>
    </row>
    <row r="221" spans="1:22">
      <c r="A221">
        <v>6593</v>
      </c>
      <c r="B221" t="s">
        <v>8978</v>
      </c>
      <c r="C221">
        <v>2012</v>
      </c>
      <c r="D221" s="1">
        <v>41029</v>
      </c>
      <c r="E221" s="1">
        <v>41035</v>
      </c>
      <c r="F221" t="s">
        <v>50</v>
      </c>
      <c r="G221" t="s">
        <v>135</v>
      </c>
      <c r="H221" t="s">
        <v>136</v>
      </c>
      <c r="I221" t="s">
        <v>41</v>
      </c>
      <c r="J221" t="s">
        <v>27</v>
      </c>
      <c r="K221" t="s">
        <v>127</v>
      </c>
      <c r="L221" t="s">
        <v>43</v>
      </c>
      <c r="M221">
        <v>94110</v>
      </c>
      <c r="N221" t="s">
        <v>44</v>
      </c>
      <c r="O221" t="s">
        <v>1936</v>
      </c>
      <c r="P221" t="s">
        <v>71</v>
      </c>
      <c r="Q221" t="s">
        <v>72</v>
      </c>
      <c r="R221" t="s">
        <v>1937</v>
      </c>
      <c r="S221">
        <v>19.8</v>
      </c>
      <c r="T221">
        <v>5</v>
      </c>
      <c r="U221">
        <v>0.2</v>
      </c>
      <c r="V221">
        <v>1.7324999999999999</v>
      </c>
    </row>
    <row r="222" spans="1:22">
      <c r="A222">
        <v>6592</v>
      </c>
      <c r="B222" t="s">
        <v>8978</v>
      </c>
      <c r="C222">
        <v>2012</v>
      </c>
      <c r="D222" s="1">
        <v>41029</v>
      </c>
      <c r="E222" s="1">
        <v>41035</v>
      </c>
      <c r="F222" t="s">
        <v>50</v>
      </c>
      <c r="G222" t="s">
        <v>135</v>
      </c>
      <c r="H222" t="s">
        <v>136</v>
      </c>
      <c r="I222" t="s">
        <v>41</v>
      </c>
      <c r="J222" t="s">
        <v>27</v>
      </c>
      <c r="K222" t="s">
        <v>127</v>
      </c>
      <c r="L222" t="s">
        <v>43</v>
      </c>
      <c r="M222">
        <v>94110</v>
      </c>
      <c r="N222" t="s">
        <v>44</v>
      </c>
      <c r="O222" t="s">
        <v>1313</v>
      </c>
      <c r="P222" t="s">
        <v>46</v>
      </c>
      <c r="Q222" t="s">
        <v>68</v>
      </c>
      <c r="R222" t="s">
        <v>1314</v>
      </c>
      <c r="S222">
        <v>34.650000000000006</v>
      </c>
      <c r="T222">
        <v>3</v>
      </c>
      <c r="U222">
        <v>0</v>
      </c>
      <c r="V222">
        <v>9.702</v>
      </c>
    </row>
    <row r="223" spans="1:22">
      <c r="A223">
        <v>6572</v>
      </c>
      <c r="B223" t="s">
        <v>8963</v>
      </c>
      <c r="C223">
        <v>2011</v>
      </c>
      <c r="D223" s="1">
        <v>40651</v>
      </c>
      <c r="E223" s="1">
        <v>40655</v>
      </c>
      <c r="F223" t="s">
        <v>50</v>
      </c>
      <c r="G223" t="s">
        <v>290</v>
      </c>
      <c r="H223" t="s">
        <v>291</v>
      </c>
      <c r="I223" t="s">
        <v>26</v>
      </c>
      <c r="J223" t="s">
        <v>27</v>
      </c>
      <c r="K223" t="s">
        <v>184</v>
      </c>
      <c r="L223" t="s">
        <v>104</v>
      </c>
      <c r="M223">
        <v>77095</v>
      </c>
      <c r="N223" t="s">
        <v>105</v>
      </c>
      <c r="O223" t="s">
        <v>6538</v>
      </c>
      <c r="P223" t="s">
        <v>71</v>
      </c>
      <c r="Q223" t="s">
        <v>161</v>
      </c>
      <c r="R223" t="s">
        <v>6539</v>
      </c>
      <c r="S223">
        <v>227.976</v>
      </c>
      <c r="T223">
        <v>3</v>
      </c>
      <c r="U223">
        <v>0.2</v>
      </c>
      <c r="V223">
        <v>28.496999999999957</v>
      </c>
    </row>
    <row r="224" spans="1:22">
      <c r="A224">
        <v>6571</v>
      </c>
      <c r="B224" t="s">
        <v>8963</v>
      </c>
      <c r="C224">
        <v>2011</v>
      </c>
      <c r="D224" s="1">
        <v>40651</v>
      </c>
      <c r="E224" s="1">
        <v>40655</v>
      </c>
      <c r="F224" t="s">
        <v>50</v>
      </c>
      <c r="G224" t="s">
        <v>290</v>
      </c>
      <c r="H224" t="s">
        <v>291</v>
      </c>
      <c r="I224" t="s">
        <v>26</v>
      </c>
      <c r="J224" t="s">
        <v>27</v>
      </c>
      <c r="K224" t="s">
        <v>184</v>
      </c>
      <c r="L224" t="s">
        <v>104</v>
      </c>
      <c r="M224">
        <v>77095</v>
      </c>
      <c r="N224" t="s">
        <v>105</v>
      </c>
      <c r="O224" t="s">
        <v>2467</v>
      </c>
      <c r="P224" t="s">
        <v>46</v>
      </c>
      <c r="Q224" t="s">
        <v>173</v>
      </c>
      <c r="R224" t="s">
        <v>2468</v>
      </c>
      <c r="S224">
        <v>149.352</v>
      </c>
      <c r="T224">
        <v>3</v>
      </c>
      <c r="U224">
        <v>0.2</v>
      </c>
      <c r="V224">
        <v>50.40629999999998</v>
      </c>
    </row>
    <row r="225" spans="1:22">
      <c r="A225">
        <v>6570</v>
      </c>
      <c r="B225" t="s">
        <v>8963</v>
      </c>
      <c r="C225">
        <v>2011</v>
      </c>
      <c r="D225" s="1">
        <v>40651</v>
      </c>
      <c r="E225" s="1">
        <v>40655</v>
      </c>
      <c r="F225" t="s">
        <v>50</v>
      </c>
      <c r="G225" t="s">
        <v>290</v>
      </c>
      <c r="H225" t="s">
        <v>291</v>
      </c>
      <c r="I225" t="s">
        <v>26</v>
      </c>
      <c r="J225" t="s">
        <v>27</v>
      </c>
      <c r="K225" t="s">
        <v>184</v>
      </c>
      <c r="L225" t="s">
        <v>104</v>
      </c>
      <c r="M225">
        <v>77095</v>
      </c>
      <c r="N225" t="s">
        <v>105</v>
      </c>
      <c r="O225" t="s">
        <v>1164</v>
      </c>
      <c r="P225" t="s">
        <v>32</v>
      </c>
      <c r="Q225" t="s">
        <v>36</v>
      </c>
      <c r="R225" t="s">
        <v>1165</v>
      </c>
      <c r="S225">
        <v>317.05799999999999</v>
      </c>
      <c r="T225">
        <v>3</v>
      </c>
      <c r="U225">
        <v>0.3</v>
      </c>
      <c r="V225">
        <v>-18.117599999999996</v>
      </c>
    </row>
    <row r="226" spans="1:22">
      <c r="A226">
        <v>6569</v>
      </c>
      <c r="B226" t="s">
        <v>8963</v>
      </c>
      <c r="C226">
        <v>2011</v>
      </c>
      <c r="D226" s="1">
        <v>40651</v>
      </c>
      <c r="E226" s="1">
        <v>40655</v>
      </c>
      <c r="F226" t="s">
        <v>50</v>
      </c>
      <c r="G226" t="s">
        <v>290</v>
      </c>
      <c r="H226" t="s">
        <v>291</v>
      </c>
      <c r="I226" t="s">
        <v>26</v>
      </c>
      <c r="J226" t="s">
        <v>27</v>
      </c>
      <c r="K226" t="s">
        <v>184</v>
      </c>
      <c r="L226" t="s">
        <v>104</v>
      </c>
      <c r="M226">
        <v>77095</v>
      </c>
      <c r="N226" t="s">
        <v>105</v>
      </c>
      <c r="O226" t="s">
        <v>287</v>
      </c>
      <c r="P226" t="s">
        <v>46</v>
      </c>
      <c r="Q226" t="s">
        <v>68</v>
      </c>
      <c r="R226" t="s">
        <v>288</v>
      </c>
      <c r="S226">
        <v>2.6880000000000002</v>
      </c>
      <c r="T226">
        <v>2</v>
      </c>
      <c r="U226">
        <v>0.2</v>
      </c>
      <c r="V226">
        <v>1.008</v>
      </c>
    </row>
    <row r="227" spans="1:22">
      <c r="A227">
        <v>6562</v>
      </c>
      <c r="B227" t="s">
        <v>8960</v>
      </c>
      <c r="C227">
        <v>2014</v>
      </c>
      <c r="D227" s="1">
        <v>41730</v>
      </c>
      <c r="E227" s="1">
        <v>41732</v>
      </c>
      <c r="F227" t="s">
        <v>188</v>
      </c>
      <c r="G227" t="s">
        <v>5376</v>
      </c>
      <c r="H227" t="s">
        <v>5377</v>
      </c>
      <c r="I227" t="s">
        <v>41</v>
      </c>
      <c r="J227" t="s">
        <v>27</v>
      </c>
      <c r="K227" t="s">
        <v>1127</v>
      </c>
      <c r="L227" t="s">
        <v>104</v>
      </c>
      <c r="M227">
        <v>76017</v>
      </c>
      <c r="N227" t="s">
        <v>105</v>
      </c>
      <c r="O227" t="s">
        <v>2858</v>
      </c>
      <c r="P227" t="s">
        <v>46</v>
      </c>
      <c r="Q227" t="s">
        <v>78</v>
      </c>
      <c r="R227" t="s">
        <v>2859</v>
      </c>
      <c r="S227">
        <v>33.61999999999999</v>
      </c>
      <c r="T227">
        <v>5</v>
      </c>
      <c r="U227">
        <v>0.8</v>
      </c>
      <c r="V227">
        <v>-90.774000000000029</v>
      </c>
    </row>
    <row r="228" spans="1:22">
      <c r="A228">
        <v>6381</v>
      </c>
      <c r="B228" t="s">
        <v>8865</v>
      </c>
      <c r="C228">
        <v>2011</v>
      </c>
      <c r="D228" s="1">
        <v>40641</v>
      </c>
      <c r="E228" s="1">
        <v>40646</v>
      </c>
      <c r="F228" t="s">
        <v>50</v>
      </c>
      <c r="G228" t="s">
        <v>4024</v>
      </c>
      <c r="H228" t="s">
        <v>4025</v>
      </c>
      <c r="I228" t="s">
        <v>102</v>
      </c>
      <c r="J228" t="s">
        <v>27</v>
      </c>
      <c r="K228" t="s">
        <v>8026</v>
      </c>
      <c r="L228" t="s">
        <v>310</v>
      </c>
      <c r="M228">
        <v>85224</v>
      </c>
      <c r="N228" t="s">
        <v>44</v>
      </c>
      <c r="O228" t="s">
        <v>6411</v>
      </c>
      <c r="P228" t="s">
        <v>46</v>
      </c>
      <c r="Q228" t="s">
        <v>269</v>
      </c>
      <c r="R228" t="s">
        <v>6412</v>
      </c>
      <c r="S228">
        <v>49.792000000000002</v>
      </c>
      <c r="T228">
        <v>8</v>
      </c>
      <c r="U228">
        <v>0.2</v>
      </c>
      <c r="V228">
        <v>-11.825600000000001</v>
      </c>
    </row>
    <row r="229" spans="1:22">
      <c r="A229">
        <v>6380</v>
      </c>
      <c r="B229" t="s">
        <v>8864</v>
      </c>
      <c r="C229">
        <v>2014</v>
      </c>
      <c r="D229" s="1">
        <v>41740</v>
      </c>
      <c r="E229" s="1">
        <v>41744</v>
      </c>
      <c r="F229" t="s">
        <v>50</v>
      </c>
      <c r="G229" t="s">
        <v>7671</v>
      </c>
      <c r="H229" t="s">
        <v>7672</v>
      </c>
      <c r="I229" t="s">
        <v>102</v>
      </c>
      <c r="J229" t="s">
        <v>27</v>
      </c>
      <c r="K229" t="s">
        <v>7705</v>
      </c>
      <c r="L229" t="s">
        <v>747</v>
      </c>
      <c r="M229">
        <v>6708</v>
      </c>
      <c r="N229" t="s">
        <v>148</v>
      </c>
      <c r="O229" t="s">
        <v>5197</v>
      </c>
      <c r="P229" t="s">
        <v>46</v>
      </c>
      <c r="Q229" t="s">
        <v>59</v>
      </c>
      <c r="R229" t="s">
        <v>5198</v>
      </c>
      <c r="S229">
        <v>286.14999999999998</v>
      </c>
      <c r="T229">
        <v>5</v>
      </c>
      <c r="U229">
        <v>0</v>
      </c>
      <c r="V229">
        <v>71.537499999999994</v>
      </c>
    </row>
    <row r="230" spans="1:22">
      <c r="A230">
        <v>6379</v>
      </c>
      <c r="B230" t="s">
        <v>8864</v>
      </c>
      <c r="C230">
        <v>2014</v>
      </c>
      <c r="D230" s="1">
        <v>41740</v>
      </c>
      <c r="E230" s="1">
        <v>41744</v>
      </c>
      <c r="F230" t="s">
        <v>50</v>
      </c>
      <c r="G230" t="s">
        <v>7671</v>
      </c>
      <c r="H230" t="s">
        <v>7672</v>
      </c>
      <c r="I230" t="s">
        <v>102</v>
      </c>
      <c r="J230" t="s">
        <v>27</v>
      </c>
      <c r="K230" t="s">
        <v>7705</v>
      </c>
      <c r="L230" t="s">
        <v>747</v>
      </c>
      <c r="M230">
        <v>6708</v>
      </c>
      <c r="N230" t="s">
        <v>148</v>
      </c>
      <c r="O230" t="s">
        <v>1594</v>
      </c>
      <c r="P230" t="s">
        <v>71</v>
      </c>
      <c r="Q230" t="s">
        <v>161</v>
      </c>
      <c r="R230" t="s">
        <v>1595</v>
      </c>
      <c r="S230">
        <v>99.99</v>
      </c>
      <c r="T230">
        <v>1</v>
      </c>
      <c r="U230">
        <v>0</v>
      </c>
      <c r="V230">
        <v>41.995800000000003</v>
      </c>
    </row>
    <row r="231" spans="1:22">
      <c r="A231">
        <v>6376</v>
      </c>
      <c r="B231" t="s">
        <v>8861</v>
      </c>
      <c r="C231">
        <v>2011</v>
      </c>
      <c r="D231" s="1">
        <v>40662</v>
      </c>
      <c r="E231" s="1">
        <v>40666</v>
      </c>
      <c r="F231" t="s">
        <v>50</v>
      </c>
      <c r="G231" t="s">
        <v>1345</v>
      </c>
      <c r="H231" t="s">
        <v>1346</v>
      </c>
      <c r="I231" t="s">
        <v>41</v>
      </c>
      <c r="J231" t="s">
        <v>27</v>
      </c>
      <c r="K231" t="s">
        <v>334</v>
      </c>
      <c r="L231" t="s">
        <v>335</v>
      </c>
      <c r="M231">
        <v>38109</v>
      </c>
      <c r="N231" t="s">
        <v>30</v>
      </c>
      <c r="O231" t="s">
        <v>1400</v>
      </c>
      <c r="P231" t="s">
        <v>46</v>
      </c>
      <c r="Q231" t="s">
        <v>59</v>
      </c>
      <c r="R231" t="s">
        <v>1401</v>
      </c>
      <c r="S231">
        <v>99.920000000000016</v>
      </c>
      <c r="T231">
        <v>5</v>
      </c>
      <c r="U231">
        <v>0.2</v>
      </c>
      <c r="V231">
        <v>-1.249000000000013</v>
      </c>
    </row>
    <row r="232" spans="1:22">
      <c r="A232">
        <v>6375</v>
      </c>
      <c r="B232" t="s">
        <v>8861</v>
      </c>
      <c r="C232">
        <v>2011</v>
      </c>
      <c r="D232" s="1">
        <v>40662</v>
      </c>
      <c r="E232" s="1">
        <v>40666</v>
      </c>
      <c r="F232" t="s">
        <v>50</v>
      </c>
      <c r="G232" t="s">
        <v>1345</v>
      </c>
      <c r="H232" t="s">
        <v>1346</v>
      </c>
      <c r="I232" t="s">
        <v>41</v>
      </c>
      <c r="J232" t="s">
        <v>27</v>
      </c>
      <c r="K232" t="s">
        <v>334</v>
      </c>
      <c r="L232" t="s">
        <v>335</v>
      </c>
      <c r="M232">
        <v>38109</v>
      </c>
      <c r="N232" t="s">
        <v>30</v>
      </c>
      <c r="O232" t="s">
        <v>2555</v>
      </c>
      <c r="P232" t="s">
        <v>32</v>
      </c>
      <c r="Q232" t="s">
        <v>36</v>
      </c>
      <c r="R232" t="s">
        <v>2556</v>
      </c>
      <c r="S232">
        <v>561.58400000000006</v>
      </c>
      <c r="T232">
        <v>2</v>
      </c>
      <c r="U232">
        <v>0.2</v>
      </c>
      <c r="V232">
        <v>70.197999999999922</v>
      </c>
    </row>
    <row r="233" spans="1:22">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c r="A238">
        <v>6368</v>
      </c>
      <c r="B238" t="s">
        <v>8854</v>
      </c>
      <c r="C238">
        <v>2014</v>
      </c>
      <c r="D238" s="1">
        <v>41734</v>
      </c>
      <c r="E238" s="1">
        <v>41735</v>
      </c>
      <c r="F238" t="s">
        <v>188</v>
      </c>
      <c r="G238" t="s">
        <v>2351</v>
      </c>
      <c r="H238" t="s">
        <v>2352</v>
      </c>
      <c r="I238" t="s">
        <v>102</v>
      </c>
      <c r="J238" t="s">
        <v>27</v>
      </c>
      <c r="K238" t="s">
        <v>266</v>
      </c>
      <c r="L238" t="s">
        <v>267</v>
      </c>
      <c r="M238">
        <v>10009</v>
      </c>
      <c r="N238" t="s">
        <v>148</v>
      </c>
      <c r="O238" t="s">
        <v>1848</v>
      </c>
      <c r="P238" t="s">
        <v>71</v>
      </c>
      <c r="Q238" t="s">
        <v>72</v>
      </c>
      <c r="R238" t="s">
        <v>1849</v>
      </c>
      <c r="S238">
        <v>119.02</v>
      </c>
      <c r="T238">
        <v>2</v>
      </c>
      <c r="U238">
        <v>0</v>
      </c>
      <c r="V238">
        <v>33.325600000000009</v>
      </c>
    </row>
    <row r="239" spans="1:22">
      <c r="A239">
        <v>6367</v>
      </c>
      <c r="B239" t="s">
        <v>8854</v>
      </c>
      <c r="C239">
        <v>2014</v>
      </c>
      <c r="D239" s="1">
        <v>41734</v>
      </c>
      <c r="E239" s="1">
        <v>41735</v>
      </c>
      <c r="F239" t="s">
        <v>188</v>
      </c>
      <c r="G239" t="s">
        <v>2351</v>
      </c>
      <c r="H239" t="s">
        <v>2352</v>
      </c>
      <c r="I239" t="s">
        <v>102</v>
      </c>
      <c r="J239" t="s">
        <v>27</v>
      </c>
      <c r="K239" t="s">
        <v>266</v>
      </c>
      <c r="L239" t="s">
        <v>267</v>
      </c>
      <c r="M239">
        <v>10009</v>
      </c>
      <c r="N239" t="s">
        <v>148</v>
      </c>
      <c r="O239" t="s">
        <v>1065</v>
      </c>
      <c r="P239" t="s">
        <v>46</v>
      </c>
      <c r="Q239" t="s">
        <v>578</v>
      </c>
      <c r="R239" t="s">
        <v>1066</v>
      </c>
      <c r="S239">
        <v>240.37</v>
      </c>
      <c r="T239">
        <v>1</v>
      </c>
      <c r="U239">
        <v>0</v>
      </c>
      <c r="V239">
        <v>7.2111000000000161</v>
      </c>
    </row>
    <row r="240" spans="1:22">
      <c r="A240">
        <v>6366</v>
      </c>
      <c r="B240" t="s">
        <v>8854</v>
      </c>
      <c r="C240">
        <v>2014</v>
      </c>
      <c r="D240" s="1">
        <v>41734</v>
      </c>
      <c r="E240" s="1">
        <v>41735</v>
      </c>
      <c r="F240" t="s">
        <v>188</v>
      </c>
      <c r="G240" t="s">
        <v>2351</v>
      </c>
      <c r="H240" t="s">
        <v>2352</v>
      </c>
      <c r="I240" t="s">
        <v>102</v>
      </c>
      <c r="J240" t="s">
        <v>27</v>
      </c>
      <c r="K240" t="s">
        <v>266</v>
      </c>
      <c r="L240" t="s">
        <v>267</v>
      </c>
      <c r="M240">
        <v>10009</v>
      </c>
      <c r="N240" t="s">
        <v>148</v>
      </c>
      <c r="O240" t="s">
        <v>8855</v>
      </c>
      <c r="P240" t="s">
        <v>71</v>
      </c>
      <c r="Q240" t="s">
        <v>72</v>
      </c>
      <c r="R240" t="s">
        <v>8856</v>
      </c>
      <c r="S240">
        <v>41.22</v>
      </c>
      <c r="T240">
        <v>1</v>
      </c>
      <c r="U240">
        <v>0</v>
      </c>
      <c r="V240">
        <v>11.1294</v>
      </c>
    </row>
    <row r="241" spans="1:22">
      <c r="A241">
        <v>6294</v>
      </c>
      <c r="B241" t="s">
        <v>8810</v>
      </c>
      <c r="C241">
        <v>2012</v>
      </c>
      <c r="D241" s="1">
        <v>41021</v>
      </c>
      <c r="E241" s="1">
        <v>41025</v>
      </c>
      <c r="F241" t="s">
        <v>50</v>
      </c>
      <c r="G241" t="s">
        <v>5491</v>
      </c>
      <c r="H241" t="s">
        <v>5492</v>
      </c>
      <c r="I241" t="s">
        <v>26</v>
      </c>
      <c r="J241" t="s">
        <v>27</v>
      </c>
      <c r="K241" t="s">
        <v>42</v>
      </c>
      <c r="L241" t="s">
        <v>43</v>
      </c>
      <c r="M241">
        <v>90008</v>
      </c>
      <c r="N241" t="s">
        <v>44</v>
      </c>
      <c r="O241" t="s">
        <v>5762</v>
      </c>
      <c r="P241" t="s">
        <v>46</v>
      </c>
      <c r="Q241" t="s">
        <v>68</v>
      </c>
      <c r="R241" t="s">
        <v>5763</v>
      </c>
      <c r="S241">
        <v>64.14</v>
      </c>
      <c r="T241">
        <v>3</v>
      </c>
      <c r="U241">
        <v>0</v>
      </c>
      <c r="V241">
        <v>16.676400000000001</v>
      </c>
    </row>
    <row r="242" spans="1:22">
      <c r="A242">
        <v>6293</v>
      </c>
      <c r="B242" t="s">
        <v>8810</v>
      </c>
      <c r="C242">
        <v>2012</v>
      </c>
      <c r="D242" s="1">
        <v>41021</v>
      </c>
      <c r="E242" s="1">
        <v>41025</v>
      </c>
      <c r="F242" t="s">
        <v>50</v>
      </c>
      <c r="G242" t="s">
        <v>5491</v>
      </c>
      <c r="H242" t="s">
        <v>5492</v>
      </c>
      <c r="I242" t="s">
        <v>26</v>
      </c>
      <c r="J242" t="s">
        <v>27</v>
      </c>
      <c r="K242" t="s">
        <v>42</v>
      </c>
      <c r="L242" t="s">
        <v>43</v>
      </c>
      <c r="M242">
        <v>90008</v>
      </c>
      <c r="N242" t="s">
        <v>44</v>
      </c>
      <c r="O242" t="s">
        <v>2669</v>
      </c>
      <c r="P242" t="s">
        <v>71</v>
      </c>
      <c r="Q242" t="s">
        <v>72</v>
      </c>
      <c r="R242" t="s">
        <v>2670</v>
      </c>
      <c r="S242">
        <v>88.77600000000001</v>
      </c>
      <c r="T242">
        <v>3</v>
      </c>
      <c r="U242">
        <v>0.2</v>
      </c>
      <c r="V242">
        <v>7.7679000000000009</v>
      </c>
    </row>
    <row r="243" spans="1:22">
      <c r="A243">
        <v>6254</v>
      </c>
      <c r="B243" t="s">
        <v>8779</v>
      </c>
      <c r="C243">
        <v>2011</v>
      </c>
      <c r="D243" s="1">
        <v>40640</v>
      </c>
      <c r="E243" s="1">
        <v>40640</v>
      </c>
      <c r="F243" t="s">
        <v>1290</v>
      </c>
      <c r="G243" t="s">
        <v>785</v>
      </c>
      <c r="H243" t="s">
        <v>786</v>
      </c>
      <c r="I243" t="s">
        <v>102</v>
      </c>
      <c r="J243" t="s">
        <v>27</v>
      </c>
      <c r="K243" t="s">
        <v>7782</v>
      </c>
      <c r="L243" t="s">
        <v>1272</v>
      </c>
      <c r="M243">
        <v>30062</v>
      </c>
      <c r="N243" t="s">
        <v>30</v>
      </c>
      <c r="O243" t="s">
        <v>4321</v>
      </c>
      <c r="P243" t="s">
        <v>71</v>
      </c>
      <c r="Q243" t="s">
        <v>72</v>
      </c>
      <c r="R243" t="s">
        <v>4322</v>
      </c>
      <c r="S243">
        <v>200.96999999999997</v>
      </c>
      <c r="T243">
        <v>3</v>
      </c>
      <c r="U243">
        <v>0</v>
      </c>
      <c r="V243">
        <v>50.242500000000007</v>
      </c>
    </row>
    <row r="244" spans="1:22">
      <c r="A244">
        <v>6253</v>
      </c>
      <c r="B244" t="s">
        <v>8779</v>
      </c>
      <c r="C244">
        <v>2011</v>
      </c>
      <c r="D244" s="1">
        <v>40640</v>
      </c>
      <c r="E244" s="1">
        <v>40640</v>
      </c>
      <c r="F244" t="s">
        <v>1290</v>
      </c>
      <c r="G244" t="s">
        <v>785</v>
      </c>
      <c r="H244" t="s">
        <v>786</v>
      </c>
      <c r="I244" t="s">
        <v>102</v>
      </c>
      <c r="J244" t="s">
        <v>27</v>
      </c>
      <c r="K244" t="s">
        <v>7782</v>
      </c>
      <c r="L244" t="s">
        <v>1272</v>
      </c>
      <c r="M244">
        <v>30062</v>
      </c>
      <c r="N244" t="s">
        <v>30</v>
      </c>
      <c r="O244" t="s">
        <v>1898</v>
      </c>
      <c r="P244" t="s">
        <v>46</v>
      </c>
      <c r="Q244" t="s">
        <v>90</v>
      </c>
      <c r="R244" t="s">
        <v>1899</v>
      </c>
      <c r="S244">
        <v>58.320000000000007</v>
      </c>
      <c r="T244">
        <v>9</v>
      </c>
      <c r="U244">
        <v>0</v>
      </c>
      <c r="V244">
        <v>27.993600000000001</v>
      </c>
    </row>
    <row r="245" spans="1:22">
      <c r="A245">
        <v>6202</v>
      </c>
      <c r="B245" t="s">
        <v>8743</v>
      </c>
      <c r="C245">
        <v>2012</v>
      </c>
      <c r="D245" s="1">
        <v>41015</v>
      </c>
      <c r="E245" s="1">
        <v>41019</v>
      </c>
      <c r="F245" t="s">
        <v>50</v>
      </c>
      <c r="G245" t="s">
        <v>8353</v>
      </c>
      <c r="H245" t="s">
        <v>8354</v>
      </c>
      <c r="I245" t="s">
        <v>26</v>
      </c>
      <c r="J245" t="s">
        <v>27</v>
      </c>
      <c r="K245" t="s">
        <v>2380</v>
      </c>
      <c r="L245" t="s">
        <v>211</v>
      </c>
      <c r="M245">
        <v>60201</v>
      </c>
      <c r="N245" t="s">
        <v>105</v>
      </c>
      <c r="O245" t="s">
        <v>7774</v>
      </c>
      <c r="P245" t="s">
        <v>71</v>
      </c>
      <c r="Q245" t="s">
        <v>161</v>
      </c>
      <c r="R245" t="s">
        <v>7775</v>
      </c>
      <c r="S245">
        <v>43.56</v>
      </c>
      <c r="T245">
        <v>3</v>
      </c>
      <c r="U245">
        <v>0.2</v>
      </c>
      <c r="V245">
        <v>-4.9004999999999974</v>
      </c>
    </row>
    <row r="246" spans="1:22">
      <c r="A246">
        <v>6201</v>
      </c>
      <c r="B246" t="s">
        <v>8743</v>
      </c>
      <c r="C246">
        <v>2012</v>
      </c>
      <c r="D246" s="1">
        <v>41015</v>
      </c>
      <c r="E246" s="1">
        <v>41019</v>
      </c>
      <c r="F246" t="s">
        <v>50</v>
      </c>
      <c r="G246" t="s">
        <v>8353</v>
      </c>
      <c r="H246" t="s">
        <v>8354</v>
      </c>
      <c r="I246" t="s">
        <v>26</v>
      </c>
      <c r="J246" t="s">
        <v>27</v>
      </c>
      <c r="K246" t="s">
        <v>2380</v>
      </c>
      <c r="L246" t="s">
        <v>211</v>
      </c>
      <c r="M246">
        <v>60201</v>
      </c>
      <c r="N246" t="s">
        <v>105</v>
      </c>
      <c r="O246" t="s">
        <v>4291</v>
      </c>
      <c r="P246" t="s">
        <v>71</v>
      </c>
      <c r="Q246" t="s">
        <v>1216</v>
      </c>
      <c r="R246" t="s">
        <v>4292</v>
      </c>
      <c r="S246">
        <v>1439.9680000000001</v>
      </c>
      <c r="T246">
        <v>4</v>
      </c>
      <c r="U246">
        <v>0.2</v>
      </c>
      <c r="V246">
        <v>485.98919999999993</v>
      </c>
    </row>
    <row r="247" spans="1:22">
      <c r="A247">
        <v>6190</v>
      </c>
      <c r="B247" t="s">
        <v>8736</v>
      </c>
      <c r="C247">
        <v>2014</v>
      </c>
      <c r="D247" s="1">
        <v>41734</v>
      </c>
      <c r="E247" s="1">
        <v>41738</v>
      </c>
      <c r="F247" t="s">
        <v>50</v>
      </c>
      <c r="G247" t="s">
        <v>4893</v>
      </c>
      <c r="H247" t="s">
        <v>4894</v>
      </c>
      <c r="I247" t="s">
        <v>26</v>
      </c>
      <c r="J247" t="s">
        <v>27</v>
      </c>
      <c r="K247" t="s">
        <v>8737</v>
      </c>
      <c r="L247" t="s">
        <v>211</v>
      </c>
      <c r="M247">
        <v>60016</v>
      </c>
      <c r="N247" t="s">
        <v>105</v>
      </c>
      <c r="O247" t="s">
        <v>4776</v>
      </c>
      <c r="P247" t="s">
        <v>71</v>
      </c>
      <c r="Q247" t="s">
        <v>72</v>
      </c>
      <c r="R247" t="s">
        <v>4777</v>
      </c>
      <c r="S247">
        <v>383.84000000000003</v>
      </c>
      <c r="T247">
        <v>4</v>
      </c>
      <c r="U247">
        <v>0.2</v>
      </c>
      <c r="V247">
        <v>47.97999999999999</v>
      </c>
    </row>
    <row r="248" spans="1:22">
      <c r="A248">
        <v>6168</v>
      </c>
      <c r="B248" t="s">
        <v>8723</v>
      </c>
      <c r="C248">
        <v>2012</v>
      </c>
      <c r="D248" s="1">
        <v>41019</v>
      </c>
      <c r="E248" s="1">
        <v>41024</v>
      </c>
      <c r="F248" t="s">
        <v>50</v>
      </c>
      <c r="G248" t="s">
        <v>2490</v>
      </c>
      <c r="H248" t="s">
        <v>2491</v>
      </c>
      <c r="I248" t="s">
        <v>26</v>
      </c>
      <c r="J248" t="s">
        <v>27</v>
      </c>
      <c r="K248" t="s">
        <v>184</v>
      </c>
      <c r="L248" t="s">
        <v>104</v>
      </c>
      <c r="M248">
        <v>77036</v>
      </c>
      <c r="N248" t="s">
        <v>105</v>
      </c>
      <c r="O248" t="s">
        <v>560</v>
      </c>
      <c r="P248" t="s">
        <v>46</v>
      </c>
      <c r="Q248" t="s">
        <v>90</v>
      </c>
      <c r="R248" t="s">
        <v>561</v>
      </c>
      <c r="S248">
        <v>117.456</v>
      </c>
      <c r="T248">
        <v>3</v>
      </c>
      <c r="U248">
        <v>0.2</v>
      </c>
      <c r="V248">
        <v>44.045999999999992</v>
      </c>
    </row>
    <row r="249" spans="1:22">
      <c r="A249">
        <v>6157</v>
      </c>
      <c r="B249" t="s">
        <v>8717</v>
      </c>
      <c r="C249">
        <v>2014</v>
      </c>
      <c r="D249" s="1">
        <v>41750</v>
      </c>
      <c r="E249" s="1">
        <v>41753</v>
      </c>
      <c r="F249" t="s">
        <v>188</v>
      </c>
      <c r="G249" t="s">
        <v>481</v>
      </c>
      <c r="H249" t="s">
        <v>482</v>
      </c>
      <c r="I249" t="s">
        <v>41</v>
      </c>
      <c r="J249" t="s">
        <v>27</v>
      </c>
      <c r="K249" t="s">
        <v>146</v>
      </c>
      <c r="L249" t="s">
        <v>147</v>
      </c>
      <c r="M249">
        <v>19120</v>
      </c>
      <c r="N249" t="s">
        <v>148</v>
      </c>
      <c r="O249" t="s">
        <v>5697</v>
      </c>
      <c r="P249" t="s">
        <v>32</v>
      </c>
      <c r="Q249" t="s">
        <v>65</v>
      </c>
      <c r="R249" t="s">
        <v>5698</v>
      </c>
      <c r="S249">
        <v>42.408000000000008</v>
      </c>
      <c r="T249">
        <v>3</v>
      </c>
      <c r="U249">
        <v>0.2</v>
      </c>
      <c r="V249">
        <v>9.5418000000000003</v>
      </c>
    </row>
    <row r="250" spans="1:22">
      <c r="A250">
        <v>6156</v>
      </c>
      <c r="B250" t="s">
        <v>8717</v>
      </c>
      <c r="C250">
        <v>2014</v>
      </c>
      <c r="D250" s="1">
        <v>41750</v>
      </c>
      <c r="E250" s="1">
        <v>41753</v>
      </c>
      <c r="F250" t="s">
        <v>188</v>
      </c>
      <c r="G250" t="s">
        <v>481</v>
      </c>
      <c r="H250" t="s">
        <v>482</v>
      </c>
      <c r="I250" t="s">
        <v>41</v>
      </c>
      <c r="J250" t="s">
        <v>27</v>
      </c>
      <c r="K250" t="s">
        <v>146</v>
      </c>
      <c r="L250" t="s">
        <v>147</v>
      </c>
      <c r="M250">
        <v>19120</v>
      </c>
      <c r="N250" t="s">
        <v>148</v>
      </c>
      <c r="O250" t="s">
        <v>1576</v>
      </c>
      <c r="P250" t="s">
        <v>46</v>
      </c>
      <c r="Q250" t="s">
        <v>59</v>
      </c>
      <c r="R250" t="s">
        <v>1577</v>
      </c>
      <c r="S250">
        <v>332.70400000000001</v>
      </c>
      <c r="T250">
        <v>1</v>
      </c>
      <c r="U250">
        <v>0.2</v>
      </c>
      <c r="V250">
        <v>33.270399999999981</v>
      </c>
    </row>
    <row r="251" spans="1:22">
      <c r="A251">
        <v>6155</v>
      </c>
      <c r="B251" t="s">
        <v>8717</v>
      </c>
      <c r="C251">
        <v>2014</v>
      </c>
      <c r="D251" s="1">
        <v>41750</v>
      </c>
      <c r="E251" s="1">
        <v>41753</v>
      </c>
      <c r="F251" t="s">
        <v>188</v>
      </c>
      <c r="G251" t="s">
        <v>481</v>
      </c>
      <c r="H251" t="s">
        <v>482</v>
      </c>
      <c r="I251" t="s">
        <v>41</v>
      </c>
      <c r="J251" t="s">
        <v>27</v>
      </c>
      <c r="K251" t="s">
        <v>146</v>
      </c>
      <c r="L251" t="s">
        <v>147</v>
      </c>
      <c r="M251">
        <v>19120</v>
      </c>
      <c r="N251" t="s">
        <v>148</v>
      </c>
      <c r="O251" t="s">
        <v>368</v>
      </c>
      <c r="P251" t="s">
        <v>46</v>
      </c>
      <c r="Q251" t="s">
        <v>59</v>
      </c>
      <c r="R251" t="s">
        <v>369</v>
      </c>
      <c r="S251">
        <v>51.336000000000006</v>
      </c>
      <c r="T251">
        <v>3</v>
      </c>
      <c r="U251">
        <v>0.2</v>
      </c>
      <c r="V251">
        <v>5.7752999999999961</v>
      </c>
    </row>
    <row r="252" spans="1:22">
      <c r="A252">
        <v>6154</v>
      </c>
      <c r="B252" t="s">
        <v>8717</v>
      </c>
      <c r="C252">
        <v>2014</v>
      </c>
      <c r="D252" s="1">
        <v>41750</v>
      </c>
      <c r="E252" s="1">
        <v>41753</v>
      </c>
      <c r="F252" t="s">
        <v>188</v>
      </c>
      <c r="G252" t="s">
        <v>481</v>
      </c>
      <c r="H252" t="s">
        <v>482</v>
      </c>
      <c r="I252" t="s">
        <v>41</v>
      </c>
      <c r="J252" t="s">
        <v>27</v>
      </c>
      <c r="K252" t="s">
        <v>146</v>
      </c>
      <c r="L252" t="s">
        <v>147</v>
      </c>
      <c r="M252">
        <v>19120</v>
      </c>
      <c r="N252" t="s">
        <v>148</v>
      </c>
      <c r="O252" t="s">
        <v>5856</v>
      </c>
      <c r="P252" t="s">
        <v>32</v>
      </c>
      <c r="Q252" t="s">
        <v>65</v>
      </c>
      <c r="R252" t="s">
        <v>5857</v>
      </c>
      <c r="S252">
        <v>51.967999999999996</v>
      </c>
      <c r="T252">
        <v>2</v>
      </c>
      <c r="U252">
        <v>0.2</v>
      </c>
      <c r="V252">
        <v>10.393599999999998</v>
      </c>
    </row>
    <row r="253" spans="1:22">
      <c r="A253">
        <v>6151</v>
      </c>
      <c r="B253" t="s">
        <v>8714</v>
      </c>
      <c r="C253">
        <v>2013</v>
      </c>
      <c r="D253" s="1">
        <v>41373</v>
      </c>
      <c r="E253" s="1">
        <v>41376</v>
      </c>
      <c r="F253" t="s">
        <v>188</v>
      </c>
      <c r="G253" t="s">
        <v>4468</v>
      </c>
      <c r="H253" t="s">
        <v>4469</v>
      </c>
      <c r="I253" t="s">
        <v>26</v>
      </c>
      <c r="J253" t="s">
        <v>27</v>
      </c>
      <c r="K253" t="s">
        <v>497</v>
      </c>
      <c r="L253" t="s">
        <v>1272</v>
      </c>
      <c r="M253">
        <v>31907</v>
      </c>
      <c r="N253" t="s">
        <v>30</v>
      </c>
      <c r="O253" t="s">
        <v>6697</v>
      </c>
      <c r="P253" t="s">
        <v>32</v>
      </c>
      <c r="Q253" t="s">
        <v>33</v>
      </c>
      <c r="R253" t="s">
        <v>6698</v>
      </c>
      <c r="S253">
        <v>354.90000000000003</v>
      </c>
      <c r="T253">
        <v>5</v>
      </c>
      <c r="U253">
        <v>0</v>
      </c>
      <c r="V253">
        <v>88.725000000000023</v>
      </c>
    </row>
    <row r="254" spans="1:22">
      <c r="A254">
        <v>6140</v>
      </c>
      <c r="B254" t="s">
        <v>8706</v>
      </c>
      <c r="C254">
        <v>2012</v>
      </c>
      <c r="D254" s="1">
        <v>41017</v>
      </c>
      <c r="E254" s="1">
        <v>41019</v>
      </c>
      <c r="F254" t="s">
        <v>188</v>
      </c>
      <c r="G254" t="s">
        <v>6950</v>
      </c>
      <c r="H254" t="s">
        <v>6951</v>
      </c>
      <c r="I254" t="s">
        <v>26</v>
      </c>
      <c r="J254" t="s">
        <v>27</v>
      </c>
      <c r="K254" t="s">
        <v>8707</v>
      </c>
      <c r="L254" t="s">
        <v>43</v>
      </c>
      <c r="M254">
        <v>93454</v>
      </c>
      <c r="N254" t="s">
        <v>44</v>
      </c>
      <c r="O254" t="s">
        <v>5916</v>
      </c>
      <c r="P254" t="s">
        <v>46</v>
      </c>
      <c r="Q254" t="s">
        <v>59</v>
      </c>
      <c r="R254" t="s">
        <v>5917</v>
      </c>
      <c r="S254">
        <v>115.44</v>
      </c>
      <c r="T254">
        <v>3</v>
      </c>
      <c r="U254">
        <v>0</v>
      </c>
      <c r="V254">
        <v>30.014399999999998</v>
      </c>
    </row>
    <row r="255" spans="1:22">
      <c r="A255">
        <v>6128</v>
      </c>
      <c r="B255" t="s">
        <v>8691</v>
      </c>
      <c r="C255">
        <v>2013</v>
      </c>
      <c r="D255" s="1">
        <v>41365</v>
      </c>
      <c r="E255" s="1">
        <v>41371</v>
      </c>
      <c r="F255" t="s">
        <v>50</v>
      </c>
      <c r="G255" t="s">
        <v>4754</v>
      </c>
      <c r="H255" t="s">
        <v>4755</v>
      </c>
      <c r="I255" t="s">
        <v>26</v>
      </c>
      <c r="J255" t="s">
        <v>27</v>
      </c>
      <c r="K255" t="s">
        <v>266</v>
      </c>
      <c r="L255" t="s">
        <v>267</v>
      </c>
      <c r="M255">
        <v>10009</v>
      </c>
      <c r="N255" t="s">
        <v>148</v>
      </c>
      <c r="O255" t="s">
        <v>701</v>
      </c>
      <c r="P255" t="s">
        <v>32</v>
      </c>
      <c r="Q255" t="s">
        <v>36</v>
      </c>
      <c r="R255" t="s">
        <v>702</v>
      </c>
      <c r="S255">
        <v>327.99600000000004</v>
      </c>
      <c r="T255">
        <v>6</v>
      </c>
      <c r="U255">
        <v>0.1</v>
      </c>
      <c r="V255">
        <v>54.666000000000011</v>
      </c>
    </row>
    <row r="256" spans="1:22">
      <c r="A256">
        <v>6066</v>
      </c>
      <c r="B256" t="s">
        <v>8656</v>
      </c>
      <c r="C256">
        <v>2012</v>
      </c>
      <c r="D256" s="1">
        <v>41004</v>
      </c>
      <c r="E256" s="1">
        <v>41006</v>
      </c>
      <c r="F256" t="s">
        <v>188</v>
      </c>
      <c r="G256" t="s">
        <v>655</v>
      </c>
      <c r="H256" t="s">
        <v>656</v>
      </c>
      <c r="I256" t="s">
        <v>26</v>
      </c>
      <c r="J256" t="s">
        <v>27</v>
      </c>
      <c r="K256" t="s">
        <v>146</v>
      </c>
      <c r="L256" t="s">
        <v>147</v>
      </c>
      <c r="M256">
        <v>19120</v>
      </c>
      <c r="N256" t="s">
        <v>148</v>
      </c>
      <c r="O256" t="s">
        <v>2492</v>
      </c>
      <c r="P256" t="s">
        <v>46</v>
      </c>
      <c r="Q256" t="s">
        <v>47</v>
      </c>
      <c r="R256" t="s">
        <v>2493</v>
      </c>
      <c r="S256">
        <v>23.904000000000003</v>
      </c>
      <c r="T256">
        <v>6</v>
      </c>
      <c r="U256">
        <v>0.2</v>
      </c>
      <c r="V256">
        <v>7.7687999999999988</v>
      </c>
    </row>
    <row r="257" spans="1:22">
      <c r="A257">
        <v>6062</v>
      </c>
      <c r="B257" t="s">
        <v>8654</v>
      </c>
      <c r="C257">
        <v>2012</v>
      </c>
      <c r="D257" s="1">
        <v>41009</v>
      </c>
      <c r="E257" s="1">
        <v>41015</v>
      </c>
      <c r="F257" t="s">
        <v>50</v>
      </c>
      <c r="G257" t="s">
        <v>2161</v>
      </c>
      <c r="H257" t="s">
        <v>2162</v>
      </c>
      <c r="I257" t="s">
        <v>102</v>
      </c>
      <c r="J257" t="s">
        <v>27</v>
      </c>
      <c r="K257" t="s">
        <v>389</v>
      </c>
      <c r="L257" t="s">
        <v>267</v>
      </c>
      <c r="M257">
        <v>14609</v>
      </c>
      <c r="N257" t="s">
        <v>148</v>
      </c>
      <c r="O257" t="s">
        <v>1128</v>
      </c>
      <c r="P257" t="s">
        <v>46</v>
      </c>
      <c r="Q257" t="s">
        <v>68</v>
      </c>
      <c r="R257" t="s">
        <v>1129</v>
      </c>
      <c r="S257">
        <v>14.669999999999998</v>
      </c>
      <c r="T257">
        <v>3</v>
      </c>
      <c r="U257">
        <v>0</v>
      </c>
      <c r="V257">
        <v>6.0147000000000004</v>
      </c>
    </row>
    <row r="258" spans="1:22">
      <c r="A258">
        <v>6061</v>
      </c>
      <c r="B258" t="s">
        <v>8654</v>
      </c>
      <c r="C258">
        <v>2012</v>
      </c>
      <c r="D258" s="1">
        <v>41009</v>
      </c>
      <c r="E258" s="1">
        <v>41015</v>
      </c>
      <c r="F258" t="s">
        <v>50</v>
      </c>
      <c r="G258" t="s">
        <v>2161</v>
      </c>
      <c r="H258" t="s">
        <v>2162</v>
      </c>
      <c r="I258" t="s">
        <v>102</v>
      </c>
      <c r="J258" t="s">
        <v>27</v>
      </c>
      <c r="K258" t="s">
        <v>389</v>
      </c>
      <c r="L258" t="s">
        <v>267</v>
      </c>
      <c r="M258">
        <v>14609</v>
      </c>
      <c r="N258" t="s">
        <v>148</v>
      </c>
      <c r="O258" t="s">
        <v>3284</v>
      </c>
      <c r="P258" t="s">
        <v>46</v>
      </c>
      <c r="Q258" t="s">
        <v>59</v>
      </c>
      <c r="R258" t="s">
        <v>3285</v>
      </c>
      <c r="S258">
        <v>142.04</v>
      </c>
      <c r="T258">
        <v>4</v>
      </c>
      <c r="U258">
        <v>0</v>
      </c>
      <c r="V258">
        <v>38.350800000000007</v>
      </c>
    </row>
    <row r="259" spans="1:22">
      <c r="A259">
        <v>6052</v>
      </c>
      <c r="B259" t="s">
        <v>8647</v>
      </c>
      <c r="C259">
        <v>2012</v>
      </c>
      <c r="D259" s="1">
        <v>41024</v>
      </c>
      <c r="E259" s="1">
        <v>41029</v>
      </c>
      <c r="F259" t="s">
        <v>50</v>
      </c>
      <c r="G259" t="s">
        <v>8648</v>
      </c>
      <c r="H259" t="s">
        <v>8649</v>
      </c>
      <c r="I259" t="s">
        <v>26</v>
      </c>
      <c r="J259" t="s">
        <v>27</v>
      </c>
      <c r="K259" t="s">
        <v>2548</v>
      </c>
      <c r="L259" t="s">
        <v>114</v>
      </c>
      <c r="M259">
        <v>53209</v>
      </c>
      <c r="N259" t="s">
        <v>105</v>
      </c>
      <c r="O259" t="s">
        <v>5366</v>
      </c>
      <c r="P259" t="s">
        <v>46</v>
      </c>
      <c r="Q259" t="s">
        <v>78</v>
      </c>
      <c r="R259" t="s">
        <v>5367</v>
      </c>
      <c r="S259">
        <v>272.39999999999998</v>
      </c>
      <c r="T259">
        <v>5</v>
      </c>
      <c r="U259">
        <v>0</v>
      </c>
      <c r="V259">
        <v>76.27200000000002</v>
      </c>
    </row>
    <row r="260" spans="1:22">
      <c r="A260">
        <v>6051</v>
      </c>
      <c r="B260" t="s">
        <v>8647</v>
      </c>
      <c r="C260">
        <v>2012</v>
      </c>
      <c r="D260" s="1">
        <v>41024</v>
      </c>
      <c r="E260" s="1">
        <v>41029</v>
      </c>
      <c r="F260" t="s">
        <v>50</v>
      </c>
      <c r="G260" t="s">
        <v>8648</v>
      </c>
      <c r="H260" t="s">
        <v>8649</v>
      </c>
      <c r="I260" t="s">
        <v>26</v>
      </c>
      <c r="J260" t="s">
        <v>27</v>
      </c>
      <c r="K260" t="s">
        <v>2548</v>
      </c>
      <c r="L260" t="s">
        <v>114</v>
      </c>
      <c r="M260">
        <v>53209</v>
      </c>
      <c r="N260" t="s">
        <v>105</v>
      </c>
      <c r="O260" t="s">
        <v>1313</v>
      </c>
      <c r="P260" t="s">
        <v>46</v>
      </c>
      <c r="Q260" t="s">
        <v>68</v>
      </c>
      <c r="R260" t="s">
        <v>1314</v>
      </c>
      <c r="S260">
        <v>57.75</v>
      </c>
      <c r="T260">
        <v>5</v>
      </c>
      <c r="U260">
        <v>0</v>
      </c>
      <c r="V260">
        <v>16.170000000000002</v>
      </c>
    </row>
    <row r="261" spans="1:22">
      <c r="A261">
        <v>6036</v>
      </c>
      <c r="B261" t="s">
        <v>8636</v>
      </c>
      <c r="C261">
        <v>2012</v>
      </c>
      <c r="D261" s="1">
        <v>41018</v>
      </c>
      <c r="E261" s="1">
        <v>41024</v>
      </c>
      <c r="F261" t="s">
        <v>50</v>
      </c>
      <c r="G261" t="s">
        <v>2567</v>
      </c>
      <c r="H261" t="s">
        <v>2568</v>
      </c>
      <c r="I261" t="s">
        <v>26</v>
      </c>
      <c r="J261" t="s">
        <v>27</v>
      </c>
      <c r="K261" t="s">
        <v>4214</v>
      </c>
      <c r="L261" t="s">
        <v>104</v>
      </c>
      <c r="M261">
        <v>75007</v>
      </c>
      <c r="N261" t="s">
        <v>105</v>
      </c>
      <c r="O261" t="s">
        <v>2979</v>
      </c>
      <c r="P261" t="s">
        <v>46</v>
      </c>
      <c r="Q261" t="s">
        <v>75</v>
      </c>
      <c r="R261" t="s">
        <v>2980</v>
      </c>
      <c r="S261">
        <v>310.39199999999994</v>
      </c>
      <c r="T261">
        <v>4</v>
      </c>
      <c r="U261">
        <v>0.8</v>
      </c>
      <c r="V261">
        <v>-512.14680000000021</v>
      </c>
    </row>
    <row r="262" spans="1:22">
      <c r="A262">
        <v>6035</v>
      </c>
      <c r="B262" t="s">
        <v>8636</v>
      </c>
      <c r="C262">
        <v>2012</v>
      </c>
      <c r="D262" s="1">
        <v>41018</v>
      </c>
      <c r="E262" s="1">
        <v>41024</v>
      </c>
      <c r="F262" t="s">
        <v>50</v>
      </c>
      <c r="G262" t="s">
        <v>2567</v>
      </c>
      <c r="H262" t="s">
        <v>2568</v>
      </c>
      <c r="I262" t="s">
        <v>26</v>
      </c>
      <c r="J262" t="s">
        <v>27</v>
      </c>
      <c r="K262" t="s">
        <v>4214</v>
      </c>
      <c r="L262" t="s">
        <v>104</v>
      </c>
      <c r="M262">
        <v>75007</v>
      </c>
      <c r="N262" t="s">
        <v>105</v>
      </c>
      <c r="O262" t="s">
        <v>1607</v>
      </c>
      <c r="P262" t="s">
        <v>46</v>
      </c>
      <c r="Q262" t="s">
        <v>78</v>
      </c>
      <c r="R262" t="s">
        <v>1608</v>
      </c>
      <c r="S262">
        <v>19.567999999999998</v>
      </c>
      <c r="T262">
        <v>2</v>
      </c>
      <c r="U262">
        <v>0.8</v>
      </c>
      <c r="V262">
        <v>-52.833600000000004</v>
      </c>
    </row>
    <row r="263" spans="1:22">
      <c r="A263">
        <v>6033</v>
      </c>
      <c r="B263" t="s">
        <v>8634</v>
      </c>
      <c r="C263">
        <v>2014</v>
      </c>
      <c r="D263" s="1">
        <v>41753</v>
      </c>
      <c r="E263" s="1">
        <v>41755</v>
      </c>
      <c r="F263" t="s">
        <v>188</v>
      </c>
      <c r="G263" t="s">
        <v>1242</v>
      </c>
      <c r="H263" t="s">
        <v>1243</v>
      </c>
      <c r="I263" t="s">
        <v>26</v>
      </c>
      <c r="J263" t="s">
        <v>27</v>
      </c>
      <c r="K263" t="s">
        <v>266</v>
      </c>
      <c r="L263" t="s">
        <v>267</v>
      </c>
      <c r="M263">
        <v>10011</v>
      </c>
      <c r="N263" t="s">
        <v>148</v>
      </c>
      <c r="O263" t="s">
        <v>577</v>
      </c>
      <c r="P263" t="s">
        <v>46</v>
      </c>
      <c r="Q263" t="s">
        <v>578</v>
      </c>
      <c r="R263" t="s">
        <v>579</v>
      </c>
      <c r="S263">
        <v>54.900000000000006</v>
      </c>
      <c r="T263">
        <v>5</v>
      </c>
      <c r="U263">
        <v>0</v>
      </c>
      <c r="V263">
        <v>15.372000000000003</v>
      </c>
    </row>
    <row r="264" spans="1:22">
      <c r="A264">
        <v>6024</v>
      </c>
      <c r="B264" t="s">
        <v>8626</v>
      </c>
      <c r="C264">
        <v>2014</v>
      </c>
      <c r="D264" s="1">
        <v>41754</v>
      </c>
      <c r="E264" s="1">
        <v>41757</v>
      </c>
      <c r="F264" t="s">
        <v>188</v>
      </c>
      <c r="G264" t="s">
        <v>2679</v>
      </c>
      <c r="H264" t="s">
        <v>2680</v>
      </c>
      <c r="I264" t="s">
        <v>41</v>
      </c>
      <c r="J264" t="s">
        <v>27</v>
      </c>
      <c r="K264" t="s">
        <v>3577</v>
      </c>
      <c r="L264" t="s">
        <v>1399</v>
      </c>
      <c r="M264">
        <v>2908</v>
      </c>
      <c r="N264" t="s">
        <v>148</v>
      </c>
      <c r="O264" t="s">
        <v>4242</v>
      </c>
      <c r="P264" t="s">
        <v>71</v>
      </c>
      <c r="Q264" t="s">
        <v>161</v>
      </c>
      <c r="R264" t="s">
        <v>4243</v>
      </c>
      <c r="S264">
        <v>69.98</v>
      </c>
      <c r="T264">
        <v>2</v>
      </c>
      <c r="U264">
        <v>0</v>
      </c>
      <c r="V264">
        <v>4.8986000000000018</v>
      </c>
    </row>
    <row r="265" spans="1:22">
      <c r="A265">
        <v>6019</v>
      </c>
      <c r="B265" t="s">
        <v>8621</v>
      </c>
      <c r="C265">
        <v>2011</v>
      </c>
      <c r="D265" s="1">
        <v>40639</v>
      </c>
      <c r="E265" s="1">
        <v>40645</v>
      </c>
      <c r="F265" t="s">
        <v>50</v>
      </c>
      <c r="G265" t="s">
        <v>6155</v>
      </c>
      <c r="H265" t="s">
        <v>6156</v>
      </c>
      <c r="I265" t="s">
        <v>41</v>
      </c>
      <c r="J265" t="s">
        <v>27</v>
      </c>
      <c r="K265" t="s">
        <v>42</v>
      </c>
      <c r="L265" t="s">
        <v>43</v>
      </c>
      <c r="M265">
        <v>90049</v>
      </c>
      <c r="N265" t="s">
        <v>44</v>
      </c>
      <c r="O265" t="s">
        <v>6303</v>
      </c>
      <c r="P265" t="s">
        <v>46</v>
      </c>
      <c r="Q265" t="s">
        <v>90</v>
      </c>
      <c r="R265" t="s">
        <v>6304</v>
      </c>
      <c r="S265">
        <v>55.48</v>
      </c>
      <c r="T265">
        <v>1</v>
      </c>
      <c r="U265">
        <v>0</v>
      </c>
      <c r="V265">
        <v>26.630399999999998</v>
      </c>
    </row>
    <row r="266" spans="1:22">
      <c r="A266">
        <v>6018</v>
      </c>
      <c r="B266" t="s">
        <v>8621</v>
      </c>
      <c r="C266">
        <v>2011</v>
      </c>
      <c r="D266" s="1">
        <v>40639</v>
      </c>
      <c r="E266" s="1">
        <v>40645</v>
      </c>
      <c r="F266" t="s">
        <v>50</v>
      </c>
      <c r="G266" t="s">
        <v>6155</v>
      </c>
      <c r="H266" t="s">
        <v>6156</v>
      </c>
      <c r="I266" t="s">
        <v>41</v>
      </c>
      <c r="J266" t="s">
        <v>27</v>
      </c>
      <c r="K266" t="s">
        <v>42</v>
      </c>
      <c r="L266" t="s">
        <v>43</v>
      </c>
      <c r="M266">
        <v>90049</v>
      </c>
      <c r="N266" t="s">
        <v>44</v>
      </c>
      <c r="O266" t="s">
        <v>4661</v>
      </c>
      <c r="P266" t="s">
        <v>46</v>
      </c>
      <c r="Q266" t="s">
        <v>90</v>
      </c>
      <c r="R266" t="s">
        <v>4662</v>
      </c>
      <c r="S266">
        <v>19.440000000000001</v>
      </c>
      <c r="T266">
        <v>3</v>
      </c>
      <c r="U266">
        <v>0</v>
      </c>
      <c r="V266">
        <v>9.3312000000000008</v>
      </c>
    </row>
    <row r="267" spans="1:22">
      <c r="A267">
        <v>6017</v>
      </c>
      <c r="B267" t="s">
        <v>8621</v>
      </c>
      <c r="C267">
        <v>2011</v>
      </c>
      <c r="D267" s="1">
        <v>40639</v>
      </c>
      <c r="E267" s="1">
        <v>40645</v>
      </c>
      <c r="F267" t="s">
        <v>50</v>
      </c>
      <c r="G267" t="s">
        <v>6155</v>
      </c>
      <c r="H267" t="s">
        <v>6156</v>
      </c>
      <c r="I267" t="s">
        <v>41</v>
      </c>
      <c r="J267" t="s">
        <v>27</v>
      </c>
      <c r="K267" t="s">
        <v>42</v>
      </c>
      <c r="L267" t="s">
        <v>43</v>
      </c>
      <c r="M267">
        <v>90049</v>
      </c>
      <c r="N267" t="s">
        <v>44</v>
      </c>
      <c r="O267" t="s">
        <v>1134</v>
      </c>
      <c r="P267" t="s">
        <v>32</v>
      </c>
      <c r="Q267" t="s">
        <v>65</v>
      </c>
      <c r="R267" t="s">
        <v>1135</v>
      </c>
      <c r="S267">
        <v>33.11</v>
      </c>
      <c r="T267">
        <v>7</v>
      </c>
      <c r="U267">
        <v>0</v>
      </c>
      <c r="V267">
        <v>12.912900000000004</v>
      </c>
    </row>
    <row r="268" spans="1:22">
      <c r="A268">
        <v>6016</v>
      </c>
      <c r="B268" t="s">
        <v>8621</v>
      </c>
      <c r="C268">
        <v>2011</v>
      </c>
      <c r="D268" s="1">
        <v>40639</v>
      </c>
      <c r="E268" s="1">
        <v>40645</v>
      </c>
      <c r="F268" t="s">
        <v>50</v>
      </c>
      <c r="G268" t="s">
        <v>6155</v>
      </c>
      <c r="H268" t="s">
        <v>6156</v>
      </c>
      <c r="I268" t="s">
        <v>41</v>
      </c>
      <c r="J268" t="s">
        <v>27</v>
      </c>
      <c r="K268" t="s">
        <v>42</v>
      </c>
      <c r="L268" t="s">
        <v>43</v>
      </c>
      <c r="M268">
        <v>90049</v>
      </c>
      <c r="N268" t="s">
        <v>44</v>
      </c>
      <c r="O268" t="s">
        <v>8502</v>
      </c>
      <c r="P268" t="s">
        <v>32</v>
      </c>
      <c r="Q268" t="s">
        <v>65</v>
      </c>
      <c r="R268" t="s">
        <v>8503</v>
      </c>
      <c r="S268">
        <v>91.96</v>
      </c>
      <c r="T268">
        <v>2</v>
      </c>
      <c r="U268">
        <v>0</v>
      </c>
      <c r="V268">
        <v>15.633199999999988</v>
      </c>
    </row>
    <row r="269" spans="1:22">
      <c r="A269">
        <v>6008</v>
      </c>
      <c r="B269" t="s">
        <v>8618</v>
      </c>
      <c r="C269">
        <v>2014</v>
      </c>
      <c r="D269" s="1">
        <v>41731</v>
      </c>
      <c r="E269" s="1">
        <v>41733</v>
      </c>
      <c r="F269" t="s">
        <v>188</v>
      </c>
      <c r="G269" t="s">
        <v>2760</v>
      </c>
      <c r="H269" t="s">
        <v>2761</v>
      </c>
      <c r="I269" t="s">
        <v>41</v>
      </c>
      <c r="J269" t="s">
        <v>27</v>
      </c>
      <c r="K269" t="s">
        <v>2579</v>
      </c>
      <c r="L269" t="s">
        <v>383</v>
      </c>
      <c r="M269">
        <v>29501</v>
      </c>
      <c r="N269" t="s">
        <v>30</v>
      </c>
      <c r="O269" t="s">
        <v>460</v>
      </c>
      <c r="P269" t="s">
        <v>32</v>
      </c>
      <c r="Q269" t="s">
        <v>65</v>
      </c>
      <c r="R269" t="s">
        <v>461</v>
      </c>
      <c r="S269">
        <v>127.94999999999999</v>
      </c>
      <c r="T269">
        <v>3</v>
      </c>
      <c r="U269">
        <v>0</v>
      </c>
      <c r="V269">
        <v>21.751499999999986</v>
      </c>
    </row>
    <row r="270" spans="1:22">
      <c r="A270">
        <v>5978</v>
      </c>
      <c r="B270" t="s">
        <v>8604</v>
      </c>
      <c r="C270">
        <v>2014</v>
      </c>
      <c r="D270" s="1">
        <v>41754</v>
      </c>
      <c r="E270" s="1">
        <v>41755</v>
      </c>
      <c r="F270" t="s">
        <v>188</v>
      </c>
      <c r="G270" t="s">
        <v>5316</v>
      </c>
      <c r="H270" t="s">
        <v>5317</v>
      </c>
      <c r="I270" t="s">
        <v>26</v>
      </c>
      <c r="J270" t="s">
        <v>27</v>
      </c>
      <c r="K270" t="s">
        <v>1823</v>
      </c>
      <c r="L270" t="s">
        <v>310</v>
      </c>
      <c r="M270">
        <v>85204</v>
      </c>
      <c r="N270" t="s">
        <v>44</v>
      </c>
      <c r="O270" t="s">
        <v>1204</v>
      </c>
      <c r="P270" t="s">
        <v>71</v>
      </c>
      <c r="Q270" t="s">
        <v>72</v>
      </c>
      <c r="R270" t="s">
        <v>1205</v>
      </c>
      <c r="S270">
        <v>552</v>
      </c>
      <c r="T270">
        <v>10</v>
      </c>
      <c r="U270">
        <v>0.2</v>
      </c>
      <c r="V270">
        <v>34.5</v>
      </c>
    </row>
    <row r="271" spans="1:22">
      <c r="A271">
        <v>5953</v>
      </c>
      <c r="B271" t="s">
        <v>8589</v>
      </c>
      <c r="C271">
        <v>2014</v>
      </c>
      <c r="D271" s="1">
        <v>41745</v>
      </c>
      <c r="E271" s="1">
        <v>41751</v>
      </c>
      <c r="F271" t="s">
        <v>50</v>
      </c>
      <c r="G271" t="s">
        <v>1497</v>
      </c>
      <c r="H271" t="s">
        <v>1498</v>
      </c>
      <c r="I271" t="s">
        <v>102</v>
      </c>
      <c r="J271" t="s">
        <v>27</v>
      </c>
      <c r="K271" t="s">
        <v>184</v>
      </c>
      <c r="L271" t="s">
        <v>104</v>
      </c>
      <c r="M271">
        <v>77041</v>
      </c>
      <c r="N271" t="s">
        <v>105</v>
      </c>
      <c r="O271" t="s">
        <v>8590</v>
      </c>
      <c r="P271" t="s">
        <v>46</v>
      </c>
      <c r="Q271" t="s">
        <v>90</v>
      </c>
      <c r="R271" t="s">
        <v>8591</v>
      </c>
      <c r="S271">
        <v>20.736000000000004</v>
      </c>
      <c r="T271">
        <v>4</v>
      </c>
      <c r="U271">
        <v>0.2</v>
      </c>
      <c r="V271">
        <v>7.2576000000000001</v>
      </c>
    </row>
    <row r="272" spans="1:22">
      <c r="A272">
        <v>5927</v>
      </c>
      <c r="B272" t="s">
        <v>8578</v>
      </c>
      <c r="C272">
        <v>2011</v>
      </c>
      <c r="D272" s="1">
        <v>40641</v>
      </c>
      <c r="E272" s="1">
        <v>40645</v>
      </c>
      <c r="F272" t="s">
        <v>50</v>
      </c>
      <c r="G272" t="s">
        <v>215</v>
      </c>
      <c r="H272" t="s">
        <v>216</v>
      </c>
      <c r="I272" t="s">
        <v>41</v>
      </c>
      <c r="J272" t="s">
        <v>27</v>
      </c>
      <c r="K272" t="s">
        <v>357</v>
      </c>
      <c r="L272" t="s">
        <v>358</v>
      </c>
      <c r="M272">
        <v>35601</v>
      </c>
      <c r="N272" t="s">
        <v>30</v>
      </c>
      <c r="O272" t="s">
        <v>8315</v>
      </c>
      <c r="P272" t="s">
        <v>32</v>
      </c>
      <c r="Q272" t="s">
        <v>56</v>
      </c>
      <c r="R272" t="s">
        <v>8316</v>
      </c>
      <c r="S272">
        <v>1215.92</v>
      </c>
      <c r="T272">
        <v>8</v>
      </c>
      <c r="U272">
        <v>0</v>
      </c>
      <c r="V272">
        <v>316.13920000000007</v>
      </c>
    </row>
    <row r="273" spans="1:22">
      <c r="A273">
        <v>5899</v>
      </c>
      <c r="B273" t="s">
        <v>8564</v>
      </c>
      <c r="C273">
        <v>2013</v>
      </c>
      <c r="D273" s="1">
        <v>41368</v>
      </c>
      <c r="E273" s="1">
        <v>41374</v>
      </c>
      <c r="F273" t="s">
        <v>50</v>
      </c>
      <c r="G273" t="s">
        <v>125</v>
      </c>
      <c r="H273" t="s">
        <v>126</v>
      </c>
      <c r="I273" t="s">
        <v>26</v>
      </c>
      <c r="J273" t="s">
        <v>27</v>
      </c>
      <c r="K273" t="s">
        <v>1464</v>
      </c>
      <c r="L273" t="s">
        <v>254</v>
      </c>
      <c r="M273">
        <v>47374</v>
      </c>
      <c r="N273" t="s">
        <v>105</v>
      </c>
      <c r="O273" t="s">
        <v>5865</v>
      </c>
      <c r="P273" t="s">
        <v>71</v>
      </c>
      <c r="Q273" t="s">
        <v>72</v>
      </c>
      <c r="R273" t="s">
        <v>5866</v>
      </c>
      <c r="S273">
        <v>259.95999999999998</v>
      </c>
      <c r="T273">
        <v>4</v>
      </c>
      <c r="U273">
        <v>0</v>
      </c>
      <c r="V273">
        <v>124.7808</v>
      </c>
    </row>
    <row r="274" spans="1:22">
      <c r="A274">
        <v>5898</v>
      </c>
      <c r="B274" t="s">
        <v>8564</v>
      </c>
      <c r="C274">
        <v>2013</v>
      </c>
      <c r="D274" s="1">
        <v>41368</v>
      </c>
      <c r="E274" s="1">
        <v>41374</v>
      </c>
      <c r="F274" t="s">
        <v>50</v>
      </c>
      <c r="G274" t="s">
        <v>125</v>
      </c>
      <c r="H274" t="s">
        <v>126</v>
      </c>
      <c r="I274" t="s">
        <v>26</v>
      </c>
      <c r="J274" t="s">
        <v>27</v>
      </c>
      <c r="K274" t="s">
        <v>1464</v>
      </c>
      <c r="L274" t="s">
        <v>254</v>
      </c>
      <c r="M274">
        <v>47374</v>
      </c>
      <c r="N274" t="s">
        <v>105</v>
      </c>
      <c r="O274" t="s">
        <v>412</v>
      </c>
      <c r="P274" t="s">
        <v>32</v>
      </c>
      <c r="Q274" t="s">
        <v>65</v>
      </c>
      <c r="R274" t="s">
        <v>413</v>
      </c>
      <c r="S274">
        <v>71.12</v>
      </c>
      <c r="T274">
        <v>4</v>
      </c>
      <c r="U274">
        <v>0</v>
      </c>
      <c r="V274">
        <v>22.047199999999997</v>
      </c>
    </row>
    <row r="275" spans="1:22">
      <c r="A275">
        <v>5890</v>
      </c>
      <c r="B275" t="s">
        <v>8559</v>
      </c>
      <c r="C275">
        <v>2013</v>
      </c>
      <c r="D275" s="1">
        <v>41379</v>
      </c>
      <c r="E275" s="1">
        <v>41382</v>
      </c>
      <c r="F275" t="s">
        <v>188</v>
      </c>
      <c r="G275" t="s">
        <v>7982</v>
      </c>
      <c r="H275" t="s">
        <v>7983</v>
      </c>
      <c r="I275" t="s">
        <v>26</v>
      </c>
      <c r="J275" t="s">
        <v>27</v>
      </c>
      <c r="K275" t="s">
        <v>4492</v>
      </c>
      <c r="L275" t="s">
        <v>2735</v>
      </c>
      <c r="M275">
        <v>21215</v>
      </c>
      <c r="N275" t="s">
        <v>148</v>
      </c>
      <c r="O275" t="s">
        <v>4367</v>
      </c>
      <c r="P275" t="s">
        <v>46</v>
      </c>
      <c r="Q275" t="s">
        <v>75</v>
      </c>
      <c r="R275" t="s">
        <v>4368</v>
      </c>
      <c r="S275">
        <v>25.06</v>
      </c>
      <c r="T275">
        <v>2</v>
      </c>
      <c r="U275">
        <v>0</v>
      </c>
      <c r="V275">
        <v>11.778199999999998</v>
      </c>
    </row>
    <row r="276" spans="1:22">
      <c r="A276">
        <v>5876</v>
      </c>
      <c r="B276" t="s">
        <v>8546</v>
      </c>
      <c r="C276">
        <v>2012</v>
      </c>
      <c r="D276" s="1">
        <v>41006</v>
      </c>
      <c r="E276" s="1">
        <v>41008</v>
      </c>
      <c r="F276" t="s">
        <v>188</v>
      </c>
      <c r="G276" t="s">
        <v>751</v>
      </c>
      <c r="H276" t="s">
        <v>752</v>
      </c>
      <c r="I276" t="s">
        <v>102</v>
      </c>
      <c r="J276" t="s">
        <v>27</v>
      </c>
      <c r="K276" t="s">
        <v>146</v>
      </c>
      <c r="L276" t="s">
        <v>147</v>
      </c>
      <c r="M276">
        <v>19140</v>
      </c>
      <c r="N276" t="s">
        <v>148</v>
      </c>
      <c r="O276" t="s">
        <v>2190</v>
      </c>
      <c r="P276" t="s">
        <v>46</v>
      </c>
      <c r="Q276" t="s">
        <v>68</v>
      </c>
      <c r="R276" t="s">
        <v>2191</v>
      </c>
      <c r="S276">
        <v>11.736000000000001</v>
      </c>
      <c r="T276">
        <v>3</v>
      </c>
      <c r="U276">
        <v>0.2</v>
      </c>
      <c r="V276">
        <v>1.0268999999999999</v>
      </c>
    </row>
    <row r="277" spans="1:22">
      <c r="A277">
        <v>5861</v>
      </c>
      <c r="B277" t="s">
        <v>8533</v>
      </c>
      <c r="C277">
        <v>2012</v>
      </c>
      <c r="D277" s="1">
        <v>41028</v>
      </c>
      <c r="E277" s="1">
        <v>41033</v>
      </c>
      <c r="F277" t="s">
        <v>23</v>
      </c>
      <c r="G277" t="s">
        <v>721</v>
      </c>
      <c r="H277" t="s">
        <v>722</v>
      </c>
      <c r="I277" t="s">
        <v>102</v>
      </c>
      <c r="J277" t="s">
        <v>27</v>
      </c>
      <c r="K277" t="s">
        <v>146</v>
      </c>
      <c r="L277" t="s">
        <v>147</v>
      </c>
      <c r="M277">
        <v>19120</v>
      </c>
      <c r="N277" t="s">
        <v>148</v>
      </c>
      <c r="O277" t="s">
        <v>4179</v>
      </c>
      <c r="P277" t="s">
        <v>46</v>
      </c>
      <c r="Q277" t="s">
        <v>90</v>
      </c>
      <c r="R277" t="s">
        <v>4180</v>
      </c>
      <c r="S277">
        <v>7.9680000000000009</v>
      </c>
      <c r="T277">
        <v>2</v>
      </c>
      <c r="U277">
        <v>0.2</v>
      </c>
      <c r="V277">
        <v>2.8884000000000007</v>
      </c>
    </row>
    <row r="278" spans="1:22">
      <c r="A278">
        <v>5790</v>
      </c>
      <c r="B278" t="s">
        <v>8489</v>
      </c>
      <c r="C278">
        <v>2014</v>
      </c>
      <c r="D278" s="1">
        <v>41740</v>
      </c>
      <c r="E278" s="1">
        <v>41744</v>
      </c>
      <c r="F278" t="s">
        <v>23</v>
      </c>
      <c r="G278" t="s">
        <v>8490</v>
      </c>
      <c r="H278" t="s">
        <v>8491</v>
      </c>
      <c r="I278" t="s">
        <v>41</v>
      </c>
      <c r="J278" t="s">
        <v>27</v>
      </c>
      <c r="K278" t="s">
        <v>1521</v>
      </c>
      <c r="L278" t="s">
        <v>54</v>
      </c>
      <c r="M278">
        <v>32216</v>
      </c>
      <c r="N278" t="s">
        <v>30</v>
      </c>
      <c r="O278" t="s">
        <v>2709</v>
      </c>
      <c r="P278" t="s">
        <v>46</v>
      </c>
      <c r="Q278" t="s">
        <v>75</v>
      </c>
      <c r="R278" t="s">
        <v>2710</v>
      </c>
      <c r="S278">
        <v>4.4190000000000005</v>
      </c>
      <c r="T278">
        <v>3</v>
      </c>
      <c r="U278">
        <v>0.7</v>
      </c>
      <c r="V278">
        <v>-3.0933000000000002</v>
      </c>
    </row>
    <row r="279" spans="1:22">
      <c r="A279">
        <v>5789</v>
      </c>
      <c r="B279" t="s">
        <v>8489</v>
      </c>
      <c r="C279">
        <v>2014</v>
      </c>
      <c r="D279" s="1">
        <v>41740</v>
      </c>
      <c r="E279" s="1">
        <v>41744</v>
      </c>
      <c r="F279" t="s">
        <v>23</v>
      </c>
      <c r="G279" t="s">
        <v>8490</v>
      </c>
      <c r="H279" t="s">
        <v>8491</v>
      </c>
      <c r="I279" t="s">
        <v>41</v>
      </c>
      <c r="J279" t="s">
        <v>27</v>
      </c>
      <c r="K279" t="s">
        <v>1521</v>
      </c>
      <c r="L279" t="s">
        <v>54</v>
      </c>
      <c r="M279">
        <v>32216</v>
      </c>
      <c r="N279" t="s">
        <v>30</v>
      </c>
      <c r="O279" t="s">
        <v>5752</v>
      </c>
      <c r="P279" t="s">
        <v>32</v>
      </c>
      <c r="Q279" t="s">
        <v>65</v>
      </c>
      <c r="R279" t="s">
        <v>5753</v>
      </c>
      <c r="S279">
        <v>12.320000000000002</v>
      </c>
      <c r="T279">
        <v>5</v>
      </c>
      <c r="U279">
        <v>0.2</v>
      </c>
      <c r="V279">
        <v>1.8479999999999985</v>
      </c>
    </row>
    <row r="280" spans="1:22">
      <c r="A280">
        <v>5781</v>
      </c>
      <c r="B280" t="s">
        <v>8483</v>
      </c>
      <c r="C280">
        <v>2012</v>
      </c>
      <c r="D280" s="1">
        <v>41001</v>
      </c>
      <c r="E280" s="1">
        <v>41008</v>
      </c>
      <c r="F280" t="s">
        <v>50</v>
      </c>
      <c r="G280" t="s">
        <v>4011</v>
      </c>
      <c r="H280" t="s">
        <v>4012</v>
      </c>
      <c r="I280" t="s">
        <v>26</v>
      </c>
      <c r="J280" t="s">
        <v>27</v>
      </c>
      <c r="K280" t="s">
        <v>42</v>
      </c>
      <c r="L280" t="s">
        <v>43</v>
      </c>
      <c r="M280">
        <v>90049</v>
      </c>
      <c r="N280" t="s">
        <v>44</v>
      </c>
      <c r="O280" t="s">
        <v>8484</v>
      </c>
      <c r="P280" t="s">
        <v>71</v>
      </c>
      <c r="Q280" t="s">
        <v>682</v>
      </c>
      <c r="R280" t="s">
        <v>8485</v>
      </c>
      <c r="S280">
        <v>71.975999999999999</v>
      </c>
      <c r="T280">
        <v>3</v>
      </c>
      <c r="U280">
        <v>0.2</v>
      </c>
      <c r="V280">
        <v>24.291899999999998</v>
      </c>
    </row>
    <row r="281" spans="1:22">
      <c r="A281">
        <v>5776</v>
      </c>
      <c r="B281" t="s">
        <v>8479</v>
      </c>
      <c r="C281">
        <v>2013</v>
      </c>
      <c r="D281" s="1">
        <v>41377</v>
      </c>
      <c r="E281" s="1">
        <v>41381</v>
      </c>
      <c r="F281" t="s">
        <v>50</v>
      </c>
      <c r="G281" t="s">
        <v>3723</v>
      </c>
      <c r="H281" t="s">
        <v>3724</v>
      </c>
      <c r="I281" t="s">
        <v>26</v>
      </c>
      <c r="J281" t="s">
        <v>27</v>
      </c>
      <c r="K281" t="s">
        <v>42</v>
      </c>
      <c r="L281" t="s">
        <v>43</v>
      </c>
      <c r="M281">
        <v>90036</v>
      </c>
      <c r="N281" t="s">
        <v>44</v>
      </c>
      <c r="O281" t="s">
        <v>2848</v>
      </c>
      <c r="P281" t="s">
        <v>46</v>
      </c>
      <c r="Q281" t="s">
        <v>75</v>
      </c>
      <c r="R281" t="s">
        <v>2849</v>
      </c>
      <c r="S281">
        <v>13.208000000000002</v>
      </c>
      <c r="T281">
        <v>1</v>
      </c>
      <c r="U281">
        <v>0.2</v>
      </c>
      <c r="V281">
        <v>4.6228000000000007</v>
      </c>
    </row>
    <row r="282" spans="1:22">
      <c r="A282">
        <v>5775</v>
      </c>
      <c r="B282" t="s">
        <v>8479</v>
      </c>
      <c r="C282">
        <v>2013</v>
      </c>
      <c r="D282" s="1">
        <v>41377</v>
      </c>
      <c r="E282" s="1">
        <v>41381</v>
      </c>
      <c r="F282" t="s">
        <v>50</v>
      </c>
      <c r="G282" t="s">
        <v>3723</v>
      </c>
      <c r="H282" t="s">
        <v>3724</v>
      </c>
      <c r="I282" t="s">
        <v>26</v>
      </c>
      <c r="J282" t="s">
        <v>27</v>
      </c>
      <c r="K282" t="s">
        <v>42</v>
      </c>
      <c r="L282" t="s">
        <v>43</v>
      </c>
      <c r="M282">
        <v>90036</v>
      </c>
      <c r="N282" t="s">
        <v>44</v>
      </c>
      <c r="O282" t="s">
        <v>8381</v>
      </c>
      <c r="P282" t="s">
        <v>32</v>
      </c>
      <c r="Q282" t="s">
        <v>36</v>
      </c>
      <c r="R282" t="s">
        <v>8382</v>
      </c>
      <c r="S282">
        <v>638.28800000000012</v>
      </c>
      <c r="T282">
        <v>7</v>
      </c>
      <c r="U282">
        <v>0.2</v>
      </c>
      <c r="V282">
        <v>-31.914400000000015</v>
      </c>
    </row>
    <row r="283" spans="1:22">
      <c r="A283">
        <v>5685</v>
      </c>
      <c r="B283" t="s">
        <v>8421</v>
      </c>
      <c r="C283">
        <v>2011</v>
      </c>
      <c r="D283" s="1">
        <v>40635</v>
      </c>
      <c r="E283" s="1">
        <v>40641</v>
      </c>
      <c r="F283" t="s">
        <v>50</v>
      </c>
      <c r="G283" t="s">
        <v>2983</v>
      </c>
      <c r="H283" t="s">
        <v>2984</v>
      </c>
      <c r="I283" t="s">
        <v>26</v>
      </c>
      <c r="J283" t="s">
        <v>27</v>
      </c>
      <c r="K283" t="s">
        <v>7722</v>
      </c>
      <c r="L283" t="s">
        <v>1272</v>
      </c>
      <c r="M283">
        <v>30605</v>
      </c>
      <c r="N283" t="s">
        <v>30</v>
      </c>
      <c r="O283" t="s">
        <v>5161</v>
      </c>
      <c r="P283" t="s">
        <v>46</v>
      </c>
      <c r="Q283" t="s">
        <v>78</v>
      </c>
      <c r="R283" t="s">
        <v>5162</v>
      </c>
      <c r="S283">
        <v>154.9</v>
      </c>
      <c r="T283">
        <v>5</v>
      </c>
      <c r="U283">
        <v>0</v>
      </c>
      <c r="V283">
        <v>40.274000000000001</v>
      </c>
    </row>
    <row r="284" spans="1:22">
      <c r="A284">
        <v>5684</v>
      </c>
      <c r="B284" t="s">
        <v>8421</v>
      </c>
      <c r="C284">
        <v>2011</v>
      </c>
      <c r="D284" s="1">
        <v>40635</v>
      </c>
      <c r="E284" s="1">
        <v>40641</v>
      </c>
      <c r="F284" t="s">
        <v>50</v>
      </c>
      <c r="G284" t="s">
        <v>2983</v>
      </c>
      <c r="H284" t="s">
        <v>2984</v>
      </c>
      <c r="I284" t="s">
        <v>26</v>
      </c>
      <c r="J284" t="s">
        <v>27</v>
      </c>
      <c r="K284" t="s">
        <v>7722</v>
      </c>
      <c r="L284" t="s">
        <v>1272</v>
      </c>
      <c r="M284">
        <v>30605</v>
      </c>
      <c r="N284" t="s">
        <v>30</v>
      </c>
      <c r="O284" t="s">
        <v>6520</v>
      </c>
      <c r="P284" t="s">
        <v>71</v>
      </c>
      <c r="Q284" t="s">
        <v>72</v>
      </c>
      <c r="R284" t="s">
        <v>6521</v>
      </c>
      <c r="S284">
        <v>1049.93</v>
      </c>
      <c r="T284">
        <v>7</v>
      </c>
      <c r="U284">
        <v>0</v>
      </c>
      <c r="V284">
        <v>293.98040000000003</v>
      </c>
    </row>
    <row r="285" spans="1:22">
      <c r="A285">
        <v>5683</v>
      </c>
      <c r="B285" t="s">
        <v>8421</v>
      </c>
      <c r="C285">
        <v>2011</v>
      </c>
      <c r="D285" s="1">
        <v>40635</v>
      </c>
      <c r="E285" s="1">
        <v>40641</v>
      </c>
      <c r="F285" t="s">
        <v>50</v>
      </c>
      <c r="G285" t="s">
        <v>2983</v>
      </c>
      <c r="H285" t="s">
        <v>2984</v>
      </c>
      <c r="I285" t="s">
        <v>26</v>
      </c>
      <c r="J285" t="s">
        <v>27</v>
      </c>
      <c r="K285" t="s">
        <v>7722</v>
      </c>
      <c r="L285" t="s">
        <v>1272</v>
      </c>
      <c r="M285">
        <v>30605</v>
      </c>
      <c r="N285" t="s">
        <v>30</v>
      </c>
      <c r="O285" t="s">
        <v>7295</v>
      </c>
      <c r="P285" t="s">
        <v>46</v>
      </c>
      <c r="Q285" t="s">
        <v>90</v>
      </c>
      <c r="R285" t="s">
        <v>7296</v>
      </c>
      <c r="S285">
        <v>15.84</v>
      </c>
      <c r="T285">
        <v>3</v>
      </c>
      <c r="U285">
        <v>0</v>
      </c>
      <c r="V285">
        <v>7.1280000000000001</v>
      </c>
    </row>
    <row r="286" spans="1:22">
      <c r="A286">
        <v>5646</v>
      </c>
      <c r="B286" t="s">
        <v>8399</v>
      </c>
      <c r="C286">
        <v>2014</v>
      </c>
      <c r="D286" s="1">
        <v>41744</v>
      </c>
      <c r="E286" s="1">
        <v>41749</v>
      </c>
      <c r="F286" t="s">
        <v>50</v>
      </c>
      <c r="G286" t="s">
        <v>3744</v>
      </c>
      <c r="H286" t="s">
        <v>3745</v>
      </c>
      <c r="I286" t="s">
        <v>41</v>
      </c>
      <c r="J286" t="s">
        <v>27</v>
      </c>
      <c r="K286" t="s">
        <v>1001</v>
      </c>
      <c r="L286" t="s">
        <v>788</v>
      </c>
      <c r="M286">
        <v>7960</v>
      </c>
      <c r="N286" t="s">
        <v>148</v>
      </c>
      <c r="O286" t="s">
        <v>3696</v>
      </c>
      <c r="P286" t="s">
        <v>32</v>
      </c>
      <c r="Q286" t="s">
        <v>65</v>
      </c>
      <c r="R286" t="s">
        <v>3697</v>
      </c>
      <c r="S286">
        <v>74.45</v>
      </c>
      <c r="T286">
        <v>5</v>
      </c>
      <c r="U286">
        <v>0</v>
      </c>
      <c r="V286">
        <v>20.101500000000001</v>
      </c>
    </row>
    <row r="287" spans="1:22">
      <c r="A287">
        <v>5643</v>
      </c>
      <c r="B287" t="s">
        <v>8396</v>
      </c>
      <c r="C287">
        <v>2013</v>
      </c>
      <c r="D287" s="1">
        <v>41366</v>
      </c>
      <c r="E287" s="1">
        <v>41370</v>
      </c>
      <c r="F287" t="s">
        <v>23</v>
      </c>
      <c r="G287" t="s">
        <v>5602</v>
      </c>
      <c r="H287" t="s">
        <v>5603</v>
      </c>
      <c r="I287" t="s">
        <v>102</v>
      </c>
      <c r="J287" t="s">
        <v>27</v>
      </c>
      <c r="K287" t="s">
        <v>497</v>
      </c>
      <c r="L287" t="s">
        <v>1272</v>
      </c>
      <c r="M287">
        <v>31907</v>
      </c>
      <c r="N287" t="s">
        <v>30</v>
      </c>
      <c r="O287" t="s">
        <v>1020</v>
      </c>
      <c r="P287" t="s">
        <v>32</v>
      </c>
      <c r="Q287" t="s">
        <v>65</v>
      </c>
      <c r="R287" t="s">
        <v>1021</v>
      </c>
      <c r="S287">
        <v>7.04</v>
      </c>
      <c r="T287">
        <v>4</v>
      </c>
      <c r="U287">
        <v>0</v>
      </c>
      <c r="V287">
        <v>3.0976000000000004</v>
      </c>
    </row>
    <row r="288" spans="1:22">
      <c r="A288">
        <v>5642</v>
      </c>
      <c r="B288" t="s">
        <v>8395</v>
      </c>
      <c r="C288">
        <v>2014</v>
      </c>
      <c r="D288" s="1">
        <v>41732</v>
      </c>
      <c r="E288" s="1">
        <v>41735</v>
      </c>
      <c r="F288" t="s">
        <v>188</v>
      </c>
      <c r="G288" t="s">
        <v>3370</v>
      </c>
      <c r="H288" t="s">
        <v>3371</v>
      </c>
      <c r="I288" t="s">
        <v>102</v>
      </c>
      <c r="J288" t="s">
        <v>27</v>
      </c>
      <c r="K288" t="s">
        <v>4608</v>
      </c>
      <c r="L288" t="s">
        <v>747</v>
      </c>
      <c r="M288">
        <v>6450</v>
      </c>
      <c r="N288" t="s">
        <v>148</v>
      </c>
      <c r="O288" t="s">
        <v>139</v>
      </c>
      <c r="P288" t="s">
        <v>46</v>
      </c>
      <c r="Q288" t="s">
        <v>68</v>
      </c>
      <c r="R288" t="s">
        <v>140</v>
      </c>
      <c r="S288">
        <v>11.12</v>
      </c>
      <c r="T288">
        <v>4</v>
      </c>
      <c r="U288">
        <v>0</v>
      </c>
      <c r="V288">
        <v>2.8911999999999995</v>
      </c>
    </row>
    <row r="289" spans="1:22">
      <c r="A289">
        <v>5564</v>
      </c>
      <c r="B289" t="s">
        <v>8327</v>
      </c>
      <c r="C289">
        <v>2014</v>
      </c>
      <c r="D289" s="1">
        <v>41730</v>
      </c>
      <c r="E289" s="1">
        <v>41732</v>
      </c>
      <c r="F289" t="s">
        <v>23</v>
      </c>
      <c r="G289" t="s">
        <v>4507</v>
      </c>
      <c r="H289" t="s">
        <v>4508</v>
      </c>
      <c r="I289" t="s">
        <v>41</v>
      </c>
      <c r="J289" t="s">
        <v>27</v>
      </c>
      <c r="K289" t="s">
        <v>1736</v>
      </c>
      <c r="L289" t="s">
        <v>1272</v>
      </c>
      <c r="M289">
        <v>30318</v>
      </c>
      <c r="N289" t="s">
        <v>30</v>
      </c>
      <c r="O289" t="s">
        <v>168</v>
      </c>
      <c r="P289" t="s">
        <v>46</v>
      </c>
      <c r="Q289" t="s">
        <v>75</v>
      </c>
      <c r="R289" t="s">
        <v>169</v>
      </c>
      <c r="S289">
        <v>64.12</v>
      </c>
      <c r="T289">
        <v>4</v>
      </c>
      <c r="U289">
        <v>0</v>
      </c>
      <c r="V289">
        <v>30.7776</v>
      </c>
    </row>
    <row r="290" spans="1:22">
      <c r="A290">
        <v>5563</v>
      </c>
      <c r="B290" t="s">
        <v>8327</v>
      </c>
      <c r="C290">
        <v>2014</v>
      </c>
      <c r="D290" s="1">
        <v>41730</v>
      </c>
      <c r="E290" s="1">
        <v>41732</v>
      </c>
      <c r="F290" t="s">
        <v>23</v>
      </c>
      <c r="G290" t="s">
        <v>4507</v>
      </c>
      <c r="H290" t="s">
        <v>4508</v>
      </c>
      <c r="I290" t="s">
        <v>41</v>
      </c>
      <c r="J290" t="s">
        <v>27</v>
      </c>
      <c r="K290" t="s">
        <v>1736</v>
      </c>
      <c r="L290" t="s">
        <v>1272</v>
      </c>
      <c r="M290">
        <v>30318</v>
      </c>
      <c r="N290" t="s">
        <v>30</v>
      </c>
      <c r="O290" t="s">
        <v>1215</v>
      </c>
      <c r="P290" t="s">
        <v>71</v>
      </c>
      <c r="Q290" t="s">
        <v>1216</v>
      </c>
      <c r="R290" t="s">
        <v>1217</v>
      </c>
      <c r="S290">
        <v>2999.95</v>
      </c>
      <c r="T290">
        <v>5</v>
      </c>
      <c r="U290">
        <v>0</v>
      </c>
      <c r="V290">
        <v>1439.9760000000001</v>
      </c>
    </row>
    <row r="291" spans="1:22">
      <c r="A291">
        <v>5562</v>
      </c>
      <c r="B291" t="s">
        <v>8327</v>
      </c>
      <c r="C291">
        <v>2014</v>
      </c>
      <c r="D291" s="1">
        <v>41730</v>
      </c>
      <c r="E291" s="1">
        <v>41732</v>
      </c>
      <c r="F291" t="s">
        <v>23</v>
      </c>
      <c r="G291" t="s">
        <v>4507</v>
      </c>
      <c r="H291" t="s">
        <v>4508</v>
      </c>
      <c r="I291" t="s">
        <v>41</v>
      </c>
      <c r="J291" t="s">
        <v>27</v>
      </c>
      <c r="K291" t="s">
        <v>1736</v>
      </c>
      <c r="L291" t="s">
        <v>1272</v>
      </c>
      <c r="M291">
        <v>30318</v>
      </c>
      <c r="N291" t="s">
        <v>30</v>
      </c>
      <c r="O291" t="s">
        <v>1206</v>
      </c>
      <c r="P291" t="s">
        <v>46</v>
      </c>
      <c r="Q291" t="s">
        <v>75</v>
      </c>
      <c r="R291" t="s">
        <v>1207</v>
      </c>
      <c r="S291">
        <v>34.54</v>
      </c>
      <c r="T291">
        <v>1</v>
      </c>
      <c r="U291">
        <v>0</v>
      </c>
      <c r="V291">
        <v>17.27</v>
      </c>
    </row>
    <row r="292" spans="1:22">
      <c r="A292">
        <v>5539</v>
      </c>
      <c r="B292" t="s">
        <v>8311</v>
      </c>
      <c r="C292">
        <v>2012</v>
      </c>
      <c r="D292" s="1">
        <v>41012</v>
      </c>
      <c r="E292" s="1">
        <v>41019</v>
      </c>
      <c r="F292" t="s">
        <v>50</v>
      </c>
      <c r="G292" t="s">
        <v>1694</v>
      </c>
      <c r="H292" t="s">
        <v>1695</v>
      </c>
      <c r="I292" t="s">
        <v>26</v>
      </c>
      <c r="J292" t="s">
        <v>27</v>
      </c>
      <c r="K292" t="s">
        <v>8312</v>
      </c>
      <c r="L292" t="s">
        <v>138</v>
      </c>
      <c r="M292">
        <v>68701</v>
      </c>
      <c r="N292" t="s">
        <v>105</v>
      </c>
      <c r="O292" t="s">
        <v>2727</v>
      </c>
      <c r="P292" t="s">
        <v>46</v>
      </c>
      <c r="Q292" t="s">
        <v>75</v>
      </c>
      <c r="R292" t="s">
        <v>2728</v>
      </c>
      <c r="S292">
        <v>17.43</v>
      </c>
      <c r="T292">
        <v>3</v>
      </c>
      <c r="U292">
        <v>0</v>
      </c>
      <c r="V292">
        <v>8.0177999999999994</v>
      </c>
    </row>
    <row r="293" spans="1:22">
      <c r="A293">
        <v>5527</v>
      </c>
      <c r="B293" t="s">
        <v>8301</v>
      </c>
      <c r="C293">
        <v>2014</v>
      </c>
      <c r="D293" s="1">
        <v>41754</v>
      </c>
      <c r="E293" s="1">
        <v>41758</v>
      </c>
      <c r="F293" t="s">
        <v>50</v>
      </c>
      <c r="G293" t="s">
        <v>3763</v>
      </c>
      <c r="H293" t="s">
        <v>3764</v>
      </c>
      <c r="I293" t="s">
        <v>102</v>
      </c>
      <c r="J293" t="s">
        <v>27</v>
      </c>
      <c r="K293" t="s">
        <v>8302</v>
      </c>
      <c r="L293" t="s">
        <v>43</v>
      </c>
      <c r="M293">
        <v>93101</v>
      </c>
      <c r="N293" t="s">
        <v>44</v>
      </c>
      <c r="O293" t="s">
        <v>4332</v>
      </c>
      <c r="P293" t="s">
        <v>46</v>
      </c>
      <c r="Q293" t="s">
        <v>269</v>
      </c>
      <c r="R293" t="s">
        <v>4333</v>
      </c>
      <c r="S293">
        <v>1.81</v>
      </c>
      <c r="T293">
        <v>1</v>
      </c>
      <c r="U293">
        <v>0</v>
      </c>
      <c r="V293">
        <v>0.65159999999999996</v>
      </c>
    </row>
    <row r="294" spans="1:22">
      <c r="A294">
        <v>5508</v>
      </c>
      <c r="B294" t="s">
        <v>8290</v>
      </c>
      <c r="C294">
        <v>2013</v>
      </c>
      <c r="D294" s="1">
        <v>41373</v>
      </c>
      <c r="E294" s="1">
        <v>41379</v>
      </c>
      <c r="F294" t="s">
        <v>50</v>
      </c>
      <c r="G294" t="s">
        <v>2567</v>
      </c>
      <c r="H294" t="s">
        <v>2568</v>
      </c>
      <c r="I294" t="s">
        <v>26</v>
      </c>
      <c r="J294" t="s">
        <v>27</v>
      </c>
      <c r="K294" t="s">
        <v>3792</v>
      </c>
      <c r="L294" t="s">
        <v>1272</v>
      </c>
      <c r="M294">
        <v>30080</v>
      </c>
      <c r="N294" t="s">
        <v>30</v>
      </c>
      <c r="O294" t="s">
        <v>5508</v>
      </c>
      <c r="P294" t="s">
        <v>46</v>
      </c>
      <c r="Q294" t="s">
        <v>173</v>
      </c>
      <c r="R294" t="s">
        <v>5509</v>
      </c>
      <c r="S294">
        <v>17.920000000000002</v>
      </c>
      <c r="T294">
        <v>4</v>
      </c>
      <c r="U294">
        <v>0</v>
      </c>
      <c r="V294">
        <v>8.6016000000000012</v>
      </c>
    </row>
    <row r="295" spans="1:22">
      <c r="A295">
        <v>5491</v>
      </c>
      <c r="B295" t="s">
        <v>8280</v>
      </c>
      <c r="C295">
        <v>2014</v>
      </c>
      <c r="D295" s="1">
        <v>41731</v>
      </c>
      <c r="E295" s="1">
        <v>41734</v>
      </c>
      <c r="F295" t="s">
        <v>23</v>
      </c>
      <c r="G295" t="s">
        <v>2410</v>
      </c>
      <c r="H295" t="s">
        <v>2411</v>
      </c>
      <c r="I295" t="s">
        <v>41</v>
      </c>
      <c r="J295" t="s">
        <v>27</v>
      </c>
      <c r="K295" t="s">
        <v>1521</v>
      </c>
      <c r="L295" t="s">
        <v>54</v>
      </c>
      <c r="M295">
        <v>32216</v>
      </c>
      <c r="N295" t="s">
        <v>30</v>
      </c>
      <c r="O295" t="s">
        <v>4839</v>
      </c>
      <c r="P295" t="s">
        <v>32</v>
      </c>
      <c r="Q295" t="s">
        <v>36</v>
      </c>
      <c r="R295" t="s">
        <v>4840</v>
      </c>
      <c r="S295">
        <v>218.35200000000003</v>
      </c>
      <c r="T295">
        <v>3</v>
      </c>
      <c r="U295">
        <v>0.2</v>
      </c>
      <c r="V295">
        <v>-19.105800000000016</v>
      </c>
    </row>
    <row r="296" spans="1:22">
      <c r="A296">
        <v>5490</v>
      </c>
      <c r="B296" t="s">
        <v>8280</v>
      </c>
      <c r="C296">
        <v>2014</v>
      </c>
      <c r="D296" s="1">
        <v>41731</v>
      </c>
      <c r="E296" s="1">
        <v>41734</v>
      </c>
      <c r="F296" t="s">
        <v>23</v>
      </c>
      <c r="G296" t="s">
        <v>2410</v>
      </c>
      <c r="H296" t="s">
        <v>2411</v>
      </c>
      <c r="I296" t="s">
        <v>41</v>
      </c>
      <c r="J296" t="s">
        <v>27</v>
      </c>
      <c r="K296" t="s">
        <v>1521</v>
      </c>
      <c r="L296" t="s">
        <v>54</v>
      </c>
      <c r="M296">
        <v>32216</v>
      </c>
      <c r="N296" t="s">
        <v>30</v>
      </c>
      <c r="O296" t="s">
        <v>5285</v>
      </c>
      <c r="P296" t="s">
        <v>46</v>
      </c>
      <c r="Q296" t="s">
        <v>78</v>
      </c>
      <c r="R296" t="s">
        <v>186</v>
      </c>
      <c r="S296">
        <v>20.808</v>
      </c>
      <c r="T296">
        <v>3</v>
      </c>
      <c r="U296">
        <v>0.2</v>
      </c>
      <c r="V296">
        <v>1.8207000000000013</v>
      </c>
    </row>
    <row r="297" spans="1:22">
      <c r="A297">
        <v>5489</v>
      </c>
      <c r="B297" t="s">
        <v>8280</v>
      </c>
      <c r="C297">
        <v>2014</v>
      </c>
      <c r="D297" s="1">
        <v>41731</v>
      </c>
      <c r="E297" s="1">
        <v>41734</v>
      </c>
      <c r="F297" t="s">
        <v>23</v>
      </c>
      <c r="G297" t="s">
        <v>2410</v>
      </c>
      <c r="H297" t="s">
        <v>2411</v>
      </c>
      <c r="I297" t="s">
        <v>41</v>
      </c>
      <c r="J297" t="s">
        <v>27</v>
      </c>
      <c r="K297" t="s">
        <v>1521</v>
      </c>
      <c r="L297" t="s">
        <v>54</v>
      </c>
      <c r="M297">
        <v>32216</v>
      </c>
      <c r="N297" t="s">
        <v>30</v>
      </c>
      <c r="O297" t="s">
        <v>3711</v>
      </c>
      <c r="P297" t="s">
        <v>46</v>
      </c>
      <c r="Q297" t="s">
        <v>47</v>
      </c>
      <c r="R297" t="s">
        <v>3712</v>
      </c>
      <c r="S297">
        <v>6.2640000000000002</v>
      </c>
      <c r="T297">
        <v>3</v>
      </c>
      <c r="U297">
        <v>0.2</v>
      </c>
      <c r="V297">
        <v>2.0358000000000001</v>
      </c>
    </row>
    <row r="298" spans="1:22">
      <c r="A298">
        <v>5488</v>
      </c>
      <c r="B298" t="s">
        <v>8280</v>
      </c>
      <c r="C298">
        <v>2014</v>
      </c>
      <c r="D298" s="1">
        <v>41731</v>
      </c>
      <c r="E298" s="1">
        <v>41734</v>
      </c>
      <c r="F298" t="s">
        <v>23</v>
      </c>
      <c r="G298" t="s">
        <v>2410</v>
      </c>
      <c r="H298" t="s">
        <v>2411</v>
      </c>
      <c r="I298" t="s">
        <v>41</v>
      </c>
      <c r="J298" t="s">
        <v>27</v>
      </c>
      <c r="K298" t="s">
        <v>1521</v>
      </c>
      <c r="L298" t="s">
        <v>54</v>
      </c>
      <c r="M298">
        <v>32216</v>
      </c>
      <c r="N298" t="s">
        <v>30</v>
      </c>
      <c r="O298" t="s">
        <v>4549</v>
      </c>
      <c r="P298" t="s">
        <v>71</v>
      </c>
      <c r="Q298" t="s">
        <v>72</v>
      </c>
      <c r="R298" t="s">
        <v>4550</v>
      </c>
      <c r="S298">
        <v>23.976000000000003</v>
      </c>
      <c r="T298">
        <v>3</v>
      </c>
      <c r="U298">
        <v>0.2</v>
      </c>
      <c r="V298">
        <v>-5.694300000000001</v>
      </c>
    </row>
    <row r="299" spans="1:22">
      <c r="A299">
        <v>5456</v>
      </c>
      <c r="B299" t="s">
        <v>8255</v>
      </c>
      <c r="C299">
        <v>2014</v>
      </c>
      <c r="D299" s="1">
        <v>41758</v>
      </c>
      <c r="E299" s="1">
        <v>41762</v>
      </c>
      <c r="F299" t="s">
        <v>50</v>
      </c>
      <c r="G299" t="s">
        <v>1779</v>
      </c>
      <c r="H299" t="s">
        <v>1780</v>
      </c>
      <c r="I299" t="s">
        <v>41</v>
      </c>
      <c r="J299" t="s">
        <v>27</v>
      </c>
      <c r="K299" t="s">
        <v>146</v>
      </c>
      <c r="L299" t="s">
        <v>147</v>
      </c>
      <c r="M299">
        <v>19143</v>
      </c>
      <c r="N299" t="s">
        <v>148</v>
      </c>
      <c r="O299" t="s">
        <v>128</v>
      </c>
      <c r="P299" t="s">
        <v>46</v>
      </c>
      <c r="Q299" t="s">
        <v>68</v>
      </c>
      <c r="R299" t="s">
        <v>129</v>
      </c>
      <c r="S299">
        <v>6.8480000000000008</v>
      </c>
      <c r="T299">
        <v>2</v>
      </c>
      <c r="U299">
        <v>0.2</v>
      </c>
      <c r="V299">
        <v>0.77039999999999909</v>
      </c>
    </row>
    <row r="300" spans="1:22">
      <c r="A300">
        <v>5455</v>
      </c>
      <c r="B300" t="s">
        <v>8255</v>
      </c>
      <c r="C300">
        <v>2014</v>
      </c>
      <c r="D300" s="1">
        <v>41758</v>
      </c>
      <c r="E300" s="1">
        <v>41762</v>
      </c>
      <c r="F300" t="s">
        <v>50</v>
      </c>
      <c r="G300" t="s">
        <v>1779</v>
      </c>
      <c r="H300" t="s">
        <v>1780</v>
      </c>
      <c r="I300" t="s">
        <v>41</v>
      </c>
      <c r="J300" t="s">
        <v>27</v>
      </c>
      <c r="K300" t="s">
        <v>146</v>
      </c>
      <c r="L300" t="s">
        <v>147</v>
      </c>
      <c r="M300">
        <v>19143</v>
      </c>
      <c r="N300" t="s">
        <v>148</v>
      </c>
      <c r="O300" t="s">
        <v>1824</v>
      </c>
      <c r="P300" t="s">
        <v>46</v>
      </c>
      <c r="Q300" t="s">
        <v>59</v>
      </c>
      <c r="R300" t="s">
        <v>1825</v>
      </c>
      <c r="S300">
        <v>8.3840000000000003</v>
      </c>
      <c r="T300">
        <v>1</v>
      </c>
      <c r="U300">
        <v>0.2</v>
      </c>
      <c r="V300">
        <v>0.73360000000000003</v>
      </c>
    </row>
    <row r="301" spans="1:22">
      <c r="A301">
        <v>5445</v>
      </c>
      <c r="B301" t="s">
        <v>8247</v>
      </c>
      <c r="C301">
        <v>2012</v>
      </c>
      <c r="D301" s="1">
        <v>41016</v>
      </c>
      <c r="E301" s="1">
        <v>41022</v>
      </c>
      <c r="F301" t="s">
        <v>50</v>
      </c>
      <c r="G301" t="s">
        <v>2825</v>
      </c>
      <c r="H301" t="s">
        <v>2826</v>
      </c>
      <c r="I301" t="s">
        <v>26</v>
      </c>
      <c r="J301" t="s">
        <v>27</v>
      </c>
      <c r="K301" t="s">
        <v>266</v>
      </c>
      <c r="L301" t="s">
        <v>267</v>
      </c>
      <c r="M301">
        <v>10035</v>
      </c>
      <c r="N301" t="s">
        <v>148</v>
      </c>
      <c r="O301" t="s">
        <v>8248</v>
      </c>
      <c r="P301" t="s">
        <v>46</v>
      </c>
      <c r="Q301" t="s">
        <v>68</v>
      </c>
      <c r="R301" t="s">
        <v>8249</v>
      </c>
      <c r="S301">
        <v>10.709999999999999</v>
      </c>
      <c r="T301">
        <v>3</v>
      </c>
      <c r="U301">
        <v>0</v>
      </c>
      <c r="V301">
        <v>2.7845999999999997</v>
      </c>
    </row>
    <row r="302" spans="1:22">
      <c r="A302">
        <v>5444</v>
      </c>
      <c r="B302" t="s">
        <v>8247</v>
      </c>
      <c r="C302">
        <v>2012</v>
      </c>
      <c r="D302" s="1">
        <v>41016</v>
      </c>
      <c r="E302" s="1">
        <v>41022</v>
      </c>
      <c r="F302" t="s">
        <v>50</v>
      </c>
      <c r="G302" t="s">
        <v>2825</v>
      </c>
      <c r="H302" t="s">
        <v>2826</v>
      </c>
      <c r="I302" t="s">
        <v>26</v>
      </c>
      <c r="J302" t="s">
        <v>27</v>
      </c>
      <c r="K302" t="s">
        <v>266</v>
      </c>
      <c r="L302" t="s">
        <v>267</v>
      </c>
      <c r="M302">
        <v>10035</v>
      </c>
      <c r="N302" t="s">
        <v>148</v>
      </c>
      <c r="O302" t="s">
        <v>4474</v>
      </c>
      <c r="P302" t="s">
        <v>46</v>
      </c>
      <c r="Q302" t="s">
        <v>75</v>
      </c>
      <c r="R302" t="s">
        <v>4475</v>
      </c>
      <c r="S302">
        <v>62.296000000000006</v>
      </c>
      <c r="T302">
        <v>13</v>
      </c>
      <c r="U302">
        <v>0.2</v>
      </c>
      <c r="V302">
        <v>21.024899999999999</v>
      </c>
    </row>
    <row r="303" spans="1:22">
      <c r="A303">
        <v>5443</v>
      </c>
      <c r="B303" t="s">
        <v>8247</v>
      </c>
      <c r="C303">
        <v>2012</v>
      </c>
      <c r="D303" s="1">
        <v>41016</v>
      </c>
      <c r="E303" s="1">
        <v>41022</v>
      </c>
      <c r="F303" t="s">
        <v>50</v>
      </c>
      <c r="G303" t="s">
        <v>2825</v>
      </c>
      <c r="H303" t="s">
        <v>2826</v>
      </c>
      <c r="I303" t="s">
        <v>26</v>
      </c>
      <c r="J303" t="s">
        <v>27</v>
      </c>
      <c r="K303" t="s">
        <v>266</v>
      </c>
      <c r="L303" t="s">
        <v>267</v>
      </c>
      <c r="M303">
        <v>10035</v>
      </c>
      <c r="N303" t="s">
        <v>148</v>
      </c>
      <c r="O303" t="s">
        <v>3021</v>
      </c>
      <c r="P303" t="s">
        <v>71</v>
      </c>
      <c r="Q303" t="s">
        <v>161</v>
      </c>
      <c r="R303" t="s">
        <v>3022</v>
      </c>
      <c r="S303">
        <v>99.6</v>
      </c>
      <c r="T303">
        <v>1</v>
      </c>
      <c r="U303">
        <v>0</v>
      </c>
      <c r="V303">
        <v>36.851999999999997</v>
      </c>
    </row>
    <row r="304" spans="1:22">
      <c r="A304">
        <v>5440</v>
      </c>
      <c r="B304" t="s">
        <v>8241</v>
      </c>
      <c r="C304">
        <v>2013</v>
      </c>
      <c r="D304" s="1">
        <v>41369</v>
      </c>
      <c r="E304" s="1">
        <v>41374</v>
      </c>
      <c r="F304" t="s">
        <v>50</v>
      </c>
      <c r="G304" t="s">
        <v>6489</v>
      </c>
      <c r="H304" t="s">
        <v>6490</v>
      </c>
      <c r="I304" t="s">
        <v>26</v>
      </c>
      <c r="J304" t="s">
        <v>27</v>
      </c>
      <c r="K304" t="s">
        <v>266</v>
      </c>
      <c r="L304" t="s">
        <v>267</v>
      </c>
      <c r="M304">
        <v>10035</v>
      </c>
      <c r="N304" t="s">
        <v>148</v>
      </c>
      <c r="O304" t="s">
        <v>6366</v>
      </c>
      <c r="P304" t="s">
        <v>46</v>
      </c>
      <c r="Q304" t="s">
        <v>75</v>
      </c>
      <c r="R304" t="s">
        <v>6367</v>
      </c>
      <c r="S304">
        <v>588.78399999999999</v>
      </c>
      <c r="T304">
        <v>2</v>
      </c>
      <c r="U304">
        <v>0.2</v>
      </c>
      <c r="V304">
        <v>183.99499999999998</v>
      </c>
    </row>
    <row r="305" spans="1:22">
      <c r="A305">
        <v>5434</v>
      </c>
      <c r="B305" t="s">
        <v>8234</v>
      </c>
      <c r="C305">
        <v>2014</v>
      </c>
      <c r="D305" s="1">
        <v>41755</v>
      </c>
      <c r="E305" s="1">
        <v>41759</v>
      </c>
      <c r="F305" t="s">
        <v>50</v>
      </c>
      <c r="G305" t="s">
        <v>3417</v>
      </c>
      <c r="H305" t="s">
        <v>3418</v>
      </c>
      <c r="I305" t="s">
        <v>26</v>
      </c>
      <c r="J305" t="s">
        <v>27</v>
      </c>
      <c r="K305" t="s">
        <v>8026</v>
      </c>
      <c r="L305" t="s">
        <v>310</v>
      </c>
      <c r="M305">
        <v>85224</v>
      </c>
      <c r="N305" t="s">
        <v>44</v>
      </c>
      <c r="O305" t="s">
        <v>139</v>
      </c>
      <c r="P305" t="s">
        <v>46</v>
      </c>
      <c r="Q305" t="s">
        <v>68</v>
      </c>
      <c r="R305" t="s">
        <v>140</v>
      </c>
      <c r="S305">
        <v>8.895999999999999</v>
      </c>
      <c r="T305">
        <v>4</v>
      </c>
      <c r="U305">
        <v>0.2</v>
      </c>
      <c r="V305">
        <v>0.66719999999999979</v>
      </c>
    </row>
    <row r="306" spans="1:22">
      <c r="A306">
        <v>5422</v>
      </c>
      <c r="B306" t="s">
        <v>8217</v>
      </c>
      <c r="C306">
        <v>2013</v>
      </c>
      <c r="D306" s="1">
        <v>41365</v>
      </c>
      <c r="E306" s="1">
        <v>41367</v>
      </c>
      <c r="F306" t="s">
        <v>23</v>
      </c>
      <c r="G306" t="s">
        <v>1952</v>
      </c>
      <c r="H306" t="s">
        <v>1953</v>
      </c>
      <c r="I306" t="s">
        <v>26</v>
      </c>
      <c r="J306" t="s">
        <v>27</v>
      </c>
      <c r="K306" t="s">
        <v>146</v>
      </c>
      <c r="L306" t="s">
        <v>147</v>
      </c>
      <c r="M306">
        <v>19134</v>
      </c>
      <c r="N306" t="s">
        <v>148</v>
      </c>
      <c r="O306" t="s">
        <v>4962</v>
      </c>
      <c r="P306" t="s">
        <v>71</v>
      </c>
      <c r="Q306" t="s">
        <v>161</v>
      </c>
      <c r="R306" t="s">
        <v>4963</v>
      </c>
      <c r="S306">
        <v>31.983999999999998</v>
      </c>
      <c r="T306">
        <v>2</v>
      </c>
      <c r="U306">
        <v>0.2</v>
      </c>
      <c r="V306">
        <v>1.1993999999999998</v>
      </c>
    </row>
    <row r="307" spans="1:22">
      <c r="A307">
        <v>5421</v>
      </c>
      <c r="B307" t="s">
        <v>8217</v>
      </c>
      <c r="C307">
        <v>2013</v>
      </c>
      <c r="D307" s="1">
        <v>41365</v>
      </c>
      <c r="E307" s="1">
        <v>41367</v>
      </c>
      <c r="F307" t="s">
        <v>23</v>
      </c>
      <c r="G307" t="s">
        <v>1952</v>
      </c>
      <c r="H307" t="s">
        <v>1953</v>
      </c>
      <c r="I307" t="s">
        <v>26</v>
      </c>
      <c r="J307" t="s">
        <v>27</v>
      </c>
      <c r="K307" t="s">
        <v>146</v>
      </c>
      <c r="L307" t="s">
        <v>147</v>
      </c>
      <c r="M307">
        <v>19134</v>
      </c>
      <c r="N307" t="s">
        <v>148</v>
      </c>
      <c r="O307" t="s">
        <v>7004</v>
      </c>
      <c r="P307" t="s">
        <v>71</v>
      </c>
      <c r="Q307" t="s">
        <v>72</v>
      </c>
      <c r="R307" t="s">
        <v>7005</v>
      </c>
      <c r="S307">
        <v>280.78200000000004</v>
      </c>
      <c r="T307">
        <v>3</v>
      </c>
      <c r="U307">
        <v>0.4</v>
      </c>
      <c r="V307">
        <v>-60.836100000000016</v>
      </c>
    </row>
    <row r="308" spans="1:22">
      <c r="A308">
        <v>5400</v>
      </c>
      <c r="B308" t="s">
        <v>8199</v>
      </c>
      <c r="C308">
        <v>2013</v>
      </c>
      <c r="D308" s="1">
        <v>41374</v>
      </c>
      <c r="E308" s="1">
        <v>41379</v>
      </c>
      <c r="F308" t="s">
        <v>50</v>
      </c>
      <c r="G308" t="s">
        <v>4372</v>
      </c>
      <c r="H308" t="s">
        <v>4373</v>
      </c>
      <c r="I308" t="s">
        <v>26</v>
      </c>
      <c r="J308" t="s">
        <v>27</v>
      </c>
      <c r="K308" t="s">
        <v>42</v>
      </c>
      <c r="L308" t="s">
        <v>43</v>
      </c>
      <c r="M308">
        <v>90004</v>
      </c>
      <c r="N308" t="s">
        <v>44</v>
      </c>
      <c r="O308" t="s">
        <v>31</v>
      </c>
      <c r="P308" t="s">
        <v>32</v>
      </c>
      <c r="Q308" t="s">
        <v>33</v>
      </c>
      <c r="R308" t="s">
        <v>34</v>
      </c>
      <c r="S308">
        <v>556.66499999999996</v>
      </c>
      <c r="T308">
        <v>5</v>
      </c>
      <c r="U308">
        <v>0.15</v>
      </c>
      <c r="V308">
        <v>6.5490000000000208</v>
      </c>
    </row>
    <row r="309" spans="1:22">
      <c r="A309">
        <v>5372</v>
      </c>
      <c r="B309" t="s">
        <v>8179</v>
      </c>
      <c r="C309">
        <v>2014</v>
      </c>
      <c r="D309" s="1">
        <v>41738</v>
      </c>
      <c r="E309" s="1">
        <v>41742</v>
      </c>
      <c r="F309" t="s">
        <v>50</v>
      </c>
      <c r="G309" t="s">
        <v>3924</v>
      </c>
      <c r="H309" t="s">
        <v>3925</v>
      </c>
      <c r="I309" t="s">
        <v>41</v>
      </c>
      <c r="J309" t="s">
        <v>27</v>
      </c>
      <c r="K309" t="s">
        <v>7825</v>
      </c>
      <c r="L309" t="s">
        <v>238</v>
      </c>
      <c r="M309">
        <v>48237</v>
      </c>
      <c r="N309" t="s">
        <v>105</v>
      </c>
      <c r="O309" t="s">
        <v>2905</v>
      </c>
      <c r="P309" t="s">
        <v>32</v>
      </c>
      <c r="Q309" t="s">
        <v>65</v>
      </c>
      <c r="R309" t="s">
        <v>2906</v>
      </c>
      <c r="S309">
        <v>306.89999999999998</v>
      </c>
      <c r="T309">
        <v>3</v>
      </c>
      <c r="U309">
        <v>0</v>
      </c>
      <c r="V309">
        <v>79.793999999999997</v>
      </c>
    </row>
    <row r="310" spans="1:22">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c r="A311">
        <v>5371</v>
      </c>
      <c r="B311" t="s">
        <v>8179</v>
      </c>
      <c r="C311">
        <v>2014</v>
      </c>
      <c r="D311" s="1">
        <v>41738</v>
      </c>
      <c r="E311" s="1">
        <v>41742</v>
      </c>
      <c r="F311" t="s">
        <v>50</v>
      </c>
      <c r="G311" t="s">
        <v>3924</v>
      </c>
      <c r="H311" t="s">
        <v>3925</v>
      </c>
      <c r="I311" t="s">
        <v>41</v>
      </c>
      <c r="J311" t="s">
        <v>27</v>
      </c>
      <c r="K311" t="s">
        <v>7825</v>
      </c>
      <c r="L311" t="s">
        <v>238</v>
      </c>
      <c r="M311">
        <v>48237</v>
      </c>
      <c r="N311" t="s">
        <v>105</v>
      </c>
      <c r="O311" t="s">
        <v>5642</v>
      </c>
      <c r="P311" t="s">
        <v>32</v>
      </c>
      <c r="Q311" t="s">
        <v>65</v>
      </c>
      <c r="R311" t="s">
        <v>5643</v>
      </c>
      <c r="S311">
        <v>273.95999999999998</v>
      </c>
      <c r="T311">
        <v>2</v>
      </c>
      <c r="U311">
        <v>0</v>
      </c>
      <c r="V311">
        <v>71.229600000000005</v>
      </c>
    </row>
    <row r="312" spans="1:22">
      <c r="A312">
        <v>5361</v>
      </c>
      <c r="B312" t="s">
        <v>8170</v>
      </c>
      <c r="C312">
        <v>2014</v>
      </c>
      <c r="D312" s="1">
        <v>41744</v>
      </c>
      <c r="E312" s="1">
        <v>41748</v>
      </c>
      <c r="F312" t="s">
        <v>50</v>
      </c>
      <c r="G312" t="s">
        <v>556</v>
      </c>
      <c r="H312" t="s">
        <v>557</v>
      </c>
      <c r="I312" t="s">
        <v>41</v>
      </c>
      <c r="J312" t="s">
        <v>27</v>
      </c>
      <c r="K312" t="s">
        <v>1706</v>
      </c>
      <c r="L312" t="s">
        <v>88</v>
      </c>
      <c r="M312">
        <v>28314</v>
      </c>
      <c r="N312" t="s">
        <v>30</v>
      </c>
      <c r="O312" t="s">
        <v>3608</v>
      </c>
      <c r="P312" t="s">
        <v>32</v>
      </c>
      <c r="Q312" t="s">
        <v>33</v>
      </c>
      <c r="R312" t="s">
        <v>3609</v>
      </c>
      <c r="S312">
        <v>198.27200000000002</v>
      </c>
      <c r="T312">
        <v>8</v>
      </c>
      <c r="U312">
        <v>0.2</v>
      </c>
      <c r="V312">
        <v>-32.219200000000022</v>
      </c>
    </row>
    <row r="313" spans="1:22">
      <c r="A313">
        <v>5250</v>
      </c>
      <c r="B313" t="s">
        <v>8092</v>
      </c>
      <c r="C313">
        <v>2012</v>
      </c>
      <c r="D313" s="1">
        <v>41015</v>
      </c>
      <c r="E313" s="1">
        <v>41020</v>
      </c>
      <c r="F313" t="s">
        <v>50</v>
      </c>
      <c r="G313" t="s">
        <v>2271</v>
      </c>
      <c r="H313" t="s">
        <v>2272</v>
      </c>
      <c r="I313" t="s">
        <v>41</v>
      </c>
      <c r="J313" t="s">
        <v>27</v>
      </c>
      <c r="K313" t="s">
        <v>146</v>
      </c>
      <c r="L313" t="s">
        <v>147</v>
      </c>
      <c r="M313">
        <v>19143</v>
      </c>
      <c r="N313" t="s">
        <v>148</v>
      </c>
      <c r="O313" t="s">
        <v>5428</v>
      </c>
      <c r="P313" t="s">
        <v>46</v>
      </c>
      <c r="Q313" t="s">
        <v>269</v>
      </c>
      <c r="R313" t="s">
        <v>186</v>
      </c>
      <c r="S313">
        <v>12.576000000000001</v>
      </c>
      <c r="T313">
        <v>4</v>
      </c>
      <c r="U313">
        <v>0.2</v>
      </c>
      <c r="V313">
        <v>4.0871999999999993</v>
      </c>
    </row>
    <row r="314" spans="1:22">
      <c r="A314">
        <v>5218</v>
      </c>
      <c r="B314" t="s">
        <v>8065</v>
      </c>
      <c r="C314">
        <v>2014</v>
      </c>
      <c r="D314" s="1">
        <v>41745</v>
      </c>
      <c r="E314" s="1">
        <v>41747</v>
      </c>
      <c r="F314" t="s">
        <v>23</v>
      </c>
      <c r="G314" t="s">
        <v>3094</v>
      </c>
      <c r="H314" t="s">
        <v>3095</v>
      </c>
      <c r="I314" t="s">
        <v>41</v>
      </c>
      <c r="J314" t="s">
        <v>27</v>
      </c>
      <c r="K314" t="s">
        <v>42</v>
      </c>
      <c r="L314" t="s">
        <v>43</v>
      </c>
      <c r="M314">
        <v>90049</v>
      </c>
      <c r="N314" t="s">
        <v>44</v>
      </c>
      <c r="O314" t="s">
        <v>633</v>
      </c>
      <c r="P314" t="s">
        <v>46</v>
      </c>
      <c r="Q314" t="s">
        <v>90</v>
      </c>
      <c r="R314" t="s">
        <v>634</v>
      </c>
      <c r="S314">
        <v>79.14</v>
      </c>
      <c r="T314">
        <v>3</v>
      </c>
      <c r="U314">
        <v>0</v>
      </c>
      <c r="V314">
        <v>36.404399999999995</v>
      </c>
    </row>
    <row r="315" spans="1:22">
      <c r="A315">
        <v>5181</v>
      </c>
      <c r="B315" t="s">
        <v>8046</v>
      </c>
      <c r="C315">
        <v>2012</v>
      </c>
      <c r="D315" s="1">
        <v>41012</v>
      </c>
      <c r="E315" s="1">
        <v>41018</v>
      </c>
      <c r="F315" t="s">
        <v>50</v>
      </c>
      <c r="G315" t="s">
        <v>3183</v>
      </c>
      <c r="H315" t="s">
        <v>3184</v>
      </c>
      <c r="I315" t="s">
        <v>41</v>
      </c>
      <c r="J315" t="s">
        <v>27</v>
      </c>
      <c r="K315" t="s">
        <v>42</v>
      </c>
      <c r="L315" t="s">
        <v>43</v>
      </c>
      <c r="M315">
        <v>90036</v>
      </c>
      <c r="N315" t="s">
        <v>44</v>
      </c>
      <c r="O315" t="s">
        <v>3851</v>
      </c>
      <c r="P315" t="s">
        <v>46</v>
      </c>
      <c r="Q315" t="s">
        <v>78</v>
      </c>
      <c r="R315" t="s">
        <v>3852</v>
      </c>
      <c r="S315">
        <v>75.84</v>
      </c>
      <c r="T315">
        <v>2</v>
      </c>
      <c r="U315">
        <v>0</v>
      </c>
      <c r="V315">
        <v>29.577600000000004</v>
      </c>
    </row>
    <row r="316" spans="1:22">
      <c r="A316">
        <v>5180</v>
      </c>
      <c r="B316" t="s">
        <v>8046</v>
      </c>
      <c r="C316">
        <v>2012</v>
      </c>
      <c r="D316" s="1">
        <v>41012</v>
      </c>
      <c r="E316" s="1">
        <v>41018</v>
      </c>
      <c r="F316" t="s">
        <v>50</v>
      </c>
      <c r="G316" t="s">
        <v>3183</v>
      </c>
      <c r="H316" t="s">
        <v>3184</v>
      </c>
      <c r="I316" t="s">
        <v>41</v>
      </c>
      <c r="J316" t="s">
        <v>27</v>
      </c>
      <c r="K316" t="s">
        <v>42</v>
      </c>
      <c r="L316" t="s">
        <v>43</v>
      </c>
      <c r="M316">
        <v>90036</v>
      </c>
      <c r="N316" t="s">
        <v>44</v>
      </c>
      <c r="O316" t="s">
        <v>1191</v>
      </c>
      <c r="P316" t="s">
        <v>71</v>
      </c>
      <c r="Q316" t="s">
        <v>72</v>
      </c>
      <c r="R316" t="s">
        <v>1192</v>
      </c>
      <c r="S316">
        <v>258.57600000000002</v>
      </c>
      <c r="T316">
        <v>2</v>
      </c>
      <c r="U316">
        <v>0.2</v>
      </c>
      <c r="V316">
        <v>19.393200000000007</v>
      </c>
    </row>
    <row r="317" spans="1:22">
      <c r="A317">
        <v>5179</v>
      </c>
      <c r="B317" t="s">
        <v>8046</v>
      </c>
      <c r="C317">
        <v>2012</v>
      </c>
      <c r="D317" s="1">
        <v>41012</v>
      </c>
      <c r="E317" s="1">
        <v>41018</v>
      </c>
      <c r="F317" t="s">
        <v>50</v>
      </c>
      <c r="G317" t="s">
        <v>3183</v>
      </c>
      <c r="H317" t="s">
        <v>3184</v>
      </c>
      <c r="I317" t="s">
        <v>41</v>
      </c>
      <c r="J317" t="s">
        <v>27</v>
      </c>
      <c r="K317" t="s">
        <v>42</v>
      </c>
      <c r="L317" t="s">
        <v>43</v>
      </c>
      <c r="M317">
        <v>90036</v>
      </c>
      <c r="N317" t="s">
        <v>44</v>
      </c>
      <c r="O317" t="s">
        <v>4628</v>
      </c>
      <c r="P317" t="s">
        <v>32</v>
      </c>
      <c r="Q317" t="s">
        <v>65</v>
      </c>
      <c r="R317" t="s">
        <v>4629</v>
      </c>
      <c r="S317">
        <v>37.68</v>
      </c>
      <c r="T317">
        <v>2</v>
      </c>
      <c r="U317">
        <v>0</v>
      </c>
      <c r="V317">
        <v>15.825600000000001</v>
      </c>
    </row>
    <row r="318" spans="1:22">
      <c r="A318">
        <v>5144</v>
      </c>
      <c r="B318" t="s">
        <v>8023</v>
      </c>
      <c r="C318">
        <v>2013</v>
      </c>
      <c r="D318" s="1">
        <v>41366</v>
      </c>
      <c r="E318" s="1">
        <v>41370</v>
      </c>
      <c r="F318" t="s">
        <v>50</v>
      </c>
      <c r="G318" t="s">
        <v>1918</v>
      </c>
      <c r="H318" t="s">
        <v>1919</v>
      </c>
      <c r="I318" t="s">
        <v>26</v>
      </c>
      <c r="J318" t="s">
        <v>27</v>
      </c>
      <c r="K318" t="s">
        <v>266</v>
      </c>
      <c r="L318" t="s">
        <v>267</v>
      </c>
      <c r="M318">
        <v>10009</v>
      </c>
      <c r="N318" t="s">
        <v>148</v>
      </c>
      <c r="O318" t="s">
        <v>1218</v>
      </c>
      <c r="P318" t="s">
        <v>46</v>
      </c>
      <c r="Q318" t="s">
        <v>75</v>
      </c>
      <c r="R318" t="s">
        <v>1219</v>
      </c>
      <c r="S318">
        <v>3.5920000000000005</v>
      </c>
      <c r="T318">
        <v>1</v>
      </c>
      <c r="U318">
        <v>0.2</v>
      </c>
      <c r="V318">
        <v>1.1224999999999996</v>
      </c>
    </row>
    <row r="319" spans="1:22">
      <c r="A319">
        <v>5143</v>
      </c>
      <c r="B319" t="s">
        <v>8023</v>
      </c>
      <c r="C319">
        <v>2013</v>
      </c>
      <c r="D319" s="1">
        <v>41366</v>
      </c>
      <c r="E319" s="1">
        <v>41370</v>
      </c>
      <c r="F319" t="s">
        <v>50</v>
      </c>
      <c r="G319" t="s">
        <v>1918</v>
      </c>
      <c r="H319" t="s">
        <v>1919</v>
      </c>
      <c r="I319" t="s">
        <v>26</v>
      </c>
      <c r="J319" t="s">
        <v>27</v>
      </c>
      <c r="K319" t="s">
        <v>266</v>
      </c>
      <c r="L319" t="s">
        <v>267</v>
      </c>
      <c r="M319">
        <v>10009</v>
      </c>
      <c r="N319" t="s">
        <v>148</v>
      </c>
      <c r="O319" t="s">
        <v>6052</v>
      </c>
      <c r="P319" t="s">
        <v>46</v>
      </c>
      <c r="Q319" t="s">
        <v>578</v>
      </c>
      <c r="R319" t="s">
        <v>186</v>
      </c>
      <c r="S319">
        <v>63.84</v>
      </c>
      <c r="T319">
        <v>8</v>
      </c>
      <c r="U319">
        <v>0</v>
      </c>
      <c r="V319">
        <v>18.513599999999997</v>
      </c>
    </row>
    <row r="320" spans="1:22">
      <c r="A320">
        <v>5142</v>
      </c>
      <c r="B320" t="s">
        <v>8023</v>
      </c>
      <c r="C320">
        <v>2013</v>
      </c>
      <c r="D320" s="1">
        <v>41366</v>
      </c>
      <c r="E320" s="1">
        <v>41370</v>
      </c>
      <c r="F320" t="s">
        <v>50</v>
      </c>
      <c r="G320" t="s">
        <v>1918</v>
      </c>
      <c r="H320" t="s">
        <v>1919</v>
      </c>
      <c r="I320" t="s">
        <v>26</v>
      </c>
      <c r="J320" t="s">
        <v>27</v>
      </c>
      <c r="K320" t="s">
        <v>266</v>
      </c>
      <c r="L320" t="s">
        <v>267</v>
      </c>
      <c r="M320">
        <v>10009</v>
      </c>
      <c r="N320" t="s">
        <v>148</v>
      </c>
      <c r="O320" t="s">
        <v>35</v>
      </c>
      <c r="P320" t="s">
        <v>32</v>
      </c>
      <c r="Q320" t="s">
        <v>36</v>
      </c>
      <c r="R320" t="s">
        <v>37</v>
      </c>
      <c r="S320">
        <v>1317.492</v>
      </c>
      <c r="T320">
        <v>6</v>
      </c>
      <c r="U320">
        <v>0.1</v>
      </c>
      <c r="V320">
        <v>292.77599999999995</v>
      </c>
    </row>
    <row r="321" spans="1:22">
      <c r="A321">
        <v>5124</v>
      </c>
      <c r="B321" t="s">
        <v>8011</v>
      </c>
      <c r="C321">
        <v>2011</v>
      </c>
      <c r="D321" s="1">
        <v>40637</v>
      </c>
      <c r="E321" s="1">
        <v>40641</v>
      </c>
      <c r="F321" t="s">
        <v>50</v>
      </c>
      <c r="G321" t="s">
        <v>135</v>
      </c>
      <c r="H321" t="s">
        <v>136</v>
      </c>
      <c r="I321" t="s">
        <v>41</v>
      </c>
      <c r="J321" t="s">
        <v>27</v>
      </c>
      <c r="K321" t="s">
        <v>4268</v>
      </c>
      <c r="L321" t="s">
        <v>736</v>
      </c>
      <c r="M321">
        <v>70506</v>
      </c>
      <c r="N321" t="s">
        <v>30</v>
      </c>
      <c r="O321" t="s">
        <v>2841</v>
      </c>
      <c r="P321" t="s">
        <v>46</v>
      </c>
      <c r="Q321" t="s">
        <v>90</v>
      </c>
      <c r="R321" t="s">
        <v>6811</v>
      </c>
      <c r="S321">
        <v>12.96</v>
      </c>
      <c r="T321">
        <v>2</v>
      </c>
      <c r="U321">
        <v>0</v>
      </c>
      <c r="V321">
        <v>6.3504000000000005</v>
      </c>
    </row>
    <row r="322" spans="1:22">
      <c r="A322">
        <v>5123</v>
      </c>
      <c r="B322" t="s">
        <v>8011</v>
      </c>
      <c r="C322">
        <v>2011</v>
      </c>
      <c r="D322" s="1">
        <v>40637</v>
      </c>
      <c r="E322" s="1">
        <v>40641</v>
      </c>
      <c r="F322" t="s">
        <v>50</v>
      </c>
      <c r="G322" t="s">
        <v>135</v>
      </c>
      <c r="H322" t="s">
        <v>136</v>
      </c>
      <c r="I322" t="s">
        <v>41</v>
      </c>
      <c r="J322" t="s">
        <v>27</v>
      </c>
      <c r="K322" t="s">
        <v>4268</v>
      </c>
      <c r="L322" t="s">
        <v>736</v>
      </c>
      <c r="M322">
        <v>70506</v>
      </c>
      <c r="N322" t="s">
        <v>30</v>
      </c>
      <c r="O322" t="s">
        <v>8012</v>
      </c>
      <c r="P322" t="s">
        <v>46</v>
      </c>
      <c r="Q322" t="s">
        <v>90</v>
      </c>
      <c r="R322" t="s">
        <v>8013</v>
      </c>
      <c r="S322">
        <v>19.440000000000001</v>
      </c>
      <c r="T322">
        <v>3</v>
      </c>
      <c r="U322">
        <v>0</v>
      </c>
      <c r="V322">
        <v>9.3312000000000008</v>
      </c>
    </row>
    <row r="323" spans="1:22">
      <c r="A323">
        <v>5122</v>
      </c>
      <c r="B323" t="s">
        <v>8011</v>
      </c>
      <c r="C323">
        <v>2011</v>
      </c>
      <c r="D323" s="1">
        <v>40637</v>
      </c>
      <c r="E323" s="1">
        <v>40641</v>
      </c>
      <c r="F323" t="s">
        <v>50</v>
      </c>
      <c r="G323" t="s">
        <v>135</v>
      </c>
      <c r="H323" t="s">
        <v>136</v>
      </c>
      <c r="I323" t="s">
        <v>41</v>
      </c>
      <c r="J323" t="s">
        <v>27</v>
      </c>
      <c r="K323" t="s">
        <v>4268</v>
      </c>
      <c r="L323" t="s">
        <v>736</v>
      </c>
      <c r="M323">
        <v>70506</v>
      </c>
      <c r="N323" t="s">
        <v>30</v>
      </c>
      <c r="O323" t="s">
        <v>4542</v>
      </c>
      <c r="P323" t="s">
        <v>71</v>
      </c>
      <c r="Q323" t="s">
        <v>161</v>
      </c>
      <c r="R323" t="s">
        <v>4543</v>
      </c>
      <c r="S323">
        <v>99.98</v>
      </c>
      <c r="T323">
        <v>2</v>
      </c>
      <c r="U323">
        <v>0</v>
      </c>
      <c r="V323">
        <v>42.991400000000006</v>
      </c>
    </row>
    <row r="324" spans="1:22">
      <c r="A324">
        <v>5121</v>
      </c>
      <c r="B324" t="s">
        <v>8011</v>
      </c>
      <c r="C324">
        <v>2011</v>
      </c>
      <c r="D324" s="1">
        <v>40637</v>
      </c>
      <c r="E324" s="1">
        <v>40641</v>
      </c>
      <c r="F324" t="s">
        <v>50</v>
      </c>
      <c r="G324" t="s">
        <v>135</v>
      </c>
      <c r="H324" t="s">
        <v>136</v>
      </c>
      <c r="I324" t="s">
        <v>41</v>
      </c>
      <c r="J324" t="s">
        <v>27</v>
      </c>
      <c r="K324" t="s">
        <v>4268</v>
      </c>
      <c r="L324" t="s">
        <v>736</v>
      </c>
      <c r="M324">
        <v>70506</v>
      </c>
      <c r="N324" t="s">
        <v>30</v>
      </c>
      <c r="O324" t="s">
        <v>1008</v>
      </c>
      <c r="P324" t="s">
        <v>46</v>
      </c>
      <c r="Q324" t="s">
        <v>59</v>
      </c>
      <c r="R324" t="s">
        <v>1009</v>
      </c>
      <c r="S324">
        <v>232.54999999999998</v>
      </c>
      <c r="T324">
        <v>5</v>
      </c>
      <c r="U324">
        <v>0</v>
      </c>
      <c r="V324">
        <v>9.3019999999999925</v>
      </c>
    </row>
    <row r="325" spans="1:22">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c r="A327">
        <v>5109</v>
      </c>
      <c r="B327" t="s">
        <v>7999</v>
      </c>
      <c r="C327">
        <v>2014</v>
      </c>
      <c r="D327" s="1">
        <v>41755</v>
      </c>
      <c r="E327" s="1">
        <v>41756</v>
      </c>
      <c r="F327" t="s">
        <v>188</v>
      </c>
      <c r="G327" t="s">
        <v>424</v>
      </c>
      <c r="H327" t="s">
        <v>425</v>
      </c>
      <c r="I327" t="s">
        <v>102</v>
      </c>
      <c r="J327" t="s">
        <v>27</v>
      </c>
      <c r="K327" t="s">
        <v>5660</v>
      </c>
      <c r="L327" t="s">
        <v>335</v>
      </c>
      <c r="M327">
        <v>37211</v>
      </c>
      <c r="N327" t="s">
        <v>30</v>
      </c>
      <c r="O327" t="s">
        <v>875</v>
      </c>
      <c r="P327" t="s">
        <v>46</v>
      </c>
      <c r="Q327" t="s">
        <v>68</v>
      </c>
      <c r="R327" t="s">
        <v>876</v>
      </c>
      <c r="S327">
        <v>67.92</v>
      </c>
      <c r="T327">
        <v>5</v>
      </c>
      <c r="U327">
        <v>0.2</v>
      </c>
      <c r="V327">
        <v>6.7920000000000016</v>
      </c>
    </row>
    <row r="328" spans="1:22">
      <c r="A328">
        <v>5108</v>
      </c>
      <c r="B328" t="s">
        <v>7999</v>
      </c>
      <c r="C328">
        <v>2014</v>
      </c>
      <c r="D328" s="1">
        <v>41755</v>
      </c>
      <c r="E328" s="1">
        <v>41756</v>
      </c>
      <c r="F328" t="s">
        <v>188</v>
      </c>
      <c r="G328" t="s">
        <v>424</v>
      </c>
      <c r="H328" t="s">
        <v>425</v>
      </c>
      <c r="I328" t="s">
        <v>102</v>
      </c>
      <c r="J328" t="s">
        <v>27</v>
      </c>
      <c r="K328" t="s">
        <v>5660</v>
      </c>
      <c r="L328" t="s">
        <v>335</v>
      </c>
      <c r="M328">
        <v>37211</v>
      </c>
      <c r="N328" t="s">
        <v>30</v>
      </c>
      <c r="O328" t="s">
        <v>1987</v>
      </c>
      <c r="P328" t="s">
        <v>46</v>
      </c>
      <c r="Q328" t="s">
        <v>68</v>
      </c>
      <c r="R328" t="s">
        <v>1988</v>
      </c>
      <c r="S328">
        <v>42.047999999999995</v>
      </c>
      <c r="T328">
        <v>9</v>
      </c>
      <c r="U328">
        <v>0.2</v>
      </c>
      <c r="V328">
        <v>5.2559999999999985</v>
      </c>
    </row>
    <row r="329" spans="1:22">
      <c r="A329">
        <v>5078</v>
      </c>
      <c r="B329" t="s">
        <v>7977</v>
      </c>
      <c r="C329">
        <v>2011</v>
      </c>
      <c r="D329" s="1">
        <v>40653</v>
      </c>
      <c r="E329" s="1">
        <v>40655</v>
      </c>
      <c r="F329" t="s">
        <v>23</v>
      </c>
      <c r="G329" t="s">
        <v>2304</v>
      </c>
      <c r="H329" t="s">
        <v>2305</v>
      </c>
      <c r="I329" t="s">
        <v>26</v>
      </c>
      <c r="J329" t="s">
        <v>27</v>
      </c>
      <c r="K329" t="s">
        <v>184</v>
      </c>
      <c r="L329" t="s">
        <v>104</v>
      </c>
      <c r="M329">
        <v>77070</v>
      </c>
      <c r="N329" t="s">
        <v>105</v>
      </c>
      <c r="O329" t="s">
        <v>7523</v>
      </c>
      <c r="P329" t="s">
        <v>32</v>
      </c>
      <c r="Q329" t="s">
        <v>56</v>
      </c>
      <c r="R329" t="s">
        <v>7524</v>
      </c>
      <c r="S329">
        <v>401.59000000000003</v>
      </c>
      <c r="T329">
        <v>2</v>
      </c>
      <c r="U329">
        <v>0.3</v>
      </c>
      <c r="V329">
        <v>-131.95100000000002</v>
      </c>
    </row>
    <row r="330" spans="1:22">
      <c r="A330">
        <v>5077</v>
      </c>
      <c r="B330" t="s">
        <v>7977</v>
      </c>
      <c r="C330">
        <v>2011</v>
      </c>
      <c r="D330" s="1">
        <v>40653</v>
      </c>
      <c r="E330" s="1">
        <v>40655</v>
      </c>
      <c r="F330" t="s">
        <v>23</v>
      </c>
      <c r="G330" t="s">
        <v>2304</v>
      </c>
      <c r="H330" t="s">
        <v>2305</v>
      </c>
      <c r="I330" t="s">
        <v>26</v>
      </c>
      <c r="J330" t="s">
        <v>27</v>
      </c>
      <c r="K330" t="s">
        <v>184</v>
      </c>
      <c r="L330" t="s">
        <v>104</v>
      </c>
      <c r="M330">
        <v>77070</v>
      </c>
      <c r="N330" t="s">
        <v>105</v>
      </c>
      <c r="O330" t="s">
        <v>2348</v>
      </c>
      <c r="P330" t="s">
        <v>46</v>
      </c>
      <c r="Q330" t="s">
        <v>59</v>
      </c>
      <c r="R330" t="s">
        <v>2349</v>
      </c>
      <c r="S330">
        <v>44.840000000000011</v>
      </c>
      <c r="T330">
        <v>5</v>
      </c>
      <c r="U330">
        <v>0.2</v>
      </c>
      <c r="V330">
        <v>5.6049999999999951</v>
      </c>
    </row>
    <row r="331" spans="1:22">
      <c r="A331">
        <v>5076</v>
      </c>
      <c r="B331" t="s">
        <v>7977</v>
      </c>
      <c r="C331">
        <v>2011</v>
      </c>
      <c r="D331" s="1">
        <v>40653</v>
      </c>
      <c r="E331" s="1">
        <v>40655</v>
      </c>
      <c r="F331" t="s">
        <v>23</v>
      </c>
      <c r="G331" t="s">
        <v>2304</v>
      </c>
      <c r="H331" t="s">
        <v>2305</v>
      </c>
      <c r="I331" t="s">
        <v>26</v>
      </c>
      <c r="J331" t="s">
        <v>27</v>
      </c>
      <c r="K331" t="s">
        <v>184</v>
      </c>
      <c r="L331" t="s">
        <v>104</v>
      </c>
      <c r="M331">
        <v>77070</v>
      </c>
      <c r="N331" t="s">
        <v>105</v>
      </c>
      <c r="O331" t="s">
        <v>901</v>
      </c>
      <c r="P331" t="s">
        <v>32</v>
      </c>
      <c r="Q331" t="s">
        <v>56</v>
      </c>
      <c r="R331" t="s">
        <v>902</v>
      </c>
      <c r="S331">
        <v>744.09999999999991</v>
      </c>
      <c r="T331">
        <v>5</v>
      </c>
      <c r="U331">
        <v>0.3</v>
      </c>
      <c r="V331">
        <v>-95.670000000000044</v>
      </c>
    </row>
    <row r="332" spans="1:22">
      <c r="A332">
        <v>5075</v>
      </c>
      <c r="B332" t="s">
        <v>7976</v>
      </c>
      <c r="C332">
        <v>2014</v>
      </c>
      <c r="D332" s="1">
        <v>41755</v>
      </c>
      <c r="E332" s="1">
        <v>41759</v>
      </c>
      <c r="F332" t="s">
        <v>23</v>
      </c>
      <c r="G332" t="s">
        <v>3934</v>
      </c>
      <c r="H332" t="s">
        <v>3935</v>
      </c>
      <c r="I332" t="s">
        <v>26</v>
      </c>
      <c r="J332" t="s">
        <v>27</v>
      </c>
      <c r="K332" t="s">
        <v>42</v>
      </c>
      <c r="L332" t="s">
        <v>43</v>
      </c>
      <c r="M332">
        <v>90049</v>
      </c>
      <c r="N332" t="s">
        <v>44</v>
      </c>
      <c r="O332" t="s">
        <v>2054</v>
      </c>
      <c r="P332" t="s">
        <v>46</v>
      </c>
      <c r="Q332" t="s">
        <v>75</v>
      </c>
      <c r="R332" t="s">
        <v>2055</v>
      </c>
      <c r="S332">
        <v>13.904</v>
      </c>
      <c r="T332">
        <v>2</v>
      </c>
      <c r="U332">
        <v>0.2</v>
      </c>
      <c r="V332">
        <v>4.5187999999999997</v>
      </c>
    </row>
    <row r="333" spans="1:22">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c r="A336">
        <v>5059</v>
      </c>
      <c r="B336" t="s">
        <v>7967</v>
      </c>
      <c r="C336">
        <v>2013</v>
      </c>
      <c r="D336" s="1">
        <v>41368</v>
      </c>
      <c r="E336" s="1">
        <v>41372</v>
      </c>
      <c r="F336" t="s">
        <v>50</v>
      </c>
      <c r="G336" t="s">
        <v>1952</v>
      </c>
      <c r="H336" t="s">
        <v>1953</v>
      </c>
      <c r="I336" t="s">
        <v>26</v>
      </c>
      <c r="J336" t="s">
        <v>27</v>
      </c>
      <c r="K336" t="s">
        <v>146</v>
      </c>
      <c r="L336" t="s">
        <v>147</v>
      </c>
      <c r="M336">
        <v>19140</v>
      </c>
      <c r="N336" t="s">
        <v>148</v>
      </c>
      <c r="O336" t="s">
        <v>3144</v>
      </c>
      <c r="P336" t="s">
        <v>46</v>
      </c>
      <c r="Q336" t="s">
        <v>75</v>
      </c>
      <c r="R336" t="s">
        <v>3145</v>
      </c>
      <c r="S336">
        <v>99.846000000000004</v>
      </c>
      <c r="T336">
        <v>9</v>
      </c>
      <c r="U336">
        <v>0.7</v>
      </c>
      <c r="V336">
        <v>-83.204999999999984</v>
      </c>
    </row>
    <row r="337" spans="1:22">
      <c r="A337">
        <v>5037</v>
      </c>
      <c r="B337" t="s">
        <v>7956</v>
      </c>
      <c r="C337">
        <v>2011</v>
      </c>
      <c r="D337" s="1">
        <v>40639</v>
      </c>
      <c r="E337" s="1">
        <v>40645</v>
      </c>
      <c r="F337" t="s">
        <v>50</v>
      </c>
      <c r="G337" t="s">
        <v>5376</v>
      </c>
      <c r="H337" t="s">
        <v>5377</v>
      </c>
      <c r="I337" t="s">
        <v>41</v>
      </c>
      <c r="J337" t="s">
        <v>27</v>
      </c>
      <c r="K337" t="s">
        <v>95</v>
      </c>
      <c r="L337" t="s">
        <v>96</v>
      </c>
      <c r="M337">
        <v>98115</v>
      </c>
      <c r="N337" t="s">
        <v>44</v>
      </c>
      <c r="O337" t="s">
        <v>2569</v>
      </c>
      <c r="P337" t="s">
        <v>71</v>
      </c>
      <c r="Q337" t="s">
        <v>161</v>
      </c>
      <c r="R337" t="s">
        <v>2570</v>
      </c>
      <c r="S337">
        <v>33.9</v>
      </c>
      <c r="T337">
        <v>2</v>
      </c>
      <c r="U337">
        <v>0</v>
      </c>
      <c r="V337">
        <v>2.0339999999999989</v>
      </c>
    </row>
    <row r="338" spans="1:22">
      <c r="A338">
        <v>5036</v>
      </c>
      <c r="B338" t="s">
        <v>7956</v>
      </c>
      <c r="C338">
        <v>2011</v>
      </c>
      <c r="D338" s="1">
        <v>40639</v>
      </c>
      <c r="E338" s="1">
        <v>40645</v>
      </c>
      <c r="F338" t="s">
        <v>50</v>
      </c>
      <c r="G338" t="s">
        <v>5376</v>
      </c>
      <c r="H338" t="s">
        <v>5377</v>
      </c>
      <c r="I338" t="s">
        <v>41</v>
      </c>
      <c r="J338" t="s">
        <v>27</v>
      </c>
      <c r="K338" t="s">
        <v>95</v>
      </c>
      <c r="L338" t="s">
        <v>96</v>
      </c>
      <c r="M338">
        <v>98115</v>
      </c>
      <c r="N338" t="s">
        <v>44</v>
      </c>
      <c r="O338" t="s">
        <v>2186</v>
      </c>
      <c r="P338" t="s">
        <v>32</v>
      </c>
      <c r="Q338" t="s">
        <v>56</v>
      </c>
      <c r="R338" t="s">
        <v>2187</v>
      </c>
      <c r="S338">
        <v>653.54999999999995</v>
      </c>
      <c r="T338">
        <v>3</v>
      </c>
      <c r="U338">
        <v>0</v>
      </c>
      <c r="V338">
        <v>111.10349999999994</v>
      </c>
    </row>
    <row r="339" spans="1:22">
      <c r="A339">
        <v>5005</v>
      </c>
      <c r="B339" t="s">
        <v>7927</v>
      </c>
      <c r="C339">
        <v>2011</v>
      </c>
      <c r="D339" s="1">
        <v>40663</v>
      </c>
      <c r="E339" s="1">
        <v>40665</v>
      </c>
      <c r="F339" t="s">
        <v>23</v>
      </c>
      <c r="G339" t="s">
        <v>5451</v>
      </c>
      <c r="H339" t="s">
        <v>5452</v>
      </c>
      <c r="I339" t="s">
        <v>26</v>
      </c>
      <c r="J339" t="s">
        <v>27</v>
      </c>
      <c r="K339" t="s">
        <v>328</v>
      </c>
      <c r="L339" t="s">
        <v>1487</v>
      </c>
      <c r="M339">
        <v>39212</v>
      </c>
      <c r="N339" t="s">
        <v>30</v>
      </c>
      <c r="O339" t="s">
        <v>5616</v>
      </c>
      <c r="P339" t="s">
        <v>71</v>
      </c>
      <c r="Q339" t="s">
        <v>161</v>
      </c>
      <c r="R339" t="s">
        <v>5617</v>
      </c>
      <c r="S339">
        <v>47.79</v>
      </c>
      <c r="T339">
        <v>3</v>
      </c>
      <c r="U339">
        <v>0</v>
      </c>
      <c r="V339">
        <v>16.2486</v>
      </c>
    </row>
    <row r="340" spans="1:22">
      <c r="A340">
        <v>4989</v>
      </c>
      <c r="B340" t="s">
        <v>7912</v>
      </c>
      <c r="C340">
        <v>2013</v>
      </c>
      <c r="D340" s="1">
        <v>41389</v>
      </c>
      <c r="E340" s="1">
        <v>41393</v>
      </c>
      <c r="F340" t="s">
        <v>50</v>
      </c>
      <c r="G340" t="s">
        <v>5788</v>
      </c>
      <c r="H340" t="s">
        <v>5789</v>
      </c>
      <c r="I340" t="s">
        <v>102</v>
      </c>
      <c r="J340" t="s">
        <v>27</v>
      </c>
      <c r="K340" t="s">
        <v>1081</v>
      </c>
      <c r="L340" t="s">
        <v>457</v>
      </c>
      <c r="M340">
        <v>80906</v>
      </c>
      <c r="N340" t="s">
        <v>44</v>
      </c>
      <c r="O340" t="s">
        <v>6376</v>
      </c>
      <c r="P340" t="s">
        <v>46</v>
      </c>
      <c r="Q340" t="s">
        <v>75</v>
      </c>
      <c r="R340" t="s">
        <v>6377</v>
      </c>
      <c r="S340">
        <v>3.1080000000000001</v>
      </c>
      <c r="T340">
        <v>2</v>
      </c>
      <c r="U340">
        <v>0.7</v>
      </c>
      <c r="V340">
        <v>-2.1755999999999993</v>
      </c>
    </row>
    <row r="341" spans="1:22">
      <c r="A341">
        <v>4988</v>
      </c>
      <c r="B341" t="s">
        <v>7912</v>
      </c>
      <c r="C341">
        <v>2013</v>
      </c>
      <c r="D341" s="1">
        <v>41389</v>
      </c>
      <c r="E341" s="1">
        <v>41393</v>
      </c>
      <c r="F341" t="s">
        <v>50</v>
      </c>
      <c r="G341" t="s">
        <v>5788</v>
      </c>
      <c r="H341" t="s">
        <v>5789</v>
      </c>
      <c r="I341" t="s">
        <v>102</v>
      </c>
      <c r="J341" t="s">
        <v>27</v>
      </c>
      <c r="K341" t="s">
        <v>1081</v>
      </c>
      <c r="L341" t="s">
        <v>457</v>
      </c>
      <c r="M341">
        <v>80906</v>
      </c>
      <c r="N341" t="s">
        <v>44</v>
      </c>
      <c r="O341" t="s">
        <v>686</v>
      </c>
      <c r="P341" t="s">
        <v>32</v>
      </c>
      <c r="Q341" t="s">
        <v>36</v>
      </c>
      <c r="R341" t="s">
        <v>687</v>
      </c>
      <c r="S341">
        <v>1325.76</v>
      </c>
      <c r="T341">
        <v>6</v>
      </c>
      <c r="U341">
        <v>0.2</v>
      </c>
      <c r="V341">
        <v>149.14799999999991</v>
      </c>
    </row>
    <row r="342" spans="1:22">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c r="A346">
        <v>4987</v>
      </c>
      <c r="B346" t="s">
        <v>7912</v>
      </c>
      <c r="C346">
        <v>2013</v>
      </c>
      <c r="D346" s="1">
        <v>41389</v>
      </c>
      <c r="E346" s="1">
        <v>41393</v>
      </c>
      <c r="F346" t="s">
        <v>50</v>
      </c>
      <c r="G346" t="s">
        <v>5788</v>
      </c>
      <c r="H346" t="s">
        <v>5789</v>
      </c>
      <c r="I346" t="s">
        <v>102</v>
      </c>
      <c r="J346" t="s">
        <v>27</v>
      </c>
      <c r="K346" t="s">
        <v>1081</v>
      </c>
      <c r="L346" t="s">
        <v>457</v>
      </c>
      <c r="M346">
        <v>80906</v>
      </c>
      <c r="N346" t="s">
        <v>44</v>
      </c>
      <c r="O346" t="s">
        <v>1898</v>
      </c>
      <c r="P346" t="s">
        <v>46</v>
      </c>
      <c r="Q346" t="s">
        <v>90</v>
      </c>
      <c r="R346" t="s">
        <v>1899</v>
      </c>
      <c r="S346">
        <v>15.552000000000003</v>
      </c>
      <c r="T346">
        <v>3</v>
      </c>
      <c r="U346">
        <v>0.2</v>
      </c>
      <c r="V346">
        <v>5.4432</v>
      </c>
    </row>
    <row r="347" spans="1:22">
      <c r="A347">
        <v>4862</v>
      </c>
      <c r="B347" t="s">
        <v>7827</v>
      </c>
      <c r="C347">
        <v>2011</v>
      </c>
      <c r="D347" s="1">
        <v>40644</v>
      </c>
      <c r="E347" s="1">
        <v>40649</v>
      </c>
      <c r="F347" t="s">
        <v>23</v>
      </c>
      <c r="G347" t="s">
        <v>395</v>
      </c>
      <c r="H347" t="s">
        <v>396</v>
      </c>
      <c r="I347" t="s">
        <v>102</v>
      </c>
      <c r="J347" t="s">
        <v>27</v>
      </c>
      <c r="K347" t="s">
        <v>1237</v>
      </c>
      <c r="L347" t="s">
        <v>104</v>
      </c>
      <c r="M347">
        <v>78745</v>
      </c>
      <c r="N347" t="s">
        <v>105</v>
      </c>
      <c r="O347" t="s">
        <v>5563</v>
      </c>
      <c r="P347" t="s">
        <v>71</v>
      </c>
      <c r="Q347" t="s">
        <v>72</v>
      </c>
      <c r="R347" t="s">
        <v>5564</v>
      </c>
      <c r="S347">
        <v>758.35200000000009</v>
      </c>
      <c r="T347">
        <v>6</v>
      </c>
      <c r="U347">
        <v>0.2</v>
      </c>
      <c r="V347">
        <v>265.42320000000001</v>
      </c>
    </row>
    <row r="348" spans="1:22">
      <c r="A348">
        <v>4845</v>
      </c>
      <c r="B348" t="s">
        <v>7815</v>
      </c>
      <c r="C348">
        <v>2011</v>
      </c>
      <c r="D348" s="1">
        <v>40637</v>
      </c>
      <c r="E348" s="1">
        <v>40638</v>
      </c>
      <c r="F348" t="s">
        <v>188</v>
      </c>
      <c r="G348" t="s">
        <v>773</v>
      </c>
      <c r="H348" t="s">
        <v>774</v>
      </c>
      <c r="I348" t="s">
        <v>41</v>
      </c>
      <c r="J348" t="s">
        <v>27</v>
      </c>
      <c r="K348" t="s">
        <v>42</v>
      </c>
      <c r="L348" t="s">
        <v>43</v>
      </c>
      <c r="M348">
        <v>90008</v>
      </c>
      <c r="N348" t="s">
        <v>44</v>
      </c>
      <c r="O348" t="s">
        <v>1218</v>
      </c>
      <c r="P348" t="s">
        <v>46</v>
      </c>
      <c r="Q348" t="s">
        <v>75</v>
      </c>
      <c r="R348" t="s">
        <v>1219</v>
      </c>
      <c r="S348">
        <v>7.1840000000000011</v>
      </c>
      <c r="T348">
        <v>2</v>
      </c>
      <c r="U348">
        <v>0.2</v>
      </c>
      <c r="V348">
        <v>2.2449999999999992</v>
      </c>
    </row>
    <row r="349" spans="1:22">
      <c r="A349">
        <v>4822</v>
      </c>
      <c r="B349" t="s">
        <v>7798</v>
      </c>
      <c r="C349">
        <v>2012</v>
      </c>
      <c r="D349" s="1">
        <v>41006</v>
      </c>
      <c r="E349" s="1">
        <v>41010</v>
      </c>
      <c r="F349" t="s">
        <v>50</v>
      </c>
      <c r="G349" t="s">
        <v>7023</v>
      </c>
      <c r="H349" t="s">
        <v>7024</v>
      </c>
      <c r="I349" t="s">
        <v>26</v>
      </c>
      <c r="J349" t="s">
        <v>27</v>
      </c>
      <c r="K349" t="s">
        <v>678</v>
      </c>
      <c r="L349" t="s">
        <v>104</v>
      </c>
      <c r="M349">
        <v>78207</v>
      </c>
      <c r="N349" t="s">
        <v>105</v>
      </c>
      <c r="O349" t="s">
        <v>2564</v>
      </c>
      <c r="P349" t="s">
        <v>71</v>
      </c>
      <c r="Q349" t="s">
        <v>161</v>
      </c>
      <c r="R349" t="s">
        <v>2565</v>
      </c>
      <c r="S349">
        <v>383.952</v>
      </c>
      <c r="T349">
        <v>6</v>
      </c>
      <c r="U349">
        <v>0.2</v>
      </c>
      <c r="V349">
        <v>47.993999999999971</v>
      </c>
    </row>
    <row r="350" spans="1:22">
      <c r="A350">
        <v>4821</v>
      </c>
      <c r="B350" t="s">
        <v>7798</v>
      </c>
      <c r="C350">
        <v>2012</v>
      </c>
      <c r="D350" s="1">
        <v>41006</v>
      </c>
      <c r="E350" s="1">
        <v>41010</v>
      </c>
      <c r="F350" t="s">
        <v>50</v>
      </c>
      <c r="G350" t="s">
        <v>7023</v>
      </c>
      <c r="H350" t="s">
        <v>7024</v>
      </c>
      <c r="I350" t="s">
        <v>26</v>
      </c>
      <c r="J350" t="s">
        <v>27</v>
      </c>
      <c r="K350" t="s">
        <v>678</v>
      </c>
      <c r="L350" t="s">
        <v>104</v>
      </c>
      <c r="M350">
        <v>78207</v>
      </c>
      <c r="N350" t="s">
        <v>105</v>
      </c>
      <c r="O350" t="s">
        <v>5611</v>
      </c>
      <c r="P350" t="s">
        <v>46</v>
      </c>
      <c r="Q350" t="s">
        <v>78</v>
      </c>
      <c r="R350" t="s">
        <v>5612</v>
      </c>
      <c r="S350">
        <v>463.24799999999988</v>
      </c>
      <c r="T350">
        <v>8</v>
      </c>
      <c r="U350">
        <v>0.8</v>
      </c>
      <c r="V350">
        <v>-1181.2824000000003</v>
      </c>
    </row>
    <row r="351" spans="1:22">
      <c r="A351">
        <v>4766</v>
      </c>
      <c r="B351" t="s">
        <v>7754</v>
      </c>
      <c r="C351">
        <v>2012</v>
      </c>
      <c r="D351" s="1">
        <v>41023</v>
      </c>
      <c r="E351" s="1">
        <v>41027</v>
      </c>
      <c r="F351" t="s">
        <v>50</v>
      </c>
      <c r="G351" t="s">
        <v>4100</v>
      </c>
      <c r="H351" t="s">
        <v>4101</v>
      </c>
      <c r="I351" t="s">
        <v>102</v>
      </c>
      <c r="J351" t="s">
        <v>27</v>
      </c>
      <c r="K351" t="s">
        <v>266</v>
      </c>
      <c r="L351" t="s">
        <v>267</v>
      </c>
      <c r="M351">
        <v>10009</v>
      </c>
      <c r="N351" t="s">
        <v>148</v>
      </c>
      <c r="O351" t="s">
        <v>4226</v>
      </c>
      <c r="P351" t="s">
        <v>46</v>
      </c>
      <c r="Q351" t="s">
        <v>68</v>
      </c>
      <c r="R351" t="s">
        <v>4227</v>
      </c>
      <c r="S351">
        <v>25.99</v>
      </c>
      <c r="T351">
        <v>1</v>
      </c>
      <c r="U351">
        <v>0</v>
      </c>
      <c r="V351">
        <v>7.5370999999999988</v>
      </c>
    </row>
    <row r="352" spans="1:22">
      <c r="A352">
        <v>4735</v>
      </c>
      <c r="B352" t="s">
        <v>7730</v>
      </c>
      <c r="C352">
        <v>2013</v>
      </c>
      <c r="D352" s="1">
        <v>41372</v>
      </c>
      <c r="E352" s="1">
        <v>41377</v>
      </c>
      <c r="F352" t="s">
        <v>50</v>
      </c>
      <c r="G352" t="s">
        <v>974</v>
      </c>
      <c r="H352" t="s">
        <v>975</v>
      </c>
      <c r="I352" t="s">
        <v>41</v>
      </c>
      <c r="J352" t="s">
        <v>27</v>
      </c>
      <c r="K352" t="s">
        <v>266</v>
      </c>
      <c r="L352" t="s">
        <v>267</v>
      </c>
      <c r="M352">
        <v>10035</v>
      </c>
      <c r="N352" t="s">
        <v>148</v>
      </c>
      <c r="O352" t="s">
        <v>35</v>
      </c>
      <c r="P352" t="s">
        <v>32</v>
      </c>
      <c r="Q352" t="s">
        <v>36</v>
      </c>
      <c r="R352" t="s">
        <v>37</v>
      </c>
      <c r="S352">
        <v>658.74599999999998</v>
      </c>
      <c r="T352">
        <v>3</v>
      </c>
      <c r="U352">
        <v>0.1</v>
      </c>
      <c r="V352">
        <v>146.38799999999998</v>
      </c>
    </row>
    <row r="353" spans="1:22">
      <c r="A353">
        <v>4721</v>
      </c>
      <c r="B353" t="s">
        <v>7714</v>
      </c>
      <c r="C353">
        <v>2012</v>
      </c>
      <c r="D353" s="1">
        <v>41017</v>
      </c>
      <c r="E353" s="1">
        <v>41019</v>
      </c>
      <c r="F353" t="s">
        <v>23</v>
      </c>
      <c r="G353" t="s">
        <v>3049</v>
      </c>
      <c r="H353" t="s">
        <v>3050</v>
      </c>
      <c r="I353" t="s">
        <v>102</v>
      </c>
      <c r="J353" t="s">
        <v>27</v>
      </c>
      <c r="K353" t="s">
        <v>42</v>
      </c>
      <c r="L353" t="s">
        <v>43</v>
      </c>
      <c r="M353">
        <v>90004</v>
      </c>
      <c r="N353" t="s">
        <v>44</v>
      </c>
      <c r="O353" t="s">
        <v>7715</v>
      </c>
      <c r="P353" t="s">
        <v>46</v>
      </c>
      <c r="Q353" t="s">
        <v>90</v>
      </c>
      <c r="R353" t="s">
        <v>7716</v>
      </c>
      <c r="S353">
        <v>61.96</v>
      </c>
      <c r="T353">
        <v>2</v>
      </c>
      <c r="U353">
        <v>0</v>
      </c>
      <c r="V353">
        <v>27.881999999999998</v>
      </c>
    </row>
    <row r="354" spans="1:22">
      <c r="A354">
        <v>4720</v>
      </c>
      <c r="B354" t="s">
        <v>7714</v>
      </c>
      <c r="C354">
        <v>2012</v>
      </c>
      <c r="D354" s="1">
        <v>41017</v>
      </c>
      <c r="E354" s="1">
        <v>41019</v>
      </c>
      <c r="F354" t="s">
        <v>23</v>
      </c>
      <c r="G354" t="s">
        <v>3049</v>
      </c>
      <c r="H354" t="s">
        <v>3050</v>
      </c>
      <c r="I354" t="s">
        <v>102</v>
      </c>
      <c r="J354" t="s">
        <v>27</v>
      </c>
      <c r="K354" t="s">
        <v>42</v>
      </c>
      <c r="L354" t="s">
        <v>43</v>
      </c>
      <c r="M354">
        <v>90004</v>
      </c>
      <c r="N354" t="s">
        <v>44</v>
      </c>
      <c r="O354" t="s">
        <v>1096</v>
      </c>
      <c r="P354" t="s">
        <v>46</v>
      </c>
      <c r="Q354" t="s">
        <v>59</v>
      </c>
      <c r="R354" t="s">
        <v>1097</v>
      </c>
      <c r="S354">
        <v>947.17000000000007</v>
      </c>
      <c r="T354">
        <v>7</v>
      </c>
      <c r="U354">
        <v>0</v>
      </c>
      <c r="V354">
        <v>9.4717000000000837</v>
      </c>
    </row>
    <row r="355" spans="1:22">
      <c r="A355">
        <v>4652</v>
      </c>
      <c r="B355" t="s">
        <v>7676</v>
      </c>
      <c r="C355">
        <v>2014</v>
      </c>
      <c r="D355" s="1">
        <v>41738</v>
      </c>
      <c r="E355" s="1">
        <v>41742</v>
      </c>
      <c r="F355" t="s">
        <v>50</v>
      </c>
      <c r="G355" t="s">
        <v>5003</v>
      </c>
      <c r="H355" t="s">
        <v>5004</v>
      </c>
      <c r="I355" t="s">
        <v>102</v>
      </c>
      <c r="J355" t="s">
        <v>27</v>
      </c>
      <c r="K355" t="s">
        <v>127</v>
      </c>
      <c r="L355" t="s">
        <v>43</v>
      </c>
      <c r="M355">
        <v>94110</v>
      </c>
      <c r="N355" t="s">
        <v>44</v>
      </c>
      <c r="O355" t="s">
        <v>6005</v>
      </c>
      <c r="P355" t="s">
        <v>46</v>
      </c>
      <c r="Q355" t="s">
        <v>90</v>
      </c>
      <c r="R355" t="s">
        <v>6006</v>
      </c>
      <c r="S355">
        <v>195.76</v>
      </c>
      <c r="T355">
        <v>4</v>
      </c>
      <c r="U355">
        <v>0</v>
      </c>
      <c r="V355">
        <v>97.88</v>
      </c>
    </row>
    <row r="356" spans="1:22">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c r="A361">
        <v>4651</v>
      </c>
      <c r="B361" t="s">
        <v>7676</v>
      </c>
      <c r="C361">
        <v>2014</v>
      </c>
      <c r="D361" s="1">
        <v>41738</v>
      </c>
      <c r="E361" s="1">
        <v>41742</v>
      </c>
      <c r="F361" t="s">
        <v>50</v>
      </c>
      <c r="G361" t="s">
        <v>5003</v>
      </c>
      <c r="H361" t="s">
        <v>5004</v>
      </c>
      <c r="I361" t="s">
        <v>102</v>
      </c>
      <c r="J361" t="s">
        <v>27</v>
      </c>
      <c r="K361" t="s">
        <v>127</v>
      </c>
      <c r="L361" t="s">
        <v>43</v>
      </c>
      <c r="M361">
        <v>94110</v>
      </c>
      <c r="N361" t="s">
        <v>44</v>
      </c>
      <c r="O361" t="s">
        <v>4749</v>
      </c>
      <c r="P361" t="s">
        <v>46</v>
      </c>
      <c r="Q361" t="s">
        <v>90</v>
      </c>
      <c r="R361" t="s">
        <v>4750</v>
      </c>
      <c r="S361">
        <v>244.54999999999998</v>
      </c>
      <c r="T361">
        <v>5</v>
      </c>
      <c r="U361">
        <v>0</v>
      </c>
      <c r="V361">
        <v>114.93849999999998</v>
      </c>
    </row>
    <row r="362" spans="1:22">
      <c r="A362">
        <v>4648</v>
      </c>
      <c r="B362" t="s">
        <v>7670</v>
      </c>
      <c r="C362">
        <v>2013</v>
      </c>
      <c r="D362" s="1">
        <v>41391</v>
      </c>
      <c r="E362" s="1">
        <v>41396</v>
      </c>
      <c r="F362" t="s">
        <v>50</v>
      </c>
      <c r="G362" t="s">
        <v>7671</v>
      </c>
      <c r="H362" t="s">
        <v>7672</v>
      </c>
      <c r="I362" t="s">
        <v>102</v>
      </c>
      <c r="J362" t="s">
        <v>27</v>
      </c>
      <c r="K362" t="s">
        <v>266</v>
      </c>
      <c r="L362" t="s">
        <v>267</v>
      </c>
      <c r="M362">
        <v>10009</v>
      </c>
      <c r="N362" t="s">
        <v>148</v>
      </c>
      <c r="O362" t="s">
        <v>6902</v>
      </c>
      <c r="P362" t="s">
        <v>32</v>
      </c>
      <c r="Q362" t="s">
        <v>36</v>
      </c>
      <c r="R362" t="s">
        <v>6903</v>
      </c>
      <c r="S362">
        <v>434.64600000000002</v>
      </c>
      <c r="T362">
        <v>3</v>
      </c>
      <c r="U362">
        <v>0.1</v>
      </c>
      <c r="V362">
        <v>62.782199999999975</v>
      </c>
    </row>
    <row r="363" spans="1:22">
      <c r="A363">
        <v>4639</v>
      </c>
      <c r="B363" t="s">
        <v>7660</v>
      </c>
      <c r="C363">
        <v>2014</v>
      </c>
      <c r="D363" s="1">
        <v>41757</v>
      </c>
      <c r="E363" s="1">
        <v>41759</v>
      </c>
      <c r="F363" t="s">
        <v>188</v>
      </c>
      <c r="G363" t="s">
        <v>2287</v>
      </c>
      <c r="H363" t="s">
        <v>2288</v>
      </c>
      <c r="I363" t="s">
        <v>26</v>
      </c>
      <c r="J363" t="s">
        <v>27</v>
      </c>
      <c r="K363" t="s">
        <v>42</v>
      </c>
      <c r="L363" t="s">
        <v>43</v>
      </c>
      <c r="M363">
        <v>90045</v>
      </c>
      <c r="N363" t="s">
        <v>44</v>
      </c>
      <c r="O363" t="s">
        <v>6804</v>
      </c>
      <c r="P363" t="s">
        <v>46</v>
      </c>
      <c r="Q363" t="s">
        <v>68</v>
      </c>
      <c r="R363" t="s">
        <v>6805</v>
      </c>
      <c r="S363">
        <v>47.3</v>
      </c>
      <c r="T363">
        <v>2</v>
      </c>
      <c r="U363">
        <v>0</v>
      </c>
      <c r="V363">
        <v>12.298000000000002</v>
      </c>
    </row>
    <row r="364" spans="1:22">
      <c r="A364">
        <v>4638</v>
      </c>
      <c r="B364" t="s">
        <v>7660</v>
      </c>
      <c r="C364">
        <v>2014</v>
      </c>
      <c r="D364" s="1">
        <v>41757</v>
      </c>
      <c r="E364" s="1">
        <v>41759</v>
      </c>
      <c r="F364" t="s">
        <v>188</v>
      </c>
      <c r="G364" t="s">
        <v>2287</v>
      </c>
      <c r="H364" t="s">
        <v>2288</v>
      </c>
      <c r="I364" t="s">
        <v>26</v>
      </c>
      <c r="J364" t="s">
        <v>27</v>
      </c>
      <c r="K364" t="s">
        <v>42</v>
      </c>
      <c r="L364" t="s">
        <v>43</v>
      </c>
      <c r="M364">
        <v>90045</v>
      </c>
      <c r="N364" t="s">
        <v>44</v>
      </c>
      <c r="O364" t="s">
        <v>472</v>
      </c>
      <c r="P364" t="s">
        <v>46</v>
      </c>
      <c r="Q364" t="s">
        <v>68</v>
      </c>
      <c r="R364" t="s">
        <v>473</v>
      </c>
      <c r="S364">
        <v>12.39</v>
      </c>
      <c r="T364">
        <v>3</v>
      </c>
      <c r="U364">
        <v>0</v>
      </c>
      <c r="V364">
        <v>5.6993999999999998</v>
      </c>
    </row>
    <row r="365" spans="1:22">
      <c r="A365">
        <v>4637</v>
      </c>
      <c r="B365" t="s">
        <v>7660</v>
      </c>
      <c r="C365">
        <v>2014</v>
      </c>
      <c r="D365" s="1">
        <v>41757</v>
      </c>
      <c r="E365" s="1">
        <v>41759</v>
      </c>
      <c r="F365" t="s">
        <v>188</v>
      </c>
      <c r="G365" t="s">
        <v>2287</v>
      </c>
      <c r="H365" t="s">
        <v>2288</v>
      </c>
      <c r="I365" t="s">
        <v>26</v>
      </c>
      <c r="J365" t="s">
        <v>27</v>
      </c>
      <c r="K365" t="s">
        <v>42</v>
      </c>
      <c r="L365" t="s">
        <v>43</v>
      </c>
      <c r="M365">
        <v>90045</v>
      </c>
      <c r="N365" t="s">
        <v>44</v>
      </c>
      <c r="O365" t="s">
        <v>1159</v>
      </c>
      <c r="P365" t="s">
        <v>46</v>
      </c>
      <c r="Q365" t="s">
        <v>68</v>
      </c>
      <c r="R365" t="s">
        <v>1160</v>
      </c>
      <c r="S365">
        <v>123.92</v>
      </c>
      <c r="T365">
        <v>4</v>
      </c>
      <c r="U365">
        <v>0</v>
      </c>
      <c r="V365">
        <v>33.458399999999997</v>
      </c>
    </row>
    <row r="366" spans="1:22">
      <c r="A366">
        <v>4578</v>
      </c>
      <c r="B366" t="s">
        <v>7611</v>
      </c>
      <c r="C366">
        <v>2011</v>
      </c>
      <c r="D366" s="1">
        <v>40644</v>
      </c>
      <c r="E366" s="1">
        <v>40649</v>
      </c>
      <c r="F366" t="s">
        <v>50</v>
      </c>
      <c r="G366" t="s">
        <v>2813</v>
      </c>
      <c r="H366" t="s">
        <v>2814</v>
      </c>
      <c r="I366" t="s">
        <v>26</v>
      </c>
      <c r="J366" t="s">
        <v>27</v>
      </c>
      <c r="K366" t="s">
        <v>7612</v>
      </c>
      <c r="L366" t="s">
        <v>6259</v>
      </c>
      <c r="M366">
        <v>83501</v>
      </c>
      <c r="N366" t="s">
        <v>44</v>
      </c>
      <c r="O366" t="s">
        <v>4919</v>
      </c>
      <c r="P366" t="s">
        <v>46</v>
      </c>
      <c r="Q366" t="s">
        <v>75</v>
      </c>
      <c r="R366" t="s">
        <v>4920</v>
      </c>
      <c r="S366">
        <v>9.5840000000000014</v>
      </c>
      <c r="T366">
        <v>1</v>
      </c>
      <c r="U366">
        <v>0.2</v>
      </c>
      <c r="V366">
        <v>3.3543999999999996</v>
      </c>
    </row>
    <row r="367" spans="1:22">
      <c r="A367">
        <v>4570</v>
      </c>
      <c r="B367" t="s">
        <v>7605</v>
      </c>
      <c r="C367">
        <v>2011</v>
      </c>
      <c r="D367" s="1">
        <v>40652</v>
      </c>
      <c r="E367" s="1">
        <v>40654</v>
      </c>
      <c r="F367" t="s">
        <v>23</v>
      </c>
      <c r="G367" t="s">
        <v>3116</v>
      </c>
      <c r="H367" t="s">
        <v>3117</v>
      </c>
      <c r="I367" t="s">
        <v>102</v>
      </c>
      <c r="J367" t="s">
        <v>27</v>
      </c>
      <c r="K367" t="s">
        <v>630</v>
      </c>
      <c r="L367" t="s">
        <v>43</v>
      </c>
      <c r="M367">
        <v>95123</v>
      </c>
      <c r="N367" t="s">
        <v>44</v>
      </c>
      <c r="O367" t="s">
        <v>905</v>
      </c>
      <c r="P367" t="s">
        <v>32</v>
      </c>
      <c r="Q367" t="s">
        <v>65</v>
      </c>
      <c r="R367" t="s">
        <v>6972</v>
      </c>
      <c r="S367">
        <v>76.14</v>
      </c>
      <c r="T367">
        <v>3</v>
      </c>
      <c r="U367">
        <v>0</v>
      </c>
      <c r="V367">
        <v>26.648999999999997</v>
      </c>
    </row>
    <row r="368" spans="1:22">
      <c r="A368">
        <v>4501</v>
      </c>
      <c r="B368" t="s">
        <v>7543</v>
      </c>
      <c r="C368">
        <v>2013</v>
      </c>
      <c r="D368" s="1">
        <v>41375</v>
      </c>
      <c r="E368" s="1">
        <v>41381</v>
      </c>
      <c r="F368" t="s">
        <v>50</v>
      </c>
      <c r="G368" t="s">
        <v>4427</v>
      </c>
      <c r="H368" t="s">
        <v>4428</v>
      </c>
      <c r="I368" t="s">
        <v>41</v>
      </c>
      <c r="J368" t="s">
        <v>27</v>
      </c>
      <c r="K368" t="s">
        <v>5953</v>
      </c>
      <c r="L368" t="s">
        <v>43</v>
      </c>
      <c r="M368">
        <v>93309</v>
      </c>
      <c r="N368" t="s">
        <v>44</v>
      </c>
      <c r="O368" t="s">
        <v>6136</v>
      </c>
      <c r="P368" t="s">
        <v>46</v>
      </c>
      <c r="Q368" t="s">
        <v>75</v>
      </c>
      <c r="R368" t="s">
        <v>6137</v>
      </c>
      <c r="S368">
        <v>23.2</v>
      </c>
      <c r="T368">
        <v>5</v>
      </c>
      <c r="U368">
        <v>0.2</v>
      </c>
      <c r="V368">
        <v>8.1199999999999974</v>
      </c>
    </row>
    <row r="369" spans="1:22">
      <c r="A369">
        <v>4500</v>
      </c>
      <c r="B369" t="s">
        <v>7543</v>
      </c>
      <c r="C369">
        <v>2013</v>
      </c>
      <c r="D369" s="1">
        <v>41375</v>
      </c>
      <c r="E369" s="1">
        <v>41381</v>
      </c>
      <c r="F369" t="s">
        <v>50</v>
      </c>
      <c r="G369" t="s">
        <v>4427</v>
      </c>
      <c r="H369" t="s">
        <v>4428</v>
      </c>
      <c r="I369" t="s">
        <v>41</v>
      </c>
      <c r="J369" t="s">
        <v>27</v>
      </c>
      <c r="K369" t="s">
        <v>5953</v>
      </c>
      <c r="L369" t="s">
        <v>43</v>
      </c>
      <c r="M369">
        <v>93309</v>
      </c>
      <c r="N369" t="s">
        <v>44</v>
      </c>
      <c r="O369" t="s">
        <v>5263</v>
      </c>
      <c r="P369" t="s">
        <v>46</v>
      </c>
      <c r="Q369" t="s">
        <v>90</v>
      </c>
      <c r="R369" t="s">
        <v>5264</v>
      </c>
      <c r="S369">
        <v>12.96</v>
      </c>
      <c r="T369">
        <v>2</v>
      </c>
      <c r="U369">
        <v>0</v>
      </c>
      <c r="V369">
        <v>6.2208000000000006</v>
      </c>
    </row>
    <row r="370" spans="1:22">
      <c r="A370">
        <v>4418</v>
      </c>
      <c r="B370" t="s">
        <v>7482</v>
      </c>
      <c r="C370">
        <v>2014</v>
      </c>
      <c r="D370" s="1">
        <v>41739</v>
      </c>
      <c r="E370" s="1">
        <v>41742</v>
      </c>
      <c r="F370" t="s">
        <v>23</v>
      </c>
      <c r="G370" t="s">
        <v>916</v>
      </c>
      <c r="H370" t="s">
        <v>917</v>
      </c>
      <c r="I370" t="s">
        <v>26</v>
      </c>
      <c r="J370" t="s">
        <v>27</v>
      </c>
      <c r="K370" t="s">
        <v>880</v>
      </c>
      <c r="L370" t="s">
        <v>238</v>
      </c>
      <c r="M370">
        <v>48205</v>
      </c>
      <c r="N370" t="s">
        <v>105</v>
      </c>
      <c r="O370" t="s">
        <v>3834</v>
      </c>
      <c r="P370" t="s">
        <v>46</v>
      </c>
      <c r="Q370" t="s">
        <v>75</v>
      </c>
      <c r="R370" t="s">
        <v>3835</v>
      </c>
      <c r="S370">
        <v>478.24</v>
      </c>
      <c r="T370">
        <v>8</v>
      </c>
      <c r="U370">
        <v>0</v>
      </c>
      <c r="V370">
        <v>219.99039999999997</v>
      </c>
    </row>
    <row r="371" spans="1:22">
      <c r="A371">
        <v>4378</v>
      </c>
      <c r="B371" t="s">
        <v>7458</v>
      </c>
      <c r="C371">
        <v>2011</v>
      </c>
      <c r="D371" s="1">
        <v>40658</v>
      </c>
      <c r="E371" s="1">
        <v>40663</v>
      </c>
      <c r="F371" t="s">
        <v>50</v>
      </c>
      <c r="G371" t="s">
        <v>3837</v>
      </c>
      <c r="H371" t="s">
        <v>3838</v>
      </c>
      <c r="I371" t="s">
        <v>102</v>
      </c>
      <c r="J371" t="s">
        <v>27</v>
      </c>
      <c r="K371" t="s">
        <v>7459</v>
      </c>
      <c r="L371" t="s">
        <v>43</v>
      </c>
      <c r="M371">
        <v>91776</v>
      </c>
      <c r="N371" t="s">
        <v>44</v>
      </c>
      <c r="O371" t="s">
        <v>3400</v>
      </c>
      <c r="P371" t="s">
        <v>32</v>
      </c>
      <c r="Q371" t="s">
        <v>36</v>
      </c>
      <c r="R371" t="s">
        <v>3401</v>
      </c>
      <c r="S371">
        <v>1487.04</v>
      </c>
      <c r="T371">
        <v>5</v>
      </c>
      <c r="U371">
        <v>0.2</v>
      </c>
      <c r="V371">
        <v>148.70400000000006</v>
      </c>
    </row>
    <row r="372" spans="1:22">
      <c r="A372">
        <v>4377</v>
      </c>
      <c r="B372" t="s">
        <v>7458</v>
      </c>
      <c r="C372">
        <v>2011</v>
      </c>
      <c r="D372" s="1">
        <v>40658</v>
      </c>
      <c r="E372" s="1">
        <v>40663</v>
      </c>
      <c r="F372" t="s">
        <v>50</v>
      </c>
      <c r="G372" t="s">
        <v>3837</v>
      </c>
      <c r="H372" t="s">
        <v>3838</v>
      </c>
      <c r="I372" t="s">
        <v>102</v>
      </c>
      <c r="J372" t="s">
        <v>27</v>
      </c>
      <c r="K372" t="s">
        <v>7459</v>
      </c>
      <c r="L372" t="s">
        <v>43</v>
      </c>
      <c r="M372">
        <v>91776</v>
      </c>
      <c r="N372" t="s">
        <v>44</v>
      </c>
      <c r="O372" t="s">
        <v>5227</v>
      </c>
      <c r="P372" t="s">
        <v>46</v>
      </c>
      <c r="Q372" t="s">
        <v>78</v>
      </c>
      <c r="R372" t="s">
        <v>5228</v>
      </c>
      <c r="S372">
        <v>270.71999999999997</v>
      </c>
      <c r="T372">
        <v>3</v>
      </c>
      <c r="U372">
        <v>0</v>
      </c>
      <c r="V372">
        <v>78.508799999999965</v>
      </c>
    </row>
    <row r="373" spans="1:22">
      <c r="A373">
        <v>4376</v>
      </c>
      <c r="B373" t="s">
        <v>7458</v>
      </c>
      <c r="C373">
        <v>2011</v>
      </c>
      <c r="D373" s="1">
        <v>40658</v>
      </c>
      <c r="E373" s="1">
        <v>40663</v>
      </c>
      <c r="F373" t="s">
        <v>50</v>
      </c>
      <c r="G373" t="s">
        <v>3837</v>
      </c>
      <c r="H373" t="s">
        <v>3838</v>
      </c>
      <c r="I373" t="s">
        <v>102</v>
      </c>
      <c r="J373" t="s">
        <v>27</v>
      </c>
      <c r="K373" t="s">
        <v>7459</v>
      </c>
      <c r="L373" t="s">
        <v>43</v>
      </c>
      <c r="M373">
        <v>91776</v>
      </c>
      <c r="N373" t="s">
        <v>44</v>
      </c>
      <c r="O373" t="s">
        <v>338</v>
      </c>
      <c r="P373" t="s">
        <v>32</v>
      </c>
      <c r="Q373" t="s">
        <v>65</v>
      </c>
      <c r="R373" t="s">
        <v>339</v>
      </c>
      <c r="S373">
        <v>303.25</v>
      </c>
      <c r="T373">
        <v>5</v>
      </c>
      <c r="U373">
        <v>0</v>
      </c>
      <c r="V373">
        <v>63.682499999999997</v>
      </c>
    </row>
    <row r="374" spans="1:22">
      <c r="A374">
        <v>4352</v>
      </c>
      <c r="B374" t="s">
        <v>7436</v>
      </c>
      <c r="C374">
        <v>2014</v>
      </c>
      <c r="D374" s="1">
        <v>41741</v>
      </c>
      <c r="E374" s="1">
        <v>41745</v>
      </c>
      <c r="F374" t="s">
        <v>50</v>
      </c>
      <c r="G374" t="s">
        <v>6408</v>
      </c>
      <c r="H374" t="s">
        <v>6409</v>
      </c>
      <c r="I374" t="s">
        <v>26</v>
      </c>
      <c r="J374" t="s">
        <v>27</v>
      </c>
      <c r="K374" t="s">
        <v>2470</v>
      </c>
      <c r="L374" t="s">
        <v>498</v>
      </c>
      <c r="M374">
        <v>43130</v>
      </c>
      <c r="N374" t="s">
        <v>148</v>
      </c>
      <c r="O374" t="s">
        <v>2569</v>
      </c>
      <c r="P374" t="s">
        <v>71</v>
      </c>
      <c r="Q374" t="s">
        <v>161</v>
      </c>
      <c r="R374" t="s">
        <v>2570</v>
      </c>
      <c r="S374">
        <v>27.12</v>
      </c>
      <c r="T374">
        <v>2</v>
      </c>
      <c r="U374">
        <v>0.2</v>
      </c>
      <c r="V374">
        <v>-4.7460000000000013</v>
      </c>
    </row>
    <row r="375" spans="1:22">
      <c r="A375">
        <v>4351</v>
      </c>
      <c r="B375" t="s">
        <v>7436</v>
      </c>
      <c r="C375">
        <v>2014</v>
      </c>
      <c r="D375" s="1">
        <v>41741</v>
      </c>
      <c r="E375" s="1">
        <v>41745</v>
      </c>
      <c r="F375" t="s">
        <v>50</v>
      </c>
      <c r="G375" t="s">
        <v>6408</v>
      </c>
      <c r="H375" t="s">
        <v>6409</v>
      </c>
      <c r="I375" t="s">
        <v>26</v>
      </c>
      <c r="J375" t="s">
        <v>27</v>
      </c>
      <c r="K375" t="s">
        <v>2470</v>
      </c>
      <c r="L375" t="s">
        <v>498</v>
      </c>
      <c r="M375">
        <v>43130</v>
      </c>
      <c r="N375" t="s">
        <v>148</v>
      </c>
      <c r="O375" t="s">
        <v>1824</v>
      </c>
      <c r="P375" t="s">
        <v>46</v>
      </c>
      <c r="Q375" t="s">
        <v>59</v>
      </c>
      <c r="R375" t="s">
        <v>1825</v>
      </c>
      <c r="S375">
        <v>16.768000000000001</v>
      </c>
      <c r="T375">
        <v>2</v>
      </c>
      <c r="U375">
        <v>0.2</v>
      </c>
      <c r="V375">
        <v>1.4672000000000001</v>
      </c>
    </row>
    <row r="376" spans="1:22">
      <c r="A376">
        <v>4329</v>
      </c>
      <c r="B376" t="s">
        <v>7411</v>
      </c>
      <c r="C376">
        <v>2014</v>
      </c>
      <c r="D376" s="1">
        <v>41731</v>
      </c>
      <c r="E376" s="1">
        <v>41737</v>
      </c>
      <c r="F376" t="s">
        <v>50</v>
      </c>
      <c r="G376" t="s">
        <v>4682</v>
      </c>
      <c r="H376" t="s">
        <v>4683</v>
      </c>
      <c r="I376" t="s">
        <v>26</v>
      </c>
      <c r="J376" t="s">
        <v>27</v>
      </c>
      <c r="K376" t="s">
        <v>266</v>
      </c>
      <c r="L376" t="s">
        <v>267</v>
      </c>
      <c r="M376">
        <v>10011</v>
      </c>
      <c r="N376" t="s">
        <v>148</v>
      </c>
      <c r="O376" t="s">
        <v>6073</v>
      </c>
      <c r="P376" t="s">
        <v>46</v>
      </c>
      <c r="Q376" t="s">
        <v>90</v>
      </c>
      <c r="R376" t="s">
        <v>6074</v>
      </c>
      <c r="S376">
        <v>42.929999999999993</v>
      </c>
      <c r="T376">
        <v>9</v>
      </c>
      <c r="U376">
        <v>0</v>
      </c>
      <c r="V376">
        <v>19.318499999999997</v>
      </c>
    </row>
    <row r="377" spans="1:22">
      <c r="A377">
        <v>4280</v>
      </c>
      <c r="B377" t="s">
        <v>7376</v>
      </c>
      <c r="C377">
        <v>2013</v>
      </c>
      <c r="D377" s="1">
        <v>41381</v>
      </c>
      <c r="E377" s="1">
        <v>41385</v>
      </c>
      <c r="F377" t="s">
        <v>50</v>
      </c>
      <c r="G377" t="s">
        <v>7353</v>
      </c>
      <c r="H377" t="s">
        <v>7354</v>
      </c>
      <c r="I377" t="s">
        <v>41</v>
      </c>
      <c r="J377" t="s">
        <v>27</v>
      </c>
      <c r="K377" t="s">
        <v>1119</v>
      </c>
      <c r="L377" t="s">
        <v>788</v>
      </c>
      <c r="M377">
        <v>8701</v>
      </c>
      <c r="N377" t="s">
        <v>148</v>
      </c>
      <c r="O377" t="s">
        <v>3429</v>
      </c>
      <c r="P377" t="s">
        <v>46</v>
      </c>
      <c r="Q377" t="s">
        <v>75</v>
      </c>
      <c r="R377" t="s">
        <v>3430</v>
      </c>
      <c r="S377">
        <v>25.299999999999997</v>
      </c>
      <c r="T377">
        <v>5</v>
      </c>
      <c r="U377">
        <v>0</v>
      </c>
      <c r="V377">
        <v>11.890999999999998</v>
      </c>
    </row>
    <row r="378" spans="1:22">
      <c r="A378">
        <v>4279</v>
      </c>
      <c r="B378" t="s">
        <v>7376</v>
      </c>
      <c r="C378">
        <v>2013</v>
      </c>
      <c r="D378" s="1">
        <v>41381</v>
      </c>
      <c r="E378" s="1">
        <v>41385</v>
      </c>
      <c r="F378" t="s">
        <v>50</v>
      </c>
      <c r="G378" t="s">
        <v>7353</v>
      </c>
      <c r="H378" t="s">
        <v>7354</v>
      </c>
      <c r="I378" t="s">
        <v>41</v>
      </c>
      <c r="J378" t="s">
        <v>27</v>
      </c>
      <c r="K378" t="s">
        <v>1119</v>
      </c>
      <c r="L378" t="s">
        <v>788</v>
      </c>
      <c r="M378">
        <v>8701</v>
      </c>
      <c r="N378" t="s">
        <v>148</v>
      </c>
      <c r="O378" t="s">
        <v>6190</v>
      </c>
      <c r="P378" t="s">
        <v>32</v>
      </c>
      <c r="Q378" t="s">
        <v>65</v>
      </c>
      <c r="R378" t="s">
        <v>6191</v>
      </c>
      <c r="S378">
        <v>9.9600000000000009</v>
      </c>
      <c r="T378">
        <v>2</v>
      </c>
      <c r="U378">
        <v>0</v>
      </c>
      <c r="V378">
        <v>3.2867999999999995</v>
      </c>
    </row>
    <row r="379" spans="1:22">
      <c r="A379">
        <v>4278</v>
      </c>
      <c r="B379" t="s">
        <v>7376</v>
      </c>
      <c r="C379">
        <v>2013</v>
      </c>
      <c r="D379" s="1">
        <v>41381</v>
      </c>
      <c r="E379" s="1">
        <v>41385</v>
      </c>
      <c r="F379" t="s">
        <v>50</v>
      </c>
      <c r="G379" t="s">
        <v>7353</v>
      </c>
      <c r="H379" t="s">
        <v>7354</v>
      </c>
      <c r="I379" t="s">
        <v>41</v>
      </c>
      <c r="J379" t="s">
        <v>27</v>
      </c>
      <c r="K379" t="s">
        <v>1119</v>
      </c>
      <c r="L379" t="s">
        <v>788</v>
      </c>
      <c r="M379">
        <v>8701</v>
      </c>
      <c r="N379" t="s">
        <v>148</v>
      </c>
      <c r="O379" t="s">
        <v>7377</v>
      </c>
      <c r="P379" t="s">
        <v>71</v>
      </c>
      <c r="Q379" t="s">
        <v>682</v>
      </c>
      <c r="R379" t="s">
        <v>7378</v>
      </c>
      <c r="S379">
        <v>9099.93</v>
      </c>
      <c r="T379">
        <v>7</v>
      </c>
      <c r="U379">
        <v>0</v>
      </c>
      <c r="V379">
        <v>2365.9817999999996</v>
      </c>
    </row>
    <row r="380" spans="1:22">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c r="A383">
        <v>4244</v>
      </c>
      <c r="B383" t="s">
        <v>7348</v>
      </c>
      <c r="C383">
        <v>2013</v>
      </c>
      <c r="D383" s="1">
        <v>41369</v>
      </c>
      <c r="E383" s="1">
        <v>41370</v>
      </c>
      <c r="F383" t="s">
        <v>188</v>
      </c>
      <c r="G383" t="s">
        <v>3915</v>
      </c>
      <c r="H383" t="s">
        <v>3916</v>
      </c>
      <c r="I383" t="s">
        <v>102</v>
      </c>
      <c r="J383" t="s">
        <v>27</v>
      </c>
      <c r="K383" t="s">
        <v>318</v>
      </c>
      <c r="L383" t="s">
        <v>319</v>
      </c>
      <c r="M383">
        <v>22153</v>
      </c>
      <c r="N383" t="s">
        <v>30</v>
      </c>
      <c r="O383" t="s">
        <v>5238</v>
      </c>
      <c r="P383" t="s">
        <v>46</v>
      </c>
      <c r="Q383" t="s">
        <v>90</v>
      </c>
      <c r="R383" t="s">
        <v>5239</v>
      </c>
      <c r="S383">
        <v>27.81</v>
      </c>
      <c r="T383">
        <v>3</v>
      </c>
      <c r="U383">
        <v>0</v>
      </c>
      <c r="V383">
        <v>13.070699999999999</v>
      </c>
    </row>
    <row r="384" spans="1:22">
      <c r="A384">
        <v>4243</v>
      </c>
      <c r="B384" t="s">
        <v>7348</v>
      </c>
      <c r="C384">
        <v>2013</v>
      </c>
      <c r="D384" s="1">
        <v>41369</v>
      </c>
      <c r="E384" s="1">
        <v>41370</v>
      </c>
      <c r="F384" t="s">
        <v>188</v>
      </c>
      <c r="G384" t="s">
        <v>3915</v>
      </c>
      <c r="H384" t="s">
        <v>3916</v>
      </c>
      <c r="I384" t="s">
        <v>102</v>
      </c>
      <c r="J384" t="s">
        <v>27</v>
      </c>
      <c r="K384" t="s">
        <v>318</v>
      </c>
      <c r="L384" t="s">
        <v>319</v>
      </c>
      <c r="M384">
        <v>22153</v>
      </c>
      <c r="N384" t="s">
        <v>30</v>
      </c>
      <c r="O384" t="s">
        <v>615</v>
      </c>
      <c r="P384" t="s">
        <v>71</v>
      </c>
      <c r="Q384" t="s">
        <v>72</v>
      </c>
      <c r="R384" t="s">
        <v>616</v>
      </c>
      <c r="S384">
        <v>149.97</v>
      </c>
      <c r="T384">
        <v>3</v>
      </c>
      <c r="U384">
        <v>0</v>
      </c>
      <c r="V384">
        <v>5.9987999999999815</v>
      </c>
    </row>
    <row r="385" spans="1:22">
      <c r="A385">
        <v>4219</v>
      </c>
      <c r="B385" t="s">
        <v>7319</v>
      </c>
      <c r="C385">
        <v>2014</v>
      </c>
      <c r="D385" s="1">
        <v>41731</v>
      </c>
      <c r="E385" s="1">
        <v>41733</v>
      </c>
      <c r="F385" t="s">
        <v>188</v>
      </c>
      <c r="G385" t="s">
        <v>6783</v>
      </c>
      <c r="H385" t="s">
        <v>6784</v>
      </c>
      <c r="I385" t="s">
        <v>41</v>
      </c>
      <c r="J385" t="s">
        <v>27</v>
      </c>
      <c r="K385" t="s">
        <v>127</v>
      </c>
      <c r="L385" t="s">
        <v>43</v>
      </c>
      <c r="M385">
        <v>94110</v>
      </c>
      <c r="N385" t="s">
        <v>44</v>
      </c>
      <c r="O385" t="s">
        <v>6362</v>
      </c>
      <c r="P385" t="s">
        <v>71</v>
      </c>
      <c r="Q385" t="s">
        <v>682</v>
      </c>
      <c r="R385" t="s">
        <v>6363</v>
      </c>
      <c r="S385">
        <v>4799.9839999999995</v>
      </c>
      <c r="T385">
        <v>2</v>
      </c>
      <c r="U385">
        <v>0.2</v>
      </c>
      <c r="V385">
        <v>359.99879999999962</v>
      </c>
    </row>
    <row r="386" spans="1:22">
      <c r="A386">
        <v>4218</v>
      </c>
      <c r="B386" t="s">
        <v>7319</v>
      </c>
      <c r="C386">
        <v>2014</v>
      </c>
      <c r="D386" s="1">
        <v>41731</v>
      </c>
      <c r="E386" s="1">
        <v>41733</v>
      </c>
      <c r="F386" t="s">
        <v>188</v>
      </c>
      <c r="G386" t="s">
        <v>6783</v>
      </c>
      <c r="H386" t="s">
        <v>6784</v>
      </c>
      <c r="I386" t="s">
        <v>41</v>
      </c>
      <c r="J386" t="s">
        <v>27</v>
      </c>
      <c r="K386" t="s">
        <v>127</v>
      </c>
      <c r="L386" t="s">
        <v>43</v>
      </c>
      <c r="M386">
        <v>94110</v>
      </c>
      <c r="N386" t="s">
        <v>44</v>
      </c>
      <c r="O386" t="s">
        <v>7320</v>
      </c>
      <c r="P386" t="s">
        <v>32</v>
      </c>
      <c r="Q386" t="s">
        <v>33</v>
      </c>
      <c r="R386" t="s">
        <v>7321</v>
      </c>
      <c r="S386">
        <v>482.66399999999999</v>
      </c>
      <c r="T386">
        <v>8</v>
      </c>
      <c r="U386">
        <v>0.15</v>
      </c>
      <c r="V386">
        <v>85.175999999999974</v>
      </c>
    </row>
    <row r="387" spans="1:22">
      <c r="A387">
        <v>4197</v>
      </c>
      <c r="B387" t="s">
        <v>7301</v>
      </c>
      <c r="C387">
        <v>2012</v>
      </c>
      <c r="D387" s="1">
        <v>41017</v>
      </c>
      <c r="E387" s="1">
        <v>41022</v>
      </c>
      <c r="F387" t="s">
        <v>23</v>
      </c>
      <c r="G387" t="s">
        <v>2384</v>
      </c>
      <c r="H387" t="s">
        <v>2385</v>
      </c>
      <c r="I387" t="s">
        <v>26</v>
      </c>
      <c r="J387" t="s">
        <v>27</v>
      </c>
      <c r="K387" t="s">
        <v>266</v>
      </c>
      <c r="L387" t="s">
        <v>267</v>
      </c>
      <c r="M387">
        <v>10024</v>
      </c>
      <c r="N387" t="s">
        <v>148</v>
      </c>
      <c r="O387" t="s">
        <v>2620</v>
      </c>
      <c r="P387" t="s">
        <v>46</v>
      </c>
      <c r="Q387" t="s">
        <v>47</v>
      </c>
      <c r="R387" t="s">
        <v>2621</v>
      </c>
      <c r="S387">
        <v>21.93</v>
      </c>
      <c r="T387">
        <v>3</v>
      </c>
      <c r="U387">
        <v>0</v>
      </c>
      <c r="V387">
        <v>10.307099999999998</v>
      </c>
    </row>
    <row r="388" spans="1:22">
      <c r="A388">
        <v>4196</v>
      </c>
      <c r="B388" t="s">
        <v>7300</v>
      </c>
      <c r="C388">
        <v>2013</v>
      </c>
      <c r="D388" s="1">
        <v>41373</v>
      </c>
      <c r="E388" s="1">
        <v>41379</v>
      </c>
      <c r="F388" t="s">
        <v>50</v>
      </c>
      <c r="G388" t="s">
        <v>2035</v>
      </c>
      <c r="H388" t="s">
        <v>2036</v>
      </c>
      <c r="I388" t="s">
        <v>26</v>
      </c>
      <c r="J388" t="s">
        <v>27</v>
      </c>
      <c r="K388" t="s">
        <v>42</v>
      </c>
      <c r="L388" t="s">
        <v>43</v>
      </c>
      <c r="M388">
        <v>90032</v>
      </c>
      <c r="N388" t="s">
        <v>44</v>
      </c>
      <c r="O388" t="s">
        <v>2447</v>
      </c>
      <c r="P388" t="s">
        <v>32</v>
      </c>
      <c r="Q388" t="s">
        <v>65</v>
      </c>
      <c r="R388" t="s">
        <v>2448</v>
      </c>
      <c r="S388">
        <v>24.700000000000003</v>
      </c>
      <c r="T388">
        <v>5</v>
      </c>
      <c r="U388">
        <v>0</v>
      </c>
      <c r="V388">
        <v>10.374000000000001</v>
      </c>
    </row>
    <row r="389" spans="1:22">
      <c r="A389">
        <v>4178</v>
      </c>
      <c r="B389" t="s">
        <v>7274</v>
      </c>
      <c r="C389">
        <v>2011</v>
      </c>
      <c r="D389" s="1">
        <v>40640</v>
      </c>
      <c r="E389" s="1">
        <v>40645</v>
      </c>
      <c r="F389" t="s">
        <v>50</v>
      </c>
      <c r="G389" t="s">
        <v>2293</v>
      </c>
      <c r="H389" t="s">
        <v>2294</v>
      </c>
      <c r="I389" t="s">
        <v>41</v>
      </c>
      <c r="J389" t="s">
        <v>27</v>
      </c>
      <c r="K389" t="s">
        <v>382</v>
      </c>
      <c r="L389" t="s">
        <v>383</v>
      </c>
      <c r="M389">
        <v>29203</v>
      </c>
      <c r="N389" t="s">
        <v>30</v>
      </c>
      <c r="O389" t="s">
        <v>3275</v>
      </c>
      <c r="P389" t="s">
        <v>46</v>
      </c>
      <c r="Q389" t="s">
        <v>90</v>
      </c>
      <c r="R389" t="s">
        <v>3276</v>
      </c>
      <c r="S389">
        <v>122.97</v>
      </c>
      <c r="T389">
        <v>3</v>
      </c>
      <c r="U389">
        <v>0</v>
      </c>
      <c r="V389">
        <v>60.255300000000005</v>
      </c>
    </row>
    <row r="390" spans="1:22">
      <c r="A390">
        <v>4177</v>
      </c>
      <c r="B390" t="s">
        <v>7274</v>
      </c>
      <c r="C390">
        <v>2011</v>
      </c>
      <c r="D390" s="1">
        <v>40640</v>
      </c>
      <c r="E390" s="1">
        <v>40645</v>
      </c>
      <c r="F390" t="s">
        <v>50</v>
      </c>
      <c r="G390" t="s">
        <v>2293</v>
      </c>
      <c r="H390" t="s">
        <v>2294</v>
      </c>
      <c r="I390" t="s">
        <v>41</v>
      </c>
      <c r="J390" t="s">
        <v>27</v>
      </c>
      <c r="K390" t="s">
        <v>382</v>
      </c>
      <c r="L390" t="s">
        <v>383</v>
      </c>
      <c r="M390">
        <v>29203</v>
      </c>
      <c r="N390" t="s">
        <v>30</v>
      </c>
      <c r="O390" t="s">
        <v>737</v>
      </c>
      <c r="P390" t="s">
        <v>71</v>
      </c>
      <c r="Q390" t="s">
        <v>72</v>
      </c>
      <c r="R390" t="s">
        <v>738</v>
      </c>
      <c r="S390">
        <v>629.94999999999993</v>
      </c>
      <c r="T390">
        <v>5</v>
      </c>
      <c r="U390">
        <v>0</v>
      </c>
      <c r="V390">
        <v>163.78700000000003</v>
      </c>
    </row>
    <row r="391" spans="1:22">
      <c r="A391">
        <v>4171</v>
      </c>
      <c r="B391" t="s">
        <v>7268</v>
      </c>
      <c r="C391">
        <v>2012</v>
      </c>
      <c r="D391" s="1">
        <v>41012</v>
      </c>
      <c r="E391" s="1">
        <v>41013</v>
      </c>
      <c r="F391" t="s">
        <v>188</v>
      </c>
      <c r="G391" t="s">
        <v>6656</v>
      </c>
      <c r="H391" t="s">
        <v>6657</v>
      </c>
      <c r="I391" t="s">
        <v>102</v>
      </c>
      <c r="J391" t="s">
        <v>27</v>
      </c>
      <c r="K391" t="s">
        <v>1823</v>
      </c>
      <c r="L391" t="s">
        <v>310</v>
      </c>
      <c r="M391">
        <v>85204</v>
      </c>
      <c r="N391" t="s">
        <v>44</v>
      </c>
      <c r="O391" t="s">
        <v>3590</v>
      </c>
      <c r="P391" t="s">
        <v>46</v>
      </c>
      <c r="Q391" t="s">
        <v>90</v>
      </c>
      <c r="R391" t="s">
        <v>3591</v>
      </c>
      <c r="S391">
        <v>54.816000000000003</v>
      </c>
      <c r="T391">
        <v>3</v>
      </c>
      <c r="U391">
        <v>0.2</v>
      </c>
      <c r="V391">
        <v>17.815199999999997</v>
      </c>
    </row>
    <row r="392" spans="1:22">
      <c r="A392">
        <v>4170</v>
      </c>
      <c r="B392" t="s">
        <v>7268</v>
      </c>
      <c r="C392">
        <v>2012</v>
      </c>
      <c r="D392" s="1">
        <v>41012</v>
      </c>
      <c r="E392" s="1">
        <v>41013</v>
      </c>
      <c r="F392" t="s">
        <v>188</v>
      </c>
      <c r="G392" t="s">
        <v>6656</v>
      </c>
      <c r="H392" t="s">
        <v>6657</v>
      </c>
      <c r="I392" t="s">
        <v>102</v>
      </c>
      <c r="J392" t="s">
        <v>27</v>
      </c>
      <c r="K392" t="s">
        <v>1823</v>
      </c>
      <c r="L392" t="s">
        <v>310</v>
      </c>
      <c r="M392">
        <v>85204</v>
      </c>
      <c r="N392" t="s">
        <v>44</v>
      </c>
      <c r="O392" t="s">
        <v>2882</v>
      </c>
      <c r="P392" t="s">
        <v>46</v>
      </c>
      <c r="Q392" t="s">
        <v>90</v>
      </c>
      <c r="R392" t="s">
        <v>2883</v>
      </c>
      <c r="S392">
        <v>31.104000000000006</v>
      </c>
      <c r="T392">
        <v>6</v>
      </c>
      <c r="U392">
        <v>0.2</v>
      </c>
      <c r="V392">
        <v>10.8864</v>
      </c>
    </row>
    <row r="393" spans="1:22">
      <c r="A393">
        <v>4160</v>
      </c>
      <c r="B393" t="s">
        <v>7256</v>
      </c>
      <c r="C393">
        <v>2013</v>
      </c>
      <c r="D393" s="1">
        <v>41381</v>
      </c>
      <c r="E393" s="1">
        <v>41388</v>
      </c>
      <c r="F393" t="s">
        <v>50</v>
      </c>
      <c r="G393" t="s">
        <v>2287</v>
      </c>
      <c r="H393" t="s">
        <v>2288</v>
      </c>
      <c r="I393" t="s">
        <v>26</v>
      </c>
      <c r="J393" t="s">
        <v>27</v>
      </c>
      <c r="K393" t="s">
        <v>497</v>
      </c>
      <c r="L393" t="s">
        <v>1272</v>
      </c>
      <c r="M393">
        <v>31907</v>
      </c>
      <c r="N393" t="s">
        <v>30</v>
      </c>
      <c r="O393" t="s">
        <v>128</v>
      </c>
      <c r="P393" t="s">
        <v>46</v>
      </c>
      <c r="Q393" t="s">
        <v>68</v>
      </c>
      <c r="R393" t="s">
        <v>129</v>
      </c>
      <c r="S393">
        <v>12.84</v>
      </c>
      <c r="T393">
        <v>3</v>
      </c>
      <c r="U393">
        <v>0</v>
      </c>
      <c r="V393">
        <v>3.7235999999999989</v>
      </c>
    </row>
    <row r="394" spans="1:22">
      <c r="A394">
        <v>4092</v>
      </c>
      <c r="B394" t="s">
        <v>7203</v>
      </c>
      <c r="C394">
        <v>2013</v>
      </c>
      <c r="D394" s="1">
        <v>41366</v>
      </c>
      <c r="E394" s="1">
        <v>41370</v>
      </c>
      <c r="F394" t="s">
        <v>50</v>
      </c>
      <c r="G394" t="s">
        <v>4524</v>
      </c>
      <c r="H394" t="s">
        <v>4525</v>
      </c>
      <c r="I394" t="s">
        <v>41</v>
      </c>
      <c r="J394" t="s">
        <v>27</v>
      </c>
      <c r="K394" t="s">
        <v>266</v>
      </c>
      <c r="L394" t="s">
        <v>267</v>
      </c>
      <c r="M394">
        <v>10035</v>
      </c>
      <c r="N394" t="s">
        <v>148</v>
      </c>
      <c r="O394" t="s">
        <v>2214</v>
      </c>
      <c r="P394" t="s">
        <v>46</v>
      </c>
      <c r="Q394" t="s">
        <v>75</v>
      </c>
      <c r="R394" t="s">
        <v>2215</v>
      </c>
      <c r="S394">
        <v>14.352000000000002</v>
      </c>
      <c r="T394">
        <v>3</v>
      </c>
      <c r="U394">
        <v>0.2</v>
      </c>
      <c r="V394">
        <v>4.6643999999999988</v>
      </c>
    </row>
    <row r="395" spans="1:22">
      <c r="A395">
        <v>4091</v>
      </c>
      <c r="B395" t="s">
        <v>7203</v>
      </c>
      <c r="C395">
        <v>2013</v>
      </c>
      <c r="D395" s="1">
        <v>41366</v>
      </c>
      <c r="E395" s="1">
        <v>41370</v>
      </c>
      <c r="F395" t="s">
        <v>50</v>
      </c>
      <c r="G395" t="s">
        <v>4524</v>
      </c>
      <c r="H395" t="s">
        <v>4525</v>
      </c>
      <c r="I395" t="s">
        <v>41</v>
      </c>
      <c r="J395" t="s">
        <v>27</v>
      </c>
      <c r="K395" t="s">
        <v>266</v>
      </c>
      <c r="L395" t="s">
        <v>267</v>
      </c>
      <c r="M395">
        <v>10035</v>
      </c>
      <c r="N395" t="s">
        <v>148</v>
      </c>
      <c r="O395" t="s">
        <v>1949</v>
      </c>
      <c r="P395" t="s">
        <v>46</v>
      </c>
      <c r="Q395" t="s">
        <v>578</v>
      </c>
      <c r="R395" t="s">
        <v>1950</v>
      </c>
      <c r="S395">
        <v>10.95</v>
      </c>
      <c r="T395">
        <v>3</v>
      </c>
      <c r="U395">
        <v>0</v>
      </c>
      <c r="V395">
        <v>3.2849999999999993</v>
      </c>
    </row>
    <row r="396" spans="1:22">
      <c r="A396">
        <v>4090</v>
      </c>
      <c r="B396" t="s">
        <v>7203</v>
      </c>
      <c r="C396">
        <v>2013</v>
      </c>
      <c r="D396" s="1">
        <v>41366</v>
      </c>
      <c r="E396" s="1">
        <v>41370</v>
      </c>
      <c r="F396" t="s">
        <v>50</v>
      </c>
      <c r="G396" t="s">
        <v>4524</v>
      </c>
      <c r="H396" t="s">
        <v>4525</v>
      </c>
      <c r="I396" t="s">
        <v>41</v>
      </c>
      <c r="J396" t="s">
        <v>27</v>
      </c>
      <c r="K396" t="s">
        <v>266</v>
      </c>
      <c r="L396" t="s">
        <v>267</v>
      </c>
      <c r="M396">
        <v>10035</v>
      </c>
      <c r="N396" t="s">
        <v>148</v>
      </c>
      <c r="O396" t="s">
        <v>1894</v>
      </c>
      <c r="P396" t="s">
        <v>46</v>
      </c>
      <c r="Q396" t="s">
        <v>47</v>
      </c>
      <c r="R396" t="s">
        <v>1895</v>
      </c>
      <c r="S396">
        <v>20.7</v>
      </c>
      <c r="T396">
        <v>2</v>
      </c>
      <c r="U396">
        <v>0</v>
      </c>
      <c r="V396">
        <v>9.9359999999999999</v>
      </c>
    </row>
    <row r="397" spans="1:22">
      <c r="A397">
        <v>4046</v>
      </c>
      <c r="B397" t="s">
        <v>7171</v>
      </c>
      <c r="C397">
        <v>2012</v>
      </c>
      <c r="D397" s="1">
        <v>41001</v>
      </c>
      <c r="E397" s="1">
        <v>41006</v>
      </c>
      <c r="F397" t="s">
        <v>50</v>
      </c>
      <c r="G397" t="s">
        <v>6354</v>
      </c>
      <c r="H397" t="s">
        <v>6355</v>
      </c>
      <c r="I397" t="s">
        <v>41</v>
      </c>
      <c r="J397" t="s">
        <v>27</v>
      </c>
      <c r="K397" t="s">
        <v>184</v>
      </c>
      <c r="L397" t="s">
        <v>104</v>
      </c>
      <c r="M397">
        <v>77070</v>
      </c>
      <c r="N397" t="s">
        <v>105</v>
      </c>
      <c r="O397" t="s">
        <v>3074</v>
      </c>
      <c r="P397" t="s">
        <v>46</v>
      </c>
      <c r="Q397" t="s">
        <v>75</v>
      </c>
      <c r="R397" t="s">
        <v>3075</v>
      </c>
      <c r="S397">
        <v>9.155999999999997</v>
      </c>
      <c r="T397">
        <v>3</v>
      </c>
      <c r="U397">
        <v>0.8</v>
      </c>
      <c r="V397">
        <v>-13.734000000000002</v>
      </c>
    </row>
    <row r="398" spans="1:22">
      <c r="A398">
        <v>3989</v>
      </c>
      <c r="B398" t="s">
        <v>7120</v>
      </c>
      <c r="C398">
        <v>2013</v>
      </c>
      <c r="D398" s="1">
        <v>41382</v>
      </c>
      <c r="E398" s="1">
        <v>41387</v>
      </c>
      <c r="F398" t="s">
        <v>50</v>
      </c>
      <c r="G398" t="s">
        <v>7121</v>
      </c>
      <c r="H398" t="s">
        <v>7122</v>
      </c>
      <c r="I398" t="s">
        <v>41</v>
      </c>
      <c r="J398" t="s">
        <v>27</v>
      </c>
      <c r="K398" t="s">
        <v>382</v>
      </c>
      <c r="L398" t="s">
        <v>335</v>
      </c>
      <c r="M398">
        <v>38401</v>
      </c>
      <c r="N398" t="s">
        <v>30</v>
      </c>
      <c r="O398" t="s">
        <v>7123</v>
      </c>
      <c r="P398" t="s">
        <v>32</v>
      </c>
      <c r="Q398" t="s">
        <v>65</v>
      </c>
      <c r="R398" t="s">
        <v>7124</v>
      </c>
      <c r="S398">
        <v>79.12</v>
      </c>
      <c r="T398">
        <v>5</v>
      </c>
      <c r="U398">
        <v>0.2</v>
      </c>
      <c r="V398">
        <v>13.845999999999997</v>
      </c>
    </row>
    <row r="399" spans="1:22">
      <c r="A399">
        <v>3988</v>
      </c>
      <c r="B399" t="s">
        <v>7117</v>
      </c>
      <c r="C399">
        <v>2014</v>
      </c>
      <c r="D399" s="1">
        <v>41738</v>
      </c>
      <c r="E399" s="1">
        <v>41744</v>
      </c>
      <c r="F399" t="s">
        <v>50</v>
      </c>
      <c r="G399" t="s">
        <v>5098</v>
      </c>
      <c r="H399" t="s">
        <v>5099</v>
      </c>
      <c r="I399" t="s">
        <v>102</v>
      </c>
      <c r="J399" t="s">
        <v>27</v>
      </c>
      <c r="K399" t="s">
        <v>2126</v>
      </c>
      <c r="L399" t="s">
        <v>788</v>
      </c>
      <c r="M399">
        <v>7060</v>
      </c>
      <c r="N399" t="s">
        <v>148</v>
      </c>
      <c r="O399" t="s">
        <v>7118</v>
      </c>
      <c r="P399" t="s">
        <v>46</v>
      </c>
      <c r="Q399" t="s">
        <v>78</v>
      </c>
      <c r="R399" t="s">
        <v>7119</v>
      </c>
      <c r="S399">
        <v>41.95</v>
      </c>
      <c r="T399">
        <v>5</v>
      </c>
      <c r="U399">
        <v>0</v>
      </c>
      <c r="V399">
        <v>10.487500000000001</v>
      </c>
    </row>
    <row r="400" spans="1:22">
      <c r="A400">
        <v>3987</v>
      </c>
      <c r="B400" t="s">
        <v>7117</v>
      </c>
      <c r="C400">
        <v>2014</v>
      </c>
      <c r="D400" s="1">
        <v>41738</v>
      </c>
      <c r="E400" s="1">
        <v>41744</v>
      </c>
      <c r="F400" t="s">
        <v>50</v>
      </c>
      <c r="G400" t="s">
        <v>5098</v>
      </c>
      <c r="H400" t="s">
        <v>5099</v>
      </c>
      <c r="I400" t="s">
        <v>102</v>
      </c>
      <c r="J400" t="s">
        <v>27</v>
      </c>
      <c r="K400" t="s">
        <v>2126</v>
      </c>
      <c r="L400" t="s">
        <v>788</v>
      </c>
      <c r="M400">
        <v>7060</v>
      </c>
      <c r="N400" t="s">
        <v>148</v>
      </c>
      <c r="O400" t="s">
        <v>1884</v>
      </c>
      <c r="P400" t="s">
        <v>46</v>
      </c>
      <c r="Q400" t="s">
        <v>59</v>
      </c>
      <c r="R400" t="s">
        <v>1885</v>
      </c>
      <c r="S400">
        <v>2591.56</v>
      </c>
      <c r="T400">
        <v>4</v>
      </c>
      <c r="U400">
        <v>0</v>
      </c>
      <c r="V400">
        <v>621.97440000000006</v>
      </c>
    </row>
    <row r="401" spans="1:22">
      <c r="A401">
        <v>3986</v>
      </c>
      <c r="B401" t="s">
        <v>7116</v>
      </c>
      <c r="C401">
        <v>2013</v>
      </c>
      <c r="D401" s="1">
        <v>41382</v>
      </c>
      <c r="E401" s="1">
        <v>41386</v>
      </c>
      <c r="F401" t="s">
        <v>50</v>
      </c>
      <c r="G401" t="s">
        <v>2825</v>
      </c>
      <c r="H401" t="s">
        <v>2826</v>
      </c>
      <c r="I401" t="s">
        <v>26</v>
      </c>
      <c r="J401" t="s">
        <v>27</v>
      </c>
      <c r="K401" t="s">
        <v>1119</v>
      </c>
      <c r="L401" t="s">
        <v>43</v>
      </c>
      <c r="M401">
        <v>90712</v>
      </c>
      <c r="N401" t="s">
        <v>44</v>
      </c>
      <c r="O401" t="s">
        <v>2782</v>
      </c>
      <c r="P401" t="s">
        <v>32</v>
      </c>
      <c r="Q401" t="s">
        <v>33</v>
      </c>
      <c r="R401" t="s">
        <v>2783</v>
      </c>
      <c r="S401">
        <v>257.49900000000002</v>
      </c>
      <c r="T401">
        <v>3</v>
      </c>
      <c r="U401">
        <v>0.15</v>
      </c>
      <c r="V401">
        <v>24.235199999999978</v>
      </c>
    </row>
    <row r="402" spans="1:22">
      <c r="A402">
        <v>3967</v>
      </c>
      <c r="B402" t="s">
        <v>7099</v>
      </c>
      <c r="C402">
        <v>2013</v>
      </c>
      <c r="D402" s="1">
        <v>41366</v>
      </c>
      <c r="E402" s="1">
        <v>41371</v>
      </c>
      <c r="F402" t="s">
        <v>50</v>
      </c>
      <c r="G402" t="s">
        <v>3178</v>
      </c>
      <c r="H402" t="s">
        <v>3179</v>
      </c>
      <c r="I402" t="s">
        <v>26</v>
      </c>
      <c r="J402" t="s">
        <v>27</v>
      </c>
      <c r="K402" t="s">
        <v>266</v>
      </c>
      <c r="L402" t="s">
        <v>267</v>
      </c>
      <c r="M402">
        <v>10024</v>
      </c>
      <c r="N402" t="s">
        <v>148</v>
      </c>
      <c r="O402" t="s">
        <v>2589</v>
      </c>
      <c r="P402" t="s">
        <v>46</v>
      </c>
      <c r="Q402" t="s">
        <v>68</v>
      </c>
      <c r="R402" t="s">
        <v>2590</v>
      </c>
      <c r="S402">
        <v>88.04</v>
      </c>
      <c r="T402">
        <v>4</v>
      </c>
      <c r="U402">
        <v>0</v>
      </c>
      <c r="V402">
        <v>22.8904</v>
      </c>
    </row>
    <row r="403" spans="1:22">
      <c r="A403">
        <v>3956</v>
      </c>
      <c r="B403" t="s">
        <v>7088</v>
      </c>
      <c r="C403">
        <v>2011</v>
      </c>
      <c r="D403" s="1">
        <v>40637</v>
      </c>
      <c r="E403" s="1">
        <v>40642</v>
      </c>
      <c r="F403" t="s">
        <v>50</v>
      </c>
      <c r="G403" t="s">
        <v>3166</v>
      </c>
      <c r="H403" t="s">
        <v>3167</v>
      </c>
      <c r="I403" t="s">
        <v>26</v>
      </c>
      <c r="J403" t="s">
        <v>27</v>
      </c>
      <c r="K403" t="s">
        <v>880</v>
      </c>
      <c r="L403" t="s">
        <v>238</v>
      </c>
      <c r="M403">
        <v>48205</v>
      </c>
      <c r="N403" t="s">
        <v>105</v>
      </c>
      <c r="O403" t="s">
        <v>4132</v>
      </c>
      <c r="P403" t="s">
        <v>46</v>
      </c>
      <c r="Q403" t="s">
        <v>68</v>
      </c>
      <c r="R403" t="s">
        <v>4133</v>
      </c>
      <c r="S403">
        <v>79.36</v>
      </c>
      <c r="T403">
        <v>4</v>
      </c>
      <c r="U403">
        <v>0</v>
      </c>
      <c r="V403">
        <v>23.807999999999993</v>
      </c>
    </row>
    <row r="404" spans="1:22">
      <c r="A404">
        <v>3955</v>
      </c>
      <c r="B404" t="s">
        <v>7088</v>
      </c>
      <c r="C404">
        <v>2011</v>
      </c>
      <c r="D404" s="1">
        <v>40637</v>
      </c>
      <c r="E404" s="1">
        <v>40642</v>
      </c>
      <c r="F404" t="s">
        <v>50</v>
      </c>
      <c r="G404" t="s">
        <v>3166</v>
      </c>
      <c r="H404" t="s">
        <v>3167</v>
      </c>
      <c r="I404" t="s">
        <v>26</v>
      </c>
      <c r="J404" t="s">
        <v>27</v>
      </c>
      <c r="K404" t="s">
        <v>880</v>
      </c>
      <c r="L404" t="s">
        <v>238</v>
      </c>
      <c r="M404">
        <v>48205</v>
      </c>
      <c r="N404" t="s">
        <v>105</v>
      </c>
      <c r="O404" t="s">
        <v>1910</v>
      </c>
      <c r="P404" t="s">
        <v>32</v>
      </c>
      <c r="Q404" t="s">
        <v>65</v>
      </c>
      <c r="R404" t="s">
        <v>1911</v>
      </c>
      <c r="S404">
        <v>5.47</v>
      </c>
      <c r="T404">
        <v>1</v>
      </c>
      <c r="U404">
        <v>0</v>
      </c>
      <c r="V404">
        <v>2.3521000000000001</v>
      </c>
    </row>
    <row r="405" spans="1:22">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c r="A406">
        <v>3911</v>
      </c>
      <c r="B406" t="s">
        <v>7048</v>
      </c>
      <c r="C406">
        <v>2012</v>
      </c>
      <c r="D406" s="1">
        <v>41004</v>
      </c>
      <c r="E406" s="1">
        <v>41009</v>
      </c>
      <c r="F406" t="s">
        <v>50</v>
      </c>
      <c r="G406" t="s">
        <v>7049</v>
      </c>
      <c r="H406" t="s">
        <v>7050</v>
      </c>
      <c r="I406" t="s">
        <v>102</v>
      </c>
      <c r="J406" t="s">
        <v>27</v>
      </c>
      <c r="K406" t="s">
        <v>146</v>
      </c>
      <c r="L406" t="s">
        <v>147</v>
      </c>
      <c r="M406">
        <v>19143</v>
      </c>
      <c r="N406" t="s">
        <v>148</v>
      </c>
      <c r="O406" t="s">
        <v>7051</v>
      </c>
      <c r="P406" t="s">
        <v>32</v>
      </c>
      <c r="Q406" t="s">
        <v>33</v>
      </c>
      <c r="R406" t="s">
        <v>7052</v>
      </c>
      <c r="S406">
        <v>352.45</v>
      </c>
      <c r="T406">
        <v>5</v>
      </c>
      <c r="U406">
        <v>0.5</v>
      </c>
      <c r="V406">
        <v>-211.47</v>
      </c>
    </row>
    <row r="407" spans="1:22">
      <c r="A407">
        <v>3910</v>
      </c>
      <c r="B407" t="s">
        <v>7048</v>
      </c>
      <c r="C407">
        <v>2012</v>
      </c>
      <c r="D407" s="1">
        <v>41004</v>
      </c>
      <c r="E407" s="1">
        <v>41009</v>
      </c>
      <c r="F407" t="s">
        <v>50</v>
      </c>
      <c r="G407" t="s">
        <v>7049</v>
      </c>
      <c r="H407" t="s">
        <v>7050</v>
      </c>
      <c r="I407" t="s">
        <v>102</v>
      </c>
      <c r="J407" t="s">
        <v>27</v>
      </c>
      <c r="K407" t="s">
        <v>146</v>
      </c>
      <c r="L407" t="s">
        <v>147</v>
      </c>
      <c r="M407">
        <v>19143</v>
      </c>
      <c r="N407" t="s">
        <v>148</v>
      </c>
      <c r="O407" t="s">
        <v>4745</v>
      </c>
      <c r="P407" t="s">
        <v>32</v>
      </c>
      <c r="Q407" t="s">
        <v>65</v>
      </c>
      <c r="R407" t="s">
        <v>4746</v>
      </c>
      <c r="S407">
        <v>7.5840000000000005</v>
      </c>
      <c r="T407">
        <v>1</v>
      </c>
      <c r="U407">
        <v>0.2</v>
      </c>
      <c r="V407">
        <v>2.37</v>
      </c>
    </row>
    <row r="408" spans="1:22">
      <c r="A408">
        <v>3909</v>
      </c>
      <c r="B408" t="s">
        <v>7048</v>
      </c>
      <c r="C408">
        <v>2012</v>
      </c>
      <c r="D408" s="1">
        <v>41004</v>
      </c>
      <c r="E408" s="1">
        <v>41009</v>
      </c>
      <c r="F408" t="s">
        <v>50</v>
      </c>
      <c r="G408" t="s">
        <v>7049</v>
      </c>
      <c r="H408" t="s">
        <v>7050</v>
      </c>
      <c r="I408" t="s">
        <v>102</v>
      </c>
      <c r="J408" t="s">
        <v>27</v>
      </c>
      <c r="K408" t="s">
        <v>146</v>
      </c>
      <c r="L408" t="s">
        <v>147</v>
      </c>
      <c r="M408">
        <v>19143</v>
      </c>
      <c r="N408" t="s">
        <v>148</v>
      </c>
      <c r="O408" t="s">
        <v>470</v>
      </c>
      <c r="P408" t="s">
        <v>71</v>
      </c>
      <c r="Q408" t="s">
        <v>72</v>
      </c>
      <c r="R408" t="s">
        <v>471</v>
      </c>
      <c r="S408">
        <v>41.988</v>
      </c>
      <c r="T408">
        <v>2</v>
      </c>
      <c r="U408">
        <v>0.4</v>
      </c>
      <c r="V408">
        <v>-9.7972000000000037</v>
      </c>
    </row>
    <row r="409" spans="1:22">
      <c r="A409">
        <v>3908</v>
      </c>
      <c r="B409" t="s">
        <v>7048</v>
      </c>
      <c r="C409">
        <v>2012</v>
      </c>
      <c r="D409" s="1">
        <v>41004</v>
      </c>
      <c r="E409" s="1">
        <v>41009</v>
      </c>
      <c r="F409" t="s">
        <v>50</v>
      </c>
      <c r="G409" t="s">
        <v>7049</v>
      </c>
      <c r="H409" t="s">
        <v>7050</v>
      </c>
      <c r="I409" t="s">
        <v>102</v>
      </c>
      <c r="J409" t="s">
        <v>27</v>
      </c>
      <c r="K409" t="s">
        <v>146</v>
      </c>
      <c r="L409" t="s">
        <v>147</v>
      </c>
      <c r="M409">
        <v>19143</v>
      </c>
      <c r="N409" t="s">
        <v>148</v>
      </c>
      <c r="O409" t="s">
        <v>1936</v>
      </c>
      <c r="P409" t="s">
        <v>71</v>
      </c>
      <c r="Q409" t="s">
        <v>72</v>
      </c>
      <c r="R409" t="s">
        <v>1937</v>
      </c>
      <c r="S409">
        <v>14.850000000000001</v>
      </c>
      <c r="T409">
        <v>5</v>
      </c>
      <c r="U409">
        <v>0.4</v>
      </c>
      <c r="V409">
        <v>-3.2175000000000002</v>
      </c>
    </row>
    <row r="410" spans="1:22">
      <c r="A410">
        <v>3907</v>
      </c>
      <c r="B410" t="s">
        <v>7048</v>
      </c>
      <c r="C410">
        <v>2012</v>
      </c>
      <c r="D410" s="1">
        <v>41004</v>
      </c>
      <c r="E410" s="1">
        <v>41009</v>
      </c>
      <c r="F410" t="s">
        <v>50</v>
      </c>
      <c r="G410" t="s">
        <v>7049</v>
      </c>
      <c r="H410" t="s">
        <v>7050</v>
      </c>
      <c r="I410" t="s">
        <v>102</v>
      </c>
      <c r="J410" t="s">
        <v>27</v>
      </c>
      <c r="K410" t="s">
        <v>146</v>
      </c>
      <c r="L410" t="s">
        <v>147</v>
      </c>
      <c r="M410">
        <v>19143</v>
      </c>
      <c r="N410" t="s">
        <v>148</v>
      </c>
      <c r="O410" t="s">
        <v>5343</v>
      </c>
      <c r="P410" t="s">
        <v>32</v>
      </c>
      <c r="Q410" t="s">
        <v>65</v>
      </c>
      <c r="R410" t="s">
        <v>5344</v>
      </c>
      <c r="S410">
        <v>547.13599999999997</v>
      </c>
      <c r="T410">
        <v>4</v>
      </c>
      <c r="U410">
        <v>0.2</v>
      </c>
      <c r="V410">
        <v>-68.392000000000053</v>
      </c>
    </row>
    <row r="411" spans="1:22">
      <c r="A411">
        <v>3906</v>
      </c>
      <c r="B411" t="s">
        <v>7048</v>
      </c>
      <c r="C411">
        <v>2012</v>
      </c>
      <c r="D411" s="1">
        <v>41004</v>
      </c>
      <c r="E411" s="1">
        <v>41009</v>
      </c>
      <c r="F411" t="s">
        <v>50</v>
      </c>
      <c r="G411" t="s">
        <v>7049</v>
      </c>
      <c r="H411" t="s">
        <v>7050</v>
      </c>
      <c r="I411" t="s">
        <v>102</v>
      </c>
      <c r="J411" t="s">
        <v>27</v>
      </c>
      <c r="K411" t="s">
        <v>146</v>
      </c>
      <c r="L411" t="s">
        <v>147</v>
      </c>
      <c r="M411">
        <v>19143</v>
      </c>
      <c r="N411" t="s">
        <v>148</v>
      </c>
      <c r="O411" t="s">
        <v>3294</v>
      </c>
      <c r="P411" t="s">
        <v>46</v>
      </c>
      <c r="Q411" t="s">
        <v>75</v>
      </c>
      <c r="R411" t="s">
        <v>3295</v>
      </c>
      <c r="S411">
        <v>10.428000000000001</v>
      </c>
      <c r="T411">
        <v>4</v>
      </c>
      <c r="U411">
        <v>0.7</v>
      </c>
      <c r="V411">
        <v>-6.9519999999999982</v>
      </c>
    </row>
    <row r="412" spans="1:22">
      <c r="A412">
        <v>3905</v>
      </c>
      <c r="B412" t="s">
        <v>7048</v>
      </c>
      <c r="C412">
        <v>2012</v>
      </c>
      <c r="D412" s="1">
        <v>41004</v>
      </c>
      <c r="E412" s="1">
        <v>41009</v>
      </c>
      <c r="F412" t="s">
        <v>50</v>
      </c>
      <c r="G412" t="s">
        <v>7049</v>
      </c>
      <c r="H412" t="s">
        <v>7050</v>
      </c>
      <c r="I412" t="s">
        <v>102</v>
      </c>
      <c r="J412" t="s">
        <v>27</v>
      </c>
      <c r="K412" t="s">
        <v>146</v>
      </c>
      <c r="L412" t="s">
        <v>147</v>
      </c>
      <c r="M412">
        <v>19143</v>
      </c>
      <c r="N412" t="s">
        <v>148</v>
      </c>
      <c r="O412" t="s">
        <v>2795</v>
      </c>
      <c r="P412" t="s">
        <v>46</v>
      </c>
      <c r="Q412" t="s">
        <v>59</v>
      </c>
      <c r="R412" t="s">
        <v>2796</v>
      </c>
      <c r="S412">
        <v>563.80799999999999</v>
      </c>
      <c r="T412">
        <v>4</v>
      </c>
      <c r="U412">
        <v>0.2</v>
      </c>
      <c r="V412">
        <v>21.142799999999966</v>
      </c>
    </row>
    <row r="413" spans="1:22">
      <c r="A413">
        <v>3904</v>
      </c>
      <c r="B413" t="s">
        <v>7048</v>
      </c>
      <c r="C413">
        <v>2012</v>
      </c>
      <c r="D413" s="1">
        <v>41004</v>
      </c>
      <c r="E413" s="1">
        <v>41009</v>
      </c>
      <c r="F413" t="s">
        <v>50</v>
      </c>
      <c r="G413" t="s">
        <v>7049</v>
      </c>
      <c r="H413" t="s">
        <v>7050</v>
      </c>
      <c r="I413" t="s">
        <v>102</v>
      </c>
      <c r="J413" t="s">
        <v>27</v>
      </c>
      <c r="K413" t="s">
        <v>146</v>
      </c>
      <c r="L413" t="s">
        <v>147</v>
      </c>
      <c r="M413">
        <v>19143</v>
      </c>
      <c r="N413" t="s">
        <v>148</v>
      </c>
      <c r="O413" t="s">
        <v>5292</v>
      </c>
      <c r="P413" t="s">
        <v>46</v>
      </c>
      <c r="Q413" t="s">
        <v>78</v>
      </c>
      <c r="R413" t="s">
        <v>5293</v>
      </c>
      <c r="S413">
        <v>98.111999999999995</v>
      </c>
      <c r="T413">
        <v>7</v>
      </c>
      <c r="U413">
        <v>0.2</v>
      </c>
      <c r="V413">
        <v>18.396000000000001</v>
      </c>
    </row>
    <row r="414" spans="1:22">
      <c r="A414">
        <v>3880</v>
      </c>
      <c r="B414" t="s">
        <v>7021</v>
      </c>
      <c r="C414">
        <v>2011</v>
      </c>
      <c r="D414" s="1">
        <v>40638</v>
      </c>
      <c r="E414" s="1">
        <v>40640</v>
      </c>
      <c r="F414" t="s">
        <v>188</v>
      </c>
      <c r="G414" t="s">
        <v>1648</v>
      </c>
      <c r="H414" t="s">
        <v>1649</v>
      </c>
      <c r="I414" t="s">
        <v>41</v>
      </c>
      <c r="J414" t="s">
        <v>27</v>
      </c>
      <c r="K414" t="s">
        <v>357</v>
      </c>
      <c r="L414" t="s">
        <v>211</v>
      </c>
      <c r="M414">
        <v>62521</v>
      </c>
      <c r="N414" t="s">
        <v>105</v>
      </c>
      <c r="O414" t="s">
        <v>6837</v>
      </c>
      <c r="P414" t="s">
        <v>46</v>
      </c>
      <c r="Q414" t="s">
        <v>59</v>
      </c>
      <c r="R414" t="s">
        <v>6838</v>
      </c>
      <c r="S414">
        <v>52.096000000000004</v>
      </c>
      <c r="T414">
        <v>4</v>
      </c>
      <c r="U414">
        <v>0.2</v>
      </c>
      <c r="V414">
        <v>3.9072000000000031</v>
      </c>
    </row>
    <row r="415" spans="1:22">
      <c r="A415">
        <v>3879</v>
      </c>
      <c r="B415" t="s">
        <v>7021</v>
      </c>
      <c r="C415">
        <v>2011</v>
      </c>
      <c r="D415" s="1">
        <v>40638</v>
      </c>
      <c r="E415" s="1">
        <v>40640</v>
      </c>
      <c r="F415" t="s">
        <v>188</v>
      </c>
      <c r="G415" t="s">
        <v>1648</v>
      </c>
      <c r="H415" t="s">
        <v>1649</v>
      </c>
      <c r="I415" t="s">
        <v>41</v>
      </c>
      <c r="J415" t="s">
        <v>27</v>
      </c>
      <c r="K415" t="s">
        <v>357</v>
      </c>
      <c r="L415" t="s">
        <v>211</v>
      </c>
      <c r="M415">
        <v>62521</v>
      </c>
      <c r="N415" t="s">
        <v>105</v>
      </c>
      <c r="O415" t="s">
        <v>728</v>
      </c>
      <c r="P415" t="s">
        <v>46</v>
      </c>
      <c r="Q415" t="s">
        <v>59</v>
      </c>
      <c r="R415" t="s">
        <v>729</v>
      </c>
      <c r="S415">
        <v>49.632000000000005</v>
      </c>
      <c r="T415">
        <v>4</v>
      </c>
      <c r="U415">
        <v>0.2</v>
      </c>
      <c r="V415">
        <v>3.7224000000000004</v>
      </c>
    </row>
    <row r="416" spans="1:22">
      <c r="A416">
        <v>3867</v>
      </c>
      <c r="B416" t="s">
        <v>7017</v>
      </c>
      <c r="C416">
        <v>2014</v>
      </c>
      <c r="D416" s="1">
        <v>41753</v>
      </c>
      <c r="E416" s="1">
        <v>41755</v>
      </c>
      <c r="F416" t="s">
        <v>23</v>
      </c>
      <c r="G416" t="s">
        <v>2122</v>
      </c>
      <c r="H416" t="s">
        <v>2123</v>
      </c>
      <c r="I416" t="s">
        <v>26</v>
      </c>
      <c r="J416" t="s">
        <v>27</v>
      </c>
      <c r="K416" t="s">
        <v>1479</v>
      </c>
      <c r="L416" t="s">
        <v>254</v>
      </c>
      <c r="M416">
        <v>46226</v>
      </c>
      <c r="N416" t="s">
        <v>105</v>
      </c>
      <c r="O416" t="s">
        <v>4440</v>
      </c>
      <c r="P416" t="s">
        <v>71</v>
      </c>
      <c r="Q416" t="s">
        <v>161</v>
      </c>
      <c r="R416" t="s">
        <v>4441</v>
      </c>
      <c r="S416">
        <v>155.34</v>
      </c>
      <c r="T416">
        <v>6</v>
      </c>
      <c r="U416">
        <v>0</v>
      </c>
      <c r="V416">
        <v>55.922399999999996</v>
      </c>
    </row>
    <row r="417" spans="1:22">
      <c r="A417">
        <v>3837</v>
      </c>
      <c r="B417" t="s">
        <v>6974</v>
      </c>
      <c r="C417">
        <v>2011</v>
      </c>
      <c r="D417" s="1">
        <v>40641</v>
      </c>
      <c r="E417" s="1">
        <v>40648</v>
      </c>
      <c r="F417" t="s">
        <v>50</v>
      </c>
      <c r="G417" t="s">
        <v>4086</v>
      </c>
      <c r="H417" t="s">
        <v>4087</v>
      </c>
      <c r="I417" t="s">
        <v>41</v>
      </c>
      <c r="J417" t="s">
        <v>27</v>
      </c>
      <c r="K417" t="s">
        <v>3942</v>
      </c>
      <c r="L417" t="s">
        <v>310</v>
      </c>
      <c r="M417">
        <v>85301</v>
      </c>
      <c r="N417" t="s">
        <v>44</v>
      </c>
      <c r="O417" t="s">
        <v>6975</v>
      </c>
      <c r="P417" t="s">
        <v>46</v>
      </c>
      <c r="Q417" t="s">
        <v>90</v>
      </c>
      <c r="R417" t="s">
        <v>6976</v>
      </c>
      <c r="S417">
        <v>19.008000000000003</v>
      </c>
      <c r="T417">
        <v>3</v>
      </c>
      <c r="U417">
        <v>0.2</v>
      </c>
      <c r="V417">
        <v>6.8903999999999979</v>
      </c>
    </row>
    <row r="418" spans="1:22">
      <c r="A418">
        <v>3836</v>
      </c>
      <c r="B418" t="s">
        <v>6974</v>
      </c>
      <c r="C418">
        <v>2011</v>
      </c>
      <c r="D418" s="1">
        <v>40641</v>
      </c>
      <c r="E418" s="1">
        <v>40648</v>
      </c>
      <c r="F418" t="s">
        <v>50</v>
      </c>
      <c r="G418" t="s">
        <v>4086</v>
      </c>
      <c r="H418" t="s">
        <v>4087</v>
      </c>
      <c r="I418" t="s">
        <v>41</v>
      </c>
      <c r="J418" t="s">
        <v>27</v>
      </c>
      <c r="K418" t="s">
        <v>3942</v>
      </c>
      <c r="L418" t="s">
        <v>310</v>
      </c>
      <c r="M418">
        <v>85301</v>
      </c>
      <c r="N418" t="s">
        <v>44</v>
      </c>
      <c r="O418" t="s">
        <v>4313</v>
      </c>
      <c r="P418" t="s">
        <v>46</v>
      </c>
      <c r="Q418" t="s">
        <v>269</v>
      </c>
      <c r="R418" t="s">
        <v>4314</v>
      </c>
      <c r="S418">
        <v>2.3679999999999999</v>
      </c>
      <c r="T418">
        <v>2</v>
      </c>
      <c r="U418">
        <v>0.2</v>
      </c>
      <c r="V418">
        <v>0.82879999999999987</v>
      </c>
    </row>
    <row r="419" spans="1:22">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c r="A420">
        <v>3790</v>
      </c>
      <c r="B420" t="s">
        <v>6935</v>
      </c>
      <c r="C420">
        <v>2013</v>
      </c>
      <c r="D420" s="1">
        <v>41382</v>
      </c>
      <c r="E420" s="1">
        <v>41386</v>
      </c>
      <c r="F420" t="s">
        <v>50</v>
      </c>
      <c r="G420" t="s">
        <v>6263</v>
      </c>
      <c r="H420" t="s">
        <v>6264</v>
      </c>
      <c r="I420" t="s">
        <v>102</v>
      </c>
      <c r="J420" t="s">
        <v>27</v>
      </c>
      <c r="K420" t="s">
        <v>2530</v>
      </c>
      <c r="L420" t="s">
        <v>138</v>
      </c>
      <c r="M420">
        <v>68104</v>
      </c>
      <c r="N420" t="s">
        <v>105</v>
      </c>
      <c r="O420" t="s">
        <v>837</v>
      </c>
      <c r="P420" t="s">
        <v>46</v>
      </c>
      <c r="Q420" t="s">
        <v>269</v>
      </c>
      <c r="R420" t="s">
        <v>838</v>
      </c>
      <c r="S420">
        <v>29.049999999999997</v>
      </c>
      <c r="T420">
        <v>5</v>
      </c>
      <c r="U420">
        <v>0</v>
      </c>
      <c r="V420">
        <v>9.0054999999999996</v>
      </c>
    </row>
    <row r="421" spans="1:22">
      <c r="A421">
        <v>3777</v>
      </c>
      <c r="B421" t="s">
        <v>6916</v>
      </c>
      <c r="C421">
        <v>2011</v>
      </c>
      <c r="D421" s="1">
        <v>40644</v>
      </c>
      <c r="E421" s="1">
        <v>40646</v>
      </c>
      <c r="F421" t="s">
        <v>23</v>
      </c>
      <c r="G421" t="s">
        <v>2266</v>
      </c>
      <c r="H421" t="s">
        <v>2267</v>
      </c>
      <c r="I421" t="s">
        <v>26</v>
      </c>
      <c r="J421" t="s">
        <v>27</v>
      </c>
      <c r="K421" t="s">
        <v>1419</v>
      </c>
      <c r="L421" t="s">
        <v>54</v>
      </c>
      <c r="M421">
        <v>33180</v>
      </c>
      <c r="N421" t="s">
        <v>30</v>
      </c>
      <c r="O421" t="s">
        <v>6919</v>
      </c>
      <c r="P421" t="s">
        <v>71</v>
      </c>
      <c r="Q421" t="s">
        <v>161</v>
      </c>
      <c r="R421" t="s">
        <v>6920</v>
      </c>
      <c r="S421">
        <v>335.94400000000002</v>
      </c>
      <c r="T421">
        <v>7</v>
      </c>
      <c r="U421">
        <v>0.2</v>
      </c>
      <c r="V421">
        <v>41.992999999999995</v>
      </c>
    </row>
    <row r="422" spans="1:22">
      <c r="A422">
        <v>3776</v>
      </c>
      <c r="B422" t="s">
        <v>6916</v>
      </c>
      <c r="C422">
        <v>2011</v>
      </c>
      <c r="D422" s="1">
        <v>40644</v>
      </c>
      <c r="E422" s="1">
        <v>40646</v>
      </c>
      <c r="F422" t="s">
        <v>23</v>
      </c>
      <c r="G422" t="s">
        <v>2266</v>
      </c>
      <c r="H422" t="s">
        <v>2267</v>
      </c>
      <c r="I422" t="s">
        <v>26</v>
      </c>
      <c r="J422" t="s">
        <v>27</v>
      </c>
      <c r="K422" t="s">
        <v>1419</v>
      </c>
      <c r="L422" t="s">
        <v>54</v>
      </c>
      <c r="M422">
        <v>33180</v>
      </c>
      <c r="N422" t="s">
        <v>30</v>
      </c>
      <c r="O422" t="s">
        <v>3194</v>
      </c>
      <c r="P422" t="s">
        <v>46</v>
      </c>
      <c r="Q422" t="s">
        <v>90</v>
      </c>
      <c r="R422" t="s">
        <v>3195</v>
      </c>
      <c r="S422">
        <v>10.368000000000002</v>
      </c>
      <c r="T422">
        <v>2</v>
      </c>
      <c r="U422">
        <v>0.2</v>
      </c>
      <c r="V422">
        <v>3.6288</v>
      </c>
    </row>
    <row r="423" spans="1:22">
      <c r="A423">
        <v>3775</v>
      </c>
      <c r="B423" t="s">
        <v>6916</v>
      </c>
      <c r="C423">
        <v>2011</v>
      </c>
      <c r="D423" s="1">
        <v>40644</v>
      </c>
      <c r="E423" s="1">
        <v>40646</v>
      </c>
      <c r="F423" t="s">
        <v>23</v>
      </c>
      <c r="G423" t="s">
        <v>2266</v>
      </c>
      <c r="H423" t="s">
        <v>2267</v>
      </c>
      <c r="I423" t="s">
        <v>26</v>
      </c>
      <c r="J423" t="s">
        <v>27</v>
      </c>
      <c r="K423" t="s">
        <v>1419</v>
      </c>
      <c r="L423" t="s">
        <v>54</v>
      </c>
      <c r="M423">
        <v>33180</v>
      </c>
      <c r="N423" t="s">
        <v>30</v>
      </c>
      <c r="O423" t="s">
        <v>1074</v>
      </c>
      <c r="P423" t="s">
        <v>71</v>
      </c>
      <c r="Q423" t="s">
        <v>161</v>
      </c>
      <c r="R423" t="s">
        <v>1075</v>
      </c>
      <c r="S423">
        <v>383.97600000000006</v>
      </c>
      <c r="T423">
        <v>3</v>
      </c>
      <c r="U423">
        <v>0.2</v>
      </c>
      <c r="V423">
        <v>81.59490000000001</v>
      </c>
    </row>
    <row r="424" spans="1:22">
      <c r="A424">
        <v>3774</v>
      </c>
      <c r="B424" t="s">
        <v>6916</v>
      </c>
      <c r="C424">
        <v>2011</v>
      </c>
      <c r="D424" s="1">
        <v>40644</v>
      </c>
      <c r="E424" s="1">
        <v>40646</v>
      </c>
      <c r="F424" t="s">
        <v>23</v>
      </c>
      <c r="G424" t="s">
        <v>2266</v>
      </c>
      <c r="H424" t="s">
        <v>2267</v>
      </c>
      <c r="I424" t="s">
        <v>26</v>
      </c>
      <c r="J424" t="s">
        <v>27</v>
      </c>
      <c r="K424" t="s">
        <v>1419</v>
      </c>
      <c r="L424" t="s">
        <v>54</v>
      </c>
      <c r="M424">
        <v>33180</v>
      </c>
      <c r="N424" t="s">
        <v>30</v>
      </c>
      <c r="O424" t="s">
        <v>6917</v>
      </c>
      <c r="P424" t="s">
        <v>46</v>
      </c>
      <c r="Q424" t="s">
        <v>269</v>
      </c>
      <c r="R424" t="s">
        <v>6918</v>
      </c>
      <c r="S424">
        <v>6.911999999999999</v>
      </c>
      <c r="T424">
        <v>3</v>
      </c>
      <c r="U424">
        <v>0.2</v>
      </c>
      <c r="V424">
        <v>2.3327999999999998</v>
      </c>
    </row>
    <row r="425" spans="1:22">
      <c r="A425">
        <v>3725</v>
      </c>
      <c r="B425" t="s">
        <v>6882</v>
      </c>
      <c r="C425">
        <v>2014</v>
      </c>
      <c r="D425" s="1">
        <v>41733</v>
      </c>
      <c r="E425" s="1">
        <v>41735</v>
      </c>
      <c r="F425" t="s">
        <v>188</v>
      </c>
      <c r="G425" t="s">
        <v>1674</v>
      </c>
      <c r="H425" t="s">
        <v>1675</v>
      </c>
      <c r="I425" t="s">
        <v>26</v>
      </c>
      <c r="J425" t="s">
        <v>27</v>
      </c>
      <c r="K425" t="s">
        <v>303</v>
      </c>
      <c r="L425" t="s">
        <v>211</v>
      </c>
      <c r="M425">
        <v>60653</v>
      </c>
      <c r="N425" t="s">
        <v>105</v>
      </c>
      <c r="O425" t="s">
        <v>1650</v>
      </c>
      <c r="P425" t="s">
        <v>46</v>
      </c>
      <c r="Q425" t="s">
        <v>68</v>
      </c>
      <c r="R425" t="s">
        <v>1651</v>
      </c>
      <c r="S425">
        <v>7.0559999999999992</v>
      </c>
      <c r="T425">
        <v>3</v>
      </c>
      <c r="U425">
        <v>0.2</v>
      </c>
      <c r="V425">
        <v>2.2050000000000001</v>
      </c>
    </row>
    <row r="426" spans="1:22">
      <c r="A426">
        <v>3714</v>
      </c>
      <c r="B426" t="s">
        <v>6870</v>
      </c>
      <c r="C426">
        <v>2014</v>
      </c>
      <c r="D426" s="1">
        <v>41751</v>
      </c>
      <c r="E426" s="1">
        <v>41754</v>
      </c>
      <c r="F426" t="s">
        <v>188</v>
      </c>
      <c r="G426" t="s">
        <v>4458</v>
      </c>
      <c r="H426" t="s">
        <v>4459</v>
      </c>
      <c r="I426" t="s">
        <v>26</v>
      </c>
      <c r="J426" t="s">
        <v>27</v>
      </c>
      <c r="K426" t="s">
        <v>95</v>
      </c>
      <c r="L426" t="s">
        <v>96</v>
      </c>
      <c r="M426">
        <v>98103</v>
      </c>
      <c r="N426" t="s">
        <v>44</v>
      </c>
      <c r="O426" t="s">
        <v>3120</v>
      </c>
      <c r="P426" t="s">
        <v>32</v>
      </c>
      <c r="Q426" t="s">
        <v>65</v>
      </c>
      <c r="R426" t="s">
        <v>3121</v>
      </c>
      <c r="S426">
        <v>162.60000000000002</v>
      </c>
      <c r="T426">
        <v>3</v>
      </c>
      <c r="U426">
        <v>0</v>
      </c>
      <c r="V426">
        <v>34.145999999999994</v>
      </c>
    </row>
    <row r="427" spans="1:22">
      <c r="A427">
        <v>3713</v>
      </c>
      <c r="B427" t="s">
        <v>6870</v>
      </c>
      <c r="C427">
        <v>2014</v>
      </c>
      <c r="D427" s="1">
        <v>41751</v>
      </c>
      <c r="E427" s="1">
        <v>41754</v>
      </c>
      <c r="F427" t="s">
        <v>188</v>
      </c>
      <c r="G427" t="s">
        <v>4458</v>
      </c>
      <c r="H427" t="s">
        <v>4459</v>
      </c>
      <c r="I427" t="s">
        <v>26</v>
      </c>
      <c r="J427" t="s">
        <v>27</v>
      </c>
      <c r="K427" t="s">
        <v>95</v>
      </c>
      <c r="L427" t="s">
        <v>96</v>
      </c>
      <c r="M427">
        <v>98103</v>
      </c>
      <c r="N427" t="s">
        <v>44</v>
      </c>
      <c r="O427" t="s">
        <v>6871</v>
      </c>
      <c r="P427" t="s">
        <v>71</v>
      </c>
      <c r="Q427" t="s">
        <v>161</v>
      </c>
      <c r="R427" t="s">
        <v>6872</v>
      </c>
      <c r="S427">
        <v>11.54</v>
      </c>
      <c r="T427">
        <v>1</v>
      </c>
      <c r="U427">
        <v>0</v>
      </c>
      <c r="V427">
        <v>3.4619999999999997</v>
      </c>
    </row>
    <row r="428" spans="1:22">
      <c r="A428">
        <v>3674</v>
      </c>
      <c r="B428" t="s">
        <v>6839</v>
      </c>
      <c r="C428">
        <v>2013</v>
      </c>
      <c r="D428" s="1">
        <v>41373</v>
      </c>
      <c r="E428" s="1">
        <v>41379</v>
      </c>
      <c r="F428" t="s">
        <v>50</v>
      </c>
      <c r="G428" t="s">
        <v>2161</v>
      </c>
      <c r="H428" t="s">
        <v>2162</v>
      </c>
      <c r="I428" t="s">
        <v>102</v>
      </c>
      <c r="J428" t="s">
        <v>27</v>
      </c>
      <c r="K428" t="s">
        <v>276</v>
      </c>
      <c r="L428" t="s">
        <v>498</v>
      </c>
      <c r="M428">
        <v>45373</v>
      </c>
      <c r="N428" t="s">
        <v>148</v>
      </c>
      <c r="O428" t="s">
        <v>4299</v>
      </c>
      <c r="P428" t="s">
        <v>46</v>
      </c>
      <c r="Q428" t="s">
        <v>75</v>
      </c>
      <c r="R428" t="s">
        <v>4300</v>
      </c>
      <c r="S428">
        <v>121.10400000000003</v>
      </c>
      <c r="T428">
        <v>6</v>
      </c>
      <c r="U428">
        <v>0.7</v>
      </c>
      <c r="V428">
        <v>-100.91999999999999</v>
      </c>
    </row>
    <row r="429" spans="1:22">
      <c r="A429">
        <v>3673</v>
      </c>
      <c r="B429" t="s">
        <v>6839</v>
      </c>
      <c r="C429">
        <v>2013</v>
      </c>
      <c r="D429" s="1">
        <v>41373</v>
      </c>
      <c r="E429" s="1">
        <v>41379</v>
      </c>
      <c r="F429" t="s">
        <v>50</v>
      </c>
      <c r="G429" t="s">
        <v>2161</v>
      </c>
      <c r="H429" t="s">
        <v>2162</v>
      </c>
      <c r="I429" t="s">
        <v>102</v>
      </c>
      <c r="J429" t="s">
        <v>27</v>
      </c>
      <c r="K429" t="s">
        <v>276</v>
      </c>
      <c r="L429" t="s">
        <v>498</v>
      </c>
      <c r="M429">
        <v>45373</v>
      </c>
      <c r="N429" t="s">
        <v>148</v>
      </c>
      <c r="O429" t="s">
        <v>6245</v>
      </c>
      <c r="P429" t="s">
        <v>46</v>
      </c>
      <c r="Q429" t="s">
        <v>173</v>
      </c>
      <c r="R429" t="s">
        <v>6246</v>
      </c>
      <c r="S429">
        <v>8.8719999999999999</v>
      </c>
      <c r="T429">
        <v>1</v>
      </c>
      <c r="U429">
        <v>0.2</v>
      </c>
      <c r="V429">
        <v>3.2161</v>
      </c>
    </row>
    <row r="430" spans="1:22">
      <c r="A430">
        <v>3656</v>
      </c>
      <c r="B430" t="s">
        <v>6819</v>
      </c>
      <c r="C430">
        <v>2014</v>
      </c>
      <c r="D430" s="1">
        <v>41754</v>
      </c>
      <c r="E430" s="1">
        <v>41760</v>
      </c>
      <c r="F430" t="s">
        <v>50</v>
      </c>
      <c r="G430" t="s">
        <v>2407</v>
      </c>
      <c r="H430" t="s">
        <v>2408</v>
      </c>
      <c r="I430" t="s">
        <v>41</v>
      </c>
      <c r="J430" t="s">
        <v>27</v>
      </c>
      <c r="K430" t="s">
        <v>1521</v>
      </c>
      <c r="L430" t="s">
        <v>54</v>
      </c>
      <c r="M430">
        <v>32216</v>
      </c>
      <c r="N430" t="s">
        <v>30</v>
      </c>
      <c r="O430" t="s">
        <v>4149</v>
      </c>
      <c r="P430" t="s">
        <v>46</v>
      </c>
      <c r="Q430" t="s">
        <v>59</v>
      </c>
      <c r="R430" t="s">
        <v>4150</v>
      </c>
      <c r="S430">
        <v>113.56800000000001</v>
      </c>
      <c r="T430">
        <v>2</v>
      </c>
      <c r="U430">
        <v>0.2</v>
      </c>
      <c r="V430">
        <v>-21.294000000000018</v>
      </c>
    </row>
    <row r="431" spans="1:22">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c r="A435">
        <v>3611</v>
      </c>
      <c r="B435" t="s">
        <v>6781</v>
      </c>
      <c r="C435">
        <v>2011</v>
      </c>
      <c r="D435" s="1">
        <v>40661</v>
      </c>
      <c r="E435" s="1">
        <v>40666</v>
      </c>
      <c r="F435" t="s">
        <v>50</v>
      </c>
      <c r="G435" t="s">
        <v>2760</v>
      </c>
      <c r="H435" t="s">
        <v>2761</v>
      </c>
      <c r="I435" t="s">
        <v>41</v>
      </c>
      <c r="J435" t="s">
        <v>27</v>
      </c>
      <c r="K435" t="s">
        <v>606</v>
      </c>
      <c r="L435" t="s">
        <v>498</v>
      </c>
      <c r="M435">
        <v>43055</v>
      </c>
      <c r="N435" t="s">
        <v>148</v>
      </c>
      <c r="O435" t="s">
        <v>6008</v>
      </c>
      <c r="P435" t="s">
        <v>46</v>
      </c>
      <c r="Q435" t="s">
        <v>59</v>
      </c>
      <c r="R435" t="s">
        <v>6009</v>
      </c>
      <c r="S435">
        <v>177.56800000000001</v>
      </c>
      <c r="T435">
        <v>2</v>
      </c>
      <c r="U435">
        <v>0.2</v>
      </c>
      <c r="V435">
        <v>-37.733199999999989</v>
      </c>
    </row>
    <row r="436" spans="1:22">
      <c r="A436">
        <v>3610</v>
      </c>
      <c r="B436" t="s">
        <v>6781</v>
      </c>
      <c r="C436">
        <v>2011</v>
      </c>
      <c r="D436" s="1">
        <v>40661</v>
      </c>
      <c r="E436" s="1">
        <v>40666</v>
      </c>
      <c r="F436" t="s">
        <v>50</v>
      </c>
      <c r="G436" t="s">
        <v>2760</v>
      </c>
      <c r="H436" t="s">
        <v>2761</v>
      </c>
      <c r="I436" t="s">
        <v>41</v>
      </c>
      <c r="J436" t="s">
        <v>27</v>
      </c>
      <c r="K436" t="s">
        <v>606</v>
      </c>
      <c r="L436" t="s">
        <v>498</v>
      </c>
      <c r="M436">
        <v>43055</v>
      </c>
      <c r="N436" t="s">
        <v>148</v>
      </c>
      <c r="O436" t="s">
        <v>3978</v>
      </c>
      <c r="P436" t="s">
        <v>46</v>
      </c>
      <c r="Q436" t="s">
        <v>59</v>
      </c>
      <c r="R436" t="s">
        <v>3979</v>
      </c>
      <c r="S436">
        <v>27.096</v>
      </c>
      <c r="T436">
        <v>3</v>
      </c>
      <c r="U436">
        <v>0.2</v>
      </c>
      <c r="V436">
        <v>2.0321999999999987</v>
      </c>
    </row>
    <row r="437" spans="1:22">
      <c r="A437">
        <v>3609</v>
      </c>
      <c r="B437" t="s">
        <v>6781</v>
      </c>
      <c r="C437">
        <v>2011</v>
      </c>
      <c r="D437" s="1">
        <v>40661</v>
      </c>
      <c r="E437" s="1">
        <v>40666</v>
      </c>
      <c r="F437" t="s">
        <v>50</v>
      </c>
      <c r="G437" t="s">
        <v>2760</v>
      </c>
      <c r="H437" t="s">
        <v>2761</v>
      </c>
      <c r="I437" t="s">
        <v>41</v>
      </c>
      <c r="J437" t="s">
        <v>27</v>
      </c>
      <c r="K437" t="s">
        <v>606</v>
      </c>
      <c r="L437" t="s">
        <v>498</v>
      </c>
      <c r="M437">
        <v>43055</v>
      </c>
      <c r="N437" t="s">
        <v>148</v>
      </c>
      <c r="O437" t="s">
        <v>2918</v>
      </c>
      <c r="P437" t="s">
        <v>46</v>
      </c>
      <c r="Q437" t="s">
        <v>47</v>
      </c>
      <c r="R437" t="s">
        <v>2919</v>
      </c>
      <c r="S437">
        <v>6.911999999999999</v>
      </c>
      <c r="T437">
        <v>3</v>
      </c>
      <c r="U437">
        <v>0.2</v>
      </c>
      <c r="V437">
        <v>2.5056000000000003</v>
      </c>
    </row>
    <row r="438" spans="1:22">
      <c r="A438">
        <v>3536</v>
      </c>
      <c r="B438" t="s">
        <v>6720</v>
      </c>
      <c r="C438">
        <v>2011</v>
      </c>
      <c r="D438" s="1">
        <v>40651</v>
      </c>
      <c r="E438" s="1">
        <v>40656</v>
      </c>
      <c r="F438" t="s">
        <v>50</v>
      </c>
      <c r="G438" t="s">
        <v>2114</v>
      </c>
      <c r="H438" t="s">
        <v>2115</v>
      </c>
      <c r="I438" t="s">
        <v>26</v>
      </c>
      <c r="J438" t="s">
        <v>27</v>
      </c>
      <c r="K438" t="s">
        <v>42</v>
      </c>
      <c r="L438" t="s">
        <v>43</v>
      </c>
      <c r="M438">
        <v>90049</v>
      </c>
      <c r="N438" t="s">
        <v>44</v>
      </c>
      <c r="O438" t="s">
        <v>837</v>
      </c>
      <c r="P438" t="s">
        <v>46</v>
      </c>
      <c r="Q438" t="s">
        <v>269</v>
      </c>
      <c r="R438" t="s">
        <v>838</v>
      </c>
      <c r="S438">
        <v>11.62</v>
      </c>
      <c r="T438">
        <v>2</v>
      </c>
      <c r="U438">
        <v>0</v>
      </c>
      <c r="V438">
        <v>3.6021999999999998</v>
      </c>
    </row>
    <row r="439" spans="1:22">
      <c r="A439">
        <v>3535</v>
      </c>
      <c r="B439" t="s">
        <v>6720</v>
      </c>
      <c r="C439">
        <v>2011</v>
      </c>
      <c r="D439" s="1">
        <v>40651</v>
      </c>
      <c r="E439" s="1">
        <v>40656</v>
      </c>
      <c r="F439" t="s">
        <v>50</v>
      </c>
      <c r="G439" t="s">
        <v>2114</v>
      </c>
      <c r="H439" t="s">
        <v>2115</v>
      </c>
      <c r="I439" t="s">
        <v>26</v>
      </c>
      <c r="J439" t="s">
        <v>27</v>
      </c>
      <c r="K439" t="s">
        <v>42</v>
      </c>
      <c r="L439" t="s">
        <v>43</v>
      </c>
      <c r="M439">
        <v>90049</v>
      </c>
      <c r="N439" t="s">
        <v>44</v>
      </c>
      <c r="O439" t="s">
        <v>6647</v>
      </c>
      <c r="P439" t="s">
        <v>46</v>
      </c>
      <c r="Q439" t="s">
        <v>68</v>
      </c>
      <c r="R439" t="s">
        <v>6648</v>
      </c>
      <c r="S439">
        <v>10.75</v>
      </c>
      <c r="T439">
        <v>5</v>
      </c>
      <c r="U439">
        <v>0</v>
      </c>
      <c r="V439">
        <v>3.547499999999999</v>
      </c>
    </row>
    <row r="440" spans="1:22">
      <c r="A440">
        <v>3534</v>
      </c>
      <c r="B440" t="s">
        <v>6720</v>
      </c>
      <c r="C440">
        <v>2011</v>
      </c>
      <c r="D440" s="1">
        <v>40651</v>
      </c>
      <c r="E440" s="1">
        <v>40656</v>
      </c>
      <c r="F440" t="s">
        <v>50</v>
      </c>
      <c r="G440" t="s">
        <v>2114</v>
      </c>
      <c r="H440" t="s">
        <v>2115</v>
      </c>
      <c r="I440" t="s">
        <v>26</v>
      </c>
      <c r="J440" t="s">
        <v>27</v>
      </c>
      <c r="K440" t="s">
        <v>42</v>
      </c>
      <c r="L440" t="s">
        <v>43</v>
      </c>
      <c r="M440">
        <v>90049</v>
      </c>
      <c r="N440" t="s">
        <v>44</v>
      </c>
      <c r="O440" t="s">
        <v>3268</v>
      </c>
      <c r="P440" t="s">
        <v>46</v>
      </c>
      <c r="Q440" t="s">
        <v>68</v>
      </c>
      <c r="R440" t="s">
        <v>3269</v>
      </c>
      <c r="S440">
        <v>13.12</v>
      </c>
      <c r="T440">
        <v>4</v>
      </c>
      <c r="U440">
        <v>0</v>
      </c>
      <c r="V440">
        <v>3.8047999999999984</v>
      </c>
    </row>
    <row r="441" spans="1:22">
      <c r="A441">
        <v>3533</v>
      </c>
      <c r="B441" t="s">
        <v>6720</v>
      </c>
      <c r="C441">
        <v>2011</v>
      </c>
      <c r="D441" s="1">
        <v>40651</v>
      </c>
      <c r="E441" s="1">
        <v>40656</v>
      </c>
      <c r="F441" t="s">
        <v>50</v>
      </c>
      <c r="G441" t="s">
        <v>2114</v>
      </c>
      <c r="H441" t="s">
        <v>2115</v>
      </c>
      <c r="I441" t="s">
        <v>26</v>
      </c>
      <c r="J441" t="s">
        <v>27</v>
      </c>
      <c r="K441" t="s">
        <v>42</v>
      </c>
      <c r="L441" t="s">
        <v>43</v>
      </c>
      <c r="M441">
        <v>90049</v>
      </c>
      <c r="N441" t="s">
        <v>44</v>
      </c>
      <c r="O441" t="s">
        <v>6721</v>
      </c>
      <c r="P441" t="s">
        <v>71</v>
      </c>
      <c r="Q441" t="s">
        <v>682</v>
      </c>
      <c r="R441" t="s">
        <v>6722</v>
      </c>
      <c r="S441">
        <v>287.96800000000002</v>
      </c>
      <c r="T441">
        <v>4</v>
      </c>
      <c r="U441">
        <v>0.2</v>
      </c>
      <c r="V441">
        <v>97.189199999999985</v>
      </c>
    </row>
    <row r="442" spans="1:22">
      <c r="A442">
        <v>3521</v>
      </c>
      <c r="B442" t="s">
        <v>6705</v>
      </c>
      <c r="C442">
        <v>2012</v>
      </c>
      <c r="D442" s="1">
        <v>41009</v>
      </c>
      <c r="E442" s="1">
        <v>41014</v>
      </c>
      <c r="F442" t="s">
        <v>50</v>
      </c>
      <c r="G442" t="s">
        <v>6232</v>
      </c>
      <c r="H442" t="s">
        <v>6233</v>
      </c>
      <c r="I442" t="s">
        <v>41</v>
      </c>
      <c r="J442" t="s">
        <v>27</v>
      </c>
      <c r="K442" t="s">
        <v>5394</v>
      </c>
      <c r="L442" t="s">
        <v>43</v>
      </c>
      <c r="M442">
        <v>95823</v>
      </c>
      <c r="N442" t="s">
        <v>44</v>
      </c>
      <c r="O442" t="s">
        <v>1522</v>
      </c>
      <c r="P442" t="s">
        <v>46</v>
      </c>
      <c r="Q442" t="s">
        <v>75</v>
      </c>
      <c r="R442" t="s">
        <v>1523</v>
      </c>
      <c r="S442">
        <v>12.832000000000001</v>
      </c>
      <c r="T442">
        <v>2</v>
      </c>
      <c r="U442">
        <v>0.2</v>
      </c>
      <c r="V442">
        <v>4.3307999999999982</v>
      </c>
    </row>
    <row r="443" spans="1:22">
      <c r="A443">
        <v>3504</v>
      </c>
      <c r="B443" t="s">
        <v>6690</v>
      </c>
      <c r="C443">
        <v>2014</v>
      </c>
      <c r="D443" s="1">
        <v>41740</v>
      </c>
      <c r="E443" s="1">
        <v>41740</v>
      </c>
      <c r="F443" t="s">
        <v>1290</v>
      </c>
      <c r="G443" t="s">
        <v>6691</v>
      </c>
      <c r="H443" t="s">
        <v>6692</v>
      </c>
      <c r="I443" t="s">
        <v>26</v>
      </c>
      <c r="J443" t="s">
        <v>27</v>
      </c>
      <c r="K443" t="s">
        <v>1237</v>
      </c>
      <c r="L443" t="s">
        <v>104</v>
      </c>
      <c r="M443">
        <v>78745</v>
      </c>
      <c r="N443" t="s">
        <v>105</v>
      </c>
      <c r="O443" t="s">
        <v>2665</v>
      </c>
      <c r="P443" t="s">
        <v>71</v>
      </c>
      <c r="Q443" t="s">
        <v>161</v>
      </c>
      <c r="R443" t="s">
        <v>2666</v>
      </c>
      <c r="S443">
        <v>95.736000000000004</v>
      </c>
      <c r="T443">
        <v>3</v>
      </c>
      <c r="U443">
        <v>0.2</v>
      </c>
      <c r="V443">
        <v>20.343900000000001</v>
      </c>
    </row>
    <row r="444" spans="1:22">
      <c r="A444">
        <v>3503</v>
      </c>
      <c r="B444" t="s">
        <v>6690</v>
      </c>
      <c r="C444">
        <v>2014</v>
      </c>
      <c r="D444" s="1">
        <v>41740</v>
      </c>
      <c r="E444" s="1">
        <v>41740</v>
      </c>
      <c r="F444" t="s">
        <v>1290</v>
      </c>
      <c r="G444" t="s">
        <v>6691</v>
      </c>
      <c r="H444" t="s">
        <v>6692</v>
      </c>
      <c r="I444" t="s">
        <v>26</v>
      </c>
      <c r="J444" t="s">
        <v>27</v>
      </c>
      <c r="K444" t="s">
        <v>1237</v>
      </c>
      <c r="L444" t="s">
        <v>104</v>
      </c>
      <c r="M444">
        <v>78745</v>
      </c>
      <c r="N444" t="s">
        <v>105</v>
      </c>
      <c r="O444" t="s">
        <v>1981</v>
      </c>
      <c r="P444" t="s">
        <v>46</v>
      </c>
      <c r="Q444" t="s">
        <v>90</v>
      </c>
      <c r="R444" t="s">
        <v>1982</v>
      </c>
      <c r="S444">
        <v>10.368000000000002</v>
      </c>
      <c r="T444">
        <v>2</v>
      </c>
      <c r="U444">
        <v>0.2</v>
      </c>
      <c r="V444">
        <v>3.6288</v>
      </c>
    </row>
    <row r="445" spans="1:22">
      <c r="A445">
        <v>3482</v>
      </c>
      <c r="B445" t="s">
        <v>6674</v>
      </c>
      <c r="C445">
        <v>2011</v>
      </c>
      <c r="D445" s="1">
        <v>40640</v>
      </c>
      <c r="E445" s="1">
        <v>40643</v>
      </c>
      <c r="F445" t="s">
        <v>188</v>
      </c>
      <c r="G445" t="s">
        <v>2540</v>
      </c>
      <c r="H445" t="s">
        <v>2541</v>
      </c>
      <c r="I445" t="s">
        <v>26</v>
      </c>
      <c r="J445" t="s">
        <v>27</v>
      </c>
      <c r="K445" t="s">
        <v>3909</v>
      </c>
      <c r="L445" t="s">
        <v>358</v>
      </c>
      <c r="M445">
        <v>36608</v>
      </c>
      <c r="N445" t="s">
        <v>30</v>
      </c>
      <c r="O445" t="s">
        <v>4270</v>
      </c>
      <c r="P445" t="s">
        <v>32</v>
      </c>
      <c r="Q445" t="s">
        <v>65</v>
      </c>
      <c r="R445" t="s">
        <v>4271</v>
      </c>
      <c r="S445">
        <v>8.9600000000000009</v>
      </c>
      <c r="T445">
        <v>2</v>
      </c>
      <c r="U445">
        <v>0</v>
      </c>
      <c r="V445">
        <v>2.7775999999999996</v>
      </c>
    </row>
    <row r="446" spans="1:22">
      <c r="A446">
        <v>3470</v>
      </c>
      <c r="B446" t="s">
        <v>6661</v>
      </c>
      <c r="C446">
        <v>2012</v>
      </c>
      <c r="D446" s="1">
        <v>41005</v>
      </c>
      <c r="E446" s="1">
        <v>41009</v>
      </c>
      <c r="F446" t="s">
        <v>50</v>
      </c>
      <c r="G446" t="s">
        <v>6662</v>
      </c>
      <c r="H446" t="s">
        <v>6663</v>
      </c>
      <c r="I446" t="s">
        <v>26</v>
      </c>
      <c r="J446" t="s">
        <v>27</v>
      </c>
      <c r="K446" t="s">
        <v>1521</v>
      </c>
      <c r="L446" t="s">
        <v>88</v>
      </c>
      <c r="M446">
        <v>28540</v>
      </c>
      <c r="N446" t="s">
        <v>30</v>
      </c>
      <c r="O446" t="s">
        <v>2650</v>
      </c>
      <c r="P446" t="s">
        <v>46</v>
      </c>
      <c r="Q446" t="s">
        <v>90</v>
      </c>
      <c r="R446" t="s">
        <v>2651</v>
      </c>
      <c r="S446">
        <v>47.952000000000005</v>
      </c>
      <c r="T446">
        <v>3</v>
      </c>
      <c r="U446">
        <v>0.2</v>
      </c>
      <c r="V446">
        <v>16.183799999999998</v>
      </c>
    </row>
    <row r="447" spans="1:22">
      <c r="A447">
        <v>3419</v>
      </c>
      <c r="B447" t="s">
        <v>6615</v>
      </c>
      <c r="C447">
        <v>2012</v>
      </c>
      <c r="D447" s="1">
        <v>41026</v>
      </c>
      <c r="E447" s="1">
        <v>41031</v>
      </c>
      <c r="F447" t="s">
        <v>50</v>
      </c>
      <c r="G447" t="s">
        <v>6255</v>
      </c>
      <c r="H447" t="s">
        <v>6256</v>
      </c>
      <c r="I447" t="s">
        <v>102</v>
      </c>
      <c r="J447" t="s">
        <v>27</v>
      </c>
      <c r="K447" t="s">
        <v>456</v>
      </c>
      <c r="L447" t="s">
        <v>457</v>
      </c>
      <c r="M447">
        <v>80013</v>
      </c>
      <c r="N447" t="s">
        <v>44</v>
      </c>
      <c r="O447" t="s">
        <v>1949</v>
      </c>
      <c r="P447" t="s">
        <v>46</v>
      </c>
      <c r="Q447" t="s">
        <v>578</v>
      </c>
      <c r="R447" t="s">
        <v>1950</v>
      </c>
      <c r="S447">
        <v>5.84</v>
      </c>
      <c r="T447">
        <v>2</v>
      </c>
      <c r="U447">
        <v>0.2</v>
      </c>
      <c r="V447">
        <v>0.72999999999999954</v>
      </c>
    </row>
    <row r="448" spans="1:22">
      <c r="A448">
        <v>3418</v>
      </c>
      <c r="B448" t="s">
        <v>6615</v>
      </c>
      <c r="C448">
        <v>2012</v>
      </c>
      <c r="D448" s="1">
        <v>41026</v>
      </c>
      <c r="E448" s="1">
        <v>41031</v>
      </c>
      <c r="F448" t="s">
        <v>50</v>
      </c>
      <c r="G448" t="s">
        <v>6255</v>
      </c>
      <c r="H448" t="s">
        <v>6256</v>
      </c>
      <c r="I448" t="s">
        <v>102</v>
      </c>
      <c r="J448" t="s">
        <v>27</v>
      </c>
      <c r="K448" t="s">
        <v>456</v>
      </c>
      <c r="L448" t="s">
        <v>457</v>
      </c>
      <c r="M448">
        <v>80013</v>
      </c>
      <c r="N448" t="s">
        <v>44</v>
      </c>
      <c r="O448" t="s">
        <v>3619</v>
      </c>
      <c r="P448" t="s">
        <v>46</v>
      </c>
      <c r="Q448" t="s">
        <v>78</v>
      </c>
      <c r="R448" t="s">
        <v>3620</v>
      </c>
      <c r="S448">
        <v>43.560000000000009</v>
      </c>
      <c r="T448">
        <v>5</v>
      </c>
      <c r="U448">
        <v>0.2</v>
      </c>
      <c r="V448">
        <v>3.2669999999999995</v>
      </c>
    </row>
    <row r="449" spans="1:22">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c r="A455">
        <v>3409</v>
      </c>
      <c r="B455" t="s">
        <v>6611</v>
      </c>
      <c r="C455">
        <v>2011</v>
      </c>
      <c r="D455" s="1">
        <v>40656</v>
      </c>
      <c r="E455" s="1">
        <v>40660</v>
      </c>
      <c r="F455" t="s">
        <v>50</v>
      </c>
      <c r="G455" t="s">
        <v>6478</v>
      </c>
      <c r="H455" t="s">
        <v>6479</v>
      </c>
      <c r="I455" t="s">
        <v>102</v>
      </c>
      <c r="J455" t="s">
        <v>27</v>
      </c>
      <c r="K455" t="s">
        <v>497</v>
      </c>
      <c r="L455" t="s">
        <v>498</v>
      </c>
      <c r="M455">
        <v>43229</v>
      </c>
      <c r="N455" t="s">
        <v>148</v>
      </c>
      <c r="O455" t="s">
        <v>3027</v>
      </c>
      <c r="P455" t="s">
        <v>32</v>
      </c>
      <c r="Q455" t="s">
        <v>65</v>
      </c>
      <c r="R455" t="s">
        <v>3028</v>
      </c>
      <c r="S455">
        <v>22.336000000000002</v>
      </c>
      <c r="T455">
        <v>4</v>
      </c>
      <c r="U455">
        <v>0.2</v>
      </c>
      <c r="V455">
        <v>7.8175999999999997</v>
      </c>
    </row>
    <row r="456" spans="1:22">
      <c r="A456">
        <v>3408</v>
      </c>
      <c r="B456" t="s">
        <v>6611</v>
      </c>
      <c r="C456">
        <v>2011</v>
      </c>
      <c r="D456" s="1">
        <v>40656</v>
      </c>
      <c r="E456" s="1">
        <v>40660</v>
      </c>
      <c r="F456" t="s">
        <v>50</v>
      </c>
      <c r="G456" t="s">
        <v>6478</v>
      </c>
      <c r="H456" t="s">
        <v>6479</v>
      </c>
      <c r="I456" t="s">
        <v>102</v>
      </c>
      <c r="J456" t="s">
        <v>27</v>
      </c>
      <c r="K456" t="s">
        <v>497</v>
      </c>
      <c r="L456" t="s">
        <v>498</v>
      </c>
      <c r="M456">
        <v>43229</v>
      </c>
      <c r="N456" t="s">
        <v>148</v>
      </c>
      <c r="O456" t="s">
        <v>2913</v>
      </c>
      <c r="P456" t="s">
        <v>46</v>
      </c>
      <c r="Q456" t="s">
        <v>75</v>
      </c>
      <c r="R456" t="s">
        <v>2914</v>
      </c>
      <c r="S456">
        <v>7.4880000000000013</v>
      </c>
      <c r="T456">
        <v>8</v>
      </c>
      <c r="U456">
        <v>0.7</v>
      </c>
      <c r="V456">
        <v>-5.2415999999999983</v>
      </c>
    </row>
    <row r="457" spans="1:22">
      <c r="A457">
        <v>3407</v>
      </c>
      <c r="B457" t="s">
        <v>6611</v>
      </c>
      <c r="C457">
        <v>2011</v>
      </c>
      <c r="D457" s="1">
        <v>40656</v>
      </c>
      <c r="E457" s="1">
        <v>40660</v>
      </c>
      <c r="F457" t="s">
        <v>50</v>
      </c>
      <c r="G457" t="s">
        <v>6478</v>
      </c>
      <c r="H457" t="s">
        <v>6479</v>
      </c>
      <c r="I457" t="s">
        <v>102</v>
      </c>
      <c r="J457" t="s">
        <v>27</v>
      </c>
      <c r="K457" t="s">
        <v>497</v>
      </c>
      <c r="L457" t="s">
        <v>498</v>
      </c>
      <c r="M457">
        <v>43229</v>
      </c>
      <c r="N457" t="s">
        <v>148</v>
      </c>
      <c r="O457" t="s">
        <v>942</v>
      </c>
      <c r="P457" t="s">
        <v>32</v>
      </c>
      <c r="Q457" t="s">
        <v>36</v>
      </c>
      <c r="R457" t="s">
        <v>943</v>
      </c>
      <c r="S457">
        <v>281.37199999999996</v>
      </c>
      <c r="T457">
        <v>2</v>
      </c>
      <c r="U457">
        <v>0.3</v>
      </c>
      <c r="V457">
        <v>-12.058799999999991</v>
      </c>
    </row>
    <row r="458" spans="1:22">
      <c r="A458">
        <v>3406</v>
      </c>
      <c r="B458" t="s">
        <v>6611</v>
      </c>
      <c r="C458">
        <v>2011</v>
      </c>
      <c r="D458" s="1">
        <v>40656</v>
      </c>
      <c r="E458" s="1">
        <v>40660</v>
      </c>
      <c r="F458" t="s">
        <v>50</v>
      </c>
      <c r="G458" t="s">
        <v>6478</v>
      </c>
      <c r="H458" t="s">
        <v>6479</v>
      </c>
      <c r="I458" t="s">
        <v>102</v>
      </c>
      <c r="J458" t="s">
        <v>27</v>
      </c>
      <c r="K458" t="s">
        <v>497</v>
      </c>
      <c r="L458" t="s">
        <v>498</v>
      </c>
      <c r="M458">
        <v>43229</v>
      </c>
      <c r="N458" t="s">
        <v>148</v>
      </c>
      <c r="O458" t="s">
        <v>942</v>
      </c>
      <c r="P458" t="s">
        <v>32</v>
      </c>
      <c r="Q458" t="s">
        <v>36</v>
      </c>
      <c r="R458" t="s">
        <v>943</v>
      </c>
      <c r="S458">
        <v>281.37199999999996</v>
      </c>
      <c r="T458">
        <v>2</v>
      </c>
      <c r="U458">
        <v>0.3</v>
      </c>
      <c r="V458">
        <v>-12.058799999999991</v>
      </c>
    </row>
    <row r="459" spans="1:22">
      <c r="A459">
        <v>3281</v>
      </c>
      <c r="B459" t="s">
        <v>6500</v>
      </c>
      <c r="C459">
        <v>2011</v>
      </c>
      <c r="D459" s="1">
        <v>40638</v>
      </c>
      <c r="E459" s="1">
        <v>40642</v>
      </c>
      <c r="F459" t="s">
        <v>23</v>
      </c>
      <c r="G459" t="s">
        <v>5545</v>
      </c>
      <c r="H459" t="s">
        <v>5546</v>
      </c>
      <c r="I459" t="s">
        <v>41</v>
      </c>
      <c r="J459" t="s">
        <v>27</v>
      </c>
      <c r="K459" t="s">
        <v>2811</v>
      </c>
      <c r="L459" t="s">
        <v>319</v>
      </c>
      <c r="M459">
        <v>22304</v>
      </c>
      <c r="N459" t="s">
        <v>30</v>
      </c>
      <c r="O459" t="s">
        <v>1800</v>
      </c>
      <c r="P459" t="s">
        <v>46</v>
      </c>
      <c r="Q459" t="s">
        <v>578</v>
      </c>
      <c r="R459" t="s">
        <v>1801</v>
      </c>
      <c r="S459">
        <v>4164.0499999999993</v>
      </c>
      <c r="T459">
        <v>5</v>
      </c>
      <c r="U459">
        <v>0</v>
      </c>
      <c r="V459">
        <v>83.281000000000063</v>
      </c>
    </row>
    <row r="460" spans="1:22">
      <c r="A460">
        <v>3280</v>
      </c>
      <c r="B460" t="s">
        <v>6500</v>
      </c>
      <c r="C460">
        <v>2011</v>
      </c>
      <c r="D460" s="1">
        <v>40638</v>
      </c>
      <c r="E460" s="1">
        <v>40642</v>
      </c>
      <c r="F460" t="s">
        <v>23</v>
      </c>
      <c r="G460" t="s">
        <v>5545</v>
      </c>
      <c r="H460" t="s">
        <v>5546</v>
      </c>
      <c r="I460" t="s">
        <v>41</v>
      </c>
      <c r="J460" t="s">
        <v>27</v>
      </c>
      <c r="K460" t="s">
        <v>2811</v>
      </c>
      <c r="L460" t="s">
        <v>319</v>
      </c>
      <c r="M460">
        <v>22304</v>
      </c>
      <c r="N460" t="s">
        <v>30</v>
      </c>
      <c r="O460" t="s">
        <v>4842</v>
      </c>
      <c r="P460" t="s">
        <v>46</v>
      </c>
      <c r="Q460" t="s">
        <v>68</v>
      </c>
      <c r="R460" t="s">
        <v>4843</v>
      </c>
      <c r="S460">
        <v>22.959999999999997</v>
      </c>
      <c r="T460">
        <v>7</v>
      </c>
      <c r="U460">
        <v>0</v>
      </c>
      <c r="V460">
        <v>6.6583999999999968</v>
      </c>
    </row>
    <row r="461" spans="1:22">
      <c r="A461">
        <v>3279</v>
      </c>
      <c r="B461" t="s">
        <v>6500</v>
      </c>
      <c r="C461">
        <v>2011</v>
      </c>
      <c r="D461" s="1">
        <v>40638</v>
      </c>
      <c r="E461" s="1">
        <v>40642</v>
      </c>
      <c r="F461" t="s">
        <v>23</v>
      </c>
      <c r="G461" t="s">
        <v>5545</v>
      </c>
      <c r="H461" t="s">
        <v>5546</v>
      </c>
      <c r="I461" t="s">
        <v>41</v>
      </c>
      <c r="J461" t="s">
        <v>27</v>
      </c>
      <c r="K461" t="s">
        <v>2811</v>
      </c>
      <c r="L461" t="s">
        <v>319</v>
      </c>
      <c r="M461">
        <v>22304</v>
      </c>
      <c r="N461" t="s">
        <v>30</v>
      </c>
      <c r="O461" t="s">
        <v>918</v>
      </c>
      <c r="P461" t="s">
        <v>46</v>
      </c>
      <c r="Q461" t="s">
        <v>90</v>
      </c>
      <c r="R461" t="s">
        <v>919</v>
      </c>
      <c r="S461">
        <v>12.96</v>
      </c>
      <c r="T461">
        <v>2</v>
      </c>
      <c r="U461">
        <v>0</v>
      </c>
      <c r="V461">
        <v>6.3504000000000005</v>
      </c>
    </row>
    <row r="462" spans="1:22">
      <c r="A462">
        <v>3278</v>
      </c>
      <c r="B462" t="s">
        <v>6500</v>
      </c>
      <c r="C462">
        <v>2011</v>
      </c>
      <c r="D462" s="1">
        <v>40638</v>
      </c>
      <c r="E462" s="1">
        <v>40642</v>
      </c>
      <c r="F462" t="s">
        <v>23</v>
      </c>
      <c r="G462" t="s">
        <v>5545</v>
      </c>
      <c r="H462" t="s">
        <v>5546</v>
      </c>
      <c r="I462" t="s">
        <v>41</v>
      </c>
      <c r="J462" t="s">
        <v>27</v>
      </c>
      <c r="K462" t="s">
        <v>2811</v>
      </c>
      <c r="L462" t="s">
        <v>319</v>
      </c>
      <c r="M462">
        <v>22304</v>
      </c>
      <c r="N462" t="s">
        <v>30</v>
      </c>
      <c r="O462" t="s">
        <v>4509</v>
      </c>
      <c r="P462" t="s">
        <v>71</v>
      </c>
      <c r="Q462" t="s">
        <v>72</v>
      </c>
      <c r="R462" t="s">
        <v>4510</v>
      </c>
      <c r="S462">
        <v>28.99</v>
      </c>
      <c r="T462">
        <v>1</v>
      </c>
      <c r="U462">
        <v>0</v>
      </c>
      <c r="V462">
        <v>8.4070999999999962</v>
      </c>
    </row>
    <row r="463" spans="1:22">
      <c r="A463">
        <v>3277</v>
      </c>
      <c r="B463" t="s">
        <v>6500</v>
      </c>
      <c r="C463">
        <v>2011</v>
      </c>
      <c r="D463" s="1">
        <v>40638</v>
      </c>
      <c r="E463" s="1">
        <v>40642</v>
      </c>
      <c r="F463" t="s">
        <v>23</v>
      </c>
      <c r="G463" t="s">
        <v>5545</v>
      </c>
      <c r="H463" t="s">
        <v>5546</v>
      </c>
      <c r="I463" t="s">
        <v>41</v>
      </c>
      <c r="J463" t="s">
        <v>27</v>
      </c>
      <c r="K463" t="s">
        <v>2811</v>
      </c>
      <c r="L463" t="s">
        <v>319</v>
      </c>
      <c r="M463">
        <v>22304</v>
      </c>
      <c r="N463" t="s">
        <v>30</v>
      </c>
      <c r="O463" t="s">
        <v>1367</v>
      </c>
      <c r="P463" t="s">
        <v>46</v>
      </c>
      <c r="Q463" t="s">
        <v>68</v>
      </c>
      <c r="R463" t="s">
        <v>1368</v>
      </c>
      <c r="S463">
        <v>22.959999999999997</v>
      </c>
      <c r="T463">
        <v>7</v>
      </c>
      <c r="U463">
        <v>0</v>
      </c>
      <c r="V463">
        <v>7.5767999999999986</v>
      </c>
    </row>
    <row r="464" spans="1:22">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c r="A469">
        <v>3252</v>
      </c>
      <c r="B469" t="s">
        <v>6470</v>
      </c>
      <c r="C469">
        <v>2014</v>
      </c>
      <c r="D469" s="1">
        <v>41747</v>
      </c>
      <c r="E469" s="1">
        <v>41749</v>
      </c>
      <c r="F469" t="s">
        <v>188</v>
      </c>
      <c r="G469" t="s">
        <v>6471</v>
      </c>
      <c r="H469" t="s">
        <v>6472</v>
      </c>
      <c r="I469" t="s">
        <v>26</v>
      </c>
      <c r="J469" t="s">
        <v>27</v>
      </c>
      <c r="K469" t="s">
        <v>146</v>
      </c>
      <c r="L469" t="s">
        <v>147</v>
      </c>
      <c r="M469">
        <v>19120</v>
      </c>
      <c r="N469" t="s">
        <v>148</v>
      </c>
      <c r="O469" t="s">
        <v>3928</v>
      </c>
      <c r="P469" t="s">
        <v>32</v>
      </c>
      <c r="Q469" t="s">
        <v>65</v>
      </c>
      <c r="R469" t="s">
        <v>5146</v>
      </c>
      <c r="S469">
        <v>60.311999999999998</v>
      </c>
      <c r="T469">
        <v>3</v>
      </c>
      <c r="U469">
        <v>0.2</v>
      </c>
      <c r="V469">
        <v>5.2773000000000003</v>
      </c>
    </row>
    <row r="470" spans="1:22">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c r="A471">
        <v>3243</v>
      </c>
      <c r="B471" t="s">
        <v>6458</v>
      </c>
      <c r="C471">
        <v>2014</v>
      </c>
      <c r="D471" s="1">
        <v>41730</v>
      </c>
      <c r="E471" s="1">
        <v>41735</v>
      </c>
      <c r="F471" t="s">
        <v>23</v>
      </c>
      <c r="G471" t="s">
        <v>2341</v>
      </c>
      <c r="H471" t="s">
        <v>2342</v>
      </c>
      <c r="I471" t="s">
        <v>26</v>
      </c>
      <c r="J471" t="s">
        <v>27</v>
      </c>
      <c r="K471" t="s">
        <v>303</v>
      </c>
      <c r="L471" t="s">
        <v>211</v>
      </c>
      <c r="M471">
        <v>60623</v>
      </c>
      <c r="N471" t="s">
        <v>105</v>
      </c>
      <c r="O471" t="s">
        <v>6226</v>
      </c>
      <c r="P471" t="s">
        <v>46</v>
      </c>
      <c r="Q471" t="s">
        <v>75</v>
      </c>
      <c r="R471" t="s">
        <v>6227</v>
      </c>
      <c r="S471">
        <v>13.467999999999998</v>
      </c>
      <c r="T471">
        <v>13</v>
      </c>
      <c r="U471">
        <v>0.8</v>
      </c>
      <c r="V471">
        <v>-22.895600000000005</v>
      </c>
    </row>
    <row r="472" spans="1:22">
      <c r="A472">
        <v>3235</v>
      </c>
      <c r="B472" t="s">
        <v>6447</v>
      </c>
      <c r="C472">
        <v>2013</v>
      </c>
      <c r="D472" s="1">
        <v>41389</v>
      </c>
      <c r="E472" s="1">
        <v>41392</v>
      </c>
      <c r="F472" t="s">
        <v>188</v>
      </c>
      <c r="G472" t="s">
        <v>6408</v>
      </c>
      <c r="H472" t="s">
        <v>6409</v>
      </c>
      <c r="I472" t="s">
        <v>26</v>
      </c>
      <c r="J472" t="s">
        <v>27</v>
      </c>
      <c r="K472" t="s">
        <v>2855</v>
      </c>
      <c r="L472" t="s">
        <v>43</v>
      </c>
      <c r="M472">
        <v>92503</v>
      </c>
      <c r="N472" t="s">
        <v>44</v>
      </c>
      <c r="O472" t="s">
        <v>2301</v>
      </c>
      <c r="P472" t="s">
        <v>46</v>
      </c>
      <c r="Q472" t="s">
        <v>75</v>
      </c>
      <c r="R472" t="s">
        <v>2302</v>
      </c>
      <c r="S472">
        <v>3.9840000000000004</v>
      </c>
      <c r="T472">
        <v>1</v>
      </c>
      <c r="U472">
        <v>0.2</v>
      </c>
      <c r="V472">
        <v>1.3944000000000001</v>
      </c>
    </row>
    <row r="473" spans="1:22">
      <c r="A473">
        <v>3234</v>
      </c>
      <c r="B473" t="s">
        <v>6444</v>
      </c>
      <c r="C473">
        <v>2014</v>
      </c>
      <c r="D473" s="1">
        <v>41746</v>
      </c>
      <c r="E473" s="1">
        <v>41752</v>
      </c>
      <c r="F473" t="s">
        <v>50</v>
      </c>
      <c r="G473" t="s">
        <v>3731</v>
      </c>
      <c r="H473" t="s">
        <v>3732</v>
      </c>
      <c r="I473" t="s">
        <v>26</v>
      </c>
      <c r="J473" t="s">
        <v>27</v>
      </c>
      <c r="K473" t="s">
        <v>184</v>
      </c>
      <c r="L473" t="s">
        <v>104</v>
      </c>
      <c r="M473">
        <v>77095</v>
      </c>
      <c r="N473" t="s">
        <v>105</v>
      </c>
      <c r="O473" t="s">
        <v>6445</v>
      </c>
      <c r="P473" t="s">
        <v>46</v>
      </c>
      <c r="Q473" t="s">
        <v>59</v>
      </c>
      <c r="R473" t="s">
        <v>6446</v>
      </c>
      <c r="S473">
        <v>32.544000000000004</v>
      </c>
      <c r="T473">
        <v>2</v>
      </c>
      <c r="U473">
        <v>0.2</v>
      </c>
      <c r="V473">
        <v>-7.7292000000000041</v>
      </c>
    </row>
    <row r="474" spans="1:22">
      <c r="A474">
        <v>3233</v>
      </c>
      <c r="B474" t="s">
        <v>6444</v>
      </c>
      <c r="C474">
        <v>2014</v>
      </c>
      <c r="D474" s="1">
        <v>41746</v>
      </c>
      <c r="E474" s="1">
        <v>41752</v>
      </c>
      <c r="F474" t="s">
        <v>50</v>
      </c>
      <c r="G474" t="s">
        <v>3731</v>
      </c>
      <c r="H474" t="s">
        <v>3732</v>
      </c>
      <c r="I474" t="s">
        <v>26</v>
      </c>
      <c r="J474" t="s">
        <v>27</v>
      </c>
      <c r="K474" t="s">
        <v>184</v>
      </c>
      <c r="L474" t="s">
        <v>104</v>
      </c>
      <c r="M474">
        <v>77095</v>
      </c>
      <c r="N474" t="s">
        <v>105</v>
      </c>
      <c r="O474" t="s">
        <v>1927</v>
      </c>
      <c r="P474" t="s">
        <v>46</v>
      </c>
      <c r="Q474" t="s">
        <v>75</v>
      </c>
      <c r="R474" t="s">
        <v>1928</v>
      </c>
      <c r="S474">
        <v>2.8959999999999995</v>
      </c>
      <c r="T474">
        <v>1</v>
      </c>
      <c r="U474">
        <v>0.8</v>
      </c>
      <c r="V474">
        <v>-4.7784000000000013</v>
      </c>
    </row>
    <row r="475" spans="1:22">
      <c r="A475">
        <v>3232</v>
      </c>
      <c r="B475" t="s">
        <v>6444</v>
      </c>
      <c r="C475">
        <v>2014</v>
      </c>
      <c r="D475" s="1">
        <v>41746</v>
      </c>
      <c r="E475" s="1">
        <v>41752</v>
      </c>
      <c r="F475" t="s">
        <v>50</v>
      </c>
      <c r="G475" t="s">
        <v>3731</v>
      </c>
      <c r="H475" t="s">
        <v>3732</v>
      </c>
      <c r="I475" t="s">
        <v>26</v>
      </c>
      <c r="J475" t="s">
        <v>27</v>
      </c>
      <c r="K475" t="s">
        <v>184</v>
      </c>
      <c r="L475" t="s">
        <v>104</v>
      </c>
      <c r="M475">
        <v>77095</v>
      </c>
      <c r="N475" t="s">
        <v>105</v>
      </c>
      <c r="O475" t="s">
        <v>5373</v>
      </c>
      <c r="P475" t="s">
        <v>46</v>
      </c>
      <c r="Q475" t="s">
        <v>75</v>
      </c>
      <c r="R475" t="s">
        <v>5374</v>
      </c>
      <c r="S475">
        <v>26.045999999999992</v>
      </c>
      <c r="T475">
        <v>3</v>
      </c>
      <c r="U475">
        <v>0.8</v>
      </c>
      <c r="V475">
        <v>-44.278199999999998</v>
      </c>
    </row>
    <row r="476" spans="1:22">
      <c r="A476">
        <v>3141</v>
      </c>
      <c r="B476" t="s">
        <v>6349</v>
      </c>
      <c r="C476">
        <v>2012</v>
      </c>
      <c r="D476" s="1">
        <v>41024</v>
      </c>
      <c r="E476" s="1">
        <v>41027</v>
      </c>
      <c r="F476" t="s">
        <v>188</v>
      </c>
      <c r="G476" t="s">
        <v>1202</v>
      </c>
      <c r="H476" t="s">
        <v>1203</v>
      </c>
      <c r="I476" t="s">
        <v>26</v>
      </c>
      <c r="J476" t="s">
        <v>27</v>
      </c>
      <c r="K476" t="s">
        <v>266</v>
      </c>
      <c r="L476" t="s">
        <v>267</v>
      </c>
      <c r="M476">
        <v>10035</v>
      </c>
      <c r="N476" t="s">
        <v>148</v>
      </c>
      <c r="O476" t="s">
        <v>106</v>
      </c>
      <c r="P476" t="s">
        <v>46</v>
      </c>
      <c r="Q476" t="s">
        <v>78</v>
      </c>
      <c r="R476" t="s">
        <v>107</v>
      </c>
      <c r="S476">
        <v>206.43</v>
      </c>
      <c r="T476">
        <v>3</v>
      </c>
      <c r="U476">
        <v>0</v>
      </c>
      <c r="V476">
        <v>90.829200000000014</v>
      </c>
    </row>
    <row r="477" spans="1:22">
      <c r="A477">
        <v>3101</v>
      </c>
      <c r="B477" t="s">
        <v>6308</v>
      </c>
      <c r="C477">
        <v>2014</v>
      </c>
      <c r="D477" s="1">
        <v>41744</v>
      </c>
      <c r="E477" s="1">
        <v>41749</v>
      </c>
      <c r="F477" t="s">
        <v>50</v>
      </c>
      <c r="G477" t="s">
        <v>3259</v>
      </c>
      <c r="H477" t="s">
        <v>3260</v>
      </c>
      <c r="I477" t="s">
        <v>26</v>
      </c>
      <c r="J477" t="s">
        <v>27</v>
      </c>
      <c r="K477" t="s">
        <v>266</v>
      </c>
      <c r="L477" t="s">
        <v>267</v>
      </c>
      <c r="M477">
        <v>10024</v>
      </c>
      <c r="N477" t="s">
        <v>148</v>
      </c>
      <c r="O477" t="s">
        <v>2782</v>
      </c>
      <c r="P477" t="s">
        <v>32</v>
      </c>
      <c r="Q477" t="s">
        <v>33</v>
      </c>
      <c r="R477" t="s">
        <v>2783</v>
      </c>
      <c r="S477">
        <v>242.35200000000003</v>
      </c>
      <c r="T477">
        <v>3</v>
      </c>
      <c r="U477">
        <v>0.2</v>
      </c>
      <c r="V477">
        <v>9.0881999999999721</v>
      </c>
    </row>
    <row r="478" spans="1:22">
      <c r="A478">
        <v>3100</v>
      </c>
      <c r="B478" t="s">
        <v>6308</v>
      </c>
      <c r="C478">
        <v>2014</v>
      </c>
      <c r="D478" s="1">
        <v>41744</v>
      </c>
      <c r="E478" s="1">
        <v>41749</v>
      </c>
      <c r="F478" t="s">
        <v>50</v>
      </c>
      <c r="G478" t="s">
        <v>3259</v>
      </c>
      <c r="H478" t="s">
        <v>3260</v>
      </c>
      <c r="I478" t="s">
        <v>26</v>
      </c>
      <c r="J478" t="s">
        <v>27</v>
      </c>
      <c r="K478" t="s">
        <v>266</v>
      </c>
      <c r="L478" t="s">
        <v>267</v>
      </c>
      <c r="M478">
        <v>10024</v>
      </c>
      <c r="N478" t="s">
        <v>148</v>
      </c>
      <c r="O478" t="s">
        <v>5620</v>
      </c>
      <c r="P478" t="s">
        <v>46</v>
      </c>
      <c r="Q478" t="s">
        <v>75</v>
      </c>
      <c r="R478" t="s">
        <v>1219</v>
      </c>
      <c r="S478">
        <v>10.776000000000002</v>
      </c>
      <c r="T478">
        <v>3</v>
      </c>
      <c r="U478">
        <v>0.2</v>
      </c>
      <c r="V478">
        <v>3.5021999999999989</v>
      </c>
    </row>
    <row r="479" spans="1:22">
      <c r="A479">
        <v>3099</v>
      </c>
      <c r="B479" t="s">
        <v>6307</v>
      </c>
      <c r="C479">
        <v>2014</v>
      </c>
      <c r="D479" s="1">
        <v>41757</v>
      </c>
      <c r="E479" s="1">
        <v>41761</v>
      </c>
      <c r="F479" t="s">
        <v>50</v>
      </c>
      <c r="G479" t="s">
        <v>481</v>
      </c>
      <c r="H479" t="s">
        <v>482</v>
      </c>
      <c r="I479" t="s">
        <v>41</v>
      </c>
      <c r="J479" t="s">
        <v>27</v>
      </c>
      <c r="K479" t="s">
        <v>103</v>
      </c>
      <c r="L479" t="s">
        <v>104</v>
      </c>
      <c r="M479">
        <v>76106</v>
      </c>
      <c r="N479" t="s">
        <v>105</v>
      </c>
      <c r="O479" t="s">
        <v>1260</v>
      </c>
      <c r="P479" t="s">
        <v>32</v>
      </c>
      <c r="Q479" t="s">
        <v>33</v>
      </c>
      <c r="R479" t="s">
        <v>1261</v>
      </c>
      <c r="S479">
        <v>220.26559999999998</v>
      </c>
      <c r="T479">
        <v>4</v>
      </c>
      <c r="U479">
        <v>0.32</v>
      </c>
      <c r="V479">
        <v>-42.1096</v>
      </c>
    </row>
    <row r="480" spans="1:22">
      <c r="A480">
        <v>3098</v>
      </c>
      <c r="B480" t="s">
        <v>6307</v>
      </c>
      <c r="C480">
        <v>2014</v>
      </c>
      <c r="D480" s="1">
        <v>41757</v>
      </c>
      <c r="E480" s="1">
        <v>41761</v>
      </c>
      <c r="F480" t="s">
        <v>50</v>
      </c>
      <c r="G480" t="s">
        <v>481</v>
      </c>
      <c r="H480" t="s">
        <v>482</v>
      </c>
      <c r="I480" t="s">
        <v>41</v>
      </c>
      <c r="J480" t="s">
        <v>27</v>
      </c>
      <c r="K480" t="s">
        <v>103</v>
      </c>
      <c r="L480" t="s">
        <v>104</v>
      </c>
      <c r="M480">
        <v>76106</v>
      </c>
      <c r="N480" t="s">
        <v>105</v>
      </c>
      <c r="O480" t="s">
        <v>1275</v>
      </c>
      <c r="P480" t="s">
        <v>46</v>
      </c>
      <c r="Q480" t="s">
        <v>47</v>
      </c>
      <c r="R480" t="s">
        <v>1276</v>
      </c>
      <c r="S480">
        <v>33.119999999999997</v>
      </c>
      <c r="T480">
        <v>4</v>
      </c>
      <c r="U480">
        <v>0.2</v>
      </c>
      <c r="V480">
        <v>11.592000000000001</v>
      </c>
    </row>
    <row r="481" spans="1:22">
      <c r="A481">
        <v>3090</v>
      </c>
      <c r="B481" t="s">
        <v>6299</v>
      </c>
      <c r="C481">
        <v>2014</v>
      </c>
      <c r="D481" s="1">
        <v>41730</v>
      </c>
      <c r="E481" s="1">
        <v>41732</v>
      </c>
      <c r="F481" t="s">
        <v>23</v>
      </c>
      <c r="G481" t="s">
        <v>5602</v>
      </c>
      <c r="H481" t="s">
        <v>5603</v>
      </c>
      <c r="I481" t="s">
        <v>102</v>
      </c>
      <c r="J481" t="s">
        <v>27</v>
      </c>
      <c r="K481" t="s">
        <v>28</v>
      </c>
      <c r="L481" t="s">
        <v>29</v>
      </c>
      <c r="M481">
        <v>42420</v>
      </c>
      <c r="N481" t="s">
        <v>30</v>
      </c>
      <c r="O481" t="s">
        <v>6300</v>
      </c>
      <c r="P481" t="s">
        <v>71</v>
      </c>
      <c r="Q481" t="s">
        <v>72</v>
      </c>
      <c r="R481" t="s">
        <v>6301</v>
      </c>
      <c r="S481">
        <v>671.93</v>
      </c>
      <c r="T481">
        <v>7</v>
      </c>
      <c r="U481">
        <v>0</v>
      </c>
      <c r="V481">
        <v>188.1404</v>
      </c>
    </row>
    <row r="482" spans="1:22">
      <c r="A482">
        <v>3089</v>
      </c>
      <c r="B482" t="s">
        <v>6299</v>
      </c>
      <c r="C482">
        <v>2014</v>
      </c>
      <c r="D482" s="1">
        <v>41730</v>
      </c>
      <c r="E482" s="1">
        <v>41732</v>
      </c>
      <c r="F482" t="s">
        <v>23</v>
      </c>
      <c r="G482" t="s">
        <v>5602</v>
      </c>
      <c r="H482" t="s">
        <v>5603</v>
      </c>
      <c r="I482" t="s">
        <v>102</v>
      </c>
      <c r="J482" t="s">
        <v>27</v>
      </c>
      <c r="K482" t="s">
        <v>28</v>
      </c>
      <c r="L482" t="s">
        <v>29</v>
      </c>
      <c r="M482">
        <v>42420</v>
      </c>
      <c r="N482" t="s">
        <v>30</v>
      </c>
      <c r="O482" t="s">
        <v>4481</v>
      </c>
      <c r="P482" t="s">
        <v>32</v>
      </c>
      <c r="Q482" t="s">
        <v>65</v>
      </c>
      <c r="R482" t="s">
        <v>4482</v>
      </c>
      <c r="S482">
        <v>61</v>
      </c>
      <c r="T482">
        <v>5</v>
      </c>
      <c r="U482">
        <v>0</v>
      </c>
      <c r="V482">
        <v>25.620000000000005</v>
      </c>
    </row>
    <row r="483" spans="1:22">
      <c r="A483">
        <v>3055</v>
      </c>
      <c r="B483" t="s">
        <v>6262</v>
      </c>
      <c r="C483">
        <v>2013</v>
      </c>
      <c r="D483" s="1">
        <v>41374</v>
      </c>
      <c r="E483" s="1">
        <v>41379</v>
      </c>
      <c r="F483" t="s">
        <v>23</v>
      </c>
      <c r="G483" t="s">
        <v>6263</v>
      </c>
      <c r="H483" t="s">
        <v>6264</v>
      </c>
      <c r="I483" t="s">
        <v>102</v>
      </c>
      <c r="J483" t="s">
        <v>27</v>
      </c>
      <c r="K483" t="s">
        <v>880</v>
      </c>
      <c r="L483" t="s">
        <v>238</v>
      </c>
      <c r="M483">
        <v>48227</v>
      </c>
      <c r="N483" t="s">
        <v>105</v>
      </c>
      <c r="O483" t="s">
        <v>1728</v>
      </c>
      <c r="P483" t="s">
        <v>46</v>
      </c>
      <c r="Q483" t="s">
        <v>75</v>
      </c>
      <c r="R483" t="s">
        <v>1729</v>
      </c>
      <c r="S483">
        <v>5.28</v>
      </c>
      <c r="T483">
        <v>2</v>
      </c>
      <c r="U483">
        <v>0</v>
      </c>
      <c r="V483">
        <v>2.4287999999999998</v>
      </c>
    </row>
    <row r="484" spans="1:22">
      <c r="A484">
        <v>3054</v>
      </c>
      <c r="B484" t="s">
        <v>6262</v>
      </c>
      <c r="C484">
        <v>2013</v>
      </c>
      <c r="D484" s="1">
        <v>41374</v>
      </c>
      <c r="E484" s="1">
        <v>41379</v>
      </c>
      <c r="F484" t="s">
        <v>23</v>
      </c>
      <c r="G484" t="s">
        <v>6263</v>
      </c>
      <c r="H484" t="s">
        <v>6264</v>
      </c>
      <c r="I484" t="s">
        <v>102</v>
      </c>
      <c r="J484" t="s">
        <v>27</v>
      </c>
      <c r="K484" t="s">
        <v>880</v>
      </c>
      <c r="L484" t="s">
        <v>238</v>
      </c>
      <c r="M484">
        <v>48227</v>
      </c>
      <c r="N484" t="s">
        <v>105</v>
      </c>
      <c r="O484" t="s">
        <v>5627</v>
      </c>
      <c r="P484" t="s">
        <v>71</v>
      </c>
      <c r="Q484" t="s">
        <v>72</v>
      </c>
      <c r="R484" t="s">
        <v>5628</v>
      </c>
      <c r="S484">
        <v>517.9</v>
      </c>
      <c r="T484">
        <v>2</v>
      </c>
      <c r="U484">
        <v>0</v>
      </c>
      <c r="V484">
        <v>134.654</v>
      </c>
    </row>
    <row r="485" spans="1:22">
      <c r="A485">
        <v>3050</v>
      </c>
      <c r="B485" t="s">
        <v>6254</v>
      </c>
      <c r="C485">
        <v>2014</v>
      </c>
      <c r="D485" s="1">
        <v>41732</v>
      </c>
      <c r="E485" s="1">
        <v>41734</v>
      </c>
      <c r="F485" t="s">
        <v>188</v>
      </c>
      <c r="G485" t="s">
        <v>6255</v>
      </c>
      <c r="H485" t="s">
        <v>6256</v>
      </c>
      <c r="I485" t="s">
        <v>102</v>
      </c>
      <c r="J485" t="s">
        <v>27</v>
      </c>
      <c r="K485" t="s">
        <v>497</v>
      </c>
      <c r="L485" t="s">
        <v>1272</v>
      </c>
      <c r="M485">
        <v>31907</v>
      </c>
      <c r="N485" t="s">
        <v>30</v>
      </c>
      <c r="O485" t="s">
        <v>1168</v>
      </c>
      <c r="P485" t="s">
        <v>71</v>
      </c>
      <c r="Q485" t="s">
        <v>161</v>
      </c>
      <c r="R485" t="s">
        <v>1169</v>
      </c>
      <c r="S485">
        <v>360</v>
      </c>
      <c r="T485">
        <v>4</v>
      </c>
      <c r="U485">
        <v>0</v>
      </c>
      <c r="V485">
        <v>129.6</v>
      </c>
    </row>
    <row r="486" spans="1:22">
      <c r="A486">
        <v>3049</v>
      </c>
      <c r="B486" t="s">
        <v>6254</v>
      </c>
      <c r="C486">
        <v>2014</v>
      </c>
      <c r="D486" s="1">
        <v>41732</v>
      </c>
      <c r="E486" s="1">
        <v>41734</v>
      </c>
      <c r="F486" t="s">
        <v>188</v>
      </c>
      <c r="G486" t="s">
        <v>6255</v>
      </c>
      <c r="H486" t="s">
        <v>6256</v>
      </c>
      <c r="I486" t="s">
        <v>102</v>
      </c>
      <c r="J486" t="s">
        <v>27</v>
      </c>
      <c r="K486" t="s">
        <v>497</v>
      </c>
      <c r="L486" t="s">
        <v>1272</v>
      </c>
      <c r="M486">
        <v>31907</v>
      </c>
      <c r="N486" t="s">
        <v>30</v>
      </c>
      <c r="O486" t="s">
        <v>539</v>
      </c>
      <c r="P486" t="s">
        <v>32</v>
      </c>
      <c r="Q486" t="s">
        <v>56</v>
      </c>
      <c r="R486" t="s">
        <v>540</v>
      </c>
      <c r="S486">
        <v>411.8</v>
      </c>
      <c r="T486">
        <v>2</v>
      </c>
      <c r="U486">
        <v>0</v>
      </c>
      <c r="V486">
        <v>70.005999999999972</v>
      </c>
    </row>
    <row r="487" spans="1:22">
      <c r="A487">
        <v>3045</v>
      </c>
      <c r="B487" t="s">
        <v>6249</v>
      </c>
      <c r="C487">
        <v>2012</v>
      </c>
      <c r="D487" s="1">
        <v>41029</v>
      </c>
      <c r="E487" s="1">
        <v>41031</v>
      </c>
      <c r="F487" t="s">
        <v>23</v>
      </c>
      <c r="G487" t="s">
        <v>4674</v>
      </c>
      <c r="H487" t="s">
        <v>4675</v>
      </c>
      <c r="I487" t="s">
        <v>26</v>
      </c>
      <c r="J487" t="s">
        <v>27</v>
      </c>
      <c r="K487" t="s">
        <v>276</v>
      </c>
      <c r="L487" t="s">
        <v>498</v>
      </c>
      <c r="M487">
        <v>45373</v>
      </c>
      <c r="N487" t="s">
        <v>148</v>
      </c>
      <c r="O487" t="s">
        <v>2487</v>
      </c>
      <c r="P487" t="s">
        <v>71</v>
      </c>
      <c r="Q487" t="s">
        <v>72</v>
      </c>
      <c r="R487" t="s">
        <v>2488</v>
      </c>
      <c r="S487">
        <v>1022.97</v>
      </c>
      <c r="T487">
        <v>5</v>
      </c>
      <c r="U487">
        <v>0.4</v>
      </c>
      <c r="V487">
        <v>-255.74250000000001</v>
      </c>
    </row>
    <row r="488" spans="1:22">
      <c r="A488">
        <v>3027</v>
      </c>
      <c r="B488" t="s">
        <v>6223</v>
      </c>
      <c r="C488">
        <v>2014</v>
      </c>
      <c r="D488" s="1">
        <v>41752</v>
      </c>
      <c r="E488" s="1">
        <v>41756</v>
      </c>
      <c r="F488" t="s">
        <v>50</v>
      </c>
      <c r="G488" t="s">
        <v>2067</v>
      </c>
      <c r="H488" t="s">
        <v>2068</v>
      </c>
      <c r="I488" t="s">
        <v>102</v>
      </c>
      <c r="J488" t="s">
        <v>27</v>
      </c>
      <c r="K488" t="s">
        <v>146</v>
      </c>
      <c r="L488" t="s">
        <v>147</v>
      </c>
      <c r="M488">
        <v>19140</v>
      </c>
      <c r="N488" t="s">
        <v>148</v>
      </c>
      <c r="O488" t="s">
        <v>4220</v>
      </c>
      <c r="P488" t="s">
        <v>32</v>
      </c>
      <c r="Q488" t="s">
        <v>65</v>
      </c>
      <c r="R488" t="s">
        <v>4221</v>
      </c>
      <c r="S488">
        <v>254.35200000000003</v>
      </c>
      <c r="T488">
        <v>3</v>
      </c>
      <c r="U488">
        <v>0.2</v>
      </c>
      <c r="V488">
        <v>0</v>
      </c>
    </row>
    <row r="489" spans="1:22">
      <c r="A489">
        <v>3015</v>
      </c>
      <c r="B489" t="s">
        <v>6210</v>
      </c>
      <c r="C489">
        <v>2014</v>
      </c>
      <c r="D489" s="1">
        <v>41747</v>
      </c>
      <c r="E489" s="1">
        <v>41753</v>
      </c>
      <c r="F489" t="s">
        <v>50</v>
      </c>
      <c r="G489" t="s">
        <v>6211</v>
      </c>
      <c r="H489" t="s">
        <v>6212</v>
      </c>
      <c r="I489" t="s">
        <v>102</v>
      </c>
      <c r="J489" t="s">
        <v>27</v>
      </c>
      <c r="K489" t="s">
        <v>1473</v>
      </c>
      <c r="L489" t="s">
        <v>457</v>
      </c>
      <c r="M489">
        <v>80027</v>
      </c>
      <c r="N489" t="s">
        <v>44</v>
      </c>
      <c r="O489" t="s">
        <v>1979</v>
      </c>
      <c r="P489" t="s">
        <v>46</v>
      </c>
      <c r="Q489" t="s">
        <v>90</v>
      </c>
      <c r="R489" t="s">
        <v>1980</v>
      </c>
      <c r="S489">
        <v>20.736000000000004</v>
      </c>
      <c r="T489">
        <v>4</v>
      </c>
      <c r="U489">
        <v>0.2</v>
      </c>
      <c r="V489">
        <v>7.2576000000000001</v>
      </c>
    </row>
    <row r="490" spans="1:22">
      <c r="A490">
        <v>3014</v>
      </c>
      <c r="B490" t="s">
        <v>6210</v>
      </c>
      <c r="C490">
        <v>2014</v>
      </c>
      <c r="D490" s="1">
        <v>41747</v>
      </c>
      <c r="E490" s="1">
        <v>41753</v>
      </c>
      <c r="F490" t="s">
        <v>50</v>
      </c>
      <c r="G490" t="s">
        <v>6211</v>
      </c>
      <c r="H490" t="s">
        <v>6212</v>
      </c>
      <c r="I490" t="s">
        <v>102</v>
      </c>
      <c r="J490" t="s">
        <v>27</v>
      </c>
      <c r="K490" t="s">
        <v>1473</v>
      </c>
      <c r="L490" t="s">
        <v>457</v>
      </c>
      <c r="M490">
        <v>80027</v>
      </c>
      <c r="N490" t="s">
        <v>44</v>
      </c>
      <c r="O490" t="s">
        <v>2301</v>
      </c>
      <c r="P490" t="s">
        <v>46</v>
      </c>
      <c r="Q490" t="s">
        <v>75</v>
      </c>
      <c r="R490" t="s">
        <v>2302</v>
      </c>
      <c r="S490">
        <v>8.9640000000000022</v>
      </c>
      <c r="T490">
        <v>6</v>
      </c>
      <c r="U490">
        <v>0.7</v>
      </c>
      <c r="V490">
        <v>-6.573599999999999</v>
      </c>
    </row>
    <row r="491" spans="1:22">
      <c r="A491">
        <v>3013</v>
      </c>
      <c r="B491" t="s">
        <v>6210</v>
      </c>
      <c r="C491">
        <v>2014</v>
      </c>
      <c r="D491" s="1">
        <v>41747</v>
      </c>
      <c r="E491" s="1">
        <v>41753</v>
      </c>
      <c r="F491" t="s">
        <v>50</v>
      </c>
      <c r="G491" t="s">
        <v>6211</v>
      </c>
      <c r="H491" t="s">
        <v>6212</v>
      </c>
      <c r="I491" t="s">
        <v>102</v>
      </c>
      <c r="J491" t="s">
        <v>27</v>
      </c>
      <c r="K491" t="s">
        <v>1473</v>
      </c>
      <c r="L491" t="s">
        <v>457</v>
      </c>
      <c r="M491">
        <v>80027</v>
      </c>
      <c r="N491" t="s">
        <v>44</v>
      </c>
      <c r="O491" t="s">
        <v>1494</v>
      </c>
      <c r="P491" t="s">
        <v>46</v>
      </c>
      <c r="Q491" t="s">
        <v>75</v>
      </c>
      <c r="R491" t="s">
        <v>1495</v>
      </c>
      <c r="S491">
        <v>21.594000000000005</v>
      </c>
      <c r="T491">
        <v>2</v>
      </c>
      <c r="U491">
        <v>0.7</v>
      </c>
      <c r="V491">
        <v>-15.835599999999999</v>
      </c>
    </row>
    <row r="492" spans="1:22">
      <c r="A492">
        <v>3012</v>
      </c>
      <c r="B492" t="s">
        <v>6210</v>
      </c>
      <c r="C492">
        <v>2014</v>
      </c>
      <c r="D492" s="1">
        <v>41747</v>
      </c>
      <c r="E492" s="1">
        <v>41753</v>
      </c>
      <c r="F492" t="s">
        <v>50</v>
      </c>
      <c r="G492" t="s">
        <v>6211</v>
      </c>
      <c r="H492" t="s">
        <v>6212</v>
      </c>
      <c r="I492" t="s">
        <v>102</v>
      </c>
      <c r="J492" t="s">
        <v>27</v>
      </c>
      <c r="K492" t="s">
        <v>1473</v>
      </c>
      <c r="L492" t="s">
        <v>457</v>
      </c>
      <c r="M492">
        <v>80027</v>
      </c>
      <c r="N492" t="s">
        <v>44</v>
      </c>
      <c r="O492" t="s">
        <v>681</v>
      </c>
      <c r="P492" t="s">
        <v>71</v>
      </c>
      <c r="Q492" t="s">
        <v>682</v>
      </c>
      <c r="R492" t="s">
        <v>683</v>
      </c>
      <c r="S492">
        <v>2549.9850000000006</v>
      </c>
      <c r="T492">
        <v>5</v>
      </c>
      <c r="U492">
        <v>0.7</v>
      </c>
      <c r="V492">
        <v>-3399.9800000000009</v>
      </c>
    </row>
    <row r="493" spans="1:22">
      <c r="A493">
        <v>3011</v>
      </c>
      <c r="B493" t="s">
        <v>6210</v>
      </c>
      <c r="C493">
        <v>2014</v>
      </c>
      <c r="D493" s="1">
        <v>41747</v>
      </c>
      <c r="E493" s="1">
        <v>41753</v>
      </c>
      <c r="F493" t="s">
        <v>50</v>
      </c>
      <c r="G493" t="s">
        <v>6211</v>
      </c>
      <c r="H493" t="s">
        <v>6212</v>
      </c>
      <c r="I493" t="s">
        <v>102</v>
      </c>
      <c r="J493" t="s">
        <v>27</v>
      </c>
      <c r="K493" t="s">
        <v>1473</v>
      </c>
      <c r="L493" t="s">
        <v>457</v>
      </c>
      <c r="M493">
        <v>80027</v>
      </c>
      <c r="N493" t="s">
        <v>44</v>
      </c>
      <c r="O493" t="s">
        <v>1522</v>
      </c>
      <c r="P493" t="s">
        <v>46</v>
      </c>
      <c r="Q493" t="s">
        <v>75</v>
      </c>
      <c r="R493" t="s">
        <v>1523</v>
      </c>
      <c r="S493">
        <v>12.030000000000001</v>
      </c>
      <c r="T493">
        <v>5</v>
      </c>
      <c r="U493">
        <v>0.7</v>
      </c>
      <c r="V493">
        <v>-9.222999999999999</v>
      </c>
    </row>
    <row r="494" spans="1:22">
      <c r="A494">
        <v>2962</v>
      </c>
      <c r="B494" t="s">
        <v>6153</v>
      </c>
      <c r="C494">
        <v>2014</v>
      </c>
      <c r="D494" s="1">
        <v>41756</v>
      </c>
      <c r="E494" s="1">
        <v>41761</v>
      </c>
      <c r="F494" t="s">
        <v>50</v>
      </c>
      <c r="G494" t="s">
        <v>1527</v>
      </c>
      <c r="H494" t="s">
        <v>1528</v>
      </c>
      <c r="I494" t="s">
        <v>102</v>
      </c>
      <c r="J494" t="s">
        <v>27</v>
      </c>
      <c r="K494" t="s">
        <v>95</v>
      </c>
      <c r="L494" t="s">
        <v>96</v>
      </c>
      <c r="M494">
        <v>98115</v>
      </c>
      <c r="N494" t="s">
        <v>44</v>
      </c>
      <c r="O494" t="s">
        <v>4483</v>
      </c>
      <c r="P494" t="s">
        <v>46</v>
      </c>
      <c r="Q494" t="s">
        <v>47</v>
      </c>
      <c r="R494" t="s">
        <v>4484</v>
      </c>
      <c r="S494">
        <v>39.28</v>
      </c>
      <c r="T494">
        <v>8</v>
      </c>
      <c r="U494">
        <v>0</v>
      </c>
      <c r="V494">
        <v>19.247199999999999</v>
      </c>
    </row>
    <row r="495" spans="1:22">
      <c r="A495">
        <v>2961</v>
      </c>
      <c r="B495" t="s">
        <v>6153</v>
      </c>
      <c r="C495">
        <v>2014</v>
      </c>
      <c r="D495" s="1">
        <v>41756</v>
      </c>
      <c r="E495" s="1">
        <v>41761</v>
      </c>
      <c r="F495" t="s">
        <v>50</v>
      </c>
      <c r="G495" t="s">
        <v>1527</v>
      </c>
      <c r="H495" t="s">
        <v>1528</v>
      </c>
      <c r="I495" t="s">
        <v>102</v>
      </c>
      <c r="J495" t="s">
        <v>27</v>
      </c>
      <c r="K495" t="s">
        <v>95</v>
      </c>
      <c r="L495" t="s">
        <v>96</v>
      </c>
      <c r="M495">
        <v>98115</v>
      </c>
      <c r="N495" t="s">
        <v>44</v>
      </c>
      <c r="O495" t="s">
        <v>3865</v>
      </c>
      <c r="P495" t="s">
        <v>46</v>
      </c>
      <c r="Q495" t="s">
        <v>90</v>
      </c>
      <c r="R495" t="s">
        <v>3866</v>
      </c>
      <c r="S495">
        <v>20.34</v>
      </c>
      <c r="T495">
        <v>3</v>
      </c>
      <c r="U495">
        <v>0</v>
      </c>
      <c r="V495">
        <v>9.3563999999999989</v>
      </c>
    </row>
    <row r="496" spans="1:22">
      <c r="A496">
        <v>2899</v>
      </c>
      <c r="B496" t="s">
        <v>6086</v>
      </c>
      <c r="C496">
        <v>2012</v>
      </c>
      <c r="D496" s="1">
        <v>41025</v>
      </c>
      <c r="E496" s="1">
        <v>41029</v>
      </c>
      <c r="F496" t="s">
        <v>50</v>
      </c>
      <c r="G496" t="s">
        <v>5501</v>
      </c>
      <c r="H496" t="s">
        <v>5502</v>
      </c>
      <c r="I496" t="s">
        <v>26</v>
      </c>
      <c r="J496" t="s">
        <v>27</v>
      </c>
      <c r="K496" t="s">
        <v>184</v>
      </c>
      <c r="L496" t="s">
        <v>104</v>
      </c>
      <c r="M496">
        <v>77036</v>
      </c>
      <c r="N496" t="s">
        <v>105</v>
      </c>
      <c r="O496" t="s">
        <v>1136</v>
      </c>
      <c r="P496" t="s">
        <v>32</v>
      </c>
      <c r="Q496" t="s">
        <v>36</v>
      </c>
      <c r="R496" t="s">
        <v>1137</v>
      </c>
      <c r="S496">
        <v>408.42200000000003</v>
      </c>
      <c r="T496">
        <v>2</v>
      </c>
      <c r="U496">
        <v>0.3</v>
      </c>
      <c r="V496">
        <v>-5.8346000000000231</v>
      </c>
    </row>
    <row r="497" spans="1:22">
      <c r="A497">
        <v>2892</v>
      </c>
      <c r="B497" t="s">
        <v>6075</v>
      </c>
      <c r="C497">
        <v>2011</v>
      </c>
      <c r="D497" s="1">
        <v>40662</v>
      </c>
      <c r="E497" s="1">
        <v>40664</v>
      </c>
      <c r="F497" t="s">
        <v>23</v>
      </c>
      <c r="G497" t="s">
        <v>6076</v>
      </c>
      <c r="H497" t="s">
        <v>6077</v>
      </c>
      <c r="I497" t="s">
        <v>26</v>
      </c>
      <c r="J497" t="s">
        <v>27</v>
      </c>
      <c r="K497" t="s">
        <v>6078</v>
      </c>
      <c r="L497" t="s">
        <v>736</v>
      </c>
      <c r="M497">
        <v>70601</v>
      </c>
      <c r="N497" t="s">
        <v>30</v>
      </c>
      <c r="O497" t="s">
        <v>3720</v>
      </c>
      <c r="P497" t="s">
        <v>46</v>
      </c>
      <c r="Q497" t="s">
        <v>75</v>
      </c>
      <c r="R497" t="s">
        <v>3721</v>
      </c>
      <c r="S497">
        <v>17.940000000000001</v>
      </c>
      <c r="T497">
        <v>3</v>
      </c>
      <c r="U497">
        <v>0</v>
      </c>
      <c r="V497">
        <v>8.6112000000000002</v>
      </c>
    </row>
    <row r="498" spans="1:22">
      <c r="A498">
        <v>2891</v>
      </c>
      <c r="B498" t="s">
        <v>6075</v>
      </c>
      <c r="C498">
        <v>2011</v>
      </c>
      <c r="D498" s="1">
        <v>40662</v>
      </c>
      <c r="E498" s="1">
        <v>40664</v>
      </c>
      <c r="F498" t="s">
        <v>23</v>
      </c>
      <c r="G498" t="s">
        <v>6076</v>
      </c>
      <c r="H498" t="s">
        <v>6077</v>
      </c>
      <c r="I498" t="s">
        <v>26</v>
      </c>
      <c r="J498" t="s">
        <v>27</v>
      </c>
      <c r="K498" t="s">
        <v>6078</v>
      </c>
      <c r="L498" t="s">
        <v>736</v>
      </c>
      <c r="M498">
        <v>70601</v>
      </c>
      <c r="N498" t="s">
        <v>30</v>
      </c>
      <c r="O498" t="s">
        <v>3102</v>
      </c>
      <c r="P498" t="s">
        <v>32</v>
      </c>
      <c r="Q498" t="s">
        <v>36</v>
      </c>
      <c r="R498" t="s">
        <v>3103</v>
      </c>
      <c r="S498">
        <v>51.96</v>
      </c>
      <c r="T498">
        <v>2</v>
      </c>
      <c r="U498">
        <v>0</v>
      </c>
      <c r="V498">
        <v>12.990000000000002</v>
      </c>
    </row>
    <row r="499" spans="1:22">
      <c r="A499">
        <v>2849</v>
      </c>
      <c r="B499" t="s">
        <v>6027</v>
      </c>
      <c r="C499">
        <v>2014</v>
      </c>
      <c r="D499" s="1">
        <v>41738</v>
      </c>
      <c r="E499" s="1">
        <v>41745</v>
      </c>
      <c r="F499" t="s">
        <v>50</v>
      </c>
      <c r="G499" t="s">
        <v>6028</v>
      </c>
      <c r="H499" t="s">
        <v>6029</v>
      </c>
      <c r="I499" t="s">
        <v>41</v>
      </c>
      <c r="J499" t="s">
        <v>27</v>
      </c>
      <c r="K499" t="s">
        <v>3261</v>
      </c>
      <c r="L499" t="s">
        <v>1272</v>
      </c>
      <c r="M499">
        <v>30076</v>
      </c>
      <c r="N499" t="s">
        <v>30</v>
      </c>
      <c r="O499" t="s">
        <v>4718</v>
      </c>
      <c r="P499" t="s">
        <v>46</v>
      </c>
      <c r="Q499" t="s">
        <v>75</v>
      </c>
      <c r="R499" t="s">
        <v>4719</v>
      </c>
      <c r="S499">
        <v>2690.9700000000003</v>
      </c>
      <c r="T499">
        <v>3</v>
      </c>
      <c r="U499">
        <v>0</v>
      </c>
      <c r="V499">
        <v>1264.7558999999999</v>
      </c>
    </row>
    <row r="500" spans="1:22">
      <c r="A500">
        <v>2848</v>
      </c>
      <c r="B500" t="s">
        <v>6027</v>
      </c>
      <c r="C500">
        <v>2014</v>
      </c>
      <c r="D500" s="1">
        <v>41738</v>
      </c>
      <c r="E500" s="1">
        <v>41745</v>
      </c>
      <c r="F500" t="s">
        <v>50</v>
      </c>
      <c r="G500" t="s">
        <v>6028</v>
      </c>
      <c r="H500" t="s">
        <v>6029</v>
      </c>
      <c r="I500" t="s">
        <v>41</v>
      </c>
      <c r="J500" t="s">
        <v>27</v>
      </c>
      <c r="K500" t="s">
        <v>3261</v>
      </c>
      <c r="L500" t="s">
        <v>1272</v>
      </c>
      <c r="M500">
        <v>30076</v>
      </c>
      <c r="N500" t="s">
        <v>30</v>
      </c>
      <c r="O500" t="s">
        <v>6030</v>
      </c>
      <c r="P500" t="s">
        <v>32</v>
      </c>
      <c r="Q500" t="s">
        <v>65</v>
      </c>
      <c r="R500" t="s">
        <v>6031</v>
      </c>
      <c r="S500">
        <v>56.28</v>
      </c>
      <c r="T500">
        <v>6</v>
      </c>
      <c r="U500">
        <v>0</v>
      </c>
      <c r="V500">
        <v>15.758400000000002</v>
      </c>
    </row>
    <row r="501" spans="1:22">
      <c r="A501">
        <v>2831</v>
      </c>
      <c r="B501" t="s">
        <v>6002</v>
      </c>
      <c r="C501">
        <v>2013</v>
      </c>
      <c r="D501" s="1">
        <v>41388</v>
      </c>
      <c r="E501" s="1">
        <v>41391</v>
      </c>
      <c r="F501" t="s">
        <v>188</v>
      </c>
      <c r="G501" t="s">
        <v>671</v>
      </c>
      <c r="H501" t="s">
        <v>672</v>
      </c>
      <c r="I501" t="s">
        <v>26</v>
      </c>
      <c r="J501" t="s">
        <v>27</v>
      </c>
      <c r="K501" t="s">
        <v>2470</v>
      </c>
      <c r="L501" t="s">
        <v>498</v>
      </c>
      <c r="M501">
        <v>43130</v>
      </c>
      <c r="N501" t="s">
        <v>148</v>
      </c>
      <c r="O501" t="s">
        <v>6005</v>
      </c>
      <c r="P501" t="s">
        <v>46</v>
      </c>
      <c r="Q501" t="s">
        <v>90</v>
      </c>
      <c r="R501" t="s">
        <v>6006</v>
      </c>
      <c r="S501">
        <v>78.304000000000002</v>
      </c>
      <c r="T501">
        <v>2</v>
      </c>
      <c r="U501">
        <v>0.2</v>
      </c>
      <c r="V501">
        <v>29.363999999999997</v>
      </c>
    </row>
    <row r="502" spans="1:22">
      <c r="A502">
        <v>2830</v>
      </c>
      <c r="B502" t="s">
        <v>6002</v>
      </c>
      <c r="C502">
        <v>2013</v>
      </c>
      <c r="D502" s="1">
        <v>41388</v>
      </c>
      <c r="E502" s="1">
        <v>41391</v>
      </c>
      <c r="F502" t="s">
        <v>188</v>
      </c>
      <c r="G502" t="s">
        <v>671</v>
      </c>
      <c r="H502" t="s">
        <v>672</v>
      </c>
      <c r="I502" t="s">
        <v>26</v>
      </c>
      <c r="J502" t="s">
        <v>27</v>
      </c>
      <c r="K502" t="s">
        <v>2470</v>
      </c>
      <c r="L502" t="s">
        <v>498</v>
      </c>
      <c r="M502">
        <v>43130</v>
      </c>
      <c r="N502" t="s">
        <v>148</v>
      </c>
      <c r="O502" t="s">
        <v>58</v>
      </c>
      <c r="P502" t="s">
        <v>46</v>
      </c>
      <c r="Q502" t="s">
        <v>59</v>
      </c>
      <c r="R502" t="s">
        <v>60</v>
      </c>
      <c r="S502">
        <v>55.92</v>
      </c>
      <c r="T502">
        <v>5</v>
      </c>
      <c r="U502">
        <v>0.2</v>
      </c>
      <c r="V502">
        <v>6.2910000000000004</v>
      </c>
    </row>
    <row r="503" spans="1:22">
      <c r="A503">
        <v>2829</v>
      </c>
      <c r="B503" t="s">
        <v>6002</v>
      </c>
      <c r="C503">
        <v>2013</v>
      </c>
      <c r="D503" s="1">
        <v>41388</v>
      </c>
      <c r="E503" s="1">
        <v>41391</v>
      </c>
      <c r="F503" t="s">
        <v>188</v>
      </c>
      <c r="G503" t="s">
        <v>671</v>
      </c>
      <c r="H503" t="s">
        <v>672</v>
      </c>
      <c r="I503" t="s">
        <v>26</v>
      </c>
      <c r="J503" t="s">
        <v>27</v>
      </c>
      <c r="K503" t="s">
        <v>2470</v>
      </c>
      <c r="L503" t="s">
        <v>498</v>
      </c>
      <c r="M503">
        <v>43130</v>
      </c>
      <c r="N503" t="s">
        <v>148</v>
      </c>
      <c r="O503" t="s">
        <v>6003</v>
      </c>
      <c r="P503" t="s">
        <v>46</v>
      </c>
      <c r="Q503" t="s">
        <v>90</v>
      </c>
      <c r="R503" t="s">
        <v>6004</v>
      </c>
      <c r="S503">
        <v>108.33600000000001</v>
      </c>
      <c r="T503">
        <v>6</v>
      </c>
      <c r="U503">
        <v>0.2</v>
      </c>
      <c r="V503">
        <v>37.917599999999993</v>
      </c>
    </row>
    <row r="504" spans="1:22">
      <c r="A504">
        <v>2797</v>
      </c>
      <c r="B504" t="s">
        <v>5971</v>
      </c>
      <c r="C504">
        <v>2011</v>
      </c>
      <c r="D504" s="1">
        <v>40645</v>
      </c>
      <c r="E504" s="1">
        <v>40650</v>
      </c>
      <c r="F504" t="s">
        <v>50</v>
      </c>
      <c r="G504" t="s">
        <v>5714</v>
      </c>
      <c r="H504" t="s">
        <v>5715</v>
      </c>
      <c r="I504" t="s">
        <v>41</v>
      </c>
      <c r="J504" t="s">
        <v>27</v>
      </c>
      <c r="K504" t="s">
        <v>5972</v>
      </c>
      <c r="L504" t="s">
        <v>43</v>
      </c>
      <c r="M504">
        <v>90278</v>
      </c>
      <c r="N504" t="s">
        <v>44</v>
      </c>
      <c r="O504" t="s">
        <v>1669</v>
      </c>
      <c r="P504" t="s">
        <v>32</v>
      </c>
      <c r="Q504" t="s">
        <v>33</v>
      </c>
      <c r="R504" t="s">
        <v>1670</v>
      </c>
      <c r="S504">
        <v>308.49900000000002</v>
      </c>
      <c r="T504">
        <v>3</v>
      </c>
      <c r="U504">
        <v>0.15</v>
      </c>
      <c r="V504">
        <v>-18.146999999999998</v>
      </c>
    </row>
    <row r="505" spans="1:22">
      <c r="A505">
        <v>2796</v>
      </c>
      <c r="B505" t="s">
        <v>5971</v>
      </c>
      <c r="C505">
        <v>2011</v>
      </c>
      <c r="D505" s="1">
        <v>40645</v>
      </c>
      <c r="E505" s="1">
        <v>40650</v>
      </c>
      <c r="F505" t="s">
        <v>50</v>
      </c>
      <c r="G505" t="s">
        <v>5714</v>
      </c>
      <c r="H505" t="s">
        <v>5715</v>
      </c>
      <c r="I505" t="s">
        <v>41</v>
      </c>
      <c r="J505" t="s">
        <v>27</v>
      </c>
      <c r="K505" t="s">
        <v>5972</v>
      </c>
      <c r="L505" t="s">
        <v>43</v>
      </c>
      <c r="M505">
        <v>90278</v>
      </c>
      <c r="N505" t="s">
        <v>44</v>
      </c>
      <c r="O505" t="s">
        <v>1966</v>
      </c>
      <c r="P505" t="s">
        <v>46</v>
      </c>
      <c r="Q505" t="s">
        <v>75</v>
      </c>
      <c r="R505" t="s">
        <v>1967</v>
      </c>
      <c r="S505">
        <v>18.088000000000001</v>
      </c>
      <c r="T505">
        <v>7</v>
      </c>
      <c r="U505">
        <v>0.2</v>
      </c>
      <c r="V505">
        <v>6.5569000000000006</v>
      </c>
    </row>
    <row r="506" spans="1:22">
      <c r="A506">
        <v>2795</v>
      </c>
      <c r="B506" t="s">
        <v>5971</v>
      </c>
      <c r="C506">
        <v>2011</v>
      </c>
      <c r="D506" s="1">
        <v>40645</v>
      </c>
      <c r="E506" s="1">
        <v>40650</v>
      </c>
      <c r="F506" t="s">
        <v>50</v>
      </c>
      <c r="G506" t="s">
        <v>5714</v>
      </c>
      <c r="H506" t="s">
        <v>5715</v>
      </c>
      <c r="I506" t="s">
        <v>41</v>
      </c>
      <c r="J506" t="s">
        <v>27</v>
      </c>
      <c r="K506" t="s">
        <v>5972</v>
      </c>
      <c r="L506" t="s">
        <v>43</v>
      </c>
      <c r="M506">
        <v>90278</v>
      </c>
      <c r="N506" t="s">
        <v>44</v>
      </c>
      <c r="O506" t="s">
        <v>3208</v>
      </c>
      <c r="P506" t="s">
        <v>71</v>
      </c>
      <c r="Q506" t="s">
        <v>72</v>
      </c>
      <c r="R506" t="s">
        <v>3209</v>
      </c>
      <c r="S506">
        <v>438.36800000000005</v>
      </c>
      <c r="T506">
        <v>4</v>
      </c>
      <c r="U506">
        <v>0.2</v>
      </c>
      <c r="V506">
        <v>38.357200000000006</v>
      </c>
    </row>
    <row r="507" spans="1:22">
      <c r="A507">
        <v>2794</v>
      </c>
      <c r="B507" t="s">
        <v>5971</v>
      </c>
      <c r="C507">
        <v>2011</v>
      </c>
      <c r="D507" s="1">
        <v>40645</v>
      </c>
      <c r="E507" s="1">
        <v>40650</v>
      </c>
      <c r="F507" t="s">
        <v>50</v>
      </c>
      <c r="G507" t="s">
        <v>5714</v>
      </c>
      <c r="H507" t="s">
        <v>5715</v>
      </c>
      <c r="I507" t="s">
        <v>41</v>
      </c>
      <c r="J507" t="s">
        <v>27</v>
      </c>
      <c r="K507" t="s">
        <v>5972</v>
      </c>
      <c r="L507" t="s">
        <v>43</v>
      </c>
      <c r="M507">
        <v>90278</v>
      </c>
      <c r="N507" t="s">
        <v>44</v>
      </c>
      <c r="O507" t="s">
        <v>2584</v>
      </c>
      <c r="P507" t="s">
        <v>71</v>
      </c>
      <c r="Q507" t="s">
        <v>72</v>
      </c>
      <c r="R507" t="s">
        <v>2585</v>
      </c>
      <c r="S507">
        <v>1075.088</v>
      </c>
      <c r="T507">
        <v>14</v>
      </c>
      <c r="U507">
        <v>0.2</v>
      </c>
      <c r="V507">
        <v>94.070199999999943</v>
      </c>
    </row>
    <row r="508" spans="1:22">
      <c r="A508">
        <v>2771</v>
      </c>
      <c r="B508" t="s">
        <v>5940</v>
      </c>
      <c r="C508">
        <v>2012</v>
      </c>
      <c r="D508" s="1">
        <v>41001</v>
      </c>
      <c r="E508" s="1">
        <v>41006</v>
      </c>
      <c r="F508" t="s">
        <v>50</v>
      </c>
      <c r="G508" t="s">
        <v>5941</v>
      </c>
      <c r="H508" t="s">
        <v>5942</v>
      </c>
      <c r="I508" t="s">
        <v>26</v>
      </c>
      <c r="J508" t="s">
        <v>27</v>
      </c>
      <c r="K508" t="s">
        <v>815</v>
      </c>
      <c r="L508" t="s">
        <v>104</v>
      </c>
      <c r="M508">
        <v>75220</v>
      </c>
      <c r="N508" t="s">
        <v>105</v>
      </c>
      <c r="O508" t="s">
        <v>4962</v>
      </c>
      <c r="P508" t="s">
        <v>71</v>
      </c>
      <c r="Q508" t="s">
        <v>161</v>
      </c>
      <c r="R508" t="s">
        <v>4963</v>
      </c>
      <c r="S508">
        <v>47.975999999999999</v>
      </c>
      <c r="T508">
        <v>3</v>
      </c>
      <c r="U508">
        <v>0.2</v>
      </c>
      <c r="V508">
        <v>1.7990999999999993</v>
      </c>
    </row>
    <row r="509" spans="1:22">
      <c r="A509">
        <v>2770</v>
      </c>
      <c r="B509" t="s">
        <v>5940</v>
      </c>
      <c r="C509">
        <v>2012</v>
      </c>
      <c r="D509" s="1">
        <v>41001</v>
      </c>
      <c r="E509" s="1">
        <v>41006</v>
      </c>
      <c r="F509" t="s">
        <v>50</v>
      </c>
      <c r="G509" t="s">
        <v>5941</v>
      </c>
      <c r="H509" t="s">
        <v>5942</v>
      </c>
      <c r="I509" t="s">
        <v>26</v>
      </c>
      <c r="J509" t="s">
        <v>27</v>
      </c>
      <c r="K509" t="s">
        <v>815</v>
      </c>
      <c r="L509" t="s">
        <v>104</v>
      </c>
      <c r="M509">
        <v>75220</v>
      </c>
      <c r="N509" t="s">
        <v>105</v>
      </c>
      <c r="O509" t="s">
        <v>4156</v>
      </c>
      <c r="P509" t="s">
        <v>71</v>
      </c>
      <c r="Q509" t="s">
        <v>161</v>
      </c>
      <c r="R509" t="s">
        <v>4157</v>
      </c>
      <c r="S509">
        <v>50.120000000000005</v>
      </c>
      <c r="T509">
        <v>7</v>
      </c>
      <c r="U509">
        <v>0.2</v>
      </c>
      <c r="V509">
        <v>-0.62650000000000716</v>
      </c>
    </row>
    <row r="510" spans="1:22">
      <c r="A510">
        <v>2769</v>
      </c>
      <c r="B510" t="s">
        <v>5940</v>
      </c>
      <c r="C510">
        <v>2012</v>
      </c>
      <c r="D510" s="1">
        <v>41001</v>
      </c>
      <c r="E510" s="1">
        <v>41006</v>
      </c>
      <c r="F510" t="s">
        <v>50</v>
      </c>
      <c r="G510" t="s">
        <v>5941</v>
      </c>
      <c r="H510" t="s">
        <v>5942</v>
      </c>
      <c r="I510" t="s">
        <v>26</v>
      </c>
      <c r="J510" t="s">
        <v>27</v>
      </c>
      <c r="K510" t="s">
        <v>815</v>
      </c>
      <c r="L510" t="s">
        <v>104</v>
      </c>
      <c r="M510">
        <v>75220</v>
      </c>
      <c r="N510" t="s">
        <v>105</v>
      </c>
      <c r="O510" t="s">
        <v>5943</v>
      </c>
      <c r="P510" t="s">
        <v>46</v>
      </c>
      <c r="Q510" t="s">
        <v>78</v>
      </c>
      <c r="R510" t="s">
        <v>5944</v>
      </c>
      <c r="S510">
        <v>32.191999999999993</v>
      </c>
      <c r="T510">
        <v>2</v>
      </c>
      <c r="U510">
        <v>0.8</v>
      </c>
      <c r="V510">
        <v>-80.48</v>
      </c>
    </row>
    <row r="511" spans="1:22">
      <c r="A511">
        <v>2757</v>
      </c>
      <c r="B511" t="s">
        <v>5919</v>
      </c>
      <c r="C511">
        <v>2012</v>
      </c>
      <c r="D511" s="1">
        <v>41016</v>
      </c>
      <c r="E511" s="1">
        <v>41020</v>
      </c>
      <c r="F511" t="s">
        <v>50</v>
      </c>
      <c r="G511" t="s">
        <v>5920</v>
      </c>
      <c r="H511" t="s">
        <v>5921</v>
      </c>
      <c r="I511" t="s">
        <v>26</v>
      </c>
      <c r="J511" t="s">
        <v>27</v>
      </c>
      <c r="K511" t="s">
        <v>127</v>
      </c>
      <c r="L511" t="s">
        <v>43</v>
      </c>
      <c r="M511">
        <v>94122</v>
      </c>
      <c r="N511" t="s">
        <v>44</v>
      </c>
      <c r="O511" t="s">
        <v>5436</v>
      </c>
      <c r="P511" t="s">
        <v>46</v>
      </c>
      <c r="Q511" t="s">
        <v>90</v>
      </c>
      <c r="R511" t="s">
        <v>5437</v>
      </c>
      <c r="S511">
        <v>11.96</v>
      </c>
      <c r="T511">
        <v>2</v>
      </c>
      <c r="U511">
        <v>0</v>
      </c>
      <c r="V511">
        <v>5.8604000000000003</v>
      </c>
    </row>
    <row r="512" spans="1:22">
      <c r="A512">
        <v>2756</v>
      </c>
      <c r="B512" t="s">
        <v>5919</v>
      </c>
      <c r="C512">
        <v>2012</v>
      </c>
      <c r="D512" s="1">
        <v>41016</v>
      </c>
      <c r="E512" s="1">
        <v>41020</v>
      </c>
      <c r="F512" t="s">
        <v>50</v>
      </c>
      <c r="G512" t="s">
        <v>5920</v>
      </c>
      <c r="H512" t="s">
        <v>5921</v>
      </c>
      <c r="I512" t="s">
        <v>26</v>
      </c>
      <c r="J512" t="s">
        <v>27</v>
      </c>
      <c r="K512" t="s">
        <v>127</v>
      </c>
      <c r="L512" t="s">
        <v>43</v>
      </c>
      <c r="M512">
        <v>94122</v>
      </c>
      <c r="N512" t="s">
        <v>44</v>
      </c>
      <c r="O512" t="s">
        <v>5611</v>
      </c>
      <c r="P512" t="s">
        <v>46</v>
      </c>
      <c r="Q512" t="s">
        <v>78</v>
      </c>
      <c r="R512" t="s">
        <v>5612</v>
      </c>
      <c r="S512">
        <v>1447.6499999999999</v>
      </c>
      <c r="T512">
        <v>5</v>
      </c>
      <c r="U512">
        <v>0</v>
      </c>
      <c r="V512">
        <v>419.8184999999998</v>
      </c>
    </row>
    <row r="513" spans="1:22">
      <c r="A513">
        <v>2755</v>
      </c>
      <c r="B513" t="s">
        <v>5919</v>
      </c>
      <c r="C513">
        <v>2012</v>
      </c>
      <c r="D513" s="1">
        <v>41016</v>
      </c>
      <c r="E513" s="1">
        <v>41020</v>
      </c>
      <c r="F513" t="s">
        <v>50</v>
      </c>
      <c r="G513" t="s">
        <v>5920</v>
      </c>
      <c r="H513" t="s">
        <v>5921</v>
      </c>
      <c r="I513" t="s">
        <v>26</v>
      </c>
      <c r="J513" t="s">
        <v>27</v>
      </c>
      <c r="K513" t="s">
        <v>127</v>
      </c>
      <c r="L513" t="s">
        <v>43</v>
      </c>
      <c r="M513">
        <v>94122</v>
      </c>
      <c r="N513" t="s">
        <v>44</v>
      </c>
      <c r="O513" t="s">
        <v>3782</v>
      </c>
      <c r="P513" t="s">
        <v>71</v>
      </c>
      <c r="Q513" t="s">
        <v>72</v>
      </c>
      <c r="R513" t="s">
        <v>5704</v>
      </c>
      <c r="S513">
        <v>783.96000000000015</v>
      </c>
      <c r="T513">
        <v>5</v>
      </c>
      <c r="U513">
        <v>0.2</v>
      </c>
      <c r="V513">
        <v>68.59650000000002</v>
      </c>
    </row>
    <row r="514" spans="1:22">
      <c r="A514">
        <v>2754</v>
      </c>
      <c r="B514" t="s">
        <v>5919</v>
      </c>
      <c r="C514">
        <v>2012</v>
      </c>
      <c r="D514" s="1">
        <v>41016</v>
      </c>
      <c r="E514" s="1">
        <v>41020</v>
      </c>
      <c r="F514" t="s">
        <v>50</v>
      </c>
      <c r="G514" t="s">
        <v>5920</v>
      </c>
      <c r="H514" t="s">
        <v>5921</v>
      </c>
      <c r="I514" t="s">
        <v>26</v>
      </c>
      <c r="J514" t="s">
        <v>27</v>
      </c>
      <c r="K514" t="s">
        <v>127</v>
      </c>
      <c r="L514" t="s">
        <v>43</v>
      </c>
      <c r="M514">
        <v>94122</v>
      </c>
      <c r="N514" t="s">
        <v>44</v>
      </c>
      <c r="O514" t="s">
        <v>2425</v>
      </c>
      <c r="P514" t="s">
        <v>71</v>
      </c>
      <c r="Q514" t="s">
        <v>161</v>
      </c>
      <c r="R514" t="s">
        <v>2426</v>
      </c>
      <c r="S514">
        <v>323.37</v>
      </c>
      <c r="T514">
        <v>3</v>
      </c>
      <c r="U514">
        <v>0</v>
      </c>
      <c r="V514">
        <v>129.34800000000001</v>
      </c>
    </row>
    <row r="515" spans="1:22">
      <c r="A515">
        <v>2753</v>
      </c>
      <c r="B515" t="s">
        <v>5919</v>
      </c>
      <c r="C515">
        <v>2012</v>
      </c>
      <c r="D515" s="1">
        <v>41016</v>
      </c>
      <c r="E515" s="1">
        <v>41020</v>
      </c>
      <c r="F515" t="s">
        <v>50</v>
      </c>
      <c r="G515" t="s">
        <v>5920</v>
      </c>
      <c r="H515" t="s">
        <v>5921</v>
      </c>
      <c r="I515" t="s">
        <v>26</v>
      </c>
      <c r="J515" t="s">
        <v>27</v>
      </c>
      <c r="K515" t="s">
        <v>127</v>
      </c>
      <c r="L515" t="s">
        <v>43</v>
      </c>
      <c r="M515">
        <v>94122</v>
      </c>
      <c r="N515" t="s">
        <v>44</v>
      </c>
      <c r="O515" t="s">
        <v>4223</v>
      </c>
      <c r="P515" t="s">
        <v>46</v>
      </c>
      <c r="Q515" t="s">
        <v>68</v>
      </c>
      <c r="R515" t="s">
        <v>4224</v>
      </c>
      <c r="S515">
        <v>5.56</v>
      </c>
      <c r="T515">
        <v>2</v>
      </c>
      <c r="U515">
        <v>0</v>
      </c>
      <c r="V515">
        <v>2.2239999999999998</v>
      </c>
    </row>
    <row r="516" spans="1:22">
      <c r="A516">
        <v>2741</v>
      </c>
      <c r="B516" t="s">
        <v>5891</v>
      </c>
      <c r="C516">
        <v>2014</v>
      </c>
      <c r="D516" s="1">
        <v>41746</v>
      </c>
      <c r="E516" s="1">
        <v>41748</v>
      </c>
      <c r="F516" t="s">
        <v>188</v>
      </c>
      <c r="G516" t="s">
        <v>4136</v>
      </c>
      <c r="H516" t="s">
        <v>4137</v>
      </c>
      <c r="I516" t="s">
        <v>41</v>
      </c>
      <c r="J516" t="s">
        <v>27</v>
      </c>
      <c r="K516" t="s">
        <v>5892</v>
      </c>
      <c r="L516" t="s">
        <v>358</v>
      </c>
      <c r="M516">
        <v>35244</v>
      </c>
      <c r="N516" t="s">
        <v>30</v>
      </c>
      <c r="O516" t="s">
        <v>5895</v>
      </c>
      <c r="P516" t="s">
        <v>71</v>
      </c>
      <c r="Q516" t="s">
        <v>161</v>
      </c>
      <c r="R516" t="s">
        <v>5896</v>
      </c>
      <c r="S516">
        <v>25.98</v>
      </c>
      <c r="T516">
        <v>2</v>
      </c>
      <c r="U516">
        <v>0</v>
      </c>
      <c r="V516">
        <v>1.558799999999998</v>
      </c>
    </row>
    <row r="517" spans="1:22">
      <c r="A517">
        <v>2740</v>
      </c>
      <c r="B517" t="s">
        <v>5891</v>
      </c>
      <c r="C517">
        <v>2014</v>
      </c>
      <c r="D517" s="1">
        <v>41746</v>
      </c>
      <c r="E517" s="1">
        <v>41748</v>
      </c>
      <c r="F517" t="s">
        <v>188</v>
      </c>
      <c r="G517" t="s">
        <v>4136</v>
      </c>
      <c r="H517" t="s">
        <v>4137</v>
      </c>
      <c r="I517" t="s">
        <v>41</v>
      </c>
      <c r="J517" t="s">
        <v>27</v>
      </c>
      <c r="K517" t="s">
        <v>5892</v>
      </c>
      <c r="L517" t="s">
        <v>358</v>
      </c>
      <c r="M517">
        <v>35244</v>
      </c>
      <c r="N517" t="s">
        <v>30</v>
      </c>
      <c r="O517" t="s">
        <v>5893</v>
      </c>
      <c r="P517" t="s">
        <v>46</v>
      </c>
      <c r="Q517" t="s">
        <v>578</v>
      </c>
      <c r="R517" t="s">
        <v>5894</v>
      </c>
      <c r="S517">
        <v>477.24</v>
      </c>
      <c r="T517">
        <v>4</v>
      </c>
      <c r="U517">
        <v>0</v>
      </c>
      <c r="V517">
        <v>9.5448000000000093</v>
      </c>
    </row>
    <row r="518" spans="1:22">
      <c r="A518">
        <v>2723</v>
      </c>
      <c r="B518" t="s">
        <v>5876</v>
      </c>
      <c r="C518">
        <v>2013</v>
      </c>
      <c r="D518" s="1">
        <v>41379</v>
      </c>
      <c r="E518" s="1">
        <v>41384</v>
      </c>
      <c r="F518" t="s">
        <v>23</v>
      </c>
      <c r="G518" t="s">
        <v>4047</v>
      </c>
      <c r="H518" t="s">
        <v>4048</v>
      </c>
      <c r="I518" t="s">
        <v>26</v>
      </c>
      <c r="J518" t="s">
        <v>27</v>
      </c>
      <c r="K518" t="s">
        <v>2811</v>
      </c>
      <c r="L518" t="s">
        <v>319</v>
      </c>
      <c r="M518">
        <v>22304</v>
      </c>
      <c r="N518" t="s">
        <v>30</v>
      </c>
      <c r="O518" t="s">
        <v>2808</v>
      </c>
      <c r="P518" t="s">
        <v>46</v>
      </c>
      <c r="Q518" t="s">
        <v>59</v>
      </c>
      <c r="R518" t="s">
        <v>2809</v>
      </c>
      <c r="S518">
        <v>81.199999999999989</v>
      </c>
      <c r="T518">
        <v>5</v>
      </c>
      <c r="U518">
        <v>0</v>
      </c>
      <c r="V518">
        <v>12.18</v>
      </c>
    </row>
    <row r="519" spans="1:22">
      <c r="A519">
        <v>2714</v>
      </c>
      <c r="B519" t="s">
        <v>5861</v>
      </c>
      <c r="C519">
        <v>2011</v>
      </c>
      <c r="D519" s="1">
        <v>40658</v>
      </c>
      <c r="E519" s="1">
        <v>40662</v>
      </c>
      <c r="F519" t="s">
        <v>50</v>
      </c>
      <c r="G519" t="s">
        <v>564</v>
      </c>
      <c r="H519" t="s">
        <v>565</v>
      </c>
      <c r="I519" t="s">
        <v>26</v>
      </c>
      <c r="J519" t="s">
        <v>27</v>
      </c>
      <c r="K519" t="s">
        <v>521</v>
      </c>
      <c r="L519" t="s">
        <v>88</v>
      </c>
      <c r="M519">
        <v>28403</v>
      </c>
      <c r="N519" t="s">
        <v>30</v>
      </c>
      <c r="O519" t="s">
        <v>2817</v>
      </c>
      <c r="P519" t="s">
        <v>71</v>
      </c>
      <c r="Q519" t="s">
        <v>72</v>
      </c>
      <c r="R519" t="s">
        <v>5862</v>
      </c>
      <c r="S519">
        <v>302.37599999999998</v>
      </c>
      <c r="T519">
        <v>3</v>
      </c>
      <c r="U519">
        <v>0.2</v>
      </c>
      <c r="V519">
        <v>37.796999999999997</v>
      </c>
    </row>
    <row r="520" spans="1:22">
      <c r="A520">
        <v>2663</v>
      </c>
      <c r="B520" t="s">
        <v>5787</v>
      </c>
      <c r="C520">
        <v>2014</v>
      </c>
      <c r="D520" s="1">
        <v>41744</v>
      </c>
      <c r="E520" s="1">
        <v>41745</v>
      </c>
      <c r="F520" t="s">
        <v>188</v>
      </c>
      <c r="G520" t="s">
        <v>5788</v>
      </c>
      <c r="H520" t="s">
        <v>5789</v>
      </c>
      <c r="I520" t="s">
        <v>102</v>
      </c>
      <c r="J520" t="s">
        <v>27</v>
      </c>
      <c r="K520" t="s">
        <v>318</v>
      </c>
      <c r="L520" t="s">
        <v>596</v>
      </c>
      <c r="M520">
        <v>65807</v>
      </c>
      <c r="N520" t="s">
        <v>105</v>
      </c>
      <c r="O520" t="s">
        <v>971</v>
      </c>
      <c r="P520" t="s">
        <v>46</v>
      </c>
      <c r="Q520" t="s">
        <v>75</v>
      </c>
      <c r="R520" t="s">
        <v>972</v>
      </c>
      <c r="S520">
        <v>8.76</v>
      </c>
      <c r="T520">
        <v>2</v>
      </c>
      <c r="U520">
        <v>0</v>
      </c>
      <c r="V520">
        <v>4.2047999999999996</v>
      </c>
    </row>
    <row r="521" spans="1:22">
      <c r="A521">
        <v>2645</v>
      </c>
      <c r="B521" t="s">
        <v>5767</v>
      </c>
      <c r="C521">
        <v>2013</v>
      </c>
      <c r="D521" s="1">
        <v>41382</v>
      </c>
      <c r="E521" s="1">
        <v>41386</v>
      </c>
      <c r="F521" t="s">
        <v>23</v>
      </c>
      <c r="G521" t="s">
        <v>3436</v>
      </c>
      <c r="H521" t="s">
        <v>3437</v>
      </c>
      <c r="I521" t="s">
        <v>102</v>
      </c>
      <c r="J521" t="s">
        <v>27</v>
      </c>
      <c r="K521" t="s">
        <v>4588</v>
      </c>
      <c r="L521" t="s">
        <v>88</v>
      </c>
      <c r="M521">
        <v>27604</v>
      </c>
      <c r="N521" t="s">
        <v>30</v>
      </c>
      <c r="O521" t="s">
        <v>1555</v>
      </c>
      <c r="P521" t="s">
        <v>32</v>
      </c>
      <c r="Q521" t="s">
        <v>65</v>
      </c>
      <c r="R521" t="s">
        <v>1556</v>
      </c>
      <c r="S521">
        <v>18.624000000000002</v>
      </c>
      <c r="T521">
        <v>8</v>
      </c>
      <c r="U521">
        <v>0.2</v>
      </c>
      <c r="V521">
        <v>6.2855999999999987</v>
      </c>
    </row>
    <row r="522" spans="1:22">
      <c r="A522">
        <v>2644</v>
      </c>
      <c r="B522" t="s">
        <v>5767</v>
      </c>
      <c r="C522">
        <v>2013</v>
      </c>
      <c r="D522" s="1">
        <v>41382</v>
      </c>
      <c r="E522" s="1">
        <v>41386</v>
      </c>
      <c r="F522" t="s">
        <v>23</v>
      </c>
      <c r="G522" t="s">
        <v>3436</v>
      </c>
      <c r="H522" t="s">
        <v>3437</v>
      </c>
      <c r="I522" t="s">
        <v>102</v>
      </c>
      <c r="J522" t="s">
        <v>27</v>
      </c>
      <c r="K522" t="s">
        <v>4588</v>
      </c>
      <c r="L522" t="s">
        <v>88</v>
      </c>
      <c r="M522">
        <v>27604</v>
      </c>
      <c r="N522" t="s">
        <v>30</v>
      </c>
      <c r="O522" t="s">
        <v>2020</v>
      </c>
      <c r="P522" t="s">
        <v>71</v>
      </c>
      <c r="Q522" t="s">
        <v>72</v>
      </c>
      <c r="R522" t="s">
        <v>2021</v>
      </c>
      <c r="S522">
        <v>36.792000000000002</v>
      </c>
      <c r="T522">
        <v>1</v>
      </c>
      <c r="U522">
        <v>0.2</v>
      </c>
      <c r="V522">
        <v>4.1390999999999991</v>
      </c>
    </row>
    <row r="523" spans="1:22">
      <c r="A523">
        <v>2618</v>
      </c>
      <c r="B523" t="s">
        <v>5728</v>
      </c>
      <c r="C523">
        <v>2014</v>
      </c>
      <c r="D523" s="1">
        <v>41731</v>
      </c>
      <c r="E523" s="1">
        <v>41735</v>
      </c>
      <c r="F523" t="s">
        <v>50</v>
      </c>
      <c r="G523" t="s">
        <v>2757</v>
      </c>
      <c r="H523" t="s">
        <v>2758</v>
      </c>
      <c r="I523" t="s">
        <v>26</v>
      </c>
      <c r="J523" t="s">
        <v>27</v>
      </c>
      <c r="K523" t="s">
        <v>127</v>
      </c>
      <c r="L523" t="s">
        <v>43</v>
      </c>
      <c r="M523">
        <v>94110</v>
      </c>
      <c r="N523" t="s">
        <v>44</v>
      </c>
      <c r="O523" t="s">
        <v>2614</v>
      </c>
      <c r="P523" t="s">
        <v>46</v>
      </c>
      <c r="Q523" t="s">
        <v>75</v>
      </c>
      <c r="R523" t="s">
        <v>2615</v>
      </c>
      <c r="S523">
        <v>121.67999999999999</v>
      </c>
      <c r="T523">
        <v>13</v>
      </c>
      <c r="U523">
        <v>0.2</v>
      </c>
      <c r="V523">
        <v>38.024999999999977</v>
      </c>
    </row>
    <row r="524" spans="1:22">
      <c r="A524">
        <v>2617</v>
      </c>
      <c r="B524" t="s">
        <v>5728</v>
      </c>
      <c r="C524">
        <v>2014</v>
      </c>
      <c r="D524" s="1">
        <v>41731</v>
      </c>
      <c r="E524" s="1">
        <v>41735</v>
      </c>
      <c r="F524" t="s">
        <v>50</v>
      </c>
      <c r="G524" t="s">
        <v>2757</v>
      </c>
      <c r="H524" t="s">
        <v>2758</v>
      </c>
      <c r="I524" t="s">
        <v>26</v>
      </c>
      <c r="J524" t="s">
        <v>27</v>
      </c>
      <c r="K524" t="s">
        <v>127</v>
      </c>
      <c r="L524" t="s">
        <v>43</v>
      </c>
      <c r="M524">
        <v>94110</v>
      </c>
      <c r="N524" t="s">
        <v>44</v>
      </c>
      <c r="O524" t="s">
        <v>5729</v>
      </c>
      <c r="P524" t="s">
        <v>46</v>
      </c>
      <c r="Q524" t="s">
        <v>47</v>
      </c>
      <c r="R524" t="s">
        <v>5730</v>
      </c>
      <c r="S524">
        <v>5.78</v>
      </c>
      <c r="T524">
        <v>2</v>
      </c>
      <c r="U524">
        <v>0</v>
      </c>
      <c r="V524">
        <v>2.7166000000000001</v>
      </c>
    </row>
    <row r="525" spans="1:22">
      <c r="A525">
        <v>2616</v>
      </c>
      <c r="B525" t="s">
        <v>5725</v>
      </c>
      <c r="C525">
        <v>2011</v>
      </c>
      <c r="D525" s="1">
        <v>40659</v>
      </c>
      <c r="E525" s="1">
        <v>40666</v>
      </c>
      <c r="F525" t="s">
        <v>50</v>
      </c>
      <c r="G525" t="s">
        <v>5726</v>
      </c>
      <c r="H525" t="s">
        <v>5727</v>
      </c>
      <c r="I525" t="s">
        <v>41</v>
      </c>
      <c r="J525" t="s">
        <v>27</v>
      </c>
      <c r="K525" t="s">
        <v>42</v>
      </c>
      <c r="L525" t="s">
        <v>43</v>
      </c>
      <c r="M525">
        <v>90049</v>
      </c>
      <c r="N525" t="s">
        <v>44</v>
      </c>
      <c r="O525" t="s">
        <v>177</v>
      </c>
      <c r="P525" t="s">
        <v>46</v>
      </c>
      <c r="Q525" t="s">
        <v>75</v>
      </c>
      <c r="R525" t="s">
        <v>178</v>
      </c>
      <c r="S525">
        <v>18.288</v>
      </c>
      <c r="T525">
        <v>6</v>
      </c>
      <c r="U525">
        <v>0.2</v>
      </c>
      <c r="V525">
        <v>5.714999999999999</v>
      </c>
    </row>
    <row r="526" spans="1:22">
      <c r="A526">
        <v>2615</v>
      </c>
      <c r="B526" t="s">
        <v>5725</v>
      </c>
      <c r="C526">
        <v>2011</v>
      </c>
      <c r="D526" s="1">
        <v>40659</v>
      </c>
      <c r="E526" s="1">
        <v>40666</v>
      </c>
      <c r="F526" t="s">
        <v>50</v>
      </c>
      <c r="G526" t="s">
        <v>5726</v>
      </c>
      <c r="H526" t="s">
        <v>5727</v>
      </c>
      <c r="I526" t="s">
        <v>41</v>
      </c>
      <c r="J526" t="s">
        <v>27</v>
      </c>
      <c r="K526" t="s">
        <v>42</v>
      </c>
      <c r="L526" t="s">
        <v>43</v>
      </c>
      <c r="M526">
        <v>90049</v>
      </c>
      <c r="N526" t="s">
        <v>44</v>
      </c>
      <c r="O526" t="s">
        <v>1461</v>
      </c>
      <c r="P526" t="s">
        <v>32</v>
      </c>
      <c r="Q526" t="s">
        <v>36</v>
      </c>
      <c r="R526" t="s">
        <v>1462</v>
      </c>
      <c r="S526">
        <v>230.28000000000003</v>
      </c>
      <c r="T526">
        <v>3</v>
      </c>
      <c r="U526">
        <v>0.2</v>
      </c>
      <c r="V526">
        <v>23.027999999999992</v>
      </c>
    </row>
    <row r="527" spans="1:22">
      <c r="A527">
        <v>2614</v>
      </c>
      <c r="B527" t="s">
        <v>5722</v>
      </c>
      <c r="C527">
        <v>2013</v>
      </c>
      <c r="D527" s="1">
        <v>41393</v>
      </c>
      <c r="E527" s="1">
        <v>41400</v>
      </c>
      <c r="F527" t="s">
        <v>50</v>
      </c>
      <c r="G527" t="s">
        <v>5723</v>
      </c>
      <c r="H527" t="s">
        <v>5724</v>
      </c>
      <c r="I527" t="s">
        <v>41</v>
      </c>
      <c r="J527" t="s">
        <v>27</v>
      </c>
      <c r="K527" t="s">
        <v>42</v>
      </c>
      <c r="L527" t="s">
        <v>43</v>
      </c>
      <c r="M527">
        <v>90045</v>
      </c>
      <c r="N527" t="s">
        <v>44</v>
      </c>
      <c r="O527" t="s">
        <v>3102</v>
      </c>
      <c r="P527" t="s">
        <v>32</v>
      </c>
      <c r="Q527" t="s">
        <v>36</v>
      </c>
      <c r="R527" t="s">
        <v>3103</v>
      </c>
      <c r="S527">
        <v>41.568000000000005</v>
      </c>
      <c r="T527">
        <v>2</v>
      </c>
      <c r="U527">
        <v>0.2</v>
      </c>
      <c r="V527">
        <v>2.5980000000000008</v>
      </c>
    </row>
    <row r="528" spans="1:22">
      <c r="A528">
        <v>2601</v>
      </c>
      <c r="B528" t="s">
        <v>5707</v>
      </c>
      <c r="C528">
        <v>2014</v>
      </c>
      <c r="D528" s="1">
        <v>41753</v>
      </c>
      <c r="E528" s="1">
        <v>41759</v>
      </c>
      <c r="F528" t="s">
        <v>50</v>
      </c>
      <c r="G528" t="s">
        <v>744</v>
      </c>
      <c r="H528" t="s">
        <v>745</v>
      </c>
      <c r="I528" t="s">
        <v>26</v>
      </c>
      <c r="J528" t="s">
        <v>27</v>
      </c>
      <c r="K528" t="s">
        <v>266</v>
      </c>
      <c r="L528" t="s">
        <v>267</v>
      </c>
      <c r="M528">
        <v>10024</v>
      </c>
      <c r="N528" t="s">
        <v>148</v>
      </c>
      <c r="O528" t="s">
        <v>1405</v>
      </c>
      <c r="P528" t="s">
        <v>46</v>
      </c>
      <c r="Q528" t="s">
        <v>578</v>
      </c>
      <c r="R528" t="s">
        <v>1406</v>
      </c>
      <c r="S528">
        <v>122.71000000000001</v>
      </c>
      <c r="T528">
        <v>7</v>
      </c>
      <c r="U528">
        <v>0</v>
      </c>
      <c r="V528">
        <v>36.812999999999988</v>
      </c>
    </row>
    <row r="529" spans="1:22">
      <c r="A529">
        <v>2600</v>
      </c>
      <c r="B529" t="s">
        <v>5707</v>
      </c>
      <c r="C529">
        <v>2014</v>
      </c>
      <c r="D529" s="1">
        <v>41753</v>
      </c>
      <c r="E529" s="1">
        <v>41759</v>
      </c>
      <c r="F529" t="s">
        <v>50</v>
      </c>
      <c r="G529" t="s">
        <v>744</v>
      </c>
      <c r="H529" t="s">
        <v>745</v>
      </c>
      <c r="I529" t="s">
        <v>26</v>
      </c>
      <c r="J529" t="s">
        <v>27</v>
      </c>
      <c r="K529" t="s">
        <v>266</v>
      </c>
      <c r="L529" t="s">
        <v>267</v>
      </c>
      <c r="M529">
        <v>10024</v>
      </c>
      <c r="N529" t="s">
        <v>148</v>
      </c>
      <c r="O529" t="s">
        <v>5354</v>
      </c>
      <c r="P529" t="s">
        <v>46</v>
      </c>
      <c r="Q529" t="s">
        <v>78</v>
      </c>
      <c r="R529" t="s">
        <v>5355</v>
      </c>
      <c r="S529">
        <v>121.94</v>
      </c>
      <c r="T529">
        <v>2</v>
      </c>
      <c r="U529">
        <v>0</v>
      </c>
      <c r="V529">
        <v>35.362599999999986</v>
      </c>
    </row>
    <row r="530" spans="1:22">
      <c r="A530">
        <v>2547</v>
      </c>
      <c r="B530" t="s">
        <v>5639</v>
      </c>
      <c r="C530">
        <v>2014</v>
      </c>
      <c r="D530" s="1">
        <v>41746</v>
      </c>
      <c r="E530" s="1">
        <v>41750</v>
      </c>
      <c r="F530" t="s">
        <v>50</v>
      </c>
      <c r="G530" t="s">
        <v>332</v>
      </c>
      <c r="H530" t="s">
        <v>333</v>
      </c>
      <c r="I530" t="s">
        <v>26</v>
      </c>
      <c r="J530" t="s">
        <v>27</v>
      </c>
      <c r="K530" t="s">
        <v>630</v>
      </c>
      <c r="L530" t="s">
        <v>43</v>
      </c>
      <c r="M530">
        <v>95123</v>
      </c>
      <c r="N530" t="s">
        <v>44</v>
      </c>
      <c r="O530" t="s">
        <v>1669</v>
      </c>
      <c r="P530" t="s">
        <v>32</v>
      </c>
      <c r="Q530" t="s">
        <v>33</v>
      </c>
      <c r="R530" t="s">
        <v>1670</v>
      </c>
      <c r="S530">
        <v>102.833</v>
      </c>
      <c r="T530">
        <v>1</v>
      </c>
      <c r="U530">
        <v>0.15</v>
      </c>
      <c r="V530">
        <v>-6.0489999999999995</v>
      </c>
    </row>
    <row r="531" spans="1:22">
      <c r="A531">
        <v>2546</v>
      </c>
      <c r="B531" t="s">
        <v>5639</v>
      </c>
      <c r="C531">
        <v>2014</v>
      </c>
      <c r="D531" s="1">
        <v>41746</v>
      </c>
      <c r="E531" s="1">
        <v>41750</v>
      </c>
      <c r="F531" t="s">
        <v>50</v>
      </c>
      <c r="G531" t="s">
        <v>332</v>
      </c>
      <c r="H531" t="s">
        <v>333</v>
      </c>
      <c r="I531" t="s">
        <v>26</v>
      </c>
      <c r="J531" t="s">
        <v>27</v>
      </c>
      <c r="K531" t="s">
        <v>630</v>
      </c>
      <c r="L531" t="s">
        <v>43</v>
      </c>
      <c r="M531">
        <v>95123</v>
      </c>
      <c r="N531" t="s">
        <v>44</v>
      </c>
      <c r="O531" t="s">
        <v>960</v>
      </c>
      <c r="P531" t="s">
        <v>46</v>
      </c>
      <c r="Q531" t="s">
        <v>59</v>
      </c>
      <c r="R531" t="s">
        <v>961</v>
      </c>
      <c r="S531">
        <v>205.92</v>
      </c>
      <c r="T531">
        <v>4</v>
      </c>
      <c r="U531">
        <v>0</v>
      </c>
      <c r="V531">
        <v>2.0592000000000041</v>
      </c>
    </row>
    <row r="532" spans="1:22">
      <c r="A532">
        <v>2529</v>
      </c>
      <c r="B532" t="s">
        <v>5613</v>
      </c>
      <c r="C532">
        <v>2012</v>
      </c>
      <c r="D532" s="1">
        <v>41005</v>
      </c>
      <c r="E532" s="1">
        <v>41009</v>
      </c>
      <c r="F532" t="s">
        <v>50</v>
      </c>
      <c r="G532" t="s">
        <v>5614</v>
      </c>
      <c r="H532" t="s">
        <v>5615</v>
      </c>
      <c r="I532" t="s">
        <v>26</v>
      </c>
      <c r="J532" t="s">
        <v>27</v>
      </c>
      <c r="K532" t="s">
        <v>184</v>
      </c>
      <c r="L532" t="s">
        <v>104</v>
      </c>
      <c r="M532">
        <v>77041</v>
      </c>
      <c r="N532" t="s">
        <v>105</v>
      </c>
      <c r="O532" t="s">
        <v>4179</v>
      </c>
      <c r="P532" t="s">
        <v>46</v>
      </c>
      <c r="Q532" t="s">
        <v>90</v>
      </c>
      <c r="R532" t="s">
        <v>4180</v>
      </c>
      <c r="S532">
        <v>7.9680000000000009</v>
      </c>
      <c r="T532">
        <v>2</v>
      </c>
      <c r="U532">
        <v>0.2</v>
      </c>
      <c r="V532">
        <v>2.8884000000000007</v>
      </c>
    </row>
    <row r="533" spans="1:22">
      <c r="A533">
        <v>2528</v>
      </c>
      <c r="B533" t="s">
        <v>5613</v>
      </c>
      <c r="C533">
        <v>2012</v>
      </c>
      <c r="D533" s="1">
        <v>41005</v>
      </c>
      <c r="E533" s="1">
        <v>41009</v>
      </c>
      <c r="F533" t="s">
        <v>50</v>
      </c>
      <c r="G533" t="s">
        <v>5614</v>
      </c>
      <c r="H533" t="s">
        <v>5615</v>
      </c>
      <c r="I533" t="s">
        <v>26</v>
      </c>
      <c r="J533" t="s">
        <v>27</v>
      </c>
      <c r="K533" t="s">
        <v>184</v>
      </c>
      <c r="L533" t="s">
        <v>104</v>
      </c>
      <c r="M533">
        <v>77041</v>
      </c>
      <c r="N533" t="s">
        <v>105</v>
      </c>
      <c r="O533" t="s">
        <v>4944</v>
      </c>
      <c r="P533" t="s">
        <v>46</v>
      </c>
      <c r="Q533" t="s">
        <v>75</v>
      </c>
      <c r="R533" t="s">
        <v>4945</v>
      </c>
      <c r="S533">
        <v>9.6479999999999961</v>
      </c>
      <c r="T533">
        <v>6</v>
      </c>
      <c r="U533">
        <v>0.8</v>
      </c>
      <c r="V533">
        <v>-16.884</v>
      </c>
    </row>
    <row r="534" spans="1:22">
      <c r="A534">
        <v>2527</v>
      </c>
      <c r="B534" t="s">
        <v>5613</v>
      </c>
      <c r="C534">
        <v>2012</v>
      </c>
      <c r="D534" s="1">
        <v>41005</v>
      </c>
      <c r="E534" s="1">
        <v>41009</v>
      </c>
      <c r="F534" t="s">
        <v>50</v>
      </c>
      <c r="G534" t="s">
        <v>5614</v>
      </c>
      <c r="H534" t="s">
        <v>5615</v>
      </c>
      <c r="I534" t="s">
        <v>26</v>
      </c>
      <c r="J534" t="s">
        <v>27</v>
      </c>
      <c r="K534" t="s">
        <v>184</v>
      </c>
      <c r="L534" t="s">
        <v>104</v>
      </c>
      <c r="M534">
        <v>77041</v>
      </c>
      <c r="N534" t="s">
        <v>105</v>
      </c>
      <c r="O534" t="s">
        <v>4035</v>
      </c>
      <c r="P534" t="s">
        <v>46</v>
      </c>
      <c r="Q534" t="s">
        <v>75</v>
      </c>
      <c r="R534" t="s">
        <v>4036</v>
      </c>
      <c r="S534">
        <v>6.8999999999999986</v>
      </c>
      <c r="T534">
        <v>3</v>
      </c>
      <c r="U534">
        <v>0.8</v>
      </c>
      <c r="V534">
        <v>-12.075000000000003</v>
      </c>
    </row>
    <row r="535" spans="1:22">
      <c r="A535">
        <v>2526</v>
      </c>
      <c r="B535" t="s">
        <v>5613</v>
      </c>
      <c r="C535">
        <v>2012</v>
      </c>
      <c r="D535" s="1">
        <v>41005</v>
      </c>
      <c r="E535" s="1">
        <v>41009</v>
      </c>
      <c r="F535" t="s">
        <v>50</v>
      </c>
      <c r="G535" t="s">
        <v>5614</v>
      </c>
      <c r="H535" t="s">
        <v>5615</v>
      </c>
      <c r="I535" t="s">
        <v>26</v>
      </c>
      <c r="J535" t="s">
        <v>27</v>
      </c>
      <c r="K535" t="s">
        <v>184</v>
      </c>
      <c r="L535" t="s">
        <v>104</v>
      </c>
      <c r="M535">
        <v>77041</v>
      </c>
      <c r="N535" t="s">
        <v>105</v>
      </c>
      <c r="O535" t="s">
        <v>5616</v>
      </c>
      <c r="P535" t="s">
        <v>71</v>
      </c>
      <c r="Q535" t="s">
        <v>161</v>
      </c>
      <c r="R535" t="s">
        <v>5617</v>
      </c>
      <c r="S535">
        <v>25.488</v>
      </c>
      <c r="T535">
        <v>2</v>
      </c>
      <c r="U535">
        <v>0.2</v>
      </c>
      <c r="V535">
        <v>4.4603999999999999</v>
      </c>
    </row>
    <row r="536" spans="1:22">
      <c r="A536">
        <v>2525</v>
      </c>
      <c r="B536" t="s">
        <v>5613</v>
      </c>
      <c r="C536">
        <v>2012</v>
      </c>
      <c r="D536" s="1">
        <v>41005</v>
      </c>
      <c r="E536" s="1">
        <v>41009</v>
      </c>
      <c r="F536" t="s">
        <v>50</v>
      </c>
      <c r="G536" t="s">
        <v>5614</v>
      </c>
      <c r="H536" t="s">
        <v>5615</v>
      </c>
      <c r="I536" t="s">
        <v>26</v>
      </c>
      <c r="J536" t="s">
        <v>27</v>
      </c>
      <c r="K536" t="s">
        <v>184</v>
      </c>
      <c r="L536" t="s">
        <v>104</v>
      </c>
      <c r="M536">
        <v>77041</v>
      </c>
      <c r="N536" t="s">
        <v>105</v>
      </c>
      <c r="O536" t="s">
        <v>1987</v>
      </c>
      <c r="P536" t="s">
        <v>46</v>
      </c>
      <c r="Q536" t="s">
        <v>68</v>
      </c>
      <c r="R536" t="s">
        <v>1988</v>
      </c>
      <c r="S536">
        <v>42.047999999999995</v>
      </c>
      <c r="T536">
        <v>9</v>
      </c>
      <c r="U536">
        <v>0.2</v>
      </c>
      <c r="V536">
        <v>5.2559999999999985</v>
      </c>
    </row>
    <row r="537" spans="1:22">
      <c r="A537">
        <v>2512</v>
      </c>
      <c r="B537" t="s">
        <v>5600</v>
      </c>
      <c r="C537">
        <v>2012</v>
      </c>
      <c r="D537" s="1">
        <v>41017</v>
      </c>
      <c r="E537" s="1">
        <v>41018</v>
      </c>
      <c r="F537" t="s">
        <v>188</v>
      </c>
      <c r="G537" t="s">
        <v>5350</v>
      </c>
      <c r="H537" t="s">
        <v>5351</v>
      </c>
      <c r="I537" t="s">
        <v>26</v>
      </c>
      <c r="J537" t="s">
        <v>27</v>
      </c>
      <c r="K537" t="s">
        <v>735</v>
      </c>
      <c r="L537" t="s">
        <v>736</v>
      </c>
      <c r="M537">
        <v>71203</v>
      </c>
      <c r="N537" t="s">
        <v>30</v>
      </c>
      <c r="O537" t="s">
        <v>3637</v>
      </c>
      <c r="P537" t="s">
        <v>71</v>
      </c>
      <c r="Q537" t="s">
        <v>161</v>
      </c>
      <c r="R537" t="s">
        <v>3638</v>
      </c>
      <c r="S537">
        <v>106.5</v>
      </c>
      <c r="T537">
        <v>6</v>
      </c>
      <c r="U537">
        <v>0</v>
      </c>
      <c r="V537">
        <v>41.534999999999997</v>
      </c>
    </row>
    <row r="538" spans="1:22">
      <c r="A538">
        <v>2423</v>
      </c>
      <c r="B538" t="s">
        <v>5476</v>
      </c>
      <c r="C538">
        <v>2013</v>
      </c>
      <c r="D538" s="1">
        <v>41383</v>
      </c>
      <c r="E538" s="1">
        <v>41388</v>
      </c>
      <c r="F538" t="s">
        <v>50</v>
      </c>
      <c r="G538" t="s">
        <v>5477</v>
      </c>
      <c r="H538" t="s">
        <v>5478</v>
      </c>
      <c r="I538" t="s">
        <v>102</v>
      </c>
      <c r="J538" t="s">
        <v>27</v>
      </c>
      <c r="K538" t="s">
        <v>5479</v>
      </c>
      <c r="L538" t="s">
        <v>211</v>
      </c>
      <c r="M538">
        <v>60126</v>
      </c>
      <c r="N538" t="s">
        <v>105</v>
      </c>
      <c r="O538" t="s">
        <v>2601</v>
      </c>
      <c r="P538" t="s">
        <v>46</v>
      </c>
      <c r="Q538" t="s">
        <v>90</v>
      </c>
      <c r="R538" t="s">
        <v>2602</v>
      </c>
      <c r="S538">
        <v>9.6640000000000015</v>
      </c>
      <c r="T538">
        <v>2</v>
      </c>
      <c r="U538">
        <v>0.2</v>
      </c>
      <c r="V538">
        <v>3.2615999999999996</v>
      </c>
    </row>
    <row r="539" spans="1:22">
      <c r="A539">
        <v>2422</v>
      </c>
      <c r="B539" t="s">
        <v>5476</v>
      </c>
      <c r="C539">
        <v>2013</v>
      </c>
      <c r="D539" s="1">
        <v>41383</v>
      </c>
      <c r="E539" s="1">
        <v>41388</v>
      </c>
      <c r="F539" t="s">
        <v>50</v>
      </c>
      <c r="G539" t="s">
        <v>5477</v>
      </c>
      <c r="H539" t="s">
        <v>5478</v>
      </c>
      <c r="I539" t="s">
        <v>102</v>
      </c>
      <c r="J539" t="s">
        <v>27</v>
      </c>
      <c r="K539" t="s">
        <v>5479</v>
      </c>
      <c r="L539" t="s">
        <v>211</v>
      </c>
      <c r="M539">
        <v>60126</v>
      </c>
      <c r="N539" t="s">
        <v>105</v>
      </c>
      <c r="O539" t="s">
        <v>379</v>
      </c>
      <c r="P539" t="s">
        <v>46</v>
      </c>
      <c r="Q539" t="s">
        <v>59</v>
      </c>
      <c r="R539" t="s">
        <v>380</v>
      </c>
      <c r="S539">
        <v>230.376</v>
      </c>
      <c r="T539">
        <v>3</v>
      </c>
      <c r="U539">
        <v>0.2</v>
      </c>
      <c r="V539">
        <v>-48.954900000000002</v>
      </c>
    </row>
    <row r="540" spans="1:22">
      <c r="A540">
        <v>2403</v>
      </c>
      <c r="B540" t="s">
        <v>5445</v>
      </c>
      <c r="C540">
        <v>2014</v>
      </c>
      <c r="D540" s="1">
        <v>41731</v>
      </c>
      <c r="E540" s="1">
        <v>41734</v>
      </c>
      <c r="F540" t="s">
        <v>23</v>
      </c>
      <c r="G540" t="s">
        <v>4708</v>
      </c>
      <c r="H540" t="s">
        <v>4709</v>
      </c>
      <c r="I540" t="s">
        <v>26</v>
      </c>
      <c r="J540" t="s">
        <v>27</v>
      </c>
      <c r="K540" t="s">
        <v>318</v>
      </c>
      <c r="L540" t="s">
        <v>596</v>
      </c>
      <c r="M540">
        <v>65807</v>
      </c>
      <c r="N540" t="s">
        <v>105</v>
      </c>
      <c r="O540" t="s">
        <v>669</v>
      </c>
      <c r="P540" t="s">
        <v>46</v>
      </c>
      <c r="Q540" t="s">
        <v>173</v>
      </c>
      <c r="R540" t="s">
        <v>186</v>
      </c>
      <c r="S540">
        <v>28.4</v>
      </c>
      <c r="T540">
        <v>5</v>
      </c>
      <c r="U540">
        <v>0</v>
      </c>
      <c r="V540">
        <v>13.347999999999997</v>
      </c>
    </row>
    <row r="541" spans="1:22">
      <c r="A541">
        <v>2402</v>
      </c>
      <c r="B541" t="s">
        <v>5445</v>
      </c>
      <c r="C541">
        <v>2014</v>
      </c>
      <c r="D541" s="1">
        <v>41731</v>
      </c>
      <c r="E541" s="1">
        <v>41734</v>
      </c>
      <c r="F541" t="s">
        <v>23</v>
      </c>
      <c r="G541" t="s">
        <v>4708</v>
      </c>
      <c r="H541" t="s">
        <v>4709</v>
      </c>
      <c r="I541" t="s">
        <v>26</v>
      </c>
      <c r="J541" t="s">
        <v>27</v>
      </c>
      <c r="K541" t="s">
        <v>318</v>
      </c>
      <c r="L541" t="s">
        <v>596</v>
      </c>
      <c r="M541">
        <v>65807</v>
      </c>
      <c r="N541" t="s">
        <v>105</v>
      </c>
      <c r="O541" t="s">
        <v>3726</v>
      </c>
      <c r="P541" t="s">
        <v>46</v>
      </c>
      <c r="Q541" t="s">
        <v>59</v>
      </c>
      <c r="R541" t="s">
        <v>3727</v>
      </c>
      <c r="S541">
        <v>94.199999999999989</v>
      </c>
      <c r="T541">
        <v>6</v>
      </c>
      <c r="U541">
        <v>0</v>
      </c>
      <c r="V541">
        <v>23.550000000000004</v>
      </c>
    </row>
    <row r="542" spans="1:22">
      <c r="A542">
        <v>2363</v>
      </c>
      <c r="B542" t="s">
        <v>5387</v>
      </c>
      <c r="C542">
        <v>2014</v>
      </c>
      <c r="D542" s="1">
        <v>41746</v>
      </c>
      <c r="E542" s="1">
        <v>41750</v>
      </c>
      <c r="F542" t="s">
        <v>50</v>
      </c>
      <c r="G542" t="s">
        <v>1426</v>
      </c>
      <c r="H542" t="s">
        <v>1427</v>
      </c>
      <c r="I542" t="s">
        <v>26</v>
      </c>
      <c r="J542" t="s">
        <v>27</v>
      </c>
      <c r="K542" t="s">
        <v>497</v>
      </c>
      <c r="L542" t="s">
        <v>498</v>
      </c>
      <c r="M542">
        <v>43229</v>
      </c>
      <c r="N542" t="s">
        <v>148</v>
      </c>
      <c r="O542" t="s">
        <v>5388</v>
      </c>
      <c r="P542" t="s">
        <v>46</v>
      </c>
      <c r="Q542" t="s">
        <v>75</v>
      </c>
      <c r="R542" t="s">
        <v>5389</v>
      </c>
      <c r="S542">
        <v>13.710000000000003</v>
      </c>
      <c r="T542">
        <v>5</v>
      </c>
      <c r="U542">
        <v>0.7</v>
      </c>
      <c r="V542">
        <v>-10.053999999999998</v>
      </c>
    </row>
    <row r="543" spans="1:22">
      <c r="A543">
        <v>2293</v>
      </c>
      <c r="B543" t="s">
        <v>5303</v>
      </c>
      <c r="C543">
        <v>2012</v>
      </c>
      <c r="D543" s="1">
        <v>41019</v>
      </c>
      <c r="E543" s="1">
        <v>41024</v>
      </c>
      <c r="F543" t="s">
        <v>50</v>
      </c>
      <c r="G543" t="s">
        <v>3136</v>
      </c>
      <c r="H543" t="s">
        <v>3137</v>
      </c>
      <c r="I543" t="s">
        <v>41</v>
      </c>
      <c r="J543" t="s">
        <v>27</v>
      </c>
      <c r="K543" t="s">
        <v>497</v>
      </c>
      <c r="L543" t="s">
        <v>1272</v>
      </c>
      <c r="M543">
        <v>31907</v>
      </c>
      <c r="N543" t="s">
        <v>30</v>
      </c>
      <c r="O543" t="s">
        <v>3051</v>
      </c>
      <c r="P543" t="s">
        <v>46</v>
      </c>
      <c r="Q543" t="s">
        <v>90</v>
      </c>
      <c r="R543" t="s">
        <v>3052</v>
      </c>
      <c r="S543">
        <v>12.96</v>
      </c>
      <c r="T543">
        <v>2</v>
      </c>
      <c r="U543">
        <v>0</v>
      </c>
      <c r="V543">
        <v>6.2208000000000006</v>
      </c>
    </row>
    <row r="544" spans="1:22">
      <c r="A544">
        <v>2292</v>
      </c>
      <c r="B544" t="s">
        <v>5303</v>
      </c>
      <c r="C544">
        <v>2012</v>
      </c>
      <c r="D544" s="1">
        <v>41019</v>
      </c>
      <c r="E544" s="1">
        <v>41024</v>
      </c>
      <c r="F544" t="s">
        <v>50</v>
      </c>
      <c r="G544" t="s">
        <v>3136</v>
      </c>
      <c r="H544" t="s">
        <v>3137</v>
      </c>
      <c r="I544" t="s">
        <v>41</v>
      </c>
      <c r="J544" t="s">
        <v>27</v>
      </c>
      <c r="K544" t="s">
        <v>497</v>
      </c>
      <c r="L544" t="s">
        <v>1272</v>
      </c>
      <c r="M544">
        <v>31907</v>
      </c>
      <c r="N544" t="s">
        <v>30</v>
      </c>
      <c r="O544" t="s">
        <v>4256</v>
      </c>
      <c r="P544" t="s">
        <v>32</v>
      </c>
      <c r="Q544" t="s">
        <v>65</v>
      </c>
      <c r="R544" t="s">
        <v>4257</v>
      </c>
      <c r="S544">
        <v>595.38</v>
      </c>
      <c r="T544">
        <v>6</v>
      </c>
      <c r="U544">
        <v>0</v>
      </c>
      <c r="V544">
        <v>297.69</v>
      </c>
    </row>
    <row r="545" spans="1:22">
      <c r="A545">
        <v>2291</v>
      </c>
      <c r="B545" t="s">
        <v>5303</v>
      </c>
      <c r="C545">
        <v>2012</v>
      </c>
      <c r="D545" s="1">
        <v>41019</v>
      </c>
      <c r="E545" s="1">
        <v>41024</v>
      </c>
      <c r="F545" t="s">
        <v>50</v>
      </c>
      <c r="G545" t="s">
        <v>3136</v>
      </c>
      <c r="H545" t="s">
        <v>3137</v>
      </c>
      <c r="I545" t="s">
        <v>41</v>
      </c>
      <c r="J545" t="s">
        <v>27</v>
      </c>
      <c r="K545" t="s">
        <v>497</v>
      </c>
      <c r="L545" t="s">
        <v>1272</v>
      </c>
      <c r="M545">
        <v>31907</v>
      </c>
      <c r="N545" t="s">
        <v>30</v>
      </c>
      <c r="O545" t="s">
        <v>2584</v>
      </c>
      <c r="P545" t="s">
        <v>71</v>
      </c>
      <c r="Q545" t="s">
        <v>72</v>
      </c>
      <c r="R545" t="s">
        <v>2585</v>
      </c>
      <c r="S545">
        <v>287.96999999999997</v>
      </c>
      <c r="T545">
        <v>3</v>
      </c>
      <c r="U545">
        <v>0</v>
      </c>
      <c r="V545">
        <v>77.751899999999992</v>
      </c>
    </row>
    <row r="546" spans="1:22">
      <c r="A546">
        <v>2253</v>
      </c>
      <c r="B546" t="s">
        <v>5230</v>
      </c>
      <c r="C546">
        <v>2013</v>
      </c>
      <c r="D546" s="1">
        <v>41380</v>
      </c>
      <c r="E546" s="1">
        <v>41382</v>
      </c>
      <c r="F546" t="s">
        <v>23</v>
      </c>
      <c r="G546" t="s">
        <v>3787</v>
      </c>
      <c r="H546" t="s">
        <v>3788</v>
      </c>
      <c r="I546" t="s">
        <v>102</v>
      </c>
      <c r="J546" t="s">
        <v>27</v>
      </c>
      <c r="K546" t="s">
        <v>947</v>
      </c>
      <c r="L546" t="s">
        <v>43</v>
      </c>
      <c r="M546">
        <v>92105</v>
      </c>
      <c r="N546" t="s">
        <v>44</v>
      </c>
      <c r="O546" t="s">
        <v>590</v>
      </c>
      <c r="P546" t="s">
        <v>46</v>
      </c>
      <c r="Q546" t="s">
        <v>90</v>
      </c>
      <c r="R546" t="s">
        <v>591</v>
      </c>
      <c r="S546">
        <v>143.69999999999999</v>
      </c>
      <c r="T546">
        <v>3</v>
      </c>
      <c r="U546">
        <v>0</v>
      </c>
      <c r="V546">
        <v>68.975999999999999</v>
      </c>
    </row>
    <row r="547" spans="1:22">
      <c r="A547">
        <v>2239</v>
      </c>
      <c r="B547" t="s">
        <v>5210</v>
      </c>
      <c r="C547">
        <v>2014</v>
      </c>
      <c r="D547" s="1">
        <v>41750</v>
      </c>
      <c r="E547" s="1">
        <v>41756</v>
      </c>
      <c r="F547" t="s">
        <v>50</v>
      </c>
      <c r="G547" t="s">
        <v>2656</v>
      </c>
      <c r="H547" t="s">
        <v>2657</v>
      </c>
      <c r="I547" t="s">
        <v>102</v>
      </c>
      <c r="J547" t="s">
        <v>27</v>
      </c>
      <c r="K547" t="s">
        <v>303</v>
      </c>
      <c r="L547" t="s">
        <v>211</v>
      </c>
      <c r="M547">
        <v>60610</v>
      </c>
      <c r="N547" t="s">
        <v>105</v>
      </c>
      <c r="O547" t="s">
        <v>5211</v>
      </c>
      <c r="P547" t="s">
        <v>32</v>
      </c>
      <c r="Q547" t="s">
        <v>65</v>
      </c>
      <c r="R547" t="s">
        <v>5212</v>
      </c>
      <c r="S547">
        <v>44.400000000000006</v>
      </c>
      <c r="T547">
        <v>2</v>
      </c>
      <c r="U547">
        <v>0.6</v>
      </c>
      <c r="V547">
        <v>-52.169999999999987</v>
      </c>
    </row>
    <row r="548" spans="1:22">
      <c r="A548">
        <v>2150</v>
      </c>
      <c r="B548" t="s">
        <v>5073</v>
      </c>
      <c r="C548">
        <v>2014</v>
      </c>
      <c r="D548" s="1">
        <v>41730</v>
      </c>
      <c r="E548" s="1">
        <v>41735</v>
      </c>
      <c r="F548" t="s">
        <v>50</v>
      </c>
      <c r="G548" t="s">
        <v>1350</v>
      </c>
      <c r="H548" t="s">
        <v>1351</v>
      </c>
      <c r="I548" t="s">
        <v>26</v>
      </c>
      <c r="J548" t="s">
        <v>27</v>
      </c>
      <c r="K548" t="s">
        <v>266</v>
      </c>
      <c r="L548" t="s">
        <v>267</v>
      </c>
      <c r="M548">
        <v>10035</v>
      </c>
      <c r="N548" t="s">
        <v>148</v>
      </c>
      <c r="O548" t="s">
        <v>5074</v>
      </c>
      <c r="P548" t="s">
        <v>71</v>
      </c>
      <c r="Q548" t="s">
        <v>72</v>
      </c>
      <c r="R548" t="s">
        <v>5075</v>
      </c>
      <c r="S548">
        <v>84.949999999999989</v>
      </c>
      <c r="T548">
        <v>5</v>
      </c>
      <c r="U548">
        <v>0</v>
      </c>
      <c r="V548">
        <v>22.086999999999996</v>
      </c>
    </row>
    <row r="549" spans="1:22">
      <c r="A549">
        <v>2120</v>
      </c>
      <c r="B549" t="s">
        <v>5026</v>
      </c>
      <c r="C549">
        <v>2014</v>
      </c>
      <c r="D549" s="1">
        <v>41743</v>
      </c>
      <c r="E549" s="1">
        <v>41745</v>
      </c>
      <c r="F549" t="s">
        <v>188</v>
      </c>
      <c r="G549" t="s">
        <v>2806</v>
      </c>
      <c r="H549" t="s">
        <v>2807</v>
      </c>
      <c r="I549" t="s">
        <v>41</v>
      </c>
      <c r="J549" t="s">
        <v>27</v>
      </c>
      <c r="K549" t="s">
        <v>95</v>
      </c>
      <c r="L549" t="s">
        <v>96</v>
      </c>
      <c r="M549">
        <v>98105</v>
      </c>
      <c r="N549" t="s">
        <v>44</v>
      </c>
      <c r="O549" t="s">
        <v>4766</v>
      </c>
      <c r="P549" t="s">
        <v>46</v>
      </c>
      <c r="Q549" t="s">
        <v>75</v>
      </c>
      <c r="R549" t="s">
        <v>4767</v>
      </c>
      <c r="S549">
        <v>895.92</v>
      </c>
      <c r="T549">
        <v>5</v>
      </c>
      <c r="U549">
        <v>0.2</v>
      </c>
      <c r="V549">
        <v>302.37299999999993</v>
      </c>
    </row>
    <row r="550" spans="1:22">
      <c r="A550">
        <v>2119</v>
      </c>
      <c r="B550" t="s">
        <v>5026</v>
      </c>
      <c r="C550">
        <v>2014</v>
      </c>
      <c r="D550" s="1">
        <v>41743</v>
      </c>
      <c r="E550" s="1">
        <v>41745</v>
      </c>
      <c r="F550" t="s">
        <v>188</v>
      </c>
      <c r="G550" t="s">
        <v>2806</v>
      </c>
      <c r="H550" t="s">
        <v>2807</v>
      </c>
      <c r="I550" t="s">
        <v>41</v>
      </c>
      <c r="J550" t="s">
        <v>27</v>
      </c>
      <c r="K550" t="s">
        <v>95</v>
      </c>
      <c r="L550" t="s">
        <v>96</v>
      </c>
      <c r="M550">
        <v>98105</v>
      </c>
      <c r="N550" t="s">
        <v>44</v>
      </c>
      <c r="O550" t="s">
        <v>913</v>
      </c>
      <c r="P550" t="s">
        <v>46</v>
      </c>
      <c r="Q550" t="s">
        <v>90</v>
      </c>
      <c r="R550" t="s">
        <v>914</v>
      </c>
      <c r="S550">
        <v>5.28</v>
      </c>
      <c r="T550">
        <v>1</v>
      </c>
      <c r="U550">
        <v>0</v>
      </c>
      <c r="V550">
        <v>2.3759999999999999</v>
      </c>
    </row>
    <row r="551" spans="1:22">
      <c r="A551">
        <v>2094</v>
      </c>
      <c r="B551" t="s">
        <v>4989</v>
      </c>
      <c r="C551">
        <v>2012</v>
      </c>
      <c r="D551" s="1">
        <v>41012</v>
      </c>
      <c r="E551" s="1">
        <v>41014</v>
      </c>
      <c r="F551" t="s">
        <v>23</v>
      </c>
      <c r="G551" t="s">
        <v>4153</v>
      </c>
      <c r="H551" t="s">
        <v>4154</v>
      </c>
      <c r="I551" t="s">
        <v>26</v>
      </c>
      <c r="J551" t="s">
        <v>27</v>
      </c>
      <c r="K551" t="s">
        <v>2851</v>
      </c>
      <c r="L551" t="s">
        <v>668</v>
      </c>
      <c r="M551">
        <v>87401</v>
      </c>
      <c r="N551" t="s">
        <v>44</v>
      </c>
      <c r="O551" t="s">
        <v>1959</v>
      </c>
      <c r="P551" t="s">
        <v>46</v>
      </c>
      <c r="Q551" t="s">
        <v>578</v>
      </c>
      <c r="R551" t="s">
        <v>1960</v>
      </c>
      <c r="S551">
        <v>12.88</v>
      </c>
      <c r="T551">
        <v>1</v>
      </c>
      <c r="U551">
        <v>0</v>
      </c>
      <c r="V551">
        <v>0.38640000000000008</v>
      </c>
    </row>
    <row r="552" spans="1:22">
      <c r="A552">
        <v>2070</v>
      </c>
      <c r="B552" t="s">
        <v>4946</v>
      </c>
      <c r="C552">
        <v>2012</v>
      </c>
      <c r="D552" s="1">
        <v>41012</v>
      </c>
      <c r="E552" s="1">
        <v>41018</v>
      </c>
      <c r="F552" t="s">
        <v>50</v>
      </c>
      <c r="G552" t="s">
        <v>1974</v>
      </c>
      <c r="H552" t="s">
        <v>1975</v>
      </c>
      <c r="I552" t="s">
        <v>26</v>
      </c>
      <c r="J552" t="s">
        <v>27</v>
      </c>
      <c r="K552" t="s">
        <v>4039</v>
      </c>
      <c r="L552" t="s">
        <v>43</v>
      </c>
      <c r="M552">
        <v>91767</v>
      </c>
      <c r="N552" t="s">
        <v>44</v>
      </c>
      <c r="O552" t="s">
        <v>4949</v>
      </c>
      <c r="P552" t="s">
        <v>32</v>
      </c>
      <c r="Q552" t="s">
        <v>56</v>
      </c>
      <c r="R552" t="s">
        <v>4950</v>
      </c>
      <c r="S552">
        <v>710.83200000000011</v>
      </c>
      <c r="T552">
        <v>3</v>
      </c>
      <c r="U552">
        <v>0.2</v>
      </c>
      <c r="V552">
        <v>-97.739399999999989</v>
      </c>
    </row>
    <row r="553" spans="1:22">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c r="A554">
        <v>2069</v>
      </c>
      <c r="B554" t="s">
        <v>4946</v>
      </c>
      <c r="C554">
        <v>2012</v>
      </c>
      <c r="D554" s="1">
        <v>41012</v>
      </c>
      <c r="E554" s="1">
        <v>41018</v>
      </c>
      <c r="F554" t="s">
        <v>50</v>
      </c>
      <c r="G554" t="s">
        <v>1974</v>
      </c>
      <c r="H554" t="s">
        <v>1975</v>
      </c>
      <c r="I554" t="s">
        <v>26</v>
      </c>
      <c r="J554" t="s">
        <v>27</v>
      </c>
      <c r="K554" t="s">
        <v>4039</v>
      </c>
      <c r="L554" t="s">
        <v>43</v>
      </c>
      <c r="M554">
        <v>91767</v>
      </c>
      <c r="N554" t="s">
        <v>44</v>
      </c>
      <c r="O554" t="s">
        <v>4947</v>
      </c>
      <c r="P554" t="s">
        <v>71</v>
      </c>
      <c r="Q554" t="s">
        <v>161</v>
      </c>
      <c r="R554" t="s">
        <v>4948</v>
      </c>
      <c r="S554">
        <v>199.96</v>
      </c>
      <c r="T554">
        <v>4</v>
      </c>
      <c r="U554">
        <v>0</v>
      </c>
      <c r="V554">
        <v>69.98599999999999</v>
      </c>
    </row>
    <row r="555" spans="1:22">
      <c r="A555">
        <v>2005</v>
      </c>
      <c r="B555" t="s">
        <v>4879</v>
      </c>
      <c r="C555">
        <v>2014</v>
      </c>
      <c r="D555" s="1">
        <v>41741</v>
      </c>
      <c r="E555" s="1">
        <v>41748</v>
      </c>
      <c r="F555" t="s">
        <v>50</v>
      </c>
      <c r="G555" t="s">
        <v>2798</v>
      </c>
      <c r="H555" t="s">
        <v>2799</v>
      </c>
      <c r="I555" t="s">
        <v>102</v>
      </c>
      <c r="J555" t="s">
        <v>27</v>
      </c>
      <c r="K555" t="s">
        <v>4880</v>
      </c>
      <c r="L555" t="s">
        <v>104</v>
      </c>
      <c r="M555">
        <v>79424</v>
      </c>
      <c r="N555" t="s">
        <v>105</v>
      </c>
      <c r="O555" t="s">
        <v>421</v>
      </c>
      <c r="P555" t="s">
        <v>46</v>
      </c>
      <c r="Q555" t="s">
        <v>75</v>
      </c>
      <c r="R555" t="s">
        <v>422</v>
      </c>
      <c r="S555">
        <v>11.363999999999997</v>
      </c>
      <c r="T555">
        <v>3</v>
      </c>
      <c r="U555">
        <v>0.8</v>
      </c>
      <c r="V555">
        <v>-17.045999999999999</v>
      </c>
    </row>
    <row r="556" spans="1:22">
      <c r="A556">
        <v>2002</v>
      </c>
      <c r="B556" t="s">
        <v>4875</v>
      </c>
      <c r="C556">
        <v>2014</v>
      </c>
      <c r="D556" s="1">
        <v>41741</v>
      </c>
      <c r="E556" s="1">
        <v>41748</v>
      </c>
      <c r="F556" t="s">
        <v>50</v>
      </c>
      <c r="G556" t="s">
        <v>4876</v>
      </c>
      <c r="H556" t="s">
        <v>4877</v>
      </c>
      <c r="I556" t="s">
        <v>26</v>
      </c>
      <c r="J556" t="s">
        <v>27</v>
      </c>
      <c r="K556" t="s">
        <v>602</v>
      </c>
      <c r="L556" t="s">
        <v>43</v>
      </c>
      <c r="M556">
        <v>91104</v>
      </c>
      <c r="N556" t="s">
        <v>44</v>
      </c>
      <c r="O556" t="s">
        <v>4196</v>
      </c>
      <c r="P556" t="s">
        <v>46</v>
      </c>
      <c r="Q556" t="s">
        <v>68</v>
      </c>
      <c r="R556" t="s">
        <v>4197</v>
      </c>
      <c r="S556">
        <v>41.86</v>
      </c>
      <c r="T556">
        <v>7</v>
      </c>
      <c r="U556">
        <v>0</v>
      </c>
      <c r="V556">
        <v>14.232399999999998</v>
      </c>
    </row>
    <row r="557" spans="1:22">
      <c r="A557">
        <v>2001</v>
      </c>
      <c r="B557" t="s">
        <v>4875</v>
      </c>
      <c r="C557">
        <v>2014</v>
      </c>
      <c r="D557" s="1">
        <v>41741</v>
      </c>
      <c r="E557" s="1">
        <v>41748</v>
      </c>
      <c r="F557" t="s">
        <v>50</v>
      </c>
      <c r="G557" t="s">
        <v>4876</v>
      </c>
      <c r="H557" t="s">
        <v>4877</v>
      </c>
      <c r="I557" t="s">
        <v>26</v>
      </c>
      <c r="J557" t="s">
        <v>27</v>
      </c>
      <c r="K557" t="s">
        <v>602</v>
      </c>
      <c r="L557" t="s">
        <v>43</v>
      </c>
      <c r="M557">
        <v>91104</v>
      </c>
      <c r="N557" t="s">
        <v>44</v>
      </c>
      <c r="O557" t="s">
        <v>444</v>
      </c>
      <c r="P557" t="s">
        <v>71</v>
      </c>
      <c r="Q557" t="s">
        <v>161</v>
      </c>
      <c r="R557" t="s">
        <v>445</v>
      </c>
      <c r="S557">
        <v>199.95000000000002</v>
      </c>
      <c r="T557">
        <v>5</v>
      </c>
      <c r="U557">
        <v>0</v>
      </c>
      <c r="V557">
        <v>21.994499999999988</v>
      </c>
    </row>
    <row r="558" spans="1:22">
      <c r="A558">
        <v>1981</v>
      </c>
      <c r="B558" t="s">
        <v>4844</v>
      </c>
      <c r="C558">
        <v>2013</v>
      </c>
      <c r="D558" s="1">
        <v>41379</v>
      </c>
      <c r="E558" s="1">
        <v>41379</v>
      </c>
      <c r="F558" t="s">
        <v>1290</v>
      </c>
      <c r="G558" t="s">
        <v>3739</v>
      </c>
      <c r="H558" t="s">
        <v>3740</v>
      </c>
      <c r="I558" t="s">
        <v>26</v>
      </c>
      <c r="J558" t="s">
        <v>27</v>
      </c>
      <c r="K558" t="s">
        <v>3942</v>
      </c>
      <c r="L558" t="s">
        <v>310</v>
      </c>
      <c r="M558">
        <v>85301</v>
      </c>
      <c r="N558" t="s">
        <v>44</v>
      </c>
      <c r="O558" t="s">
        <v>953</v>
      </c>
      <c r="P558" t="s">
        <v>46</v>
      </c>
      <c r="Q558" t="s">
        <v>59</v>
      </c>
      <c r="R558" t="s">
        <v>954</v>
      </c>
      <c r="S558">
        <v>42.975999999999999</v>
      </c>
      <c r="T558">
        <v>4</v>
      </c>
      <c r="U558">
        <v>0.2</v>
      </c>
      <c r="V558">
        <v>4.2976000000000028</v>
      </c>
    </row>
    <row r="559" spans="1:22">
      <c r="A559">
        <v>1980</v>
      </c>
      <c r="B559" t="s">
        <v>4844</v>
      </c>
      <c r="C559">
        <v>2013</v>
      </c>
      <c r="D559" s="1">
        <v>41379</v>
      </c>
      <c r="E559" s="1">
        <v>41379</v>
      </c>
      <c r="F559" t="s">
        <v>1290</v>
      </c>
      <c r="G559" t="s">
        <v>3739</v>
      </c>
      <c r="H559" t="s">
        <v>3740</v>
      </c>
      <c r="I559" t="s">
        <v>26</v>
      </c>
      <c r="J559" t="s">
        <v>27</v>
      </c>
      <c r="K559" t="s">
        <v>3942</v>
      </c>
      <c r="L559" t="s">
        <v>310</v>
      </c>
      <c r="M559">
        <v>85301</v>
      </c>
      <c r="N559" t="s">
        <v>44</v>
      </c>
      <c r="O559" t="s">
        <v>1136</v>
      </c>
      <c r="P559" t="s">
        <v>32</v>
      </c>
      <c r="Q559" t="s">
        <v>36</v>
      </c>
      <c r="R559" t="s">
        <v>1137</v>
      </c>
      <c r="S559">
        <v>933.53600000000006</v>
      </c>
      <c r="T559">
        <v>4</v>
      </c>
      <c r="U559">
        <v>0.2</v>
      </c>
      <c r="V559">
        <v>105.02279999999996</v>
      </c>
    </row>
    <row r="560" spans="1:22">
      <c r="A560">
        <v>1886</v>
      </c>
      <c r="B560" t="s">
        <v>4693</v>
      </c>
      <c r="C560">
        <v>2013</v>
      </c>
      <c r="D560" s="1">
        <v>41387</v>
      </c>
      <c r="E560" s="1">
        <v>41391</v>
      </c>
      <c r="F560" t="s">
        <v>23</v>
      </c>
      <c r="G560" t="s">
        <v>387</v>
      </c>
      <c r="H560" t="s">
        <v>388</v>
      </c>
      <c r="I560" t="s">
        <v>26</v>
      </c>
      <c r="J560" t="s">
        <v>27</v>
      </c>
      <c r="K560" t="s">
        <v>127</v>
      </c>
      <c r="L560" t="s">
        <v>43</v>
      </c>
      <c r="M560">
        <v>94122</v>
      </c>
      <c r="N560" t="s">
        <v>44</v>
      </c>
      <c r="O560" t="s">
        <v>4694</v>
      </c>
      <c r="P560" t="s">
        <v>32</v>
      </c>
      <c r="Q560" t="s">
        <v>65</v>
      </c>
      <c r="R560" t="s">
        <v>4695</v>
      </c>
      <c r="S560">
        <v>31.56</v>
      </c>
      <c r="T560">
        <v>3</v>
      </c>
      <c r="U560">
        <v>0</v>
      </c>
      <c r="V560">
        <v>10.4148</v>
      </c>
    </row>
    <row r="561" spans="1:22">
      <c r="A561">
        <v>1867</v>
      </c>
      <c r="B561" t="s">
        <v>4659</v>
      </c>
      <c r="C561">
        <v>2014</v>
      </c>
      <c r="D561" s="1">
        <v>41745</v>
      </c>
      <c r="E561" s="1">
        <v>41748</v>
      </c>
      <c r="F561" t="s">
        <v>188</v>
      </c>
      <c r="G561" t="s">
        <v>2822</v>
      </c>
      <c r="H561" t="s">
        <v>2823</v>
      </c>
      <c r="I561" t="s">
        <v>41</v>
      </c>
      <c r="J561" t="s">
        <v>27</v>
      </c>
      <c r="K561" t="s">
        <v>28</v>
      </c>
      <c r="L561" t="s">
        <v>1392</v>
      </c>
      <c r="M561">
        <v>89015</v>
      </c>
      <c r="N561" t="s">
        <v>44</v>
      </c>
      <c r="O561" t="s">
        <v>3113</v>
      </c>
      <c r="P561" t="s">
        <v>32</v>
      </c>
      <c r="Q561" t="s">
        <v>65</v>
      </c>
      <c r="R561" t="s">
        <v>3114</v>
      </c>
      <c r="S561">
        <v>196.45</v>
      </c>
      <c r="T561">
        <v>5</v>
      </c>
      <c r="U561">
        <v>0</v>
      </c>
      <c r="V561">
        <v>70.72199999999998</v>
      </c>
    </row>
    <row r="562" spans="1:22">
      <c r="A562">
        <v>1777</v>
      </c>
      <c r="B562" t="s">
        <v>4491</v>
      </c>
      <c r="C562">
        <v>2011</v>
      </c>
      <c r="D562" s="1">
        <v>40661</v>
      </c>
      <c r="E562" s="1">
        <v>40666</v>
      </c>
      <c r="F562" t="s">
        <v>50</v>
      </c>
      <c r="G562" t="s">
        <v>4193</v>
      </c>
      <c r="H562" t="s">
        <v>4194</v>
      </c>
      <c r="I562" t="s">
        <v>41</v>
      </c>
      <c r="J562" t="s">
        <v>27</v>
      </c>
      <c r="K562" t="s">
        <v>4492</v>
      </c>
      <c r="L562" t="s">
        <v>2735</v>
      </c>
      <c r="M562">
        <v>21215</v>
      </c>
      <c r="N562" t="s">
        <v>148</v>
      </c>
      <c r="O562" t="s">
        <v>3200</v>
      </c>
      <c r="P562" t="s">
        <v>46</v>
      </c>
      <c r="Q562" t="s">
        <v>47</v>
      </c>
      <c r="R562" t="s">
        <v>3201</v>
      </c>
      <c r="S562">
        <v>3.15</v>
      </c>
      <c r="T562">
        <v>1</v>
      </c>
      <c r="U562">
        <v>0</v>
      </c>
      <c r="V562">
        <v>1.512</v>
      </c>
    </row>
    <row r="563" spans="1:22">
      <c r="A563">
        <v>1776</v>
      </c>
      <c r="B563" t="s">
        <v>4491</v>
      </c>
      <c r="C563">
        <v>2011</v>
      </c>
      <c r="D563" s="1">
        <v>40661</v>
      </c>
      <c r="E563" s="1">
        <v>40666</v>
      </c>
      <c r="F563" t="s">
        <v>50</v>
      </c>
      <c r="G563" t="s">
        <v>4193</v>
      </c>
      <c r="H563" t="s">
        <v>4194</v>
      </c>
      <c r="I563" t="s">
        <v>41</v>
      </c>
      <c r="J563" t="s">
        <v>27</v>
      </c>
      <c r="K563" t="s">
        <v>4492</v>
      </c>
      <c r="L563" t="s">
        <v>2735</v>
      </c>
      <c r="M563">
        <v>21215</v>
      </c>
      <c r="N563" t="s">
        <v>148</v>
      </c>
      <c r="O563" t="s">
        <v>4497</v>
      </c>
      <c r="P563" t="s">
        <v>46</v>
      </c>
      <c r="Q563" t="s">
        <v>68</v>
      </c>
      <c r="R563" t="s">
        <v>4498</v>
      </c>
      <c r="S563">
        <v>5.34</v>
      </c>
      <c r="T563">
        <v>2</v>
      </c>
      <c r="U563">
        <v>0</v>
      </c>
      <c r="V563">
        <v>1.4952000000000001</v>
      </c>
    </row>
    <row r="564" spans="1:22">
      <c r="A564">
        <v>1775</v>
      </c>
      <c r="B564" t="s">
        <v>4491</v>
      </c>
      <c r="C564">
        <v>2011</v>
      </c>
      <c r="D564" s="1">
        <v>40661</v>
      </c>
      <c r="E564" s="1">
        <v>40666</v>
      </c>
      <c r="F564" t="s">
        <v>50</v>
      </c>
      <c r="G564" t="s">
        <v>4193</v>
      </c>
      <c r="H564" t="s">
        <v>4194</v>
      </c>
      <c r="I564" t="s">
        <v>41</v>
      </c>
      <c r="J564" t="s">
        <v>27</v>
      </c>
      <c r="K564" t="s">
        <v>4492</v>
      </c>
      <c r="L564" t="s">
        <v>2735</v>
      </c>
      <c r="M564">
        <v>21215</v>
      </c>
      <c r="N564" t="s">
        <v>148</v>
      </c>
      <c r="O564" t="s">
        <v>4495</v>
      </c>
      <c r="P564" t="s">
        <v>46</v>
      </c>
      <c r="Q564" t="s">
        <v>59</v>
      </c>
      <c r="R564" t="s">
        <v>4496</v>
      </c>
      <c r="S564">
        <v>497.61</v>
      </c>
      <c r="T564">
        <v>9</v>
      </c>
      <c r="U564">
        <v>0</v>
      </c>
      <c r="V564">
        <v>129.37860000000001</v>
      </c>
    </row>
    <row r="565" spans="1:22">
      <c r="A565">
        <v>1774</v>
      </c>
      <c r="B565" t="s">
        <v>4491</v>
      </c>
      <c r="C565">
        <v>2011</v>
      </c>
      <c r="D565" s="1">
        <v>40661</v>
      </c>
      <c r="E565" s="1">
        <v>40666</v>
      </c>
      <c r="F565" t="s">
        <v>50</v>
      </c>
      <c r="G565" t="s">
        <v>4193</v>
      </c>
      <c r="H565" t="s">
        <v>4194</v>
      </c>
      <c r="I565" t="s">
        <v>41</v>
      </c>
      <c r="J565" t="s">
        <v>27</v>
      </c>
      <c r="K565" t="s">
        <v>4492</v>
      </c>
      <c r="L565" t="s">
        <v>2735</v>
      </c>
      <c r="M565">
        <v>21215</v>
      </c>
      <c r="N565" t="s">
        <v>148</v>
      </c>
      <c r="O565" t="s">
        <v>4493</v>
      </c>
      <c r="P565" t="s">
        <v>46</v>
      </c>
      <c r="Q565" t="s">
        <v>75</v>
      </c>
      <c r="R565" t="s">
        <v>4494</v>
      </c>
      <c r="S565">
        <v>20.86</v>
      </c>
      <c r="T565">
        <v>2</v>
      </c>
      <c r="U565">
        <v>0</v>
      </c>
      <c r="V565">
        <v>9.3869999999999987</v>
      </c>
    </row>
    <row r="566" spans="1:22">
      <c r="A566">
        <v>1750</v>
      </c>
      <c r="B566" t="s">
        <v>4451</v>
      </c>
      <c r="C566">
        <v>2011</v>
      </c>
      <c r="D566" s="1">
        <v>40658</v>
      </c>
      <c r="E566" s="1">
        <v>40662</v>
      </c>
      <c r="F566" t="s">
        <v>50</v>
      </c>
      <c r="G566" t="s">
        <v>4452</v>
      </c>
      <c r="H566" t="s">
        <v>4453</v>
      </c>
      <c r="I566" t="s">
        <v>102</v>
      </c>
      <c r="J566" t="s">
        <v>27</v>
      </c>
      <c r="K566" t="s">
        <v>184</v>
      </c>
      <c r="L566" t="s">
        <v>104</v>
      </c>
      <c r="M566">
        <v>77095</v>
      </c>
      <c r="N566" t="s">
        <v>105</v>
      </c>
      <c r="O566" t="s">
        <v>4062</v>
      </c>
      <c r="P566" t="s">
        <v>46</v>
      </c>
      <c r="Q566" t="s">
        <v>68</v>
      </c>
      <c r="R566" t="s">
        <v>4063</v>
      </c>
      <c r="S566">
        <v>6.24</v>
      </c>
      <c r="T566">
        <v>3</v>
      </c>
      <c r="U566">
        <v>0.2</v>
      </c>
      <c r="V566">
        <v>0.54600000000000071</v>
      </c>
    </row>
    <row r="567" spans="1:22">
      <c r="A567">
        <v>1749</v>
      </c>
      <c r="B567" t="s">
        <v>4451</v>
      </c>
      <c r="C567">
        <v>2011</v>
      </c>
      <c r="D567" s="1">
        <v>40658</v>
      </c>
      <c r="E567" s="1">
        <v>40662</v>
      </c>
      <c r="F567" t="s">
        <v>50</v>
      </c>
      <c r="G567" t="s">
        <v>4452</v>
      </c>
      <c r="H567" t="s">
        <v>4453</v>
      </c>
      <c r="I567" t="s">
        <v>102</v>
      </c>
      <c r="J567" t="s">
        <v>27</v>
      </c>
      <c r="K567" t="s">
        <v>184</v>
      </c>
      <c r="L567" t="s">
        <v>104</v>
      </c>
      <c r="M567">
        <v>77095</v>
      </c>
      <c r="N567" t="s">
        <v>105</v>
      </c>
      <c r="O567" t="s">
        <v>2827</v>
      </c>
      <c r="P567" t="s">
        <v>46</v>
      </c>
      <c r="Q567" t="s">
        <v>90</v>
      </c>
      <c r="R567" t="s">
        <v>2828</v>
      </c>
      <c r="S567">
        <v>10.368000000000002</v>
      </c>
      <c r="T567">
        <v>2</v>
      </c>
      <c r="U567">
        <v>0.2</v>
      </c>
      <c r="V567">
        <v>3.6288</v>
      </c>
    </row>
    <row r="568" spans="1:22">
      <c r="A568">
        <v>1728</v>
      </c>
      <c r="B568" t="s">
        <v>4426</v>
      </c>
      <c r="C568">
        <v>2014</v>
      </c>
      <c r="D568" s="1">
        <v>41759</v>
      </c>
      <c r="E568" s="1">
        <v>41764</v>
      </c>
      <c r="F568" t="s">
        <v>23</v>
      </c>
      <c r="G568" t="s">
        <v>4427</v>
      </c>
      <c r="H568" t="s">
        <v>4428</v>
      </c>
      <c r="I568" t="s">
        <v>41</v>
      </c>
      <c r="J568" t="s">
        <v>27</v>
      </c>
      <c r="K568" t="s">
        <v>866</v>
      </c>
      <c r="L568" t="s">
        <v>498</v>
      </c>
      <c r="M568">
        <v>43017</v>
      </c>
      <c r="N568" t="s">
        <v>148</v>
      </c>
      <c r="O568" t="s">
        <v>4429</v>
      </c>
      <c r="P568" t="s">
        <v>32</v>
      </c>
      <c r="Q568" t="s">
        <v>56</v>
      </c>
      <c r="R568" t="s">
        <v>4430</v>
      </c>
      <c r="S568">
        <v>1048.3499999999999</v>
      </c>
      <c r="T568">
        <v>5</v>
      </c>
      <c r="U568">
        <v>0.4</v>
      </c>
      <c r="V568">
        <v>-69.889999999999986</v>
      </c>
    </row>
    <row r="569" spans="1:22">
      <c r="A569">
        <v>1687</v>
      </c>
      <c r="B569" t="s">
        <v>4364</v>
      </c>
      <c r="C569">
        <v>2014</v>
      </c>
      <c r="D569" s="1">
        <v>41754</v>
      </c>
      <c r="E569" s="1">
        <v>41757</v>
      </c>
      <c r="F569" t="s">
        <v>188</v>
      </c>
      <c r="G569" t="s">
        <v>3856</v>
      </c>
      <c r="H569" t="s">
        <v>3857</v>
      </c>
      <c r="I569" t="s">
        <v>41</v>
      </c>
      <c r="J569" t="s">
        <v>27</v>
      </c>
      <c r="K569" t="s">
        <v>146</v>
      </c>
      <c r="L569" t="s">
        <v>147</v>
      </c>
      <c r="M569">
        <v>19143</v>
      </c>
      <c r="N569" t="s">
        <v>148</v>
      </c>
      <c r="O569" t="s">
        <v>4367</v>
      </c>
      <c r="P569" t="s">
        <v>46</v>
      </c>
      <c r="Q569" t="s">
        <v>75</v>
      </c>
      <c r="R569" t="s">
        <v>4368</v>
      </c>
      <c r="S569">
        <v>7.5180000000000007</v>
      </c>
      <c r="T569">
        <v>2</v>
      </c>
      <c r="U569">
        <v>0.7</v>
      </c>
      <c r="V569">
        <v>-5.7637999999999998</v>
      </c>
    </row>
    <row r="570" spans="1:22">
      <c r="A570">
        <v>1686</v>
      </c>
      <c r="B570" t="s">
        <v>4364</v>
      </c>
      <c r="C570">
        <v>2014</v>
      </c>
      <c r="D570" s="1">
        <v>41754</v>
      </c>
      <c r="E570" s="1">
        <v>41757</v>
      </c>
      <c r="F570" t="s">
        <v>188</v>
      </c>
      <c r="G570" t="s">
        <v>3856</v>
      </c>
      <c r="H570" t="s">
        <v>3857</v>
      </c>
      <c r="I570" t="s">
        <v>41</v>
      </c>
      <c r="J570" t="s">
        <v>27</v>
      </c>
      <c r="K570" t="s">
        <v>146</v>
      </c>
      <c r="L570" t="s">
        <v>147</v>
      </c>
      <c r="M570">
        <v>19143</v>
      </c>
      <c r="N570" t="s">
        <v>148</v>
      </c>
      <c r="O570" t="s">
        <v>3572</v>
      </c>
      <c r="P570" t="s">
        <v>46</v>
      </c>
      <c r="Q570" t="s">
        <v>75</v>
      </c>
      <c r="R570" t="s">
        <v>3573</v>
      </c>
      <c r="S570">
        <v>1.1880000000000002</v>
      </c>
      <c r="T570">
        <v>2</v>
      </c>
      <c r="U570">
        <v>0.7</v>
      </c>
      <c r="V570">
        <v>-0.98999999999999977</v>
      </c>
    </row>
    <row r="571" spans="1:22">
      <c r="A571">
        <v>1685</v>
      </c>
      <c r="B571" t="s">
        <v>4364</v>
      </c>
      <c r="C571">
        <v>2014</v>
      </c>
      <c r="D571" s="1">
        <v>41754</v>
      </c>
      <c r="E571" s="1">
        <v>41757</v>
      </c>
      <c r="F571" t="s">
        <v>188</v>
      </c>
      <c r="G571" t="s">
        <v>3856</v>
      </c>
      <c r="H571" t="s">
        <v>3857</v>
      </c>
      <c r="I571" t="s">
        <v>41</v>
      </c>
      <c r="J571" t="s">
        <v>27</v>
      </c>
      <c r="K571" t="s">
        <v>146</v>
      </c>
      <c r="L571" t="s">
        <v>147</v>
      </c>
      <c r="M571">
        <v>19143</v>
      </c>
      <c r="N571" t="s">
        <v>148</v>
      </c>
      <c r="O571" t="s">
        <v>4365</v>
      </c>
      <c r="P571" t="s">
        <v>46</v>
      </c>
      <c r="Q571" t="s">
        <v>78</v>
      </c>
      <c r="R571" t="s">
        <v>4366</v>
      </c>
      <c r="S571">
        <v>99.28</v>
      </c>
      <c r="T571">
        <v>2</v>
      </c>
      <c r="U571">
        <v>0.2</v>
      </c>
      <c r="V571">
        <v>12.409999999999989</v>
      </c>
    </row>
    <row r="572" spans="1:22">
      <c r="A572">
        <v>1610</v>
      </c>
      <c r="B572" t="s">
        <v>4228</v>
      </c>
      <c r="C572">
        <v>2013</v>
      </c>
      <c r="D572" s="1">
        <v>41384</v>
      </c>
      <c r="E572" s="1">
        <v>41389</v>
      </c>
      <c r="F572" t="s">
        <v>23</v>
      </c>
      <c r="G572" t="s">
        <v>1049</v>
      </c>
      <c r="H572" t="s">
        <v>1050</v>
      </c>
      <c r="I572" t="s">
        <v>26</v>
      </c>
      <c r="J572" t="s">
        <v>27</v>
      </c>
      <c r="K572" t="s">
        <v>42</v>
      </c>
      <c r="L572" t="s">
        <v>43</v>
      </c>
      <c r="M572">
        <v>90049</v>
      </c>
      <c r="N572" t="s">
        <v>44</v>
      </c>
      <c r="O572" t="s">
        <v>4233</v>
      </c>
      <c r="P572" t="s">
        <v>46</v>
      </c>
      <c r="Q572" t="s">
        <v>75</v>
      </c>
      <c r="R572" t="s">
        <v>4234</v>
      </c>
      <c r="S572">
        <v>9.3360000000000003</v>
      </c>
      <c r="T572">
        <v>3</v>
      </c>
      <c r="U572">
        <v>0.2</v>
      </c>
      <c r="V572">
        <v>3.2675999999999994</v>
      </c>
    </row>
    <row r="573" spans="1:22">
      <c r="A573">
        <v>1609</v>
      </c>
      <c r="B573" t="s">
        <v>4228</v>
      </c>
      <c r="C573">
        <v>2013</v>
      </c>
      <c r="D573" s="1">
        <v>41384</v>
      </c>
      <c r="E573" s="1">
        <v>41389</v>
      </c>
      <c r="F573" t="s">
        <v>23</v>
      </c>
      <c r="G573" t="s">
        <v>1049</v>
      </c>
      <c r="H573" t="s">
        <v>1050</v>
      </c>
      <c r="I573" t="s">
        <v>26</v>
      </c>
      <c r="J573" t="s">
        <v>27</v>
      </c>
      <c r="K573" t="s">
        <v>42</v>
      </c>
      <c r="L573" t="s">
        <v>43</v>
      </c>
      <c r="M573">
        <v>90049</v>
      </c>
      <c r="N573" t="s">
        <v>44</v>
      </c>
      <c r="O573" t="s">
        <v>560</v>
      </c>
      <c r="P573" t="s">
        <v>46</v>
      </c>
      <c r="Q573" t="s">
        <v>90</v>
      </c>
      <c r="R573" t="s">
        <v>2188</v>
      </c>
      <c r="S573">
        <v>22.72</v>
      </c>
      <c r="T573">
        <v>4</v>
      </c>
      <c r="U573">
        <v>0</v>
      </c>
      <c r="V573">
        <v>10.223999999999998</v>
      </c>
    </row>
    <row r="574" spans="1:22">
      <c r="A574">
        <v>1608</v>
      </c>
      <c r="B574" t="s">
        <v>4228</v>
      </c>
      <c r="C574">
        <v>2013</v>
      </c>
      <c r="D574" s="1">
        <v>41384</v>
      </c>
      <c r="E574" s="1">
        <v>41389</v>
      </c>
      <c r="F574" t="s">
        <v>23</v>
      </c>
      <c r="G574" t="s">
        <v>1049</v>
      </c>
      <c r="H574" t="s">
        <v>1050</v>
      </c>
      <c r="I574" t="s">
        <v>26</v>
      </c>
      <c r="J574" t="s">
        <v>27</v>
      </c>
      <c r="K574" t="s">
        <v>42</v>
      </c>
      <c r="L574" t="s">
        <v>43</v>
      </c>
      <c r="M574">
        <v>90049</v>
      </c>
      <c r="N574" t="s">
        <v>44</v>
      </c>
      <c r="O574" t="s">
        <v>1372</v>
      </c>
      <c r="P574" t="s">
        <v>46</v>
      </c>
      <c r="Q574" t="s">
        <v>75</v>
      </c>
      <c r="R574" t="s">
        <v>1373</v>
      </c>
      <c r="S574">
        <v>5.84</v>
      </c>
      <c r="T574">
        <v>1</v>
      </c>
      <c r="U574">
        <v>0.2</v>
      </c>
      <c r="V574">
        <v>1.9709999999999996</v>
      </c>
    </row>
    <row r="575" spans="1:22">
      <c r="A575">
        <v>1607</v>
      </c>
      <c r="B575" t="s">
        <v>4228</v>
      </c>
      <c r="C575">
        <v>2013</v>
      </c>
      <c r="D575" s="1">
        <v>41384</v>
      </c>
      <c r="E575" s="1">
        <v>41389</v>
      </c>
      <c r="F575" t="s">
        <v>23</v>
      </c>
      <c r="G575" t="s">
        <v>1049</v>
      </c>
      <c r="H575" t="s">
        <v>1050</v>
      </c>
      <c r="I575" t="s">
        <v>26</v>
      </c>
      <c r="J575" t="s">
        <v>27</v>
      </c>
      <c r="K575" t="s">
        <v>42</v>
      </c>
      <c r="L575" t="s">
        <v>43</v>
      </c>
      <c r="M575">
        <v>90049</v>
      </c>
      <c r="N575" t="s">
        <v>44</v>
      </c>
      <c r="O575" t="s">
        <v>4231</v>
      </c>
      <c r="P575" t="s">
        <v>46</v>
      </c>
      <c r="Q575" t="s">
        <v>68</v>
      </c>
      <c r="R575" t="s">
        <v>4232</v>
      </c>
      <c r="S575">
        <v>73.2</v>
      </c>
      <c r="T575">
        <v>5</v>
      </c>
      <c r="U575">
        <v>0</v>
      </c>
      <c r="V575">
        <v>21.227999999999998</v>
      </c>
    </row>
    <row r="576" spans="1:22">
      <c r="A576">
        <v>1606</v>
      </c>
      <c r="B576" t="s">
        <v>4228</v>
      </c>
      <c r="C576">
        <v>2013</v>
      </c>
      <c r="D576" s="1">
        <v>41384</v>
      </c>
      <c r="E576" s="1">
        <v>41389</v>
      </c>
      <c r="F576" t="s">
        <v>23</v>
      </c>
      <c r="G576" t="s">
        <v>1049</v>
      </c>
      <c r="H576" t="s">
        <v>1050</v>
      </c>
      <c r="I576" t="s">
        <v>26</v>
      </c>
      <c r="J576" t="s">
        <v>27</v>
      </c>
      <c r="K576" t="s">
        <v>42</v>
      </c>
      <c r="L576" t="s">
        <v>43</v>
      </c>
      <c r="M576">
        <v>90049</v>
      </c>
      <c r="N576" t="s">
        <v>44</v>
      </c>
      <c r="O576" t="s">
        <v>4229</v>
      </c>
      <c r="P576" t="s">
        <v>46</v>
      </c>
      <c r="Q576" t="s">
        <v>68</v>
      </c>
      <c r="R576" t="s">
        <v>4230</v>
      </c>
      <c r="S576">
        <v>5.46</v>
      </c>
      <c r="T576">
        <v>3</v>
      </c>
      <c r="U576">
        <v>0</v>
      </c>
      <c r="V576">
        <v>1.5288000000000002</v>
      </c>
    </row>
    <row r="577" spans="1:22">
      <c r="A577">
        <v>1605</v>
      </c>
      <c r="B577" t="s">
        <v>4228</v>
      </c>
      <c r="C577">
        <v>2013</v>
      </c>
      <c r="D577" s="1">
        <v>41384</v>
      </c>
      <c r="E577" s="1">
        <v>41389</v>
      </c>
      <c r="F577" t="s">
        <v>23</v>
      </c>
      <c r="G577" t="s">
        <v>1049</v>
      </c>
      <c r="H577" t="s">
        <v>1050</v>
      </c>
      <c r="I577" t="s">
        <v>26</v>
      </c>
      <c r="J577" t="s">
        <v>27</v>
      </c>
      <c r="K577" t="s">
        <v>42</v>
      </c>
      <c r="L577" t="s">
        <v>43</v>
      </c>
      <c r="M577">
        <v>90049</v>
      </c>
      <c r="N577" t="s">
        <v>44</v>
      </c>
      <c r="O577" t="s">
        <v>3342</v>
      </c>
      <c r="P577" t="s">
        <v>71</v>
      </c>
      <c r="Q577" t="s">
        <v>72</v>
      </c>
      <c r="R577" t="s">
        <v>3343</v>
      </c>
      <c r="S577">
        <v>39.960000000000008</v>
      </c>
      <c r="T577">
        <v>5</v>
      </c>
      <c r="U577">
        <v>0.2</v>
      </c>
      <c r="V577">
        <v>12.986999999999995</v>
      </c>
    </row>
    <row r="578" spans="1:22">
      <c r="A578">
        <v>1592</v>
      </c>
      <c r="B578" t="s">
        <v>4192</v>
      </c>
      <c r="C578">
        <v>2013</v>
      </c>
      <c r="D578" s="1">
        <v>41380</v>
      </c>
      <c r="E578" s="1">
        <v>41384</v>
      </c>
      <c r="F578" t="s">
        <v>50</v>
      </c>
      <c r="G578" t="s">
        <v>4193</v>
      </c>
      <c r="H578" t="s">
        <v>4194</v>
      </c>
      <c r="I578" t="s">
        <v>41</v>
      </c>
      <c r="J578" t="s">
        <v>27</v>
      </c>
      <c r="K578" t="s">
        <v>4195</v>
      </c>
      <c r="L578" t="s">
        <v>104</v>
      </c>
      <c r="M578">
        <v>76051</v>
      </c>
      <c r="N578" t="s">
        <v>105</v>
      </c>
      <c r="O578" t="s">
        <v>573</v>
      </c>
      <c r="P578" t="s">
        <v>46</v>
      </c>
      <c r="Q578" t="s">
        <v>269</v>
      </c>
      <c r="R578" t="s">
        <v>574</v>
      </c>
      <c r="S578">
        <v>8.0399999999999991</v>
      </c>
      <c r="T578">
        <v>5</v>
      </c>
      <c r="U578">
        <v>0.2</v>
      </c>
      <c r="V578">
        <v>2.9144999999999994</v>
      </c>
    </row>
    <row r="579" spans="1:22">
      <c r="A579">
        <v>1591</v>
      </c>
      <c r="B579" t="s">
        <v>4192</v>
      </c>
      <c r="C579">
        <v>2013</v>
      </c>
      <c r="D579" s="1">
        <v>41380</v>
      </c>
      <c r="E579" s="1">
        <v>41384</v>
      </c>
      <c r="F579" t="s">
        <v>50</v>
      </c>
      <c r="G579" t="s">
        <v>4193</v>
      </c>
      <c r="H579" t="s">
        <v>4194</v>
      </c>
      <c r="I579" t="s">
        <v>41</v>
      </c>
      <c r="J579" t="s">
        <v>27</v>
      </c>
      <c r="K579" t="s">
        <v>4195</v>
      </c>
      <c r="L579" t="s">
        <v>104</v>
      </c>
      <c r="M579">
        <v>76051</v>
      </c>
      <c r="N579" t="s">
        <v>105</v>
      </c>
      <c r="O579" t="s">
        <v>4196</v>
      </c>
      <c r="P579" t="s">
        <v>46</v>
      </c>
      <c r="Q579" t="s">
        <v>68</v>
      </c>
      <c r="R579" t="s">
        <v>4197</v>
      </c>
      <c r="S579">
        <v>33.488000000000007</v>
      </c>
      <c r="T579">
        <v>7</v>
      </c>
      <c r="U579">
        <v>0.2</v>
      </c>
      <c r="V579">
        <v>5.8603999999999967</v>
      </c>
    </row>
    <row r="580" spans="1:22">
      <c r="A580">
        <v>1577</v>
      </c>
      <c r="B580" t="s">
        <v>4175</v>
      </c>
      <c r="C580">
        <v>2013</v>
      </c>
      <c r="D580" s="1">
        <v>41387</v>
      </c>
      <c r="E580" s="1">
        <v>41392</v>
      </c>
      <c r="F580" t="s">
        <v>50</v>
      </c>
      <c r="G580" t="s">
        <v>4176</v>
      </c>
      <c r="H580" t="s">
        <v>4177</v>
      </c>
      <c r="I580" t="s">
        <v>102</v>
      </c>
      <c r="J580" t="s">
        <v>27</v>
      </c>
      <c r="K580" t="s">
        <v>456</v>
      </c>
      <c r="L580" t="s">
        <v>211</v>
      </c>
      <c r="M580">
        <v>60505</v>
      </c>
      <c r="N580" t="s">
        <v>105</v>
      </c>
      <c r="O580" t="s">
        <v>1297</v>
      </c>
      <c r="P580" t="s">
        <v>46</v>
      </c>
      <c r="Q580" t="s">
        <v>59</v>
      </c>
      <c r="R580" t="s">
        <v>1298</v>
      </c>
      <c r="S580">
        <v>23.952000000000002</v>
      </c>
      <c r="T580">
        <v>2</v>
      </c>
      <c r="U580">
        <v>0.2</v>
      </c>
      <c r="V580">
        <v>2.3952000000000018</v>
      </c>
    </row>
    <row r="581" spans="1:22">
      <c r="A581">
        <v>1561</v>
      </c>
      <c r="B581" t="s">
        <v>4138</v>
      </c>
      <c r="C581">
        <v>2011</v>
      </c>
      <c r="D581" s="1">
        <v>40637</v>
      </c>
      <c r="E581" s="1">
        <v>40642</v>
      </c>
      <c r="F581" t="s">
        <v>50</v>
      </c>
      <c r="G581" t="s">
        <v>2689</v>
      </c>
      <c r="H581" t="s">
        <v>2690</v>
      </c>
      <c r="I581" t="s">
        <v>102</v>
      </c>
      <c r="J581" t="s">
        <v>27</v>
      </c>
      <c r="K581" t="s">
        <v>127</v>
      </c>
      <c r="L581" t="s">
        <v>43</v>
      </c>
      <c r="M581">
        <v>94109</v>
      </c>
      <c r="N581" t="s">
        <v>44</v>
      </c>
      <c r="O581" t="s">
        <v>4139</v>
      </c>
      <c r="P581" t="s">
        <v>46</v>
      </c>
      <c r="Q581" t="s">
        <v>47</v>
      </c>
      <c r="R581" t="s">
        <v>4140</v>
      </c>
      <c r="S581">
        <v>18.899999999999999</v>
      </c>
      <c r="T581">
        <v>6</v>
      </c>
      <c r="U581">
        <v>0</v>
      </c>
      <c r="V581">
        <v>9.0719999999999992</v>
      </c>
    </row>
    <row r="582" spans="1:22">
      <c r="A582">
        <v>1560</v>
      </c>
      <c r="B582" t="s">
        <v>4135</v>
      </c>
      <c r="C582">
        <v>2013</v>
      </c>
      <c r="D582" s="1">
        <v>41374</v>
      </c>
      <c r="E582" s="1">
        <v>41378</v>
      </c>
      <c r="F582" t="s">
        <v>50</v>
      </c>
      <c r="G582" t="s">
        <v>4136</v>
      </c>
      <c r="H582" t="s">
        <v>4137</v>
      </c>
      <c r="I582" t="s">
        <v>41</v>
      </c>
      <c r="J582" t="s">
        <v>27</v>
      </c>
      <c r="K582" t="s">
        <v>95</v>
      </c>
      <c r="L582" t="s">
        <v>96</v>
      </c>
      <c r="M582">
        <v>98103</v>
      </c>
      <c r="N582" t="s">
        <v>44</v>
      </c>
      <c r="O582" t="s">
        <v>2709</v>
      </c>
      <c r="P582" t="s">
        <v>46</v>
      </c>
      <c r="Q582" t="s">
        <v>75</v>
      </c>
      <c r="R582" t="s">
        <v>2710</v>
      </c>
      <c r="S582">
        <v>35.352000000000004</v>
      </c>
      <c r="T582">
        <v>9</v>
      </c>
      <c r="U582">
        <v>0.2</v>
      </c>
      <c r="V582">
        <v>12.815099999999997</v>
      </c>
    </row>
    <row r="583" spans="1:22">
      <c r="A583">
        <v>1521</v>
      </c>
      <c r="B583" t="s">
        <v>4050</v>
      </c>
      <c r="C583">
        <v>2014</v>
      </c>
      <c r="D583" s="1">
        <v>41746</v>
      </c>
      <c r="E583" s="1">
        <v>41751</v>
      </c>
      <c r="F583" t="s">
        <v>50</v>
      </c>
      <c r="G583" t="s">
        <v>4051</v>
      </c>
      <c r="H583" t="s">
        <v>4052</v>
      </c>
      <c r="I583" t="s">
        <v>102</v>
      </c>
      <c r="J583" t="s">
        <v>27</v>
      </c>
      <c r="K583" t="s">
        <v>303</v>
      </c>
      <c r="L583" t="s">
        <v>211</v>
      </c>
      <c r="M583">
        <v>60610</v>
      </c>
      <c r="N583" t="s">
        <v>105</v>
      </c>
      <c r="O583" t="s">
        <v>4053</v>
      </c>
      <c r="P583" t="s">
        <v>46</v>
      </c>
      <c r="Q583" t="s">
        <v>68</v>
      </c>
      <c r="R583" t="s">
        <v>4054</v>
      </c>
      <c r="S583">
        <v>16.520000000000003</v>
      </c>
      <c r="T583">
        <v>5</v>
      </c>
      <c r="U583">
        <v>0.2</v>
      </c>
      <c r="V583">
        <v>2.0649999999999986</v>
      </c>
    </row>
    <row r="584" spans="1:22">
      <c r="A584">
        <v>1449</v>
      </c>
      <c r="B584" t="s">
        <v>3895</v>
      </c>
      <c r="C584">
        <v>2011</v>
      </c>
      <c r="D584" s="1">
        <v>40656</v>
      </c>
      <c r="E584" s="1">
        <v>40657</v>
      </c>
      <c r="F584" t="s">
        <v>188</v>
      </c>
      <c r="G584" t="s">
        <v>3136</v>
      </c>
      <c r="H584" t="s">
        <v>3137</v>
      </c>
      <c r="I584" t="s">
        <v>41</v>
      </c>
      <c r="J584" t="s">
        <v>27</v>
      </c>
      <c r="K584" t="s">
        <v>146</v>
      </c>
      <c r="L584" t="s">
        <v>147</v>
      </c>
      <c r="M584">
        <v>19134</v>
      </c>
      <c r="N584" t="s">
        <v>148</v>
      </c>
      <c r="O584" t="s">
        <v>3896</v>
      </c>
      <c r="P584" t="s">
        <v>46</v>
      </c>
      <c r="Q584" t="s">
        <v>75</v>
      </c>
      <c r="R584" t="s">
        <v>3897</v>
      </c>
      <c r="S584">
        <v>2.5020000000000002</v>
      </c>
      <c r="T584">
        <v>3</v>
      </c>
      <c r="U584">
        <v>0.7</v>
      </c>
      <c r="V584">
        <v>-1.7513999999999994</v>
      </c>
    </row>
    <row r="585" spans="1:22">
      <c r="A585">
        <v>1441</v>
      </c>
      <c r="B585" t="s">
        <v>3876</v>
      </c>
      <c r="C585">
        <v>2014</v>
      </c>
      <c r="D585" s="1">
        <v>41742</v>
      </c>
      <c r="E585" s="1">
        <v>41745</v>
      </c>
      <c r="F585" t="s">
        <v>23</v>
      </c>
      <c r="G585" t="s">
        <v>1870</v>
      </c>
      <c r="H585" t="s">
        <v>1871</v>
      </c>
      <c r="I585" t="s">
        <v>26</v>
      </c>
      <c r="J585" t="s">
        <v>27</v>
      </c>
      <c r="K585" t="s">
        <v>3577</v>
      </c>
      <c r="L585" t="s">
        <v>1399</v>
      </c>
      <c r="M585">
        <v>2908</v>
      </c>
      <c r="N585" t="s">
        <v>148</v>
      </c>
      <c r="O585" t="s">
        <v>3878</v>
      </c>
      <c r="P585" t="s">
        <v>46</v>
      </c>
      <c r="Q585" t="s">
        <v>90</v>
      </c>
      <c r="R585" t="s">
        <v>3879</v>
      </c>
      <c r="S585">
        <v>39.96</v>
      </c>
      <c r="T585">
        <v>4</v>
      </c>
      <c r="U585">
        <v>0</v>
      </c>
      <c r="V585">
        <v>17.981999999999999</v>
      </c>
    </row>
    <row r="586" spans="1:22">
      <c r="A586">
        <v>1440</v>
      </c>
      <c r="B586" t="s">
        <v>3876</v>
      </c>
      <c r="C586">
        <v>2014</v>
      </c>
      <c r="D586" s="1">
        <v>41742</v>
      </c>
      <c r="E586" s="1">
        <v>41745</v>
      </c>
      <c r="F586" t="s">
        <v>23</v>
      </c>
      <c r="G586" t="s">
        <v>1870</v>
      </c>
      <c r="H586" t="s">
        <v>1871</v>
      </c>
      <c r="I586" t="s">
        <v>26</v>
      </c>
      <c r="J586" t="s">
        <v>27</v>
      </c>
      <c r="K586" t="s">
        <v>3577</v>
      </c>
      <c r="L586" t="s">
        <v>1399</v>
      </c>
      <c r="M586">
        <v>2908</v>
      </c>
      <c r="N586" t="s">
        <v>148</v>
      </c>
      <c r="O586" t="s">
        <v>3877</v>
      </c>
      <c r="P586" t="s">
        <v>46</v>
      </c>
      <c r="Q586" t="s">
        <v>75</v>
      </c>
      <c r="R586" t="s">
        <v>1214</v>
      </c>
      <c r="S586">
        <v>29.700000000000003</v>
      </c>
      <c r="T586">
        <v>5</v>
      </c>
      <c r="U586">
        <v>0</v>
      </c>
      <c r="V586">
        <v>13.365</v>
      </c>
    </row>
    <row r="587" spans="1:22">
      <c r="A587">
        <v>1407</v>
      </c>
      <c r="B587" t="s">
        <v>3821</v>
      </c>
      <c r="C587">
        <v>2011</v>
      </c>
      <c r="D587" s="1">
        <v>40639</v>
      </c>
      <c r="E587" s="1">
        <v>40641</v>
      </c>
      <c r="F587" t="s">
        <v>188</v>
      </c>
      <c r="G587" t="s">
        <v>1497</v>
      </c>
      <c r="H587" t="s">
        <v>1498</v>
      </c>
      <c r="I587" t="s">
        <v>102</v>
      </c>
      <c r="J587" t="s">
        <v>27</v>
      </c>
      <c r="K587" t="s">
        <v>146</v>
      </c>
      <c r="L587" t="s">
        <v>147</v>
      </c>
      <c r="M587">
        <v>19143</v>
      </c>
      <c r="N587" t="s">
        <v>148</v>
      </c>
      <c r="O587" t="s">
        <v>730</v>
      </c>
      <c r="P587" t="s">
        <v>71</v>
      </c>
      <c r="Q587" t="s">
        <v>161</v>
      </c>
      <c r="R587" t="s">
        <v>731</v>
      </c>
      <c r="S587">
        <v>116.78399999999999</v>
      </c>
      <c r="T587">
        <v>2</v>
      </c>
      <c r="U587">
        <v>0.2</v>
      </c>
      <c r="V587">
        <v>21.896999999999991</v>
      </c>
    </row>
    <row r="588" spans="1:22">
      <c r="A588">
        <v>1406</v>
      </c>
      <c r="B588" t="s">
        <v>3821</v>
      </c>
      <c r="C588">
        <v>2011</v>
      </c>
      <c r="D588" s="1">
        <v>40639</v>
      </c>
      <c r="E588" s="1">
        <v>40641</v>
      </c>
      <c r="F588" t="s">
        <v>188</v>
      </c>
      <c r="G588" t="s">
        <v>1497</v>
      </c>
      <c r="H588" t="s">
        <v>1498</v>
      </c>
      <c r="I588" t="s">
        <v>102</v>
      </c>
      <c r="J588" t="s">
        <v>27</v>
      </c>
      <c r="K588" t="s">
        <v>146</v>
      </c>
      <c r="L588" t="s">
        <v>147</v>
      </c>
      <c r="M588">
        <v>19143</v>
      </c>
      <c r="N588" t="s">
        <v>148</v>
      </c>
      <c r="O588" t="s">
        <v>3822</v>
      </c>
      <c r="P588" t="s">
        <v>32</v>
      </c>
      <c r="Q588" t="s">
        <v>56</v>
      </c>
      <c r="R588" t="s">
        <v>3274</v>
      </c>
      <c r="S588">
        <v>154.76400000000001</v>
      </c>
      <c r="T588">
        <v>3</v>
      </c>
      <c r="U588">
        <v>0.4</v>
      </c>
      <c r="V588">
        <v>-36.11160000000001</v>
      </c>
    </row>
    <row r="589" spans="1:22">
      <c r="A589">
        <v>1405</v>
      </c>
      <c r="B589" t="s">
        <v>3821</v>
      </c>
      <c r="C589">
        <v>2011</v>
      </c>
      <c r="D589" s="1">
        <v>40639</v>
      </c>
      <c r="E589" s="1">
        <v>40641</v>
      </c>
      <c r="F589" t="s">
        <v>188</v>
      </c>
      <c r="G589" t="s">
        <v>1497</v>
      </c>
      <c r="H589" t="s">
        <v>1498</v>
      </c>
      <c r="I589" t="s">
        <v>102</v>
      </c>
      <c r="J589" t="s">
        <v>27</v>
      </c>
      <c r="K589" t="s">
        <v>146</v>
      </c>
      <c r="L589" t="s">
        <v>147</v>
      </c>
      <c r="M589">
        <v>19143</v>
      </c>
      <c r="N589" t="s">
        <v>148</v>
      </c>
      <c r="O589" t="s">
        <v>1959</v>
      </c>
      <c r="P589" t="s">
        <v>46</v>
      </c>
      <c r="Q589" t="s">
        <v>578</v>
      </c>
      <c r="R589" t="s">
        <v>1960</v>
      </c>
      <c r="S589">
        <v>10.304000000000002</v>
      </c>
      <c r="T589">
        <v>1</v>
      </c>
      <c r="U589">
        <v>0.2</v>
      </c>
      <c r="V589">
        <v>-2.1896000000000004</v>
      </c>
    </row>
    <row r="590" spans="1:22">
      <c r="A590">
        <v>1404</v>
      </c>
      <c r="B590" t="s">
        <v>3816</v>
      </c>
      <c r="C590">
        <v>2013</v>
      </c>
      <c r="D590" s="1">
        <v>41384</v>
      </c>
      <c r="E590" s="1">
        <v>41390</v>
      </c>
      <c r="F590" t="s">
        <v>50</v>
      </c>
      <c r="G590" t="s">
        <v>395</v>
      </c>
      <c r="H590" t="s">
        <v>396</v>
      </c>
      <c r="I590" t="s">
        <v>102</v>
      </c>
      <c r="J590" t="s">
        <v>27</v>
      </c>
      <c r="K590" t="s">
        <v>497</v>
      </c>
      <c r="L590" t="s">
        <v>498</v>
      </c>
      <c r="M590">
        <v>43229</v>
      </c>
      <c r="N590" t="s">
        <v>148</v>
      </c>
      <c r="O590" t="s">
        <v>3819</v>
      </c>
      <c r="P590" t="s">
        <v>46</v>
      </c>
      <c r="Q590" t="s">
        <v>90</v>
      </c>
      <c r="R590" t="s">
        <v>3820</v>
      </c>
      <c r="S590">
        <v>419.4</v>
      </c>
      <c r="T590">
        <v>5</v>
      </c>
      <c r="U590">
        <v>0.2</v>
      </c>
      <c r="V590">
        <v>146.79</v>
      </c>
    </row>
    <row r="591" spans="1:22">
      <c r="A591">
        <v>1403</v>
      </c>
      <c r="B591" t="s">
        <v>3816</v>
      </c>
      <c r="C591">
        <v>2013</v>
      </c>
      <c r="D591" s="1">
        <v>41384</v>
      </c>
      <c r="E591" s="1">
        <v>41390</v>
      </c>
      <c r="F591" t="s">
        <v>50</v>
      </c>
      <c r="G591" t="s">
        <v>395</v>
      </c>
      <c r="H591" t="s">
        <v>396</v>
      </c>
      <c r="I591" t="s">
        <v>102</v>
      </c>
      <c r="J591" t="s">
        <v>27</v>
      </c>
      <c r="K591" t="s">
        <v>497</v>
      </c>
      <c r="L591" t="s">
        <v>498</v>
      </c>
      <c r="M591">
        <v>43229</v>
      </c>
      <c r="N591" t="s">
        <v>148</v>
      </c>
      <c r="O591" t="s">
        <v>3817</v>
      </c>
      <c r="P591" t="s">
        <v>32</v>
      </c>
      <c r="Q591" t="s">
        <v>56</v>
      </c>
      <c r="R591" t="s">
        <v>3818</v>
      </c>
      <c r="S591">
        <v>205.17599999999999</v>
      </c>
      <c r="T591">
        <v>2</v>
      </c>
      <c r="U591">
        <v>0.4</v>
      </c>
      <c r="V591">
        <v>-58.133199999999988</v>
      </c>
    </row>
    <row r="592" spans="1:22">
      <c r="A592">
        <v>1374</v>
      </c>
      <c r="B592" t="s">
        <v>3767</v>
      </c>
      <c r="C592">
        <v>2011</v>
      </c>
      <c r="D592" s="1">
        <v>40634</v>
      </c>
      <c r="E592" s="1">
        <v>40639</v>
      </c>
      <c r="F592" t="s">
        <v>23</v>
      </c>
      <c r="G592" t="s">
        <v>290</v>
      </c>
      <c r="H592" t="s">
        <v>291</v>
      </c>
      <c r="I592" t="s">
        <v>26</v>
      </c>
      <c r="J592" t="s">
        <v>27</v>
      </c>
      <c r="K592" t="s">
        <v>2105</v>
      </c>
      <c r="L592" t="s">
        <v>43</v>
      </c>
      <c r="M592">
        <v>94591</v>
      </c>
      <c r="N592" t="s">
        <v>44</v>
      </c>
      <c r="O592" t="s">
        <v>3768</v>
      </c>
      <c r="P592" t="s">
        <v>46</v>
      </c>
      <c r="Q592" t="s">
        <v>75</v>
      </c>
      <c r="R592" t="s">
        <v>3769</v>
      </c>
      <c r="S592">
        <v>17.088000000000001</v>
      </c>
      <c r="T592">
        <v>4</v>
      </c>
      <c r="U592">
        <v>0.2</v>
      </c>
      <c r="V592">
        <v>5.5535999999999994</v>
      </c>
    </row>
    <row r="593" spans="1:22">
      <c r="A593">
        <v>1373</v>
      </c>
      <c r="B593" t="s">
        <v>3767</v>
      </c>
      <c r="C593">
        <v>2011</v>
      </c>
      <c r="D593" s="1">
        <v>40634</v>
      </c>
      <c r="E593" s="1">
        <v>40639</v>
      </c>
      <c r="F593" t="s">
        <v>23</v>
      </c>
      <c r="G593" t="s">
        <v>290</v>
      </c>
      <c r="H593" t="s">
        <v>291</v>
      </c>
      <c r="I593" t="s">
        <v>26</v>
      </c>
      <c r="J593" t="s">
        <v>27</v>
      </c>
      <c r="K593" t="s">
        <v>2105</v>
      </c>
      <c r="L593" t="s">
        <v>43</v>
      </c>
      <c r="M593">
        <v>94591</v>
      </c>
      <c r="N593" t="s">
        <v>44</v>
      </c>
      <c r="O593" t="s">
        <v>2253</v>
      </c>
      <c r="P593" t="s">
        <v>46</v>
      </c>
      <c r="Q593" t="s">
        <v>47</v>
      </c>
      <c r="R593" t="s">
        <v>2254</v>
      </c>
      <c r="S593">
        <v>29.6</v>
      </c>
      <c r="T593">
        <v>2</v>
      </c>
      <c r="U593">
        <v>0</v>
      </c>
      <c r="V593">
        <v>14.8</v>
      </c>
    </row>
    <row r="594" spans="1:22">
      <c r="A594">
        <v>1359</v>
      </c>
      <c r="B594" t="s">
        <v>3735</v>
      </c>
      <c r="C594">
        <v>2014</v>
      </c>
      <c r="D594" s="1">
        <v>41756</v>
      </c>
      <c r="E594" s="1">
        <v>41757</v>
      </c>
      <c r="F594" t="s">
        <v>188</v>
      </c>
      <c r="G594" t="s">
        <v>3736</v>
      </c>
      <c r="H594" t="s">
        <v>3737</v>
      </c>
      <c r="I594" t="s">
        <v>26</v>
      </c>
      <c r="J594" t="s">
        <v>27</v>
      </c>
      <c r="K594" t="s">
        <v>103</v>
      </c>
      <c r="L594" t="s">
        <v>104</v>
      </c>
      <c r="M594">
        <v>76106</v>
      </c>
      <c r="N594" t="s">
        <v>105</v>
      </c>
      <c r="O594" t="s">
        <v>2045</v>
      </c>
      <c r="P594" t="s">
        <v>32</v>
      </c>
      <c r="Q594" t="s">
        <v>65</v>
      </c>
      <c r="R594" t="s">
        <v>2046</v>
      </c>
      <c r="S594">
        <v>1.988</v>
      </c>
      <c r="T594">
        <v>1</v>
      </c>
      <c r="U594">
        <v>0.6</v>
      </c>
      <c r="V594">
        <v>-1.4413</v>
      </c>
    </row>
    <row r="595" spans="1:22">
      <c r="A595">
        <v>1340</v>
      </c>
      <c r="B595" t="s">
        <v>3693</v>
      </c>
      <c r="C595">
        <v>2014</v>
      </c>
      <c r="D595" s="1">
        <v>41730</v>
      </c>
      <c r="E595" s="1">
        <v>41732</v>
      </c>
      <c r="F595" t="s">
        <v>23</v>
      </c>
      <c r="G595" t="s">
        <v>3694</v>
      </c>
      <c r="H595" t="s">
        <v>3695</v>
      </c>
      <c r="I595" t="s">
        <v>26</v>
      </c>
      <c r="J595" t="s">
        <v>27</v>
      </c>
      <c r="K595" t="s">
        <v>266</v>
      </c>
      <c r="L595" t="s">
        <v>267</v>
      </c>
      <c r="M595">
        <v>10011</v>
      </c>
      <c r="N595" t="s">
        <v>148</v>
      </c>
      <c r="O595" t="s">
        <v>3700</v>
      </c>
      <c r="P595" t="s">
        <v>46</v>
      </c>
      <c r="Q595" t="s">
        <v>90</v>
      </c>
      <c r="R595" t="s">
        <v>3701</v>
      </c>
      <c r="S595">
        <v>75.040000000000006</v>
      </c>
      <c r="T595">
        <v>8</v>
      </c>
      <c r="U595">
        <v>0</v>
      </c>
      <c r="V595">
        <v>36.019200000000005</v>
      </c>
    </row>
    <row r="596" spans="1:22">
      <c r="A596">
        <v>1339</v>
      </c>
      <c r="B596" t="s">
        <v>3693</v>
      </c>
      <c r="C596">
        <v>2014</v>
      </c>
      <c r="D596" s="1">
        <v>41730</v>
      </c>
      <c r="E596" s="1">
        <v>41732</v>
      </c>
      <c r="F596" t="s">
        <v>23</v>
      </c>
      <c r="G596" t="s">
        <v>3694</v>
      </c>
      <c r="H596" t="s">
        <v>3695</v>
      </c>
      <c r="I596" t="s">
        <v>26</v>
      </c>
      <c r="J596" t="s">
        <v>27</v>
      </c>
      <c r="K596" t="s">
        <v>266</v>
      </c>
      <c r="L596" t="s">
        <v>267</v>
      </c>
      <c r="M596">
        <v>10011</v>
      </c>
      <c r="N596" t="s">
        <v>148</v>
      </c>
      <c r="O596" t="s">
        <v>3698</v>
      </c>
      <c r="P596" t="s">
        <v>71</v>
      </c>
      <c r="Q596" t="s">
        <v>72</v>
      </c>
      <c r="R596" t="s">
        <v>3699</v>
      </c>
      <c r="S596">
        <v>677.58</v>
      </c>
      <c r="T596">
        <v>3</v>
      </c>
      <c r="U596">
        <v>0</v>
      </c>
      <c r="V596">
        <v>176.17080000000001</v>
      </c>
    </row>
    <row r="597" spans="1:22">
      <c r="A597">
        <v>1338</v>
      </c>
      <c r="B597" t="s">
        <v>3693</v>
      </c>
      <c r="C597">
        <v>2014</v>
      </c>
      <c r="D597" s="1">
        <v>41730</v>
      </c>
      <c r="E597" s="1">
        <v>41732</v>
      </c>
      <c r="F597" t="s">
        <v>23</v>
      </c>
      <c r="G597" t="s">
        <v>3694</v>
      </c>
      <c r="H597" t="s">
        <v>3695</v>
      </c>
      <c r="I597" t="s">
        <v>26</v>
      </c>
      <c r="J597" t="s">
        <v>27</v>
      </c>
      <c r="K597" t="s">
        <v>266</v>
      </c>
      <c r="L597" t="s">
        <v>267</v>
      </c>
      <c r="M597">
        <v>10011</v>
      </c>
      <c r="N597" t="s">
        <v>148</v>
      </c>
      <c r="O597" t="s">
        <v>3696</v>
      </c>
      <c r="P597" t="s">
        <v>32</v>
      </c>
      <c r="Q597" t="s">
        <v>65</v>
      </c>
      <c r="R597" t="s">
        <v>3697</v>
      </c>
      <c r="S597">
        <v>29.78</v>
      </c>
      <c r="T597">
        <v>2</v>
      </c>
      <c r="U597">
        <v>0</v>
      </c>
      <c r="V597">
        <v>8.0406000000000013</v>
      </c>
    </row>
    <row r="598" spans="1:22">
      <c r="A598">
        <v>1337</v>
      </c>
      <c r="B598" t="s">
        <v>3690</v>
      </c>
      <c r="C598">
        <v>2014</v>
      </c>
      <c r="D598" s="1">
        <v>41732</v>
      </c>
      <c r="E598" s="1">
        <v>41737</v>
      </c>
      <c r="F598" t="s">
        <v>50</v>
      </c>
      <c r="G598" t="s">
        <v>3691</v>
      </c>
      <c r="H598" t="s">
        <v>3692</v>
      </c>
      <c r="I598" t="s">
        <v>26</v>
      </c>
      <c r="J598" t="s">
        <v>27</v>
      </c>
      <c r="K598" t="s">
        <v>42</v>
      </c>
      <c r="L598" t="s">
        <v>43</v>
      </c>
      <c r="M598">
        <v>90008</v>
      </c>
      <c r="N598" t="s">
        <v>44</v>
      </c>
      <c r="O598" t="s">
        <v>3505</v>
      </c>
      <c r="P598" t="s">
        <v>32</v>
      </c>
      <c r="Q598" t="s">
        <v>65</v>
      </c>
      <c r="R598" t="s">
        <v>3506</v>
      </c>
      <c r="S598">
        <v>25.11</v>
      </c>
      <c r="T598">
        <v>3</v>
      </c>
      <c r="U598">
        <v>0</v>
      </c>
      <c r="V598">
        <v>6.5285999999999991</v>
      </c>
    </row>
    <row r="599" spans="1:22">
      <c r="A599">
        <v>1284</v>
      </c>
      <c r="B599" t="s">
        <v>3564</v>
      </c>
      <c r="C599">
        <v>2014</v>
      </c>
      <c r="D599" s="1">
        <v>41739</v>
      </c>
      <c r="E599" s="1">
        <v>41741</v>
      </c>
      <c r="F599" t="s">
        <v>188</v>
      </c>
      <c r="G599" t="s">
        <v>1674</v>
      </c>
      <c r="H599" t="s">
        <v>1675</v>
      </c>
      <c r="I599" t="s">
        <v>26</v>
      </c>
      <c r="J599" t="s">
        <v>27</v>
      </c>
      <c r="K599" t="s">
        <v>1521</v>
      </c>
      <c r="L599" t="s">
        <v>54</v>
      </c>
      <c r="M599">
        <v>32216</v>
      </c>
      <c r="N599" t="s">
        <v>30</v>
      </c>
      <c r="O599" t="s">
        <v>3569</v>
      </c>
      <c r="P599" t="s">
        <v>46</v>
      </c>
      <c r="Q599" t="s">
        <v>90</v>
      </c>
      <c r="R599" t="s">
        <v>3570</v>
      </c>
      <c r="S599">
        <v>251.64</v>
      </c>
      <c r="T599">
        <v>3</v>
      </c>
      <c r="U599">
        <v>0.2</v>
      </c>
      <c r="V599">
        <v>88.073999999999984</v>
      </c>
    </row>
    <row r="600" spans="1:22">
      <c r="A600">
        <v>1283</v>
      </c>
      <c r="B600" t="s">
        <v>3564</v>
      </c>
      <c r="C600">
        <v>2014</v>
      </c>
      <c r="D600" s="1">
        <v>41739</v>
      </c>
      <c r="E600" s="1">
        <v>41741</v>
      </c>
      <c r="F600" t="s">
        <v>188</v>
      </c>
      <c r="G600" t="s">
        <v>1674</v>
      </c>
      <c r="H600" t="s">
        <v>1675</v>
      </c>
      <c r="I600" t="s">
        <v>26</v>
      </c>
      <c r="J600" t="s">
        <v>27</v>
      </c>
      <c r="K600" t="s">
        <v>1521</v>
      </c>
      <c r="L600" t="s">
        <v>54</v>
      </c>
      <c r="M600">
        <v>32216</v>
      </c>
      <c r="N600" t="s">
        <v>30</v>
      </c>
      <c r="O600" t="s">
        <v>3567</v>
      </c>
      <c r="P600" t="s">
        <v>46</v>
      </c>
      <c r="Q600" t="s">
        <v>75</v>
      </c>
      <c r="R600" t="s">
        <v>3568</v>
      </c>
      <c r="S600">
        <v>17.430000000000003</v>
      </c>
      <c r="T600">
        <v>1</v>
      </c>
      <c r="U600">
        <v>0.7</v>
      </c>
      <c r="V600">
        <v>-13.363000000000003</v>
      </c>
    </row>
    <row r="601" spans="1:22">
      <c r="A601">
        <v>1282</v>
      </c>
      <c r="B601" t="s">
        <v>3564</v>
      </c>
      <c r="C601">
        <v>2014</v>
      </c>
      <c r="D601" s="1">
        <v>41739</v>
      </c>
      <c r="E601" s="1">
        <v>41741</v>
      </c>
      <c r="F601" t="s">
        <v>188</v>
      </c>
      <c r="G601" t="s">
        <v>1674</v>
      </c>
      <c r="H601" t="s">
        <v>1675</v>
      </c>
      <c r="I601" t="s">
        <v>26</v>
      </c>
      <c r="J601" t="s">
        <v>27</v>
      </c>
      <c r="K601" t="s">
        <v>1521</v>
      </c>
      <c r="L601" t="s">
        <v>54</v>
      </c>
      <c r="M601">
        <v>32216</v>
      </c>
      <c r="N601" t="s">
        <v>30</v>
      </c>
      <c r="O601" t="s">
        <v>3565</v>
      </c>
      <c r="P601" t="s">
        <v>46</v>
      </c>
      <c r="Q601" t="s">
        <v>47</v>
      </c>
      <c r="R601" t="s">
        <v>3566</v>
      </c>
      <c r="S601">
        <v>15.120000000000001</v>
      </c>
      <c r="T601">
        <v>3</v>
      </c>
      <c r="U601">
        <v>0.2</v>
      </c>
      <c r="V601">
        <v>4.9139999999999988</v>
      </c>
    </row>
    <row r="602" spans="1:22">
      <c r="A602">
        <v>1273</v>
      </c>
      <c r="B602" t="s">
        <v>3539</v>
      </c>
      <c r="C602">
        <v>2013</v>
      </c>
      <c r="D602" s="1">
        <v>41386</v>
      </c>
      <c r="E602" s="1">
        <v>41391</v>
      </c>
      <c r="F602" t="s">
        <v>50</v>
      </c>
      <c r="G602" t="s">
        <v>2167</v>
      </c>
      <c r="H602" t="s">
        <v>2168</v>
      </c>
      <c r="I602" t="s">
        <v>41</v>
      </c>
      <c r="J602" t="s">
        <v>27</v>
      </c>
      <c r="K602" t="s">
        <v>303</v>
      </c>
      <c r="L602" t="s">
        <v>211</v>
      </c>
      <c r="M602">
        <v>60623</v>
      </c>
      <c r="N602" t="s">
        <v>105</v>
      </c>
      <c r="O602" t="s">
        <v>3542</v>
      </c>
      <c r="P602" t="s">
        <v>46</v>
      </c>
      <c r="Q602" t="s">
        <v>75</v>
      </c>
      <c r="R602" t="s">
        <v>3543</v>
      </c>
      <c r="S602">
        <v>44.847999999999992</v>
      </c>
      <c r="T602">
        <v>8</v>
      </c>
      <c r="U602">
        <v>0.8</v>
      </c>
      <c r="V602">
        <v>-67.27200000000002</v>
      </c>
    </row>
    <row r="603" spans="1:22">
      <c r="A603">
        <v>1272</v>
      </c>
      <c r="B603" t="s">
        <v>3539</v>
      </c>
      <c r="C603">
        <v>2013</v>
      </c>
      <c r="D603" s="1">
        <v>41386</v>
      </c>
      <c r="E603" s="1">
        <v>41391</v>
      </c>
      <c r="F603" t="s">
        <v>50</v>
      </c>
      <c r="G603" t="s">
        <v>2167</v>
      </c>
      <c r="H603" t="s">
        <v>2168</v>
      </c>
      <c r="I603" t="s">
        <v>41</v>
      </c>
      <c r="J603" t="s">
        <v>27</v>
      </c>
      <c r="K603" t="s">
        <v>303</v>
      </c>
      <c r="L603" t="s">
        <v>211</v>
      </c>
      <c r="M603">
        <v>60623</v>
      </c>
      <c r="N603" t="s">
        <v>105</v>
      </c>
      <c r="O603" t="s">
        <v>2819</v>
      </c>
      <c r="P603" t="s">
        <v>46</v>
      </c>
      <c r="Q603" t="s">
        <v>78</v>
      </c>
      <c r="R603" t="s">
        <v>2820</v>
      </c>
      <c r="S603">
        <v>48.791999999999987</v>
      </c>
      <c r="T603">
        <v>3</v>
      </c>
      <c r="U603">
        <v>0.8</v>
      </c>
      <c r="V603">
        <v>-126.85920000000002</v>
      </c>
    </row>
    <row r="604" spans="1:22">
      <c r="A604">
        <v>1271</v>
      </c>
      <c r="B604" t="s">
        <v>3539</v>
      </c>
      <c r="C604">
        <v>2013</v>
      </c>
      <c r="D604" s="1">
        <v>41386</v>
      </c>
      <c r="E604" s="1">
        <v>41391</v>
      </c>
      <c r="F604" t="s">
        <v>50</v>
      </c>
      <c r="G604" t="s">
        <v>2167</v>
      </c>
      <c r="H604" t="s">
        <v>2168</v>
      </c>
      <c r="I604" t="s">
        <v>41</v>
      </c>
      <c r="J604" t="s">
        <v>27</v>
      </c>
      <c r="K604" t="s">
        <v>303</v>
      </c>
      <c r="L604" t="s">
        <v>211</v>
      </c>
      <c r="M604">
        <v>60623</v>
      </c>
      <c r="N604" t="s">
        <v>105</v>
      </c>
      <c r="O604" t="s">
        <v>3540</v>
      </c>
      <c r="P604" t="s">
        <v>46</v>
      </c>
      <c r="Q604" t="s">
        <v>59</v>
      </c>
      <c r="R604" t="s">
        <v>3541</v>
      </c>
      <c r="S604">
        <v>102.33600000000001</v>
      </c>
      <c r="T604">
        <v>4</v>
      </c>
      <c r="U604">
        <v>0.2</v>
      </c>
      <c r="V604">
        <v>-12.792000000000002</v>
      </c>
    </row>
    <row r="605" spans="1:22">
      <c r="A605">
        <v>1200</v>
      </c>
      <c r="B605" t="s">
        <v>3408</v>
      </c>
      <c r="C605">
        <v>2013</v>
      </c>
      <c r="D605" s="1">
        <v>41373</v>
      </c>
      <c r="E605" s="1">
        <v>41377</v>
      </c>
      <c r="F605" t="s">
        <v>50</v>
      </c>
      <c r="G605" t="s">
        <v>1974</v>
      </c>
      <c r="H605" t="s">
        <v>1975</v>
      </c>
      <c r="I605" t="s">
        <v>26</v>
      </c>
      <c r="J605" t="s">
        <v>27</v>
      </c>
      <c r="K605" t="s">
        <v>184</v>
      </c>
      <c r="L605" t="s">
        <v>104</v>
      </c>
      <c r="M605">
        <v>77041</v>
      </c>
      <c r="N605" t="s">
        <v>105</v>
      </c>
      <c r="O605" t="s">
        <v>1255</v>
      </c>
      <c r="P605" t="s">
        <v>46</v>
      </c>
      <c r="Q605" t="s">
        <v>75</v>
      </c>
      <c r="R605" t="s">
        <v>1256</v>
      </c>
      <c r="S605">
        <v>1088.7919999999997</v>
      </c>
      <c r="T605">
        <v>4</v>
      </c>
      <c r="U605">
        <v>0.8</v>
      </c>
      <c r="V605">
        <v>-1850.9464000000007</v>
      </c>
    </row>
    <row r="606" spans="1:22">
      <c r="A606">
        <v>1199</v>
      </c>
      <c r="B606" t="s">
        <v>3408</v>
      </c>
      <c r="C606">
        <v>2013</v>
      </c>
      <c r="D606" s="1">
        <v>41373</v>
      </c>
      <c r="E606" s="1">
        <v>41377</v>
      </c>
      <c r="F606" t="s">
        <v>50</v>
      </c>
      <c r="G606" t="s">
        <v>1974</v>
      </c>
      <c r="H606" t="s">
        <v>1975</v>
      </c>
      <c r="I606" t="s">
        <v>26</v>
      </c>
      <c r="J606" t="s">
        <v>27</v>
      </c>
      <c r="K606" t="s">
        <v>184</v>
      </c>
      <c r="L606" t="s">
        <v>104</v>
      </c>
      <c r="M606">
        <v>77041</v>
      </c>
      <c r="N606" t="s">
        <v>105</v>
      </c>
      <c r="O606" t="s">
        <v>3411</v>
      </c>
      <c r="P606" t="s">
        <v>32</v>
      </c>
      <c r="Q606" t="s">
        <v>36</v>
      </c>
      <c r="R606" t="s">
        <v>3412</v>
      </c>
      <c r="S606">
        <v>95.983999999999995</v>
      </c>
      <c r="T606">
        <v>4</v>
      </c>
      <c r="U606">
        <v>0.3</v>
      </c>
      <c r="V606">
        <v>-4.1135999999999981</v>
      </c>
    </row>
    <row r="607" spans="1:22">
      <c r="A607">
        <v>1198</v>
      </c>
      <c r="B607" t="s">
        <v>3408</v>
      </c>
      <c r="C607">
        <v>2013</v>
      </c>
      <c r="D607" s="1">
        <v>41373</v>
      </c>
      <c r="E607" s="1">
        <v>41377</v>
      </c>
      <c r="F607" t="s">
        <v>50</v>
      </c>
      <c r="G607" t="s">
        <v>1974</v>
      </c>
      <c r="H607" t="s">
        <v>1975</v>
      </c>
      <c r="I607" t="s">
        <v>26</v>
      </c>
      <c r="J607" t="s">
        <v>27</v>
      </c>
      <c r="K607" t="s">
        <v>184</v>
      </c>
      <c r="L607" t="s">
        <v>104</v>
      </c>
      <c r="M607">
        <v>77041</v>
      </c>
      <c r="N607" t="s">
        <v>105</v>
      </c>
      <c r="O607" t="s">
        <v>3409</v>
      </c>
      <c r="P607" t="s">
        <v>71</v>
      </c>
      <c r="Q607" t="s">
        <v>161</v>
      </c>
      <c r="R607" t="s">
        <v>3410</v>
      </c>
      <c r="S607">
        <v>431.92800000000005</v>
      </c>
      <c r="T607">
        <v>9</v>
      </c>
      <c r="U607">
        <v>0.2</v>
      </c>
      <c r="V607">
        <v>64.789199999999951</v>
      </c>
    </row>
    <row r="608" spans="1:22">
      <c r="A608">
        <v>1180</v>
      </c>
      <c r="B608" t="s">
        <v>3377</v>
      </c>
      <c r="C608">
        <v>2013</v>
      </c>
      <c r="D608" s="1">
        <v>41389</v>
      </c>
      <c r="E608" s="1">
        <v>41392</v>
      </c>
      <c r="F608" t="s">
        <v>23</v>
      </c>
      <c r="G608" t="s">
        <v>3378</v>
      </c>
      <c r="H608" t="s">
        <v>3379</v>
      </c>
      <c r="I608" t="s">
        <v>102</v>
      </c>
      <c r="J608" t="s">
        <v>27</v>
      </c>
      <c r="K608" t="s">
        <v>184</v>
      </c>
      <c r="L608" t="s">
        <v>104</v>
      </c>
      <c r="M608">
        <v>77070</v>
      </c>
      <c r="N608" t="s">
        <v>105</v>
      </c>
      <c r="O608" t="s">
        <v>2425</v>
      </c>
      <c r="P608" t="s">
        <v>71</v>
      </c>
      <c r="Q608" t="s">
        <v>161</v>
      </c>
      <c r="R608" t="s">
        <v>2426</v>
      </c>
      <c r="S608">
        <v>258.69600000000003</v>
      </c>
      <c r="T608">
        <v>3</v>
      </c>
      <c r="U608">
        <v>0.2</v>
      </c>
      <c r="V608">
        <v>64.674000000000007</v>
      </c>
    </row>
    <row r="609" spans="1:22">
      <c r="A609">
        <v>1173</v>
      </c>
      <c r="B609" t="s">
        <v>3361</v>
      </c>
      <c r="C609">
        <v>2011</v>
      </c>
      <c r="D609" s="1">
        <v>40654</v>
      </c>
      <c r="E609" s="1">
        <v>40658</v>
      </c>
      <c r="F609" t="s">
        <v>50</v>
      </c>
      <c r="G609" t="s">
        <v>1821</v>
      </c>
      <c r="H609" t="s">
        <v>1822</v>
      </c>
      <c r="I609" t="s">
        <v>26</v>
      </c>
      <c r="J609" t="s">
        <v>27</v>
      </c>
      <c r="K609" t="s">
        <v>42</v>
      </c>
      <c r="L609" t="s">
        <v>43</v>
      </c>
      <c r="M609">
        <v>90008</v>
      </c>
      <c r="N609" t="s">
        <v>44</v>
      </c>
      <c r="O609" t="s">
        <v>3362</v>
      </c>
      <c r="P609" t="s">
        <v>46</v>
      </c>
      <c r="Q609" t="s">
        <v>75</v>
      </c>
      <c r="R609" t="s">
        <v>3363</v>
      </c>
      <c r="S609">
        <v>16.520000000000003</v>
      </c>
      <c r="T609">
        <v>5</v>
      </c>
      <c r="U609">
        <v>0.2</v>
      </c>
      <c r="V609">
        <v>5.5754999999999999</v>
      </c>
    </row>
    <row r="610" spans="1:22">
      <c r="A610">
        <v>1151</v>
      </c>
      <c r="B610" t="s">
        <v>3301</v>
      </c>
      <c r="C610">
        <v>2012</v>
      </c>
      <c r="D610" s="1">
        <v>41003</v>
      </c>
      <c r="E610" s="1">
        <v>41003</v>
      </c>
      <c r="F610" t="s">
        <v>1290</v>
      </c>
      <c r="G610" t="s">
        <v>3302</v>
      </c>
      <c r="H610" t="s">
        <v>3303</v>
      </c>
      <c r="I610" t="s">
        <v>26</v>
      </c>
      <c r="J610" t="s">
        <v>27</v>
      </c>
      <c r="K610" t="s">
        <v>3304</v>
      </c>
      <c r="L610" t="s">
        <v>238</v>
      </c>
      <c r="M610">
        <v>48911</v>
      </c>
      <c r="N610" t="s">
        <v>105</v>
      </c>
      <c r="O610" t="s">
        <v>3312</v>
      </c>
      <c r="P610" t="s">
        <v>71</v>
      </c>
      <c r="Q610" t="s">
        <v>1216</v>
      </c>
      <c r="R610" t="s">
        <v>3313</v>
      </c>
      <c r="S610">
        <v>599.98</v>
      </c>
      <c r="T610">
        <v>2</v>
      </c>
      <c r="U610">
        <v>0</v>
      </c>
      <c r="V610">
        <v>209.99299999999999</v>
      </c>
    </row>
    <row r="611" spans="1:22">
      <c r="A611">
        <v>1150</v>
      </c>
      <c r="B611" t="s">
        <v>3301</v>
      </c>
      <c r="C611">
        <v>2012</v>
      </c>
      <c r="D611" s="1">
        <v>41003</v>
      </c>
      <c r="E611" s="1">
        <v>41003</v>
      </c>
      <c r="F611" t="s">
        <v>1290</v>
      </c>
      <c r="G611" t="s">
        <v>3302</v>
      </c>
      <c r="H611" t="s">
        <v>3303</v>
      </c>
      <c r="I611" t="s">
        <v>26</v>
      </c>
      <c r="J611" t="s">
        <v>27</v>
      </c>
      <c r="K611" t="s">
        <v>3304</v>
      </c>
      <c r="L611" t="s">
        <v>238</v>
      </c>
      <c r="M611">
        <v>48911</v>
      </c>
      <c r="N611" t="s">
        <v>105</v>
      </c>
      <c r="O611" t="s">
        <v>3310</v>
      </c>
      <c r="P611" t="s">
        <v>71</v>
      </c>
      <c r="Q611" t="s">
        <v>72</v>
      </c>
      <c r="R611" t="s">
        <v>3311</v>
      </c>
      <c r="S611">
        <v>10.95</v>
      </c>
      <c r="T611">
        <v>1</v>
      </c>
      <c r="U611">
        <v>0</v>
      </c>
      <c r="V611">
        <v>0.43799999999999883</v>
      </c>
    </row>
    <row r="612" spans="1:22">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c r="A614">
        <v>1149</v>
      </c>
      <c r="B614" t="s">
        <v>3301</v>
      </c>
      <c r="C614">
        <v>2012</v>
      </c>
      <c r="D614" s="1">
        <v>41003</v>
      </c>
      <c r="E614" s="1">
        <v>41003</v>
      </c>
      <c r="F614" t="s">
        <v>1290</v>
      </c>
      <c r="G614" t="s">
        <v>3302</v>
      </c>
      <c r="H614" t="s">
        <v>3303</v>
      </c>
      <c r="I614" t="s">
        <v>26</v>
      </c>
      <c r="J614" t="s">
        <v>27</v>
      </c>
      <c r="K614" t="s">
        <v>3304</v>
      </c>
      <c r="L614" t="s">
        <v>238</v>
      </c>
      <c r="M614">
        <v>48911</v>
      </c>
      <c r="N614" t="s">
        <v>105</v>
      </c>
      <c r="O614" t="s">
        <v>3308</v>
      </c>
      <c r="P614" t="s">
        <v>46</v>
      </c>
      <c r="Q614" t="s">
        <v>75</v>
      </c>
      <c r="R614" t="s">
        <v>3309</v>
      </c>
      <c r="S614">
        <v>12.76</v>
      </c>
      <c r="T614">
        <v>2</v>
      </c>
      <c r="U614">
        <v>0</v>
      </c>
      <c r="V614">
        <v>5.8695999999999993</v>
      </c>
    </row>
    <row r="615" spans="1:22">
      <c r="A615">
        <v>1148</v>
      </c>
      <c r="B615" t="s">
        <v>3301</v>
      </c>
      <c r="C615">
        <v>2012</v>
      </c>
      <c r="D615" s="1">
        <v>41003</v>
      </c>
      <c r="E615" s="1">
        <v>41003</v>
      </c>
      <c r="F615" t="s">
        <v>1290</v>
      </c>
      <c r="G615" t="s">
        <v>3302</v>
      </c>
      <c r="H615" t="s">
        <v>3303</v>
      </c>
      <c r="I615" t="s">
        <v>26</v>
      </c>
      <c r="J615" t="s">
        <v>27</v>
      </c>
      <c r="K615" t="s">
        <v>3304</v>
      </c>
      <c r="L615" t="s">
        <v>238</v>
      </c>
      <c r="M615">
        <v>48911</v>
      </c>
      <c r="N615" t="s">
        <v>105</v>
      </c>
      <c r="O615" t="s">
        <v>3307</v>
      </c>
      <c r="P615" t="s">
        <v>46</v>
      </c>
      <c r="Q615" t="s">
        <v>269</v>
      </c>
      <c r="R615" t="s">
        <v>186</v>
      </c>
      <c r="S615">
        <v>5.84</v>
      </c>
      <c r="T615">
        <v>2</v>
      </c>
      <c r="U615">
        <v>0</v>
      </c>
      <c r="V615">
        <v>2.6279999999999997</v>
      </c>
    </row>
    <row r="616" spans="1:22">
      <c r="A616">
        <v>1147</v>
      </c>
      <c r="B616" t="s">
        <v>3301</v>
      </c>
      <c r="C616">
        <v>2012</v>
      </c>
      <c r="D616" s="1">
        <v>41003</v>
      </c>
      <c r="E616" s="1">
        <v>41003</v>
      </c>
      <c r="F616" t="s">
        <v>1290</v>
      </c>
      <c r="G616" t="s">
        <v>3302</v>
      </c>
      <c r="H616" t="s">
        <v>3303</v>
      </c>
      <c r="I616" t="s">
        <v>26</v>
      </c>
      <c r="J616" t="s">
        <v>27</v>
      </c>
      <c r="K616" t="s">
        <v>3304</v>
      </c>
      <c r="L616" t="s">
        <v>238</v>
      </c>
      <c r="M616">
        <v>48911</v>
      </c>
      <c r="N616" t="s">
        <v>105</v>
      </c>
      <c r="O616" t="s">
        <v>3305</v>
      </c>
      <c r="P616" t="s">
        <v>46</v>
      </c>
      <c r="Q616" t="s">
        <v>78</v>
      </c>
      <c r="R616" t="s">
        <v>3306</v>
      </c>
      <c r="S616">
        <v>644.07600000000002</v>
      </c>
      <c r="T616">
        <v>2</v>
      </c>
      <c r="U616">
        <v>0.1</v>
      </c>
      <c r="V616">
        <v>107.34599999999996</v>
      </c>
    </row>
    <row r="617" spans="1:22">
      <c r="A617">
        <v>1132</v>
      </c>
      <c r="B617" t="s">
        <v>3272</v>
      </c>
      <c r="C617">
        <v>2013</v>
      </c>
      <c r="D617" s="1">
        <v>41377</v>
      </c>
      <c r="E617" s="1">
        <v>41381</v>
      </c>
      <c r="F617" t="s">
        <v>50</v>
      </c>
      <c r="G617" t="s">
        <v>1786</v>
      </c>
      <c r="H617" t="s">
        <v>1787</v>
      </c>
      <c r="I617" t="s">
        <v>26</v>
      </c>
      <c r="J617" t="s">
        <v>27</v>
      </c>
      <c r="K617" t="s">
        <v>318</v>
      </c>
      <c r="L617" t="s">
        <v>319</v>
      </c>
      <c r="M617">
        <v>22153</v>
      </c>
      <c r="N617" t="s">
        <v>30</v>
      </c>
      <c r="O617" t="s">
        <v>526</v>
      </c>
      <c r="P617" t="s">
        <v>46</v>
      </c>
      <c r="Q617" t="s">
        <v>173</v>
      </c>
      <c r="R617" t="s">
        <v>527</v>
      </c>
      <c r="S617">
        <v>63.9</v>
      </c>
      <c r="T617">
        <v>5</v>
      </c>
      <c r="U617">
        <v>0</v>
      </c>
      <c r="V617">
        <v>28.754999999999995</v>
      </c>
    </row>
    <row r="618" spans="1:22">
      <c r="A618">
        <v>1131</v>
      </c>
      <c r="B618" t="s">
        <v>3272</v>
      </c>
      <c r="C618">
        <v>2013</v>
      </c>
      <c r="D618" s="1">
        <v>41377</v>
      </c>
      <c r="E618" s="1">
        <v>41381</v>
      </c>
      <c r="F618" t="s">
        <v>50</v>
      </c>
      <c r="G618" t="s">
        <v>1786</v>
      </c>
      <c r="H618" t="s">
        <v>1787</v>
      </c>
      <c r="I618" t="s">
        <v>26</v>
      </c>
      <c r="J618" t="s">
        <v>27</v>
      </c>
      <c r="K618" t="s">
        <v>318</v>
      </c>
      <c r="L618" t="s">
        <v>319</v>
      </c>
      <c r="M618">
        <v>22153</v>
      </c>
      <c r="N618" t="s">
        <v>30</v>
      </c>
      <c r="O618" t="s">
        <v>3275</v>
      </c>
      <c r="P618" t="s">
        <v>46</v>
      </c>
      <c r="Q618" t="s">
        <v>90</v>
      </c>
      <c r="R618" t="s">
        <v>3276</v>
      </c>
      <c r="S618">
        <v>40.99</v>
      </c>
      <c r="T618">
        <v>1</v>
      </c>
      <c r="U618">
        <v>0</v>
      </c>
      <c r="V618">
        <v>20.085100000000001</v>
      </c>
    </row>
    <row r="619" spans="1:22">
      <c r="A619">
        <v>1130</v>
      </c>
      <c r="B619" t="s">
        <v>3272</v>
      </c>
      <c r="C619">
        <v>2013</v>
      </c>
      <c r="D619" s="1">
        <v>41377</v>
      </c>
      <c r="E619" s="1">
        <v>41381</v>
      </c>
      <c r="F619" t="s">
        <v>50</v>
      </c>
      <c r="G619" t="s">
        <v>1786</v>
      </c>
      <c r="H619" t="s">
        <v>1787</v>
      </c>
      <c r="I619" t="s">
        <v>26</v>
      </c>
      <c r="J619" t="s">
        <v>27</v>
      </c>
      <c r="K619" t="s">
        <v>318</v>
      </c>
      <c r="L619" t="s">
        <v>319</v>
      </c>
      <c r="M619">
        <v>22153</v>
      </c>
      <c r="N619" t="s">
        <v>30</v>
      </c>
      <c r="O619" t="s">
        <v>3273</v>
      </c>
      <c r="P619" t="s">
        <v>32</v>
      </c>
      <c r="Q619" t="s">
        <v>56</v>
      </c>
      <c r="R619" t="s">
        <v>3274</v>
      </c>
      <c r="S619">
        <v>343.92</v>
      </c>
      <c r="T619">
        <v>4</v>
      </c>
      <c r="U619">
        <v>0</v>
      </c>
      <c r="V619">
        <v>75.662399999999991</v>
      </c>
    </row>
    <row r="620" spans="1:22">
      <c r="A620">
        <v>1104</v>
      </c>
      <c r="B620" t="s">
        <v>3235</v>
      </c>
      <c r="C620">
        <v>2014</v>
      </c>
      <c r="D620" s="1">
        <v>41751</v>
      </c>
      <c r="E620" s="1">
        <v>41757</v>
      </c>
      <c r="F620" t="s">
        <v>50</v>
      </c>
      <c r="G620" t="s">
        <v>2178</v>
      </c>
      <c r="H620" t="s">
        <v>2179</v>
      </c>
      <c r="I620" t="s">
        <v>26</v>
      </c>
      <c r="J620" t="s">
        <v>27</v>
      </c>
      <c r="K620" t="s">
        <v>184</v>
      </c>
      <c r="L620" t="s">
        <v>104</v>
      </c>
      <c r="M620">
        <v>77041</v>
      </c>
      <c r="N620" t="s">
        <v>105</v>
      </c>
      <c r="O620" t="s">
        <v>3005</v>
      </c>
      <c r="P620" t="s">
        <v>46</v>
      </c>
      <c r="Q620" t="s">
        <v>75</v>
      </c>
      <c r="R620" t="s">
        <v>3006</v>
      </c>
      <c r="S620">
        <v>2.9339999999999993</v>
      </c>
      <c r="T620">
        <v>3</v>
      </c>
      <c r="U620">
        <v>0.8</v>
      </c>
      <c r="V620">
        <v>-4.9878000000000018</v>
      </c>
    </row>
    <row r="621" spans="1:22">
      <c r="A621">
        <v>1103</v>
      </c>
      <c r="B621" t="s">
        <v>3235</v>
      </c>
      <c r="C621">
        <v>2014</v>
      </c>
      <c r="D621" s="1">
        <v>41751</v>
      </c>
      <c r="E621" s="1">
        <v>41757</v>
      </c>
      <c r="F621" t="s">
        <v>50</v>
      </c>
      <c r="G621" t="s">
        <v>2178</v>
      </c>
      <c r="H621" t="s">
        <v>2179</v>
      </c>
      <c r="I621" t="s">
        <v>26</v>
      </c>
      <c r="J621" t="s">
        <v>27</v>
      </c>
      <c r="K621" t="s">
        <v>184</v>
      </c>
      <c r="L621" t="s">
        <v>104</v>
      </c>
      <c r="M621">
        <v>77041</v>
      </c>
      <c r="N621" t="s">
        <v>105</v>
      </c>
      <c r="O621" t="s">
        <v>1218</v>
      </c>
      <c r="P621" t="s">
        <v>46</v>
      </c>
      <c r="Q621" t="s">
        <v>75</v>
      </c>
      <c r="R621" t="s">
        <v>1219</v>
      </c>
      <c r="S621">
        <v>2.6939999999999995</v>
      </c>
      <c r="T621">
        <v>3</v>
      </c>
      <c r="U621">
        <v>0.8</v>
      </c>
      <c r="V621">
        <v>-4.7145000000000028</v>
      </c>
    </row>
    <row r="622" spans="1:22">
      <c r="A622">
        <v>1072</v>
      </c>
      <c r="B622" t="s">
        <v>3157</v>
      </c>
      <c r="C622">
        <v>2013</v>
      </c>
      <c r="D622" s="1">
        <v>41393</v>
      </c>
      <c r="E622" s="1">
        <v>41397</v>
      </c>
      <c r="F622" t="s">
        <v>50</v>
      </c>
      <c r="G622" t="s">
        <v>3158</v>
      </c>
      <c r="H622" t="s">
        <v>3159</v>
      </c>
      <c r="I622" t="s">
        <v>102</v>
      </c>
      <c r="J622" t="s">
        <v>27</v>
      </c>
      <c r="K622" t="s">
        <v>807</v>
      </c>
      <c r="L622" t="s">
        <v>457</v>
      </c>
      <c r="M622">
        <v>80219</v>
      </c>
      <c r="N622" t="s">
        <v>44</v>
      </c>
      <c r="O622" t="s">
        <v>1251</v>
      </c>
      <c r="P622" t="s">
        <v>46</v>
      </c>
      <c r="Q622" t="s">
        <v>90</v>
      </c>
      <c r="R622" t="s">
        <v>1252</v>
      </c>
      <c r="S622">
        <v>29.472000000000001</v>
      </c>
      <c r="T622">
        <v>3</v>
      </c>
      <c r="U622">
        <v>0.2</v>
      </c>
      <c r="V622">
        <v>9.9467999999999979</v>
      </c>
    </row>
    <row r="623" spans="1:22">
      <c r="A623">
        <v>1067</v>
      </c>
      <c r="B623" t="s">
        <v>3135</v>
      </c>
      <c r="C623">
        <v>2012</v>
      </c>
      <c r="D623" s="1">
        <v>41015</v>
      </c>
      <c r="E623" s="1">
        <v>41020</v>
      </c>
      <c r="F623" t="s">
        <v>50</v>
      </c>
      <c r="G623" t="s">
        <v>3136</v>
      </c>
      <c r="H623" t="s">
        <v>3137</v>
      </c>
      <c r="I623" t="s">
        <v>41</v>
      </c>
      <c r="J623" t="s">
        <v>27</v>
      </c>
      <c r="K623" t="s">
        <v>2835</v>
      </c>
      <c r="L623" t="s">
        <v>498</v>
      </c>
      <c r="M623">
        <v>43615</v>
      </c>
      <c r="N623" t="s">
        <v>148</v>
      </c>
      <c r="O623" t="s">
        <v>3144</v>
      </c>
      <c r="P623" t="s">
        <v>46</v>
      </c>
      <c r="Q623" t="s">
        <v>75</v>
      </c>
      <c r="R623" t="s">
        <v>3145</v>
      </c>
      <c r="S623">
        <v>55.470000000000006</v>
      </c>
      <c r="T623">
        <v>5</v>
      </c>
      <c r="U623">
        <v>0.7</v>
      </c>
      <c r="V623">
        <v>-46.224999999999994</v>
      </c>
    </row>
    <row r="624" spans="1:22">
      <c r="A624">
        <v>1066</v>
      </c>
      <c r="B624" t="s">
        <v>3135</v>
      </c>
      <c r="C624">
        <v>2012</v>
      </c>
      <c r="D624" s="1">
        <v>41015</v>
      </c>
      <c r="E624" s="1">
        <v>41020</v>
      </c>
      <c r="F624" t="s">
        <v>50</v>
      </c>
      <c r="G624" t="s">
        <v>3136</v>
      </c>
      <c r="H624" t="s">
        <v>3137</v>
      </c>
      <c r="I624" t="s">
        <v>41</v>
      </c>
      <c r="J624" t="s">
        <v>27</v>
      </c>
      <c r="K624" t="s">
        <v>2835</v>
      </c>
      <c r="L624" t="s">
        <v>498</v>
      </c>
      <c r="M624">
        <v>43615</v>
      </c>
      <c r="N624" t="s">
        <v>148</v>
      </c>
      <c r="O624" t="s">
        <v>3142</v>
      </c>
      <c r="P624" t="s">
        <v>46</v>
      </c>
      <c r="Q624" t="s">
        <v>269</v>
      </c>
      <c r="R624" t="s">
        <v>3143</v>
      </c>
      <c r="S624">
        <v>1.4480000000000002</v>
      </c>
      <c r="T624">
        <v>1</v>
      </c>
      <c r="U624">
        <v>0.2</v>
      </c>
      <c r="V624">
        <v>0.2352999999999999</v>
      </c>
    </row>
    <row r="625" spans="1:22">
      <c r="A625">
        <v>1065</v>
      </c>
      <c r="B625" t="s">
        <v>3135</v>
      </c>
      <c r="C625">
        <v>2012</v>
      </c>
      <c r="D625" s="1">
        <v>41015</v>
      </c>
      <c r="E625" s="1">
        <v>41020</v>
      </c>
      <c r="F625" t="s">
        <v>50</v>
      </c>
      <c r="G625" t="s">
        <v>3136</v>
      </c>
      <c r="H625" t="s">
        <v>3137</v>
      </c>
      <c r="I625" t="s">
        <v>41</v>
      </c>
      <c r="J625" t="s">
        <v>27</v>
      </c>
      <c r="K625" t="s">
        <v>2835</v>
      </c>
      <c r="L625" t="s">
        <v>498</v>
      </c>
      <c r="M625">
        <v>43615</v>
      </c>
      <c r="N625" t="s">
        <v>148</v>
      </c>
      <c r="O625" t="s">
        <v>3140</v>
      </c>
      <c r="P625" t="s">
        <v>71</v>
      </c>
      <c r="Q625" t="s">
        <v>72</v>
      </c>
      <c r="R625" t="s">
        <v>3141</v>
      </c>
      <c r="S625">
        <v>118.78199999999998</v>
      </c>
      <c r="T625">
        <v>3</v>
      </c>
      <c r="U625">
        <v>0.4</v>
      </c>
      <c r="V625">
        <v>-27.715799999999994</v>
      </c>
    </row>
    <row r="626" spans="1:22">
      <c r="A626">
        <v>1064</v>
      </c>
      <c r="B626" t="s">
        <v>3135</v>
      </c>
      <c r="C626">
        <v>2012</v>
      </c>
      <c r="D626" s="1">
        <v>41015</v>
      </c>
      <c r="E626" s="1">
        <v>41020</v>
      </c>
      <c r="F626" t="s">
        <v>50</v>
      </c>
      <c r="G626" t="s">
        <v>3136</v>
      </c>
      <c r="H626" t="s">
        <v>3137</v>
      </c>
      <c r="I626" t="s">
        <v>41</v>
      </c>
      <c r="J626" t="s">
        <v>27</v>
      </c>
      <c r="K626" t="s">
        <v>2835</v>
      </c>
      <c r="L626" t="s">
        <v>498</v>
      </c>
      <c r="M626">
        <v>43615</v>
      </c>
      <c r="N626" t="s">
        <v>148</v>
      </c>
      <c r="O626" t="s">
        <v>1367</v>
      </c>
      <c r="P626" t="s">
        <v>46</v>
      </c>
      <c r="Q626" t="s">
        <v>68</v>
      </c>
      <c r="R626" t="s">
        <v>1368</v>
      </c>
      <c r="S626">
        <v>7.8719999999999999</v>
      </c>
      <c r="T626">
        <v>3</v>
      </c>
      <c r="U626">
        <v>0.2</v>
      </c>
      <c r="V626">
        <v>1.2791999999999994</v>
      </c>
    </row>
    <row r="627" spans="1:22">
      <c r="A627">
        <v>1063</v>
      </c>
      <c r="B627" t="s">
        <v>3135</v>
      </c>
      <c r="C627">
        <v>2012</v>
      </c>
      <c r="D627" s="1">
        <v>41015</v>
      </c>
      <c r="E627" s="1">
        <v>41020</v>
      </c>
      <c r="F627" t="s">
        <v>50</v>
      </c>
      <c r="G627" t="s">
        <v>3136</v>
      </c>
      <c r="H627" t="s">
        <v>3137</v>
      </c>
      <c r="I627" t="s">
        <v>41</v>
      </c>
      <c r="J627" t="s">
        <v>27</v>
      </c>
      <c r="K627" t="s">
        <v>2835</v>
      </c>
      <c r="L627" t="s">
        <v>498</v>
      </c>
      <c r="M627">
        <v>43615</v>
      </c>
      <c r="N627" t="s">
        <v>148</v>
      </c>
      <c r="O627" t="s">
        <v>3138</v>
      </c>
      <c r="P627" t="s">
        <v>46</v>
      </c>
      <c r="Q627" t="s">
        <v>269</v>
      </c>
      <c r="R627" t="s">
        <v>3139</v>
      </c>
      <c r="S627">
        <v>10.416000000000002</v>
      </c>
      <c r="T627">
        <v>7</v>
      </c>
      <c r="U627">
        <v>0.2</v>
      </c>
      <c r="V627">
        <v>-2.2134</v>
      </c>
    </row>
    <row r="628" spans="1:22">
      <c r="A628">
        <v>1062</v>
      </c>
      <c r="B628" t="s">
        <v>3135</v>
      </c>
      <c r="C628">
        <v>2012</v>
      </c>
      <c r="D628" s="1">
        <v>41015</v>
      </c>
      <c r="E628" s="1">
        <v>41020</v>
      </c>
      <c r="F628" t="s">
        <v>50</v>
      </c>
      <c r="G628" t="s">
        <v>3136</v>
      </c>
      <c r="H628" t="s">
        <v>3137</v>
      </c>
      <c r="I628" t="s">
        <v>41</v>
      </c>
      <c r="J628" t="s">
        <v>27</v>
      </c>
      <c r="K628" t="s">
        <v>2835</v>
      </c>
      <c r="L628" t="s">
        <v>498</v>
      </c>
      <c r="M628">
        <v>43615</v>
      </c>
      <c r="N628" t="s">
        <v>148</v>
      </c>
      <c r="O628" t="s">
        <v>2137</v>
      </c>
      <c r="P628" t="s">
        <v>46</v>
      </c>
      <c r="Q628" t="s">
        <v>78</v>
      </c>
      <c r="R628" t="s">
        <v>2138</v>
      </c>
      <c r="S628">
        <v>45.216000000000001</v>
      </c>
      <c r="T628">
        <v>3</v>
      </c>
      <c r="U628">
        <v>0.2</v>
      </c>
      <c r="V628">
        <v>4.5215999999999994</v>
      </c>
    </row>
    <row r="629" spans="1:22">
      <c r="A629">
        <v>1057</v>
      </c>
      <c r="B629" t="s">
        <v>3115</v>
      </c>
      <c r="C629">
        <v>2012</v>
      </c>
      <c r="D629" s="1">
        <v>41003</v>
      </c>
      <c r="E629" s="1">
        <v>41007</v>
      </c>
      <c r="F629" t="s">
        <v>50</v>
      </c>
      <c r="G629" t="s">
        <v>3116</v>
      </c>
      <c r="H629" t="s">
        <v>3117</v>
      </c>
      <c r="I629" t="s">
        <v>102</v>
      </c>
      <c r="J629" t="s">
        <v>27</v>
      </c>
      <c r="K629" t="s">
        <v>266</v>
      </c>
      <c r="L629" t="s">
        <v>267</v>
      </c>
      <c r="M629">
        <v>10009</v>
      </c>
      <c r="N629" t="s">
        <v>148</v>
      </c>
      <c r="O629" t="s">
        <v>3122</v>
      </c>
      <c r="P629" t="s">
        <v>46</v>
      </c>
      <c r="Q629" t="s">
        <v>75</v>
      </c>
      <c r="R629" t="s">
        <v>3123</v>
      </c>
      <c r="S629">
        <v>9.0879999999999992</v>
      </c>
      <c r="T629">
        <v>4</v>
      </c>
      <c r="U629">
        <v>0.2</v>
      </c>
      <c r="V629">
        <v>3.2944</v>
      </c>
    </row>
    <row r="630" spans="1:22">
      <c r="A630">
        <v>1056</v>
      </c>
      <c r="B630" t="s">
        <v>3115</v>
      </c>
      <c r="C630">
        <v>2012</v>
      </c>
      <c r="D630" s="1">
        <v>41003</v>
      </c>
      <c r="E630" s="1">
        <v>41007</v>
      </c>
      <c r="F630" t="s">
        <v>50</v>
      </c>
      <c r="G630" t="s">
        <v>3116</v>
      </c>
      <c r="H630" t="s">
        <v>3117</v>
      </c>
      <c r="I630" t="s">
        <v>102</v>
      </c>
      <c r="J630" t="s">
        <v>27</v>
      </c>
      <c r="K630" t="s">
        <v>266</v>
      </c>
      <c r="L630" t="s">
        <v>267</v>
      </c>
      <c r="M630">
        <v>10009</v>
      </c>
      <c r="N630" t="s">
        <v>148</v>
      </c>
      <c r="O630" t="s">
        <v>617</v>
      </c>
      <c r="P630" t="s">
        <v>46</v>
      </c>
      <c r="Q630" t="s">
        <v>75</v>
      </c>
      <c r="R630" t="s">
        <v>618</v>
      </c>
      <c r="S630">
        <v>82.344000000000008</v>
      </c>
      <c r="T630">
        <v>3</v>
      </c>
      <c r="U630">
        <v>0.2</v>
      </c>
      <c r="V630">
        <v>27.791100000000004</v>
      </c>
    </row>
    <row r="631" spans="1:22">
      <c r="A631">
        <v>1055</v>
      </c>
      <c r="B631" t="s">
        <v>3115</v>
      </c>
      <c r="C631">
        <v>2012</v>
      </c>
      <c r="D631" s="1">
        <v>41003</v>
      </c>
      <c r="E631" s="1">
        <v>41007</v>
      </c>
      <c r="F631" t="s">
        <v>50</v>
      </c>
      <c r="G631" t="s">
        <v>3116</v>
      </c>
      <c r="H631" t="s">
        <v>3117</v>
      </c>
      <c r="I631" t="s">
        <v>102</v>
      </c>
      <c r="J631" t="s">
        <v>27</v>
      </c>
      <c r="K631" t="s">
        <v>266</v>
      </c>
      <c r="L631" t="s">
        <v>267</v>
      </c>
      <c r="M631">
        <v>10009</v>
      </c>
      <c r="N631" t="s">
        <v>148</v>
      </c>
      <c r="O631" t="s">
        <v>3120</v>
      </c>
      <c r="P631" t="s">
        <v>32</v>
      </c>
      <c r="Q631" t="s">
        <v>65</v>
      </c>
      <c r="R631" t="s">
        <v>3121</v>
      </c>
      <c r="S631">
        <v>108.4</v>
      </c>
      <c r="T631">
        <v>2</v>
      </c>
      <c r="U631">
        <v>0</v>
      </c>
      <c r="V631">
        <v>22.763999999999996</v>
      </c>
    </row>
    <row r="632" spans="1:22">
      <c r="A632">
        <v>1054</v>
      </c>
      <c r="B632" t="s">
        <v>3115</v>
      </c>
      <c r="C632">
        <v>2012</v>
      </c>
      <c r="D632" s="1">
        <v>41003</v>
      </c>
      <c r="E632" s="1">
        <v>41007</v>
      </c>
      <c r="F632" t="s">
        <v>50</v>
      </c>
      <c r="G632" t="s">
        <v>3116</v>
      </c>
      <c r="H632" t="s">
        <v>3117</v>
      </c>
      <c r="I632" t="s">
        <v>102</v>
      </c>
      <c r="J632" t="s">
        <v>27</v>
      </c>
      <c r="K632" t="s">
        <v>266</v>
      </c>
      <c r="L632" t="s">
        <v>267</v>
      </c>
      <c r="M632">
        <v>10009</v>
      </c>
      <c r="N632" t="s">
        <v>148</v>
      </c>
      <c r="O632" t="s">
        <v>3118</v>
      </c>
      <c r="P632" t="s">
        <v>46</v>
      </c>
      <c r="Q632" t="s">
        <v>68</v>
      </c>
      <c r="R632" t="s">
        <v>3119</v>
      </c>
      <c r="S632">
        <v>11.16</v>
      </c>
      <c r="T632">
        <v>2</v>
      </c>
      <c r="U632">
        <v>0</v>
      </c>
      <c r="V632">
        <v>4.3524000000000003</v>
      </c>
    </row>
    <row r="633" spans="1:22">
      <c r="A633">
        <v>1037</v>
      </c>
      <c r="B633" t="s">
        <v>3067</v>
      </c>
      <c r="C633">
        <v>2013</v>
      </c>
      <c r="D633" s="1">
        <v>41387</v>
      </c>
      <c r="E633" s="1">
        <v>41391</v>
      </c>
      <c r="F633" t="s">
        <v>50</v>
      </c>
      <c r="G633" t="s">
        <v>2733</v>
      </c>
      <c r="H633" t="s">
        <v>2734</v>
      </c>
      <c r="I633" t="s">
        <v>102</v>
      </c>
      <c r="J633" t="s">
        <v>27</v>
      </c>
      <c r="K633" t="s">
        <v>3068</v>
      </c>
      <c r="L633" t="s">
        <v>596</v>
      </c>
      <c r="M633">
        <v>65109</v>
      </c>
      <c r="N633" t="s">
        <v>105</v>
      </c>
      <c r="O633" t="s">
        <v>3069</v>
      </c>
      <c r="P633" t="s">
        <v>32</v>
      </c>
      <c r="Q633" t="s">
        <v>65</v>
      </c>
      <c r="R633" t="s">
        <v>3070</v>
      </c>
      <c r="S633">
        <v>86.62</v>
      </c>
      <c r="T633">
        <v>2</v>
      </c>
      <c r="U633">
        <v>0</v>
      </c>
      <c r="V633">
        <v>8.6619999999999919</v>
      </c>
    </row>
    <row r="634" spans="1:22">
      <c r="A634">
        <v>1023</v>
      </c>
      <c r="B634" t="s">
        <v>3033</v>
      </c>
      <c r="C634">
        <v>2012</v>
      </c>
      <c r="D634" s="1">
        <v>41026</v>
      </c>
      <c r="E634" s="1">
        <v>41032</v>
      </c>
      <c r="F634" t="s">
        <v>50</v>
      </c>
      <c r="G634" t="s">
        <v>1878</v>
      </c>
      <c r="H634" t="s">
        <v>1879</v>
      </c>
      <c r="I634" t="s">
        <v>26</v>
      </c>
      <c r="J634" t="s">
        <v>27</v>
      </c>
      <c r="K634" t="s">
        <v>96</v>
      </c>
      <c r="L634" t="s">
        <v>3034</v>
      </c>
      <c r="M634">
        <v>20016</v>
      </c>
      <c r="N634" t="s">
        <v>148</v>
      </c>
      <c r="O634" t="s">
        <v>3038</v>
      </c>
      <c r="P634" t="s">
        <v>71</v>
      </c>
      <c r="Q634" t="s">
        <v>682</v>
      </c>
      <c r="R634" t="s">
        <v>3039</v>
      </c>
      <c r="S634">
        <v>1379.92</v>
      </c>
      <c r="T634">
        <v>8</v>
      </c>
      <c r="U634">
        <v>0</v>
      </c>
      <c r="V634">
        <v>648.56240000000003</v>
      </c>
    </row>
    <row r="635" spans="1:22">
      <c r="A635">
        <v>1022</v>
      </c>
      <c r="B635" t="s">
        <v>3033</v>
      </c>
      <c r="C635">
        <v>2012</v>
      </c>
      <c r="D635" s="1">
        <v>41026</v>
      </c>
      <c r="E635" s="1">
        <v>41032</v>
      </c>
      <c r="F635" t="s">
        <v>50</v>
      </c>
      <c r="G635" t="s">
        <v>1878</v>
      </c>
      <c r="H635" t="s">
        <v>1879</v>
      </c>
      <c r="I635" t="s">
        <v>26</v>
      </c>
      <c r="J635" t="s">
        <v>27</v>
      </c>
      <c r="K635" t="s">
        <v>96</v>
      </c>
      <c r="L635" t="s">
        <v>3034</v>
      </c>
      <c r="M635">
        <v>20016</v>
      </c>
      <c r="N635" t="s">
        <v>148</v>
      </c>
      <c r="O635" t="s">
        <v>3036</v>
      </c>
      <c r="P635" t="s">
        <v>32</v>
      </c>
      <c r="Q635" t="s">
        <v>36</v>
      </c>
      <c r="R635" t="s">
        <v>3037</v>
      </c>
      <c r="S635">
        <v>1267.53</v>
      </c>
      <c r="T635">
        <v>3</v>
      </c>
      <c r="U635">
        <v>0</v>
      </c>
      <c r="V635">
        <v>316.88249999999999</v>
      </c>
    </row>
    <row r="636" spans="1:22">
      <c r="A636">
        <v>1021</v>
      </c>
      <c r="B636" t="s">
        <v>3033</v>
      </c>
      <c r="C636">
        <v>2012</v>
      </c>
      <c r="D636" s="1">
        <v>41026</v>
      </c>
      <c r="E636" s="1">
        <v>41032</v>
      </c>
      <c r="F636" t="s">
        <v>50</v>
      </c>
      <c r="G636" t="s">
        <v>1878</v>
      </c>
      <c r="H636" t="s">
        <v>1879</v>
      </c>
      <c r="I636" t="s">
        <v>26</v>
      </c>
      <c r="J636" t="s">
        <v>27</v>
      </c>
      <c r="K636" t="s">
        <v>96</v>
      </c>
      <c r="L636" t="s">
        <v>3034</v>
      </c>
      <c r="M636">
        <v>20016</v>
      </c>
      <c r="N636" t="s">
        <v>148</v>
      </c>
      <c r="O636" t="s">
        <v>3035</v>
      </c>
      <c r="P636" t="s">
        <v>46</v>
      </c>
      <c r="Q636" t="s">
        <v>68</v>
      </c>
      <c r="R636" t="s">
        <v>186</v>
      </c>
      <c r="S636">
        <v>22.740000000000002</v>
      </c>
      <c r="T636">
        <v>3</v>
      </c>
      <c r="U636">
        <v>0</v>
      </c>
      <c r="V636">
        <v>8.8686000000000007</v>
      </c>
    </row>
    <row r="637" spans="1:22">
      <c r="A637">
        <v>970</v>
      </c>
      <c r="B637" t="s">
        <v>2920</v>
      </c>
      <c r="C637">
        <v>2014</v>
      </c>
      <c r="D637" s="1">
        <v>41739</v>
      </c>
      <c r="E637" s="1">
        <v>41741</v>
      </c>
      <c r="F637" t="s">
        <v>188</v>
      </c>
      <c r="G637" t="s">
        <v>2921</v>
      </c>
      <c r="H637" t="s">
        <v>2922</v>
      </c>
      <c r="I637" t="s">
        <v>102</v>
      </c>
      <c r="J637" t="s">
        <v>27</v>
      </c>
      <c r="K637" t="s">
        <v>266</v>
      </c>
      <c r="L637" t="s">
        <v>267</v>
      </c>
      <c r="M637">
        <v>10011</v>
      </c>
      <c r="N637" t="s">
        <v>148</v>
      </c>
      <c r="O637" t="s">
        <v>2929</v>
      </c>
      <c r="P637" t="s">
        <v>46</v>
      </c>
      <c r="Q637" t="s">
        <v>59</v>
      </c>
      <c r="R637" t="s">
        <v>2930</v>
      </c>
      <c r="S637">
        <v>501.81000000000006</v>
      </c>
      <c r="T637">
        <v>3</v>
      </c>
      <c r="U637">
        <v>0</v>
      </c>
      <c r="V637">
        <v>0</v>
      </c>
    </row>
    <row r="638" spans="1:22">
      <c r="A638">
        <v>969</v>
      </c>
      <c r="B638" t="s">
        <v>2920</v>
      </c>
      <c r="C638">
        <v>2014</v>
      </c>
      <c r="D638" s="1">
        <v>41739</v>
      </c>
      <c r="E638" s="1">
        <v>41741</v>
      </c>
      <c r="F638" t="s">
        <v>188</v>
      </c>
      <c r="G638" t="s">
        <v>2921</v>
      </c>
      <c r="H638" t="s">
        <v>2922</v>
      </c>
      <c r="I638" t="s">
        <v>102</v>
      </c>
      <c r="J638" t="s">
        <v>27</v>
      </c>
      <c r="K638" t="s">
        <v>266</v>
      </c>
      <c r="L638" t="s">
        <v>267</v>
      </c>
      <c r="M638">
        <v>10011</v>
      </c>
      <c r="N638" t="s">
        <v>148</v>
      </c>
      <c r="O638" t="s">
        <v>2918</v>
      </c>
      <c r="P638" t="s">
        <v>46</v>
      </c>
      <c r="Q638" t="s">
        <v>47</v>
      </c>
      <c r="R638" t="s">
        <v>2919</v>
      </c>
      <c r="S638">
        <v>8.64</v>
      </c>
      <c r="T638">
        <v>3</v>
      </c>
      <c r="U638">
        <v>0</v>
      </c>
      <c r="V638">
        <v>4.2336</v>
      </c>
    </row>
    <row r="639" spans="1:22">
      <c r="A639">
        <v>968</v>
      </c>
      <c r="B639" t="s">
        <v>2920</v>
      </c>
      <c r="C639">
        <v>2014</v>
      </c>
      <c r="D639" s="1">
        <v>41739</v>
      </c>
      <c r="E639" s="1">
        <v>41741</v>
      </c>
      <c r="F639" t="s">
        <v>188</v>
      </c>
      <c r="G639" t="s">
        <v>2921</v>
      </c>
      <c r="H639" t="s">
        <v>2922</v>
      </c>
      <c r="I639" t="s">
        <v>102</v>
      </c>
      <c r="J639" t="s">
        <v>27</v>
      </c>
      <c r="K639" t="s">
        <v>266</v>
      </c>
      <c r="L639" t="s">
        <v>267</v>
      </c>
      <c r="M639">
        <v>10011</v>
      </c>
      <c r="N639" t="s">
        <v>148</v>
      </c>
      <c r="O639" t="s">
        <v>2927</v>
      </c>
      <c r="P639" t="s">
        <v>46</v>
      </c>
      <c r="Q639" t="s">
        <v>90</v>
      </c>
      <c r="R639" t="s">
        <v>2928</v>
      </c>
      <c r="S639">
        <v>191.6</v>
      </c>
      <c r="T639">
        <v>4</v>
      </c>
      <c r="U639">
        <v>0</v>
      </c>
      <c r="V639">
        <v>91.967999999999989</v>
      </c>
    </row>
    <row r="640" spans="1:22">
      <c r="A640">
        <v>967</v>
      </c>
      <c r="B640" t="s">
        <v>2920</v>
      </c>
      <c r="C640">
        <v>2014</v>
      </c>
      <c r="D640" s="1">
        <v>41739</v>
      </c>
      <c r="E640" s="1">
        <v>41741</v>
      </c>
      <c r="F640" t="s">
        <v>188</v>
      </c>
      <c r="G640" t="s">
        <v>2921</v>
      </c>
      <c r="H640" t="s">
        <v>2922</v>
      </c>
      <c r="I640" t="s">
        <v>102</v>
      </c>
      <c r="J640" t="s">
        <v>27</v>
      </c>
      <c r="K640" t="s">
        <v>266</v>
      </c>
      <c r="L640" t="s">
        <v>267</v>
      </c>
      <c r="M640">
        <v>10011</v>
      </c>
      <c r="N640" t="s">
        <v>148</v>
      </c>
      <c r="O640" t="s">
        <v>2925</v>
      </c>
      <c r="P640" t="s">
        <v>46</v>
      </c>
      <c r="Q640" t="s">
        <v>90</v>
      </c>
      <c r="R640" t="s">
        <v>2926</v>
      </c>
      <c r="S640">
        <v>12.96</v>
      </c>
      <c r="T640">
        <v>2</v>
      </c>
      <c r="U640">
        <v>0</v>
      </c>
      <c r="V640">
        <v>6.2208000000000006</v>
      </c>
    </row>
    <row r="641" spans="1:22">
      <c r="A641">
        <v>966</v>
      </c>
      <c r="B641" t="s">
        <v>2920</v>
      </c>
      <c r="C641">
        <v>2014</v>
      </c>
      <c r="D641" s="1">
        <v>41739</v>
      </c>
      <c r="E641" s="1">
        <v>41741</v>
      </c>
      <c r="F641" t="s">
        <v>188</v>
      </c>
      <c r="G641" t="s">
        <v>2921</v>
      </c>
      <c r="H641" t="s">
        <v>2922</v>
      </c>
      <c r="I641" t="s">
        <v>102</v>
      </c>
      <c r="J641" t="s">
        <v>27</v>
      </c>
      <c r="K641" t="s">
        <v>266</v>
      </c>
      <c r="L641" t="s">
        <v>267</v>
      </c>
      <c r="M641">
        <v>10011</v>
      </c>
      <c r="N641" t="s">
        <v>148</v>
      </c>
      <c r="O641" t="s">
        <v>1456</v>
      </c>
      <c r="P641" t="s">
        <v>46</v>
      </c>
      <c r="Q641" t="s">
        <v>68</v>
      </c>
      <c r="R641" t="s">
        <v>1457</v>
      </c>
      <c r="S641">
        <v>35.97</v>
      </c>
      <c r="T641">
        <v>3</v>
      </c>
      <c r="U641">
        <v>0</v>
      </c>
      <c r="V641">
        <v>9.7118999999999982</v>
      </c>
    </row>
    <row r="642" spans="1:22">
      <c r="A642">
        <v>965</v>
      </c>
      <c r="B642" t="s">
        <v>2920</v>
      </c>
      <c r="C642">
        <v>2014</v>
      </c>
      <c r="D642" s="1">
        <v>41739</v>
      </c>
      <c r="E642" s="1">
        <v>41741</v>
      </c>
      <c r="F642" t="s">
        <v>188</v>
      </c>
      <c r="G642" t="s">
        <v>2921</v>
      </c>
      <c r="H642" t="s">
        <v>2922</v>
      </c>
      <c r="I642" t="s">
        <v>102</v>
      </c>
      <c r="J642" t="s">
        <v>27</v>
      </c>
      <c r="K642" t="s">
        <v>266</v>
      </c>
      <c r="L642" t="s">
        <v>267</v>
      </c>
      <c r="M642">
        <v>10011</v>
      </c>
      <c r="N642" t="s">
        <v>148</v>
      </c>
      <c r="O642" t="s">
        <v>2923</v>
      </c>
      <c r="P642" t="s">
        <v>46</v>
      </c>
      <c r="Q642" t="s">
        <v>47</v>
      </c>
      <c r="R642" t="s">
        <v>2924</v>
      </c>
      <c r="S642">
        <v>9.82</v>
      </c>
      <c r="T642">
        <v>2</v>
      </c>
      <c r="U642">
        <v>0</v>
      </c>
      <c r="V642">
        <v>4.8117999999999999</v>
      </c>
    </row>
    <row r="643" spans="1:22">
      <c r="A643">
        <v>953</v>
      </c>
      <c r="B643" t="s">
        <v>2884</v>
      </c>
      <c r="C643">
        <v>2014</v>
      </c>
      <c r="D643" s="1">
        <v>41733</v>
      </c>
      <c r="E643" s="1">
        <v>41737</v>
      </c>
      <c r="F643" t="s">
        <v>50</v>
      </c>
      <c r="G643" t="s">
        <v>2885</v>
      </c>
      <c r="H643" t="s">
        <v>2886</v>
      </c>
      <c r="I643" t="s">
        <v>26</v>
      </c>
      <c r="J643" t="s">
        <v>27</v>
      </c>
      <c r="K643" t="s">
        <v>146</v>
      </c>
      <c r="L643" t="s">
        <v>147</v>
      </c>
      <c r="M643">
        <v>19143</v>
      </c>
      <c r="N643" t="s">
        <v>148</v>
      </c>
      <c r="O643" t="s">
        <v>2887</v>
      </c>
      <c r="P643" t="s">
        <v>32</v>
      </c>
      <c r="Q643" t="s">
        <v>65</v>
      </c>
      <c r="R643" t="s">
        <v>186</v>
      </c>
      <c r="S643">
        <v>25.472000000000001</v>
      </c>
      <c r="T643">
        <v>4</v>
      </c>
      <c r="U643">
        <v>0.2</v>
      </c>
      <c r="V643">
        <v>7.6416000000000022</v>
      </c>
    </row>
    <row r="644" spans="1:22">
      <c r="A644">
        <v>932</v>
      </c>
      <c r="B644" t="s">
        <v>2834</v>
      </c>
      <c r="C644">
        <v>2014</v>
      </c>
      <c r="D644" s="1">
        <v>41744</v>
      </c>
      <c r="E644" s="1">
        <v>41747</v>
      </c>
      <c r="F644" t="s">
        <v>188</v>
      </c>
      <c r="G644" t="s">
        <v>2243</v>
      </c>
      <c r="H644" t="s">
        <v>2244</v>
      </c>
      <c r="I644" t="s">
        <v>26</v>
      </c>
      <c r="J644" t="s">
        <v>27</v>
      </c>
      <c r="K644" t="s">
        <v>2835</v>
      </c>
      <c r="L644" t="s">
        <v>498</v>
      </c>
      <c r="M644">
        <v>43615</v>
      </c>
      <c r="N644" t="s">
        <v>148</v>
      </c>
      <c r="O644" t="s">
        <v>2372</v>
      </c>
      <c r="P644" t="s">
        <v>46</v>
      </c>
      <c r="Q644" t="s">
        <v>90</v>
      </c>
      <c r="R644" t="s">
        <v>2373</v>
      </c>
      <c r="S644">
        <v>13.872000000000002</v>
      </c>
      <c r="T644">
        <v>3</v>
      </c>
      <c r="U644">
        <v>0.2</v>
      </c>
      <c r="V644">
        <v>5.0286000000000008</v>
      </c>
    </row>
    <row r="645" spans="1:22">
      <c r="A645">
        <v>931</v>
      </c>
      <c r="B645" t="s">
        <v>2834</v>
      </c>
      <c r="C645">
        <v>2014</v>
      </c>
      <c r="D645" s="1">
        <v>41744</v>
      </c>
      <c r="E645" s="1">
        <v>41747</v>
      </c>
      <c r="F645" t="s">
        <v>188</v>
      </c>
      <c r="G645" t="s">
        <v>2243</v>
      </c>
      <c r="H645" t="s">
        <v>2244</v>
      </c>
      <c r="I645" t="s">
        <v>26</v>
      </c>
      <c r="J645" t="s">
        <v>27</v>
      </c>
      <c r="K645" t="s">
        <v>2835</v>
      </c>
      <c r="L645" t="s">
        <v>498</v>
      </c>
      <c r="M645">
        <v>43615</v>
      </c>
      <c r="N645" t="s">
        <v>148</v>
      </c>
      <c r="O645" t="s">
        <v>2836</v>
      </c>
      <c r="P645" t="s">
        <v>46</v>
      </c>
      <c r="Q645" t="s">
        <v>68</v>
      </c>
      <c r="R645" t="s">
        <v>2837</v>
      </c>
      <c r="S645">
        <v>89.855999999999995</v>
      </c>
      <c r="T645">
        <v>3</v>
      </c>
      <c r="U645">
        <v>0.2</v>
      </c>
      <c r="V645">
        <v>21.340800000000002</v>
      </c>
    </row>
    <row r="646" spans="1:22">
      <c r="A646">
        <v>930</v>
      </c>
      <c r="B646" t="s">
        <v>2834</v>
      </c>
      <c r="C646">
        <v>2014</v>
      </c>
      <c r="D646" s="1">
        <v>41744</v>
      </c>
      <c r="E646" s="1">
        <v>41747</v>
      </c>
      <c r="F646" t="s">
        <v>188</v>
      </c>
      <c r="G646" t="s">
        <v>2243</v>
      </c>
      <c r="H646" t="s">
        <v>2244</v>
      </c>
      <c r="I646" t="s">
        <v>26</v>
      </c>
      <c r="J646" t="s">
        <v>27</v>
      </c>
      <c r="K646" t="s">
        <v>2835</v>
      </c>
      <c r="L646" t="s">
        <v>498</v>
      </c>
      <c r="M646">
        <v>43615</v>
      </c>
      <c r="N646" t="s">
        <v>148</v>
      </c>
      <c r="O646" t="s">
        <v>1889</v>
      </c>
      <c r="P646" t="s">
        <v>46</v>
      </c>
      <c r="Q646" t="s">
        <v>68</v>
      </c>
      <c r="R646" t="s">
        <v>1890</v>
      </c>
      <c r="S646">
        <v>14.592000000000002</v>
      </c>
      <c r="T646">
        <v>3</v>
      </c>
      <c r="U646">
        <v>0.2</v>
      </c>
      <c r="V646">
        <v>2.5535999999999985</v>
      </c>
    </row>
    <row r="647" spans="1:22">
      <c r="A647">
        <v>924</v>
      </c>
      <c r="B647" t="s">
        <v>2812</v>
      </c>
      <c r="C647">
        <v>2012</v>
      </c>
      <c r="D647" s="1">
        <v>41010</v>
      </c>
      <c r="E647" s="1">
        <v>41014</v>
      </c>
      <c r="F647" t="s">
        <v>50</v>
      </c>
      <c r="G647" t="s">
        <v>2813</v>
      </c>
      <c r="H647" t="s">
        <v>2814</v>
      </c>
      <c r="I647" t="s">
        <v>26</v>
      </c>
      <c r="J647" t="s">
        <v>27</v>
      </c>
      <c r="K647" t="s">
        <v>266</v>
      </c>
      <c r="L647" t="s">
        <v>267</v>
      </c>
      <c r="M647">
        <v>10009</v>
      </c>
      <c r="N647" t="s">
        <v>148</v>
      </c>
      <c r="O647" t="s">
        <v>2819</v>
      </c>
      <c r="P647" t="s">
        <v>46</v>
      </c>
      <c r="Q647" t="s">
        <v>78</v>
      </c>
      <c r="R647" t="s">
        <v>2820</v>
      </c>
      <c r="S647">
        <v>406.59999999999997</v>
      </c>
      <c r="T647">
        <v>5</v>
      </c>
      <c r="U647">
        <v>0</v>
      </c>
      <c r="V647">
        <v>113.84799999999998</v>
      </c>
    </row>
    <row r="648" spans="1:22">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c r="A650">
        <v>923</v>
      </c>
      <c r="B650" t="s">
        <v>2812</v>
      </c>
      <c r="C650">
        <v>2012</v>
      </c>
      <c r="D650" s="1">
        <v>41010</v>
      </c>
      <c r="E650" s="1">
        <v>41014</v>
      </c>
      <c r="F650" t="s">
        <v>50</v>
      </c>
      <c r="G650" t="s">
        <v>2813</v>
      </c>
      <c r="H650" t="s">
        <v>2814</v>
      </c>
      <c r="I650" t="s">
        <v>26</v>
      </c>
      <c r="J650" t="s">
        <v>27</v>
      </c>
      <c r="K650" t="s">
        <v>266</v>
      </c>
      <c r="L650" t="s">
        <v>267</v>
      </c>
      <c r="M650">
        <v>10009</v>
      </c>
      <c r="N650" t="s">
        <v>148</v>
      </c>
      <c r="O650" t="s">
        <v>2817</v>
      </c>
      <c r="P650" t="s">
        <v>71</v>
      </c>
      <c r="Q650" t="s">
        <v>72</v>
      </c>
      <c r="R650" t="s">
        <v>2818</v>
      </c>
      <c r="S650">
        <v>21.99</v>
      </c>
      <c r="T650">
        <v>1</v>
      </c>
      <c r="U650">
        <v>0</v>
      </c>
      <c r="V650">
        <v>10.555199999999999</v>
      </c>
    </row>
    <row r="651" spans="1:22">
      <c r="A651">
        <v>922</v>
      </c>
      <c r="B651" t="s">
        <v>2812</v>
      </c>
      <c r="C651">
        <v>2012</v>
      </c>
      <c r="D651" s="1">
        <v>41010</v>
      </c>
      <c r="E651" s="1">
        <v>41014</v>
      </c>
      <c r="F651" t="s">
        <v>50</v>
      </c>
      <c r="G651" t="s">
        <v>2813</v>
      </c>
      <c r="H651" t="s">
        <v>2814</v>
      </c>
      <c r="I651" t="s">
        <v>26</v>
      </c>
      <c r="J651" t="s">
        <v>27</v>
      </c>
      <c r="K651" t="s">
        <v>266</v>
      </c>
      <c r="L651" t="s">
        <v>267</v>
      </c>
      <c r="M651">
        <v>10009</v>
      </c>
      <c r="N651" t="s">
        <v>148</v>
      </c>
      <c r="O651" t="s">
        <v>2815</v>
      </c>
      <c r="P651" t="s">
        <v>71</v>
      </c>
      <c r="Q651" t="s">
        <v>161</v>
      </c>
      <c r="R651" t="s">
        <v>2816</v>
      </c>
      <c r="S651">
        <v>85.14</v>
      </c>
      <c r="T651">
        <v>3</v>
      </c>
      <c r="U651">
        <v>0</v>
      </c>
      <c r="V651">
        <v>34.907399999999996</v>
      </c>
    </row>
    <row r="652" spans="1:22">
      <c r="A652">
        <v>906</v>
      </c>
      <c r="B652" t="s">
        <v>2776</v>
      </c>
      <c r="C652">
        <v>2013</v>
      </c>
      <c r="D652" s="1">
        <v>41373</v>
      </c>
      <c r="E652" s="1">
        <v>41377</v>
      </c>
      <c r="F652" t="s">
        <v>50</v>
      </c>
      <c r="G652" t="s">
        <v>813</v>
      </c>
      <c r="H652" t="s">
        <v>814</v>
      </c>
      <c r="I652" t="s">
        <v>26</v>
      </c>
      <c r="J652" t="s">
        <v>27</v>
      </c>
      <c r="K652" t="s">
        <v>42</v>
      </c>
      <c r="L652" t="s">
        <v>43</v>
      </c>
      <c r="M652">
        <v>90032</v>
      </c>
      <c r="N652" t="s">
        <v>44</v>
      </c>
      <c r="O652" t="s">
        <v>2779</v>
      </c>
      <c r="P652" t="s">
        <v>46</v>
      </c>
      <c r="Q652" t="s">
        <v>90</v>
      </c>
      <c r="R652" t="s">
        <v>2780</v>
      </c>
      <c r="S652">
        <v>12.96</v>
      </c>
      <c r="T652">
        <v>2</v>
      </c>
      <c r="U652">
        <v>0</v>
      </c>
      <c r="V652">
        <v>6.2208000000000006</v>
      </c>
    </row>
    <row r="653" spans="1:22">
      <c r="A653">
        <v>905</v>
      </c>
      <c r="B653" t="s">
        <v>2776</v>
      </c>
      <c r="C653">
        <v>2013</v>
      </c>
      <c r="D653" s="1">
        <v>41373</v>
      </c>
      <c r="E653" s="1">
        <v>41377</v>
      </c>
      <c r="F653" t="s">
        <v>50</v>
      </c>
      <c r="G653" t="s">
        <v>813</v>
      </c>
      <c r="H653" t="s">
        <v>814</v>
      </c>
      <c r="I653" t="s">
        <v>26</v>
      </c>
      <c r="J653" t="s">
        <v>27</v>
      </c>
      <c r="K653" t="s">
        <v>42</v>
      </c>
      <c r="L653" t="s">
        <v>43</v>
      </c>
      <c r="M653">
        <v>90032</v>
      </c>
      <c r="N653" t="s">
        <v>44</v>
      </c>
      <c r="O653" t="s">
        <v>2216</v>
      </c>
      <c r="P653" t="s">
        <v>46</v>
      </c>
      <c r="Q653" t="s">
        <v>59</v>
      </c>
      <c r="R653" t="s">
        <v>2217</v>
      </c>
      <c r="S653">
        <v>64.959999999999994</v>
      </c>
      <c r="T653">
        <v>2</v>
      </c>
      <c r="U653">
        <v>0</v>
      </c>
      <c r="V653">
        <v>2.598399999999998</v>
      </c>
    </row>
    <row r="654" spans="1:22">
      <c r="A654">
        <v>904</v>
      </c>
      <c r="B654" t="s">
        <v>2776</v>
      </c>
      <c r="C654">
        <v>2013</v>
      </c>
      <c r="D654" s="1">
        <v>41373</v>
      </c>
      <c r="E654" s="1">
        <v>41377</v>
      </c>
      <c r="F654" t="s">
        <v>50</v>
      </c>
      <c r="G654" t="s">
        <v>813</v>
      </c>
      <c r="H654" t="s">
        <v>814</v>
      </c>
      <c r="I654" t="s">
        <v>26</v>
      </c>
      <c r="J654" t="s">
        <v>27</v>
      </c>
      <c r="K654" t="s">
        <v>42</v>
      </c>
      <c r="L654" t="s">
        <v>43</v>
      </c>
      <c r="M654">
        <v>90032</v>
      </c>
      <c r="N654" t="s">
        <v>44</v>
      </c>
      <c r="O654" t="s">
        <v>2777</v>
      </c>
      <c r="P654" t="s">
        <v>46</v>
      </c>
      <c r="Q654" t="s">
        <v>90</v>
      </c>
      <c r="R654" t="s">
        <v>2778</v>
      </c>
      <c r="S654">
        <v>20.04</v>
      </c>
      <c r="T654">
        <v>3</v>
      </c>
      <c r="U654">
        <v>0</v>
      </c>
      <c r="V654">
        <v>9.6191999999999993</v>
      </c>
    </row>
    <row r="655" spans="1:22">
      <c r="A655">
        <v>900</v>
      </c>
      <c r="B655" t="s">
        <v>2764</v>
      </c>
      <c r="C655">
        <v>2013</v>
      </c>
      <c r="D655" s="1">
        <v>41375</v>
      </c>
      <c r="E655" s="1">
        <v>41377</v>
      </c>
      <c r="F655" t="s">
        <v>188</v>
      </c>
      <c r="G655" t="s">
        <v>2765</v>
      </c>
      <c r="H655" t="s">
        <v>2766</v>
      </c>
      <c r="I655" t="s">
        <v>41</v>
      </c>
      <c r="J655" t="s">
        <v>27</v>
      </c>
      <c r="K655" t="s">
        <v>318</v>
      </c>
      <c r="L655" t="s">
        <v>498</v>
      </c>
      <c r="M655">
        <v>45503</v>
      </c>
      <c r="N655" t="s">
        <v>148</v>
      </c>
      <c r="O655" t="s">
        <v>2767</v>
      </c>
      <c r="P655" t="s">
        <v>46</v>
      </c>
      <c r="Q655" t="s">
        <v>75</v>
      </c>
      <c r="R655" t="s">
        <v>2768</v>
      </c>
      <c r="S655">
        <v>8.9040000000000017</v>
      </c>
      <c r="T655">
        <v>2</v>
      </c>
      <c r="U655">
        <v>0.7</v>
      </c>
      <c r="V655">
        <v>-6.5296000000000003</v>
      </c>
    </row>
    <row r="656" spans="1:22">
      <c r="A656">
        <v>886</v>
      </c>
      <c r="B656" t="s">
        <v>2724</v>
      </c>
      <c r="C656">
        <v>2012</v>
      </c>
      <c r="D656" s="1">
        <v>41024</v>
      </c>
      <c r="E656" s="1">
        <v>41027</v>
      </c>
      <c r="F656" t="s">
        <v>23</v>
      </c>
      <c r="G656" t="s">
        <v>2725</v>
      </c>
      <c r="H656" t="s">
        <v>2726</v>
      </c>
      <c r="I656" t="s">
        <v>41</v>
      </c>
      <c r="J656" t="s">
        <v>27</v>
      </c>
      <c r="K656" t="s">
        <v>42</v>
      </c>
      <c r="L656" t="s">
        <v>43</v>
      </c>
      <c r="M656">
        <v>90045</v>
      </c>
      <c r="N656" t="s">
        <v>44</v>
      </c>
      <c r="O656" t="s">
        <v>2727</v>
      </c>
      <c r="P656" t="s">
        <v>46</v>
      </c>
      <c r="Q656" t="s">
        <v>75</v>
      </c>
      <c r="R656" t="s">
        <v>2728</v>
      </c>
      <c r="S656">
        <v>13.943999999999999</v>
      </c>
      <c r="T656">
        <v>3</v>
      </c>
      <c r="U656">
        <v>0.2</v>
      </c>
      <c r="V656">
        <v>4.5317999999999996</v>
      </c>
    </row>
    <row r="657" spans="1:22">
      <c r="A657">
        <v>885</v>
      </c>
      <c r="B657" t="s">
        <v>2719</v>
      </c>
      <c r="C657">
        <v>2011</v>
      </c>
      <c r="D657" s="1">
        <v>40662</v>
      </c>
      <c r="E657" s="1">
        <v>40667</v>
      </c>
      <c r="F657" t="s">
        <v>50</v>
      </c>
      <c r="G657" t="s">
        <v>2720</v>
      </c>
      <c r="H657" t="s">
        <v>2721</v>
      </c>
      <c r="I657" t="s">
        <v>26</v>
      </c>
      <c r="J657" t="s">
        <v>27</v>
      </c>
      <c r="K657" t="s">
        <v>389</v>
      </c>
      <c r="L657" t="s">
        <v>267</v>
      </c>
      <c r="M657">
        <v>14609</v>
      </c>
      <c r="N657" t="s">
        <v>148</v>
      </c>
      <c r="O657" t="s">
        <v>2722</v>
      </c>
      <c r="P657" t="s">
        <v>32</v>
      </c>
      <c r="Q657" t="s">
        <v>65</v>
      </c>
      <c r="R657" t="s">
        <v>2723</v>
      </c>
      <c r="S657">
        <v>17.46</v>
      </c>
      <c r="T657">
        <v>2</v>
      </c>
      <c r="U657">
        <v>0</v>
      </c>
      <c r="V657">
        <v>5.936399999999999</v>
      </c>
    </row>
    <row r="658" spans="1:22">
      <c r="A658">
        <v>869</v>
      </c>
      <c r="B658" t="s">
        <v>2683</v>
      </c>
      <c r="C658">
        <v>2011</v>
      </c>
      <c r="D658" s="1">
        <v>40639</v>
      </c>
      <c r="E658" s="1">
        <v>40643</v>
      </c>
      <c r="F658" t="s">
        <v>50</v>
      </c>
      <c r="G658" t="s">
        <v>2684</v>
      </c>
      <c r="H658" t="s">
        <v>2685</v>
      </c>
      <c r="I658" t="s">
        <v>41</v>
      </c>
      <c r="J658" t="s">
        <v>27</v>
      </c>
      <c r="K658" t="s">
        <v>2470</v>
      </c>
      <c r="L658" t="s">
        <v>147</v>
      </c>
      <c r="M658">
        <v>17602</v>
      </c>
      <c r="N658" t="s">
        <v>148</v>
      </c>
      <c r="O658" t="s">
        <v>2686</v>
      </c>
      <c r="P658" t="s">
        <v>46</v>
      </c>
      <c r="Q658" t="s">
        <v>75</v>
      </c>
      <c r="R658" t="s">
        <v>2687</v>
      </c>
      <c r="S658">
        <v>44.910000000000011</v>
      </c>
      <c r="T658">
        <v>6</v>
      </c>
      <c r="U658">
        <v>0.7</v>
      </c>
      <c r="V658">
        <v>-35.927999999999997</v>
      </c>
    </row>
    <row r="659" spans="1:22">
      <c r="A659">
        <v>860</v>
      </c>
      <c r="B659" t="s">
        <v>2655</v>
      </c>
      <c r="C659">
        <v>2014</v>
      </c>
      <c r="D659" s="1">
        <v>41740</v>
      </c>
      <c r="E659" s="1">
        <v>41745</v>
      </c>
      <c r="F659" t="s">
        <v>50</v>
      </c>
      <c r="G659" t="s">
        <v>2656</v>
      </c>
      <c r="H659" t="s">
        <v>2657</v>
      </c>
      <c r="I659" t="s">
        <v>102</v>
      </c>
      <c r="J659" t="s">
        <v>27</v>
      </c>
      <c r="K659" t="s">
        <v>2658</v>
      </c>
      <c r="L659" t="s">
        <v>788</v>
      </c>
      <c r="M659">
        <v>8901</v>
      </c>
      <c r="N659" t="s">
        <v>148</v>
      </c>
      <c r="O659" t="s">
        <v>1174</v>
      </c>
      <c r="P659" t="s">
        <v>46</v>
      </c>
      <c r="Q659" t="s">
        <v>269</v>
      </c>
      <c r="R659" t="s">
        <v>1175</v>
      </c>
      <c r="S659">
        <v>7.16</v>
      </c>
      <c r="T659">
        <v>2</v>
      </c>
      <c r="U659">
        <v>0</v>
      </c>
      <c r="V659">
        <v>3.58</v>
      </c>
    </row>
    <row r="660" spans="1:22">
      <c r="A660">
        <v>859</v>
      </c>
      <c r="B660" t="s">
        <v>2655</v>
      </c>
      <c r="C660">
        <v>2014</v>
      </c>
      <c r="D660" s="1">
        <v>41740</v>
      </c>
      <c r="E660" s="1">
        <v>41745</v>
      </c>
      <c r="F660" t="s">
        <v>50</v>
      </c>
      <c r="G660" t="s">
        <v>2656</v>
      </c>
      <c r="H660" t="s">
        <v>2657</v>
      </c>
      <c r="I660" t="s">
        <v>102</v>
      </c>
      <c r="J660" t="s">
        <v>27</v>
      </c>
      <c r="K660" t="s">
        <v>2658</v>
      </c>
      <c r="L660" t="s">
        <v>788</v>
      </c>
      <c r="M660">
        <v>8901</v>
      </c>
      <c r="N660" t="s">
        <v>148</v>
      </c>
      <c r="O660" t="s">
        <v>948</v>
      </c>
      <c r="P660" t="s">
        <v>46</v>
      </c>
      <c r="Q660" t="s">
        <v>90</v>
      </c>
      <c r="R660" t="s">
        <v>949</v>
      </c>
      <c r="S660">
        <v>7.61</v>
      </c>
      <c r="T660">
        <v>1</v>
      </c>
      <c r="U660">
        <v>0</v>
      </c>
      <c r="V660">
        <v>3.5766999999999998</v>
      </c>
    </row>
    <row r="661" spans="1:22">
      <c r="A661">
        <v>805</v>
      </c>
      <c r="B661" t="s">
        <v>2519</v>
      </c>
      <c r="C661">
        <v>2014</v>
      </c>
      <c r="D661" s="1">
        <v>41752</v>
      </c>
      <c r="E661" s="1">
        <v>41754</v>
      </c>
      <c r="F661" t="s">
        <v>188</v>
      </c>
      <c r="G661" t="s">
        <v>2520</v>
      </c>
      <c r="H661" t="s">
        <v>2521</v>
      </c>
      <c r="I661" t="s">
        <v>26</v>
      </c>
      <c r="J661" t="s">
        <v>27</v>
      </c>
      <c r="K661" t="s">
        <v>127</v>
      </c>
      <c r="L661" t="s">
        <v>43</v>
      </c>
      <c r="M661">
        <v>94122</v>
      </c>
      <c r="N661" t="s">
        <v>44</v>
      </c>
      <c r="O661" t="s">
        <v>2522</v>
      </c>
      <c r="P661" t="s">
        <v>32</v>
      </c>
      <c r="Q661" t="s">
        <v>65</v>
      </c>
      <c r="R661" t="s">
        <v>2523</v>
      </c>
      <c r="S661">
        <v>18.28</v>
      </c>
      <c r="T661">
        <v>2</v>
      </c>
      <c r="U661">
        <v>0</v>
      </c>
      <c r="V661">
        <v>6.2151999999999994</v>
      </c>
    </row>
    <row r="662" spans="1:22">
      <c r="A662">
        <v>754</v>
      </c>
      <c r="B662" t="s">
        <v>2393</v>
      </c>
      <c r="C662">
        <v>2013</v>
      </c>
      <c r="D662" s="1">
        <v>41372</v>
      </c>
      <c r="E662" s="1">
        <v>41374</v>
      </c>
      <c r="F662" t="s">
        <v>188</v>
      </c>
      <c r="G662" t="s">
        <v>2394</v>
      </c>
      <c r="H662" t="s">
        <v>2395</v>
      </c>
      <c r="I662" t="s">
        <v>41</v>
      </c>
      <c r="J662" t="s">
        <v>27</v>
      </c>
      <c r="K662" t="s">
        <v>127</v>
      </c>
      <c r="L662" t="s">
        <v>43</v>
      </c>
      <c r="M662">
        <v>94110</v>
      </c>
      <c r="N662" t="s">
        <v>44</v>
      </c>
      <c r="O662" t="s">
        <v>2396</v>
      </c>
      <c r="P662" t="s">
        <v>71</v>
      </c>
      <c r="Q662" t="s">
        <v>1216</v>
      </c>
      <c r="R662" t="s">
        <v>2397</v>
      </c>
      <c r="S662">
        <v>1199.9760000000001</v>
      </c>
      <c r="T662">
        <v>3</v>
      </c>
      <c r="U662">
        <v>0.2</v>
      </c>
      <c r="V662">
        <v>374.99249999999995</v>
      </c>
    </row>
    <row r="663" spans="1:22">
      <c r="A663">
        <v>711</v>
      </c>
      <c r="B663" t="s">
        <v>2283</v>
      </c>
      <c r="C663">
        <v>2011</v>
      </c>
      <c r="D663" s="1">
        <v>40638</v>
      </c>
      <c r="E663" s="1">
        <v>40640</v>
      </c>
      <c r="F663" t="s">
        <v>188</v>
      </c>
      <c r="G663" t="s">
        <v>2284</v>
      </c>
      <c r="H663" t="s">
        <v>2285</v>
      </c>
      <c r="I663" t="s">
        <v>102</v>
      </c>
      <c r="J663" t="s">
        <v>27</v>
      </c>
      <c r="K663" t="s">
        <v>266</v>
      </c>
      <c r="L663" t="s">
        <v>267</v>
      </c>
      <c r="M663">
        <v>10035</v>
      </c>
      <c r="N663" t="s">
        <v>148</v>
      </c>
      <c r="O663" t="s">
        <v>1624</v>
      </c>
      <c r="P663" t="s">
        <v>46</v>
      </c>
      <c r="Q663" t="s">
        <v>90</v>
      </c>
      <c r="R663" t="s">
        <v>1625</v>
      </c>
      <c r="S663">
        <v>55.48</v>
      </c>
      <c r="T663">
        <v>1</v>
      </c>
      <c r="U663">
        <v>0</v>
      </c>
      <c r="V663">
        <v>26.630399999999998</v>
      </c>
    </row>
    <row r="664" spans="1:22">
      <c r="A664">
        <v>704</v>
      </c>
      <c r="B664" t="s">
        <v>2265</v>
      </c>
      <c r="C664">
        <v>2012</v>
      </c>
      <c r="D664" s="1">
        <v>41008</v>
      </c>
      <c r="E664" s="1">
        <v>41013</v>
      </c>
      <c r="F664" t="s">
        <v>50</v>
      </c>
      <c r="G664" t="s">
        <v>2266</v>
      </c>
      <c r="H664" t="s">
        <v>2267</v>
      </c>
      <c r="I664" t="s">
        <v>26</v>
      </c>
      <c r="J664" t="s">
        <v>27</v>
      </c>
      <c r="K664" t="s">
        <v>1173</v>
      </c>
      <c r="L664" t="s">
        <v>43</v>
      </c>
      <c r="M664">
        <v>90805</v>
      </c>
      <c r="N664" t="s">
        <v>44</v>
      </c>
      <c r="O664" t="s">
        <v>2268</v>
      </c>
      <c r="P664" t="s">
        <v>32</v>
      </c>
      <c r="Q664" t="s">
        <v>56</v>
      </c>
      <c r="R664" t="s">
        <v>2269</v>
      </c>
      <c r="S664">
        <v>369.91200000000003</v>
      </c>
      <c r="T664">
        <v>3</v>
      </c>
      <c r="U664">
        <v>0.2</v>
      </c>
      <c r="V664">
        <v>-13.871700000000047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479DA-32F6-4441-BA69-4E4CD8C59412}">
  <dimension ref="A3:N17"/>
  <sheetViews>
    <sheetView zoomScaleNormal="100" workbookViewId="0">
      <selection activeCell="G21" sqref="G21"/>
    </sheetView>
  </sheetViews>
  <sheetFormatPr defaultRowHeight="14.4"/>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6.21875" bestFit="1" customWidth="1"/>
    <col min="13" max="13" width="12.5546875" bestFit="1" customWidth="1"/>
    <col min="14" max="14" width="18.6640625" bestFit="1" customWidth="1"/>
  </cols>
  <sheetData>
    <row r="3" spans="1:14">
      <c r="A3" s="2" t="s">
        <v>10931</v>
      </c>
      <c r="B3" t="s">
        <v>10945</v>
      </c>
      <c r="D3" s="2" t="s">
        <v>10931</v>
      </c>
      <c r="E3" t="s">
        <v>10946</v>
      </c>
      <c r="G3" s="2" t="s">
        <v>10931</v>
      </c>
      <c r="H3" t="s">
        <v>10951</v>
      </c>
      <c r="J3" s="2" t="s">
        <v>10931</v>
      </c>
      <c r="K3" t="s">
        <v>10956</v>
      </c>
      <c r="M3" s="2" t="s">
        <v>10931</v>
      </c>
      <c r="N3" t="s">
        <v>10957</v>
      </c>
    </row>
    <row r="4" spans="1:14">
      <c r="A4" s="3" t="s">
        <v>10933</v>
      </c>
      <c r="B4" s="14">
        <v>18542.490999999995</v>
      </c>
      <c r="D4" s="3" t="s">
        <v>10933</v>
      </c>
      <c r="E4" s="14">
        <v>2824.8232999999996</v>
      </c>
      <c r="G4" s="3" t="s">
        <v>10933</v>
      </c>
      <c r="H4" s="14">
        <v>358</v>
      </c>
      <c r="J4" s="3" t="s">
        <v>10933</v>
      </c>
      <c r="K4" s="14">
        <v>89</v>
      </c>
      <c r="M4" s="3" t="s">
        <v>10933</v>
      </c>
      <c r="N4" s="14">
        <v>0.15234324773300417</v>
      </c>
    </row>
    <row r="5" spans="1:14">
      <c r="A5" s="3" t="s">
        <v>10934</v>
      </c>
      <c r="B5" s="14">
        <v>22867.710999999999</v>
      </c>
      <c r="D5" s="3" t="s">
        <v>10934</v>
      </c>
      <c r="E5" s="14">
        <v>4996.2466999999988</v>
      </c>
      <c r="G5" s="3" t="s">
        <v>10934</v>
      </c>
      <c r="H5" s="14">
        <v>299</v>
      </c>
      <c r="J5" s="3" t="s">
        <v>10934</v>
      </c>
      <c r="K5" s="14">
        <v>82</v>
      </c>
      <c r="M5" s="3" t="s">
        <v>10934</v>
      </c>
      <c r="N5" s="14">
        <v>0.21848477532359925</v>
      </c>
    </row>
    <row r="6" spans="1:14">
      <c r="A6" s="3" t="s">
        <v>10935</v>
      </c>
      <c r="B6" s="14">
        <v>51186.217000000004</v>
      </c>
      <c r="D6" s="3" t="s">
        <v>10935</v>
      </c>
      <c r="E6" s="14">
        <v>3625.2714999999966</v>
      </c>
      <c r="G6" s="3" t="s">
        <v>10935</v>
      </c>
      <c r="H6" s="14">
        <v>575</v>
      </c>
      <c r="J6" s="3" t="s">
        <v>10935</v>
      </c>
      <c r="K6" s="14">
        <v>161</v>
      </c>
      <c r="M6" s="3" t="s">
        <v>10935</v>
      </c>
      <c r="N6" s="14">
        <v>7.0825150059438777E-2</v>
      </c>
    </row>
    <row r="7" spans="1:14">
      <c r="A7" s="3" t="s">
        <v>10936</v>
      </c>
      <c r="B7" s="14">
        <v>39248.592999999972</v>
      </c>
      <c r="D7" s="3" t="s">
        <v>10936</v>
      </c>
      <c r="E7" s="14">
        <v>2957.8445999999985</v>
      </c>
      <c r="G7" s="3" t="s">
        <v>10936</v>
      </c>
      <c r="H7" s="14">
        <v>634</v>
      </c>
      <c r="J7" s="3" t="s">
        <v>10936</v>
      </c>
      <c r="K7" s="14">
        <v>170</v>
      </c>
      <c r="M7" s="3" t="s">
        <v>10936</v>
      </c>
      <c r="N7" s="14">
        <v>7.5361799593682263E-2</v>
      </c>
    </row>
    <row r="8" spans="1:14">
      <c r="A8" s="3" t="s">
        <v>10937</v>
      </c>
      <c r="B8" s="14">
        <v>56691.076999999976</v>
      </c>
      <c r="D8" s="3" t="s">
        <v>10937</v>
      </c>
      <c r="E8" s="14">
        <v>8627.4764000000014</v>
      </c>
      <c r="G8" s="3" t="s">
        <v>10937</v>
      </c>
      <c r="H8" s="14">
        <v>854</v>
      </c>
      <c r="J8" s="3" t="s">
        <v>10937</v>
      </c>
      <c r="K8" s="14">
        <v>222</v>
      </c>
      <c r="M8" s="3" t="s">
        <v>10937</v>
      </c>
      <c r="N8" s="14">
        <v>0.15218402712652654</v>
      </c>
    </row>
    <row r="9" spans="1:14">
      <c r="A9" s="3" t="s">
        <v>10938</v>
      </c>
      <c r="B9" s="14">
        <v>39430.443000000007</v>
      </c>
      <c r="D9" s="3" t="s">
        <v>10938</v>
      </c>
      <c r="E9" s="14">
        <v>4499.5844999999999</v>
      </c>
      <c r="G9" s="3" t="s">
        <v>10938</v>
      </c>
      <c r="H9" s="14">
        <v>746</v>
      </c>
      <c r="J9" s="3" t="s">
        <v>10938</v>
      </c>
      <c r="K9" s="14">
        <v>202</v>
      </c>
      <c r="M9" s="3" t="s">
        <v>10938</v>
      </c>
      <c r="N9" s="14">
        <v>0.1141144800224537</v>
      </c>
    </row>
    <row r="10" spans="1:14">
      <c r="A10" s="3" t="s">
        <v>10939</v>
      </c>
      <c r="B10" s="14">
        <v>38440.755000000012</v>
      </c>
      <c r="D10" s="3" t="s">
        <v>10939</v>
      </c>
      <c r="E10" s="14">
        <v>4464.6601999999984</v>
      </c>
      <c r="G10" s="3" t="s">
        <v>10939</v>
      </c>
      <c r="H10" s="14">
        <v>756</v>
      </c>
      <c r="J10" s="3" t="s">
        <v>10939</v>
      </c>
      <c r="K10" s="14">
        <v>199</v>
      </c>
      <c r="M10" s="3" t="s">
        <v>10939</v>
      </c>
      <c r="N10" s="14">
        <v>0.11614392589323486</v>
      </c>
    </row>
    <row r="11" spans="1:14">
      <c r="A11" s="3" t="s">
        <v>10940</v>
      </c>
      <c r="B11" s="14">
        <v>33265.564300000013</v>
      </c>
      <c r="D11" s="3" t="s">
        <v>10940</v>
      </c>
      <c r="E11" s="14">
        <v>2328.3533999999991</v>
      </c>
      <c r="G11" s="3" t="s">
        <v>10940</v>
      </c>
      <c r="H11" s="14">
        <v>710</v>
      </c>
      <c r="J11" s="3" t="s">
        <v>10940</v>
      </c>
      <c r="K11" s="14">
        <v>180</v>
      </c>
      <c r="M11" s="3" t="s">
        <v>10940</v>
      </c>
      <c r="N11" s="14">
        <v>6.9992902540360571E-2</v>
      </c>
    </row>
    <row r="12" spans="1:14">
      <c r="A12" s="3" t="s">
        <v>10941</v>
      </c>
      <c r="B12" s="14">
        <v>72908.108899999919</v>
      </c>
      <c r="D12" s="3" t="s">
        <v>10941</v>
      </c>
      <c r="E12" s="14">
        <v>9360.4909999999927</v>
      </c>
      <c r="G12" s="3" t="s">
        <v>10941</v>
      </c>
      <c r="H12" s="14">
        <v>1311</v>
      </c>
      <c r="J12" s="3" t="s">
        <v>10941</v>
      </c>
      <c r="K12" s="14">
        <v>362</v>
      </c>
      <c r="M12" s="3" t="s">
        <v>10941</v>
      </c>
      <c r="N12" s="14">
        <v>0.12838751602841261</v>
      </c>
    </row>
    <row r="13" spans="1:14">
      <c r="A13" s="3" t="s">
        <v>10942</v>
      </c>
      <c r="B13" s="14">
        <v>56463.130000000026</v>
      </c>
      <c r="D13" s="3" t="s">
        <v>10942</v>
      </c>
      <c r="E13" s="14">
        <v>15763.379699999996</v>
      </c>
      <c r="G13" s="3" t="s">
        <v>10942</v>
      </c>
      <c r="H13" s="14">
        <v>740</v>
      </c>
      <c r="J13" s="3" t="s">
        <v>10942</v>
      </c>
      <c r="K13" s="14">
        <v>190</v>
      </c>
      <c r="M13" s="3" t="s">
        <v>10942</v>
      </c>
      <c r="N13" s="14">
        <v>0.27918005431154785</v>
      </c>
    </row>
    <row r="14" spans="1:14">
      <c r="A14" s="3" t="s">
        <v>10943</v>
      </c>
      <c r="B14" s="14">
        <v>82192.32279999998</v>
      </c>
      <c r="D14" s="3" t="s">
        <v>10943</v>
      </c>
      <c r="E14" s="14">
        <v>4376.0693999999958</v>
      </c>
      <c r="G14" s="3" t="s">
        <v>10943</v>
      </c>
      <c r="H14" s="14">
        <v>1423</v>
      </c>
      <c r="J14" s="3" t="s">
        <v>10943</v>
      </c>
      <c r="K14" s="14">
        <v>373</v>
      </c>
      <c r="M14" s="3" t="s">
        <v>10943</v>
      </c>
      <c r="N14" s="14">
        <v>5.3241826619845778E-2</v>
      </c>
    </row>
    <row r="15" spans="1:14">
      <c r="A15" s="3" t="s">
        <v>10944</v>
      </c>
      <c r="B15" s="14">
        <v>97237.417000000016</v>
      </c>
      <c r="D15" s="3" t="s">
        <v>10944</v>
      </c>
      <c r="E15" s="14">
        <v>17902.730099999997</v>
      </c>
      <c r="G15" s="3" t="s">
        <v>10944</v>
      </c>
      <c r="H15" s="14">
        <v>1404</v>
      </c>
      <c r="J15" s="3" t="s">
        <v>10944</v>
      </c>
      <c r="K15" s="14">
        <v>350</v>
      </c>
      <c r="M15" s="3" t="s">
        <v>10944</v>
      </c>
      <c r="N15" s="14">
        <v>0.18411359178740827</v>
      </c>
    </row>
    <row r="16" spans="1:14">
      <c r="A16" s="3" t="s">
        <v>10932</v>
      </c>
      <c r="B16" s="14">
        <v>608473.82999999984</v>
      </c>
      <c r="D16" s="3" t="s">
        <v>10932</v>
      </c>
      <c r="E16" s="14">
        <v>81726.930799999973</v>
      </c>
      <c r="G16" s="3" t="s">
        <v>10932</v>
      </c>
      <c r="H16" s="14">
        <v>9810</v>
      </c>
      <c r="J16" s="3" t="s">
        <v>10932</v>
      </c>
      <c r="K16" s="14">
        <v>2580</v>
      </c>
      <c r="M16" s="3" t="s">
        <v>10932</v>
      </c>
      <c r="N16" s="14">
        <v>0.13431461924993571</v>
      </c>
    </row>
    <row r="17" spans="2:14">
      <c r="B17" s="7">
        <f>GETPIVOTDATA("Sales",$A$3)</f>
        <v>608473.82999999984</v>
      </c>
      <c r="E17" s="8">
        <f>GETPIVOTDATA("Profit",$D$3)</f>
        <v>81726.930799999973</v>
      </c>
      <c r="H17" s="9">
        <f>GETPIVOTDATA("Quantity",$G$3)</f>
        <v>9810</v>
      </c>
      <c r="K17" s="9">
        <f>GETPIVOTDATA("Quantity",$J$3)</f>
        <v>2580</v>
      </c>
      <c r="N17" s="10">
        <f>GETPIVOTDATA("Profit margin",$M$3)</f>
        <v>0.13431461924993571</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33EEA-58B8-4C36-BE63-AA5F84E9B2CD}">
  <dimension ref="A3:K19"/>
  <sheetViews>
    <sheetView topLeftCell="B1" workbookViewId="0">
      <selection activeCell="K8" sqref="K8"/>
    </sheetView>
  </sheetViews>
  <sheetFormatPr defaultRowHeight="14.4"/>
  <cols>
    <col min="1" max="1" width="12.5546875" bestFit="1" customWidth="1"/>
    <col min="2" max="2" width="12.109375" bestFit="1" customWidth="1"/>
    <col min="3" max="3" width="12" bestFit="1" customWidth="1"/>
    <col min="4" max="4" width="14.88671875" bestFit="1" customWidth="1"/>
    <col min="5" max="5" width="15.88671875" bestFit="1" customWidth="1"/>
    <col min="6" max="6" width="18.6640625" bestFit="1" customWidth="1"/>
    <col min="7" max="7" width="9.6640625" bestFit="1" customWidth="1"/>
    <col min="8" max="10" width="10.109375" bestFit="1" customWidth="1"/>
    <col min="11" max="11" width="9" bestFit="1" customWidth="1"/>
  </cols>
  <sheetData>
    <row r="3" spans="1:11">
      <c r="A3" s="2" t="s">
        <v>10931</v>
      </c>
      <c r="B3" t="s">
        <v>10946</v>
      </c>
      <c r="C3" t="s">
        <v>10945</v>
      </c>
      <c r="D3" t="s">
        <v>10951</v>
      </c>
      <c r="E3" t="s">
        <v>10958</v>
      </c>
      <c r="F3" t="s">
        <v>10957</v>
      </c>
    </row>
    <row r="4" spans="1:11">
      <c r="A4" s="3" t="s">
        <v>10952</v>
      </c>
      <c r="B4" s="14">
        <v>49543.974100000007</v>
      </c>
      <c r="C4" s="14">
        <v>484247.49810000096</v>
      </c>
      <c r="D4" s="14">
        <v>7581</v>
      </c>
      <c r="E4" s="14">
        <v>1993</v>
      </c>
      <c r="F4" s="14">
        <v>0.10231126499236715</v>
      </c>
    </row>
    <row r="5" spans="1:11">
      <c r="A5" s="3" t="s">
        <v>10953</v>
      </c>
      <c r="B5" s="14">
        <v>61618.603700000051</v>
      </c>
      <c r="C5" s="14">
        <v>470532.50899999985</v>
      </c>
      <c r="D5" s="14">
        <v>7979</v>
      </c>
      <c r="E5" s="14">
        <v>2102</v>
      </c>
      <c r="F5" s="14">
        <v>0.13095504034557592</v>
      </c>
    </row>
    <row r="6" spans="1:11">
      <c r="A6" s="3" t="s">
        <v>10954</v>
      </c>
      <c r="B6" s="14">
        <v>81726.930800000177</v>
      </c>
      <c r="C6" s="14">
        <v>608473.83000000066</v>
      </c>
      <c r="D6" s="14">
        <v>9810</v>
      </c>
      <c r="E6" s="14">
        <v>2580</v>
      </c>
      <c r="F6" s="14">
        <v>0.13431461924993568</v>
      </c>
    </row>
    <row r="7" spans="1:11">
      <c r="A7" s="3" t="s">
        <v>10955</v>
      </c>
      <c r="B7" s="14">
        <v>93507.513099999967</v>
      </c>
      <c r="C7" s="14">
        <v>733947.0231999997</v>
      </c>
      <c r="D7" s="14">
        <v>12503</v>
      </c>
      <c r="E7" s="14">
        <v>3319</v>
      </c>
      <c r="F7" s="14">
        <v>0.12740362743390987</v>
      </c>
    </row>
    <row r="8" spans="1:11">
      <c r="G8" s="13">
        <f>(GETPIVOTDATA("Sum of Profit",$A$3,"Years (Order Date)",2014)/GETPIVOTDATA("Sum of Profit",$A$3,"Years (Order Date)",2013)-1)</f>
        <v>0.14414565902185772</v>
      </c>
      <c r="H8" s="13">
        <f>(GETPIVOTDATA("Sum of Sales",$A$3,"Years (Order Date)",2014)/GETPIVOTDATA("Sum of Sales",$A$3,"Years (Order Date)",2013)-1)</f>
        <v>0.20620967905883303</v>
      </c>
      <c r="I8" s="13">
        <f>(GETPIVOTDATA("Sum of Quantity",$A$3,"Years (Order Date)",2014)/GETPIVOTDATA("Sum of Quantity",$A$3,"Years (Order Date)",2013)-1)</f>
        <v>0.27451580020387367</v>
      </c>
      <c r="J8" s="13">
        <f>(GETPIVOTDATA("Count of Order ID",$A$3,"Years (Order Date)",2014)/GETPIVOTDATA("Count of Order ID",$A$3,"Years (Order Date)",2013)-1)</f>
        <v>0.2864341085271318</v>
      </c>
      <c r="K8" s="13">
        <f>(GETPIVOTDATA("Sum of Profit margin",$A$3,"Years (Order Date)",2014)/GETPIVOTDATA("Sum of Profit margin",$A$3,"Years (Order Date)",2013)-1)</f>
        <v>-5.1453757264990463E-2</v>
      </c>
    </row>
    <row r="10" spans="1:11">
      <c r="G10" s="11"/>
    </row>
    <row r="19" spans="10:10">
      <c r="J19"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7A380-F22F-4560-A2F0-48528A06F4E5}">
  <dimension ref="A1:V9995"/>
  <sheetViews>
    <sheetView workbookViewId="0">
      <selection activeCell="H11" sqref="H11"/>
    </sheetView>
  </sheetViews>
  <sheetFormatPr defaultRowHeight="14.4"/>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7E60-FFC4-4C76-A9FE-E5AF87C35A35}">
  <dimension ref="K19"/>
  <sheetViews>
    <sheetView showGridLines="0" showRowColHeaders="0" tabSelected="1" workbookViewId="0">
      <selection activeCell="W15" activeCellId="1" sqref="W13 W15"/>
    </sheetView>
  </sheetViews>
  <sheetFormatPr defaultRowHeight="14.4"/>
  <sheetData>
    <row r="19" spans="11:11">
      <c r="K19" t="s">
        <v>10959</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0A07A6-6460-4FC7-9646-7F4F0A5F79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chat</vt:lpstr>
      <vt:lpstr>Waterfall chart</vt:lpstr>
      <vt:lpstr>pie chart</vt:lpstr>
      <vt:lpstr>Sheet6</vt:lpstr>
      <vt:lpstr>top 5</vt:lpstr>
      <vt:lpstr>Sheet2</vt:lpstr>
      <vt:lpstr>kpi</vt:lpstr>
      <vt:lpstr>kpi yoy</vt:lpstr>
      <vt:lpstr>Table_1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Fulkar</dc:creator>
  <cp:lastModifiedBy>Bhushan Fulkar</cp:lastModifiedBy>
  <dcterms:created xsi:type="dcterms:W3CDTF">2024-08-30T13:28:29Z</dcterms:created>
  <dcterms:modified xsi:type="dcterms:W3CDTF">2024-09-04T17:15:25Z</dcterms:modified>
</cp:coreProperties>
</file>