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7119083-E24C-48CC-B4C7-4D8339F99A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91029"/>
  <pivotCaches>
    <pivotCache cacheId="4" r:id="rId3"/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1" i="1" l="1"/>
  <c r="Q6" i="1"/>
  <c r="R6" i="1" s="1"/>
  <c r="O46" i="1" l="1"/>
  <c r="O44" i="1"/>
</calcChain>
</file>

<file path=xl/sharedStrings.xml><?xml version="1.0" encoding="utf-8"?>
<sst xmlns="http://schemas.openxmlformats.org/spreadsheetml/2006/main" count="801" uniqueCount="33">
  <si>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</si>
  <si>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</si>
  <si>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</si>
  <si>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</si>
  <si>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</si>
  <si>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</si>
  <si>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</si>
  <si>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</si>
  <si>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</si>
  <si>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</si>
  <si>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</si>
  <si>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</si>
  <si>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</si>
  <si>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</si>
  <si>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</si>
  <si>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</si>
  <si>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</si>
  <si>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</si>
  <si>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</si>
  <si>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</si>
  <si>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</si>
  <si>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</si>
  <si>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</si>
  <si>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</si>
  <si>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</si>
  <si>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</si>
  <si>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</si>
  <si>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</si>
  <si>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</si>
  <si>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</si>
  <si>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</si>
  <si>
    <t>Ans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</si>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</sst>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" xfId="0" applyNumberFormat="1" applyFont="1" applyBorder="1" applyAlignment="1"/>
    <xf numFmtId="0" fontId="0" fillId="0" borderId="9" xfId="0" applyNumberFormat="1" applyFont="1" applyBorder="1" applyAlignment="1"/>
    <xf numFmtId="0" fontId="0" fillId="0" borderId="3" xfId="0" applyNumberFormat="1" applyFont="1" applyBorder="1" applyAlignment="1"/>
    <xf numFmtId="0" fontId="0" fillId="0" borderId="0" xfId="0" applyNumberFormat="1" applyFont="1" applyAlignment="1"/>
    <xf numFmtId="0" fontId="0" fillId="0" borderId="5" xfId="0" applyNumberFormat="1" applyFont="1" applyBorder="1" applyAlignment="1"/>
    <xf numFmtId="0" fontId="0" fillId="0" borderId="10" xfId="0" applyNumberFormat="1" applyFont="1" applyBorder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0" fillId="0" borderId="11" xfId="0" applyFont="1" applyBorder="1" applyAlignment="1">
      <alignment horizontal="left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Sheet1!$J$2:$J$3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113-4FA5-8AA2-413043E5B691}"/>
            </c:ext>
          </c:extLst>
        </c:ser>
        <c:ser>
          <c:idx val="1"/>
          <c:order val="1"/>
          <c:tx>
            <c:strRef>
              <c:f>Sheet1!$K$2:$K$3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113-4FA5-8AA2-413043E5B691}"/>
            </c:ext>
          </c:extLst>
        </c:ser>
        <c:ser>
          <c:idx val="2"/>
          <c:order val="2"/>
          <c:tx>
            <c:strRef>
              <c:f>Sheet1!$L$2:$L$3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113-4FA5-8AA2-413043E5B691}"/>
            </c:ext>
          </c:extLst>
        </c:ser>
        <c:ser>
          <c:idx val="3"/>
          <c:order val="3"/>
          <c:tx>
            <c:strRef>
              <c:f>Sheet1!$M$2:$M$3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113-4FA5-8AA2-413043E5B691}"/>
            </c:ext>
          </c:extLst>
        </c:ser>
        <c:ser>
          <c:idx val="4"/>
          <c:order val="4"/>
          <c:tx>
            <c:strRef>
              <c:f>Sheet1!$N$2:$N$3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E113-4FA5-8AA2-413043E5B691}"/>
            </c:ext>
          </c:extLst>
        </c:ser>
        <c:ser>
          <c:idx val="5"/>
          <c:order val="5"/>
          <c:tx>
            <c:strRef>
              <c:f>Sheet1!$O$2:$O$3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E113-4FA5-8AA2-413043E5B691}"/>
            </c:ext>
          </c:extLst>
        </c:ser>
        <c:ser>
          <c:idx val="6"/>
          <c:order val="6"/>
          <c:tx>
            <c:strRef>
              <c:f>Sheet1!$P$2:$P$3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E113-4FA5-8AA2-413043E5B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5422973"/>
        <c:axId val="1566629648"/>
      </c:barChart>
      <c:catAx>
        <c:axId val="1265422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6629648"/>
        <c:crosses val="autoZero"/>
        <c:auto val="1"/>
        <c:lblAlgn val="ctr"/>
        <c:lblOffset val="100"/>
        <c:noMultiLvlLbl val="1"/>
      </c:catAx>
      <c:valAx>
        <c:axId val="1566629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54229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4883.493281481482" refreshedVersion="8" recordCount="999" xr:uid="{00000000-000A-0000-FFFF-FFFF01000000}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p" refreshedDate="44883.493281597221" refreshedVersion="8" recordCount="186" xr:uid="{00000000-000A-0000-FFFF-FFFF00000000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8" applyNumberFormats="0" applyBorderFormats="0" applyFontFormats="0" applyPatternFormats="0" applyAlignmentFormats="0" applyWidthHeightFormats="0" dataCaption="" updatedVersion="8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4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000"/>
  <sheetViews>
    <sheetView tabSelected="1" workbookViewId="0">
      <selection activeCell="O57" sqref="O57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7" t="s">
        <v>10</v>
      </c>
      <c r="J2" s="7" t="s">
        <v>1</v>
      </c>
      <c r="K2" s="15"/>
      <c r="L2" s="15"/>
      <c r="M2" s="15"/>
      <c r="N2" s="15"/>
      <c r="O2" s="15"/>
      <c r="P2" s="16"/>
    </row>
    <row r="3" spans="1:206" ht="14.25" customHeight="1" x14ac:dyDescent="0.3">
      <c r="A3" s="6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7" t="s">
        <v>5</v>
      </c>
      <c r="J3" s="9" t="s">
        <v>13</v>
      </c>
      <c r="K3" s="17" t="s">
        <v>14</v>
      </c>
      <c r="L3" s="17" t="s">
        <v>15</v>
      </c>
      <c r="M3" s="17" t="s">
        <v>11</v>
      </c>
      <c r="N3" s="17" t="s">
        <v>7</v>
      </c>
      <c r="O3" s="17" t="s">
        <v>16</v>
      </c>
      <c r="P3" s="8" t="s">
        <v>17</v>
      </c>
    </row>
    <row r="4" spans="1:206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9" t="s">
        <v>19</v>
      </c>
      <c r="J4" s="18">
        <v>2256</v>
      </c>
      <c r="K4" s="19">
        <v>7388</v>
      </c>
      <c r="L4" s="19">
        <v>80193</v>
      </c>
      <c r="M4" s="19">
        <v>36094</v>
      </c>
      <c r="N4" s="19">
        <v>9104</v>
      </c>
      <c r="O4" s="19">
        <v>680</v>
      </c>
      <c r="P4" s="10">
        <v>135715</v>
      </c>
    </row>
    <row r="5" spans="1:206" ht="14.25" customHeight="1" x14ac:dyDescent="0.3">
      <c r="A5" s="6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1" t="s">
        <v>21</v>
      </c>
      <c r="J5" s="20">
        <v>21744</v>
      </c>
      <c r="K5" s="21">
        <v>5600</v>
      </c>
      <c r="L5" s="21">
        <v>17534</v>
      </c>
      <c r="M5" s="21">
        <v>42908</v>
      </c>
      <c r="N5" s="21">
        <v>41815</v>
      </c>
      <c r="O5" s="21">
        <v>5100</v>
      </c>
      <c r="P5" s="12">
        <v>134701</v>
      </c>
    </row>
    <row r="6" spans="1:206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1" t="s">
        <v>9</v>
      </c>
      <c r="J6" s="20">
        <v>30932</v>
      </c>
      <c r="K6" s="21">
        <v>22363</v>
      </c>
      <c r="L6" s="21">
        <v>28615</v>
      </c>
      <c r="M6" s="21">
        <v>95061</v>
      </c>
      <c r="N6" s="21">
        <v>56284</v>
      </c>
      <c r="O6" s="21">
        <v>7163</v>
      </c>
      <c r="P6" s="12">
        <v>240418</v>
      </c>
      <c r="Q6">
        <f>GETPIVOTDATA("Amount",$I$2,"Product","Shoe","Country","Madhya Pradesh")+GETPIVOTDATA("Amount",$I$2,"Product","Socks","Country","Madhya Pradesh")</f>
        <v>63447</v>
      </c>
      <c r="R6">
        <f>GETPIVOTDATA("Amount",$I$2,"Country","Madhya Pradesh")-Q6</f>
        <v>176971</v>
      </c>
    </row>
    <row r="7" spans="1:206" ht="14.25" customHeight="1" x14ac:dyDescent="0.3">
      <c r="A7" s="6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1" t="s">
        <v>22</v>
      </c>
      <c r="J7" s="20">
        <v>12010</v>
      </c>
      <c r="K7" s="21"/>
      <c r="L7" s="21">
        <v>10332</v>
      </c>
      <c r="M7" s="21">
        <v>40050</v>
      </c>
      <c r="N7" s="21"/>
      <c r="O7" s="21"/>
      <c r="P7" s="12">
        <v>62392</v>
      </c>
    </row>
    <row r="8" spans="1:206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1" t="s">
        <v>23</v>
      </c>
      <c r="J8" s="20">
        <v>8680</v>
      </c>
      <c r="K8" s="21">
        <v>9186</v>
      </c>
      <c r="L8" s="21">
        <v>20634</v>
      </c>
      <c r="M8" s="21">
        <v>52721</v>
      </c>
      <c r="N8" s="21">
        <v>8106</v>
      </c>
      <c r="O8" s="21">
        <v>14433</v>
      </c>
      <c r="P8" s="12">
        <v>113760</v>
      </c>
    </row>
    <row r="9" spans="1:206" ht="14.25" customHeight="1" x14ac:dyDescent="0.3">
      <c r="A9" s="6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1" t="s">
        <v>20</v>
      </c>
      <c r="J9" s="20">
        <v>8887</v>
      </c>
      <c r="K9" s="21">
        <v>8775</v>
      </c>
      <c r="L9" s="21">
        <v>9082</v>
      </c>
      <c r="M9" s="21">
        <v>39686</v>
      </c>
      <c r="N9" s="21">
        <v>21636</v>
      </c>
      <c r="O9" s="21">
        <v>29905</v>
      </c>
      <c r="P9" s="12">
        <v>117971</v>
      </c>
    </row>
    <row r="10" spans="1:206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1" t="s">
        <v>18</v>
      </c>
      <c r="J10" s="20">
        <v>19929</v>
      </c>
      <c r="K10" s="21">
        <v>3767</v>
      </c>
      <c r="L10" s="21">
        <v>24867</v>
      </c>
      <c r="M10" s="21">
        <v>33775</v>
      </c>
      <c r="N10" s="21"/>
      <c r="O10" s="21"/>
      <c r="P10" s="12">
        <v>82338</v>
      </c>
    </row>
    <row r="11" spans="1:206" ht="14.25" customHeight="1" x14ac:dyDescent="0.3">
      <c r="A11" s="6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3" t="s">
        <v>17</v>
      </c>
      <c r="J11" s="22">
        <v>104438</v>
      </c>
      <c r="K11" s="23">
        <v>57079</v>
      </c>
      <c r="L11" s="23">
        <v>191257</v>
      </c>
      <c r="M11" s="23">
        <v>340295</v>
      </c>
      <c r="N11" s="23">
        <v>136945</v>
      </c>
      <c r="O11" s="23">
        <v>57281</v>
      </c>
      <c r="P11" s="14">
        <v>887295</v>
      </c>
      <c r="R11">
        <f>GETPIVOTDATA("Amount",$I$2,"Product","Shoe")+GETPIVOTDATA("Amount",$I$2,"Product","Socks")</f>
        <v>194226</v>
      </c>
    </row>
    <row r="12" spans="1:206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">
      <c r="A13" s="6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">
      <c r="A15" s="6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">
      <c r="A17" s="6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6" t="s">
        <v>6</v>
      </c>
    </row>
    <row r="18" spans="1:10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">
      <c r="A19" s="6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">
      <c r="A21" s="6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">
      <c r="A23" s="6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">
      <c r="A25" s="6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">
      <c r="A27" s="6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">
      <c r="A29" s="6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">
      <c r="A31" s="6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15" ht="14.25" customHeight="1" x14ac:dyDescent="0.3">
      <c r="A33" s="6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15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15" ht="14.25" customHeight="1" x14ac:dyDescent="0.3">
      <c r="A35" s="6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15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15" ht="14.25" customHeight="1" x14ac:dyDescent="0.3">
      <c r="A37" s="6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15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15" ht="14.25" customHeight="1" x14ac:dyDescent="0.3">
      <c r="A39" s="6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15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15" ht="14.25" customHeight="1" x14ac:dyDescent="0.3">
      <c r="A41" s="6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15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15" ht="14.25" customHeight="1" x14ac:dyDescent="0.3">
      <c r="A43" s="6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  <c r="I43" s="24" t="s">
        <v>32</v>
      </c>
      <c r="J43" s="24"/>
      <c r="K43" s="24"/>
      <c r="L43" s="24"/>
      <c r="M43" s="24"/>
      <c r="N43" s="24"/>
      <c r="O43" s="25" t="s">
        <v>31</v>
      </c>
    </row>
    <row r="44" spans="1:15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  <c r="I44" s="26" t="s">
        <v>26</v>
      </c>
      <c r="J44" s="26"/>
      <c r="K44" s="26"/>
      <c r="L44" s="26"/>
      <c r="M44" s="26"/>
      <c r="N44" s="26"/>
      <c r="O44" s="27">
        <f>R6</f>
        <v>176971</v>
      </c>
    </row>
    <row r="45" spans="1:15" ht="14.25" customHeight="1" x14ac:dyDescent="0.3">
      <c r="A45" s="6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  <c r="I45" s="26" t="s">
        <v>27</v>
      </c>
      <c r="J45" s="26"/>
      <c r="K45" s="26"/>
      <c r="L45" s="26"/>
      <c r="M45" s="26"/>
      <c r="N45" s="26"/>
      <c r="O45" s="27">
        <v>13</v>
      </c>
    </row>
    <row r="46" spans="1:15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  <c r="I46" s="26" t="s">
        <v>28</v>
      </c>
      <c r="J46" s="26"/>
      <c r="K46" s="26"/>
      <c r="L46" s="26"/>
      <c r="M46" s="26"/>
      <c r="N46" s="26"/>
      <c r="O46" s="27">
        <f>R11</f>
        <v>194226</v>
      </c>
    </row>
    <row r="47" spans="1:15" ht="14.25" customHeight="1" x14ac:dyDescent="0.3">
      <c r="A47" s="6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  <c r="I47" s="26" t="s">
        <v>29</v>
      </c>
      <c r="J47" s="26"/>
      <c r="K47" s="26"/>
      <c r="L47" s="26"/>
      <c r="M47" s="26"/>
      <c r="N47" s="26"/>
      <c r="O47" s="27">
        <v>67565</v>
      </c>
    </row>
    <row r="48" spans="1:15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  <c r="I48" s="26" t="s">
        <v>30</v>
      </c>
      <c r="J48" s="26"/>
      <c r="K48" s="26"/>
      <c r="L48" s="26"/>
      <c r="M48" s="26"/>
      <c r="N48" s="26"/>
      <c r="O48" s="27">
        <v>2</v>
      </c>
    </row>
    <row r="49" spans="1:6" ht="14.25" customHeight="1" x14ac:dyDescent="0.3">
      <c r="A49" s="6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6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6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6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6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6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6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6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6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6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6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6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6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6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6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6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6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6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6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6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6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6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6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6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6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6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6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6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6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6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6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6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6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6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6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6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6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6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6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6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6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6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6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6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6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6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6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6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6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6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6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6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6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6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6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6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6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6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6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6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6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6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6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6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6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6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6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6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6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6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mergeCells count="6">
    <mergeCell ref="I44:N44"/>
    <mergeCell ref="I45:N45"/>
    <mergeCell ref="I46:N46"/>
    <mergeCell ref="I47:N47"/>
    <mergeCell ref="I48:N48"/>
    <mergeCell ref="I43:N43"/>
  </mergeCells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/>
  </sheetViews>
  <sheetFormatPr defaultColWidth="14.44140625" defaultRowHeight="15" customHeight="1" x14ac:dyDescent="0.3"/>
  <sheetData>
    <row r="1" spans="1:2" x14ac:dyDescent="0.3">
      <c r="A1" s="7" t="s">
        <v>5</v>
      </c>
      <c r="B1" s="8" t="s">
        <v>24</v>
      </c>
    </row>
    <row r="2" spans="1:2" x14ac:dyDescent="0.3">
      <c r="A2" s="9" t="s">
        <v>19</v>
      </c>
      <c r="B2" s="10"/>
    </row>
    <row r="3" spans="1:2" x14ac:dyDescent="0.3">
      <c r="A3" s="11" t="s">
        <v>21</v>
      </c>
      <c r="B3" s="12"/>
    </row>
    <row r="4" spans="1:2" x14ac:dyDescent="0.3">
      <c r="A4" s="11" t="s">
        <v>9</v>
      </c>
      <c r="B4" s="12"/>
    </row>
    <row r="5" spans="1:2" x14ac:dyDescent="0.3">
      <c r="A5" s="11" t="s">
        <v>22</v>
      </c>
      <c r="B5" s="12"/>
    </row>
    <row r="6" spans="1:2" x14ac:dyDescent="0.3">
      <c r="A6" s="11" t="s">
        <v>23</v>
      </c>
      <c r="B6" s="12"/>
    </row>
    <row r="7" spans="1:2" x14ac:dyDescent="0.3">
      <c r="A7" s="11" t="s">
        <v>20</v>
      </c>
      <c r="B7" s="12"/>
    </row>
    <row r="8" spans="1:2" x14ac:dyDescent="0.3">
      <c r="A8" s="11" t="s">
        <v>18</v>
      </c>
      <c r="B8" s="12"/>
    </row>
    <row r="9" spans="1:2" x14ac:dyDescent="0.3">
      <c r="A9" s="11" t="s">
        <v>25</v>
      </c>
      <c r="B9" s="12"/>
    </row>
    <row r="10" spans="1:2" x14ac:dyDescent="0.3">
      <c r="A10" s="13" t="s">
        <v>17</v>
      </c>
      <c r="B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2022-11-18T07:22:08Z</dcterms:modified>
</cp:coreProperties>
</file>