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E12"/>
  <c r="F12"/>
  <c r="G12"/>
  <c r="H12"/>
  <c r="I12"/>
  <c r="C12"/>
  <c r="J5"/>
  <c r="J6"/>
  <c r="J7"/>
  <c r="J8"/>
  <c r="J9"/>
  <c r="J10"/>
  <c r="J11"/>
  <c r="J4"/>
  <c r="H6"/>
  <c r="H7"/>
  <c r="H8"/>
  <c r="H9"/>
  <c r="H10"/>
  <c r="H11"/>
  <c r="G5"/>
  <c r="G6"/>
  <c r="G7"/>
  <c r="G8"/>
  <c r="G9"/>
  <c r="G10"/>
  <c r="G11"/>
  <c r="G4"/>
  <c r="J12" l="1"/>
</calcChain>
</file>

<file path=xl/sharedStrings.xml><?xml version="1.0" encoding="utf-8"?>
<sst xmlns="http://schemas.openxmlformats.org/spreadsheetml/2006/main" count="20" uniqueCount="20">
  <si>
    <t>Salary and Compensation Analysis Through Excel Data Modeling</t>
  </si>
  <si>
    <t>Employe Name</t>
  </si>
  <si>
    <t>Pay</t>
  </si>
  <si>
    <t>Total Hours Worked</t>
  </si>
  <si>
    <t>Overtime</t>
  </si>
  <si>
    <t>Total Overtime Hours</t>
  </si>
  <si>
    <t>Gross Pay</t>
  </si>
  <si>
    <t>Income Tax (18%)</t>
  </si>
  <si>
    <t>Other Deductibles</t>
  </si>
  <si>
    <t>Next Pay</t>
  </si>
  <si>
    <t>No.Of</t>
  </si>
  <si>
    <t>Sum Total</t>
  </si>
  <si>
    <t>Mathew Roy</t>
  </si>
  <si>
    <t>Rogger Peng</t>
  </si>
  <si>
    <t>Ram Prakash</t>
  </si>
  <si>
    <t>Tom Furnel</t>
  </si>
  <si>
    <t>Ronnie Brook</t>
  </si>
  <si>
    <t>Fernandres</t>
  </si>
  <si>
    <t>Jouel David</t>
  </si>
  <si>
    <t>Jaffer Menon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</si>
</sst>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u/>
      <sz val="18"/>
      <color rgb="FFFF0000"/>
      <name val="Book Antiqua"/>
      <family val="1"/>
    </font>
    <font>
      <b/>
      <sz val="11"/>
      <color theme="1"/>
      <name val="Arial Rounded MT Bold"/>
      <family val="2"/>
    </font>
    <font>
      <b/>
      <sz val="11"/>
      <color theme="1"/>
      <name val="Constantia"/>
      <family val="1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view3D>
      <c:rotX val="30"/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Sheet1!$A$4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180</c:v>
                </c:pt>
                <c:pt idx="3">
                  <c:v>1500</c:v>
                </c:pt>
                <c:pt idx="4">
                  <c:v>10</c:v>
                </c:pt>
                <c:pt idx="5">
                  <c:v>19140</c:v>
                </c:pt>
                <c:pt idx="6" formatCode="0">
                  <c:v>3445</c:v>
                </c:pt>
                <c:pt idx="7">
                  <c:v>0</c:v>
                </c:pt>
                <c:pt idx="8" formatCode="0">
                  <c:v>15695</c:v>
                </c:pt>
              </c:numCache>
            </c:numRef>
          </c:val>
        </c:ser>
        <c:ser>
          <c:idx val="1"/>
          <c:order val="1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130</c:v>
                </c:pt>
                <c:pt idx="3">
                  <c:v>1000</c:v>
                </c:pt>
                <c:pt idx="4">
                  <c:v>20</c:v>
                </c:pt>
                <c:pt idx="5">
                  <c:v>23900</c:v>
                </c:pt>
                <c:pt idx="6" formatCode="0">
                  <c:v>3445</c:v>
                </c:pt>
                <c:pt idx="7">
                  <c:v>2000</c:v>
                </c:pt>
                <c:pt idx="8" formatCode="0">
                  <c:v>18455</c:v>
                </c:pt>
              </c:numCache>
            </c:numRef>
          </c:val>
        </c:ser>
        <c:ser>
          <c:idx val="2"/>
          <c:order val="2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160</c:v>
                </c:pt>
                <c:pt idx="3">
                  <c:v>2000</c:v>
                </c:pt>
                <c:pt idx="4">
                  <c:v>25</c:v>
                </c:pt>
                <c:pt idx="5">
                  <c:v>53200</c:v>
                </c:pt>
                <c:pt idx="6">
                  <c:v>9576</c:v>
                </c:pt>
                <c:pt idx="7">
                  <c:v>1500</c:v>
                </c:pt>
                <c:pt idx="8" formatCode="0">
                  <c:v>42124</c:v>
                </c:pt>
              </c:numCache>
            </c:numRef>
          </c:val>
        </c:ser>
        <c:ser>
          <c:idx val="3"/>
          <c:order val="3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182</c:v>
                </c:pt>
                <c:pt idx="3">
                  <c:v>1800</c:v>
                </c:pt>
                <c:pt idx="4">
                  <c:v>15</c:v>
                </c:pt>
                <c:pt idx="5">
                  <c:v>32460</c:v>
                </c:pt>
                <c:pt idx="6" formatCode="0">
                  <c:v>5842.8</c:v>
                </c:pt>
                <c:pt idx="7">
                  <c:v>3000</c:v>
                </c:pt>
                <c:pt idx="8" formatCode="0">
                  <c:v>23617.200000000001</c:v>
                </c:pt>
              </c:numCache>
            </c:numRef>
          </c:val>
        </c:ser>
        <c:ser>
          <c:idx val="4"/>
          <c:order val="4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0</c:v>
                </c:pt>
                <c:pt idx="1">
                  <c:v>38</c:v>
                </c:pt>
                <c:pt idx="2">
                  <c:v>174</c:v>
                </c:pt>
                <c:pt idx="3">
                  <c:v>1500</c:v>
                </c:pt>
                <c:pt idx="4">
                  <c:v>25</c:v>
                </c:pt>
                <c:pt idx="5">
                  <c:v>44112</c:v>
                </c:pt>
                <c:pt idx="6" formatCode="0">
                  <c:v>7940.16</c:v>
                </c:pt>
                <c:pt idx="7">
                  <c:v>2800</c:v>
                </c:pt>
                <c:pt idx="8" formatCode="0">
                  <c:v>33371.839999999997</c:v>
                </c:pt>
              </c:numCache>
            </c:numRef>
          </c:val>
        </c:ser>
        <c:ser>
          <c:idx val="5"/>
          <c:order val="5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149</c:v>
                </c:pt>
                <c:pt idx="3">
                  <c:v>1400</c:v>
                </c:pt>
                <c:pt idx="4">
                  <c:v>30</c:v>
                </c:pt>
                <c:pt idx="5">
                  <c:v>45725</c:v>
                </c:pt>
                <c:pt idx="6" formatCode="0">
                  <c:v>8230.5</c:v>
                </c:pt>
                <c:pt idx="7">
                  <c:v>3200</c:v>
                </c:pt>
                <c:pt idx="8" formatCode="0">
                  <c:v>34294.5</c:v>
                </c:pt>
              </c:numCache>
            </c:numRef>
          </c:val>
        </c:ser>
        <c:ser>
          <c:idx val="6"/>
          <c:order val="6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0</c:v>
                </c:pt>
                <c:pt idx="1">
                  <c:v>31</c:v>
                </c:pt>
                <c:pt idx="2">
                  <c:v>162</c:v>
                </c:pt>
                <c:pt idx="3">
                  <c:v>1900</c:v>
                </c:pt>
                <c:pt idx="4">
                  <c:v>25</c:v>
                </c:pt>
                <c:pt idx="5">
                  <c:v>52522</c:v>
                </c:pt>
                <c:pt idx="6" formatCode="0">
                  <c:v>9453.9599999999991</c:v>
                </c:pt>
                <c:pt idx="7">
                  <c:v>4000</c:v>
                </c:pt>
                <c:pt idx="8" formatCode="0">
                  <c:v>39068.04</c:v>
                </c:pt>
              </c:numCache>
            </c:numRef>
          </c:val>
        </c:ser>
        <c:ser>
          <c:idx val="7"/>
          <c:order val="7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154</c:v>
                </c:pt>
                <c:pt idx="3">
                  <c:v>1700</c:v>
                </c:pt>
                <c:pt idx="4">
                  <c:v>40</c:v>
                </c:pt>
                <c:pt idx="5">
                  <c:v>70310</c:v>
                </c:pt>
                <c:pt idx="6" formatCode="0">
                  <c:v>12655.8</c:v>
                </c:pt>
                <c:pt idx="7">
                  <c:v>3800</c:v>
                </c:pt>
                <c:pt idx="8" formatCode="0">
                  <c:v>53854.2</c:v>
                </c:pt>
              </c:numCache>
            </c:numRef>
          </c:val>
        </c:ser>
        <c:ser>
          <c:idx val="8"/>
          <c:order val="8"/>
          <c:cat>
            <c:strRef>
              <c:f>Sheet1!$B$1:$J$3</c:f>
              <c:strCache>
                <c:ptCount val="9"/>
                <c:pt idx="0">
                  <c:v>Employe Name</c:v>
                </c:pt>
                <c:pt idx="1">
                  <c:v>Pay</c:v>
                </c:pt>
                <c:pt idx="2">
                  <c:v>Total Hours Worked</c:v>
                </c:pt>
                <c:pt idx="3">
                  <c:v>Overtime</c:v>
                </c:pt>
                <c:pt idx="4">
                  <c:v>Total Overtime Hours</c:v>
                </c:pt>
                <c:pt idx="5">
                  <c:v>Gross Pay</c:v>
                </c:pt>
                <c:pt idx="6">
                  <c:v>Income Tax (18%)</c:v>
                </c:pt>
                <c:pt idx="7">
                  <c:v>Other Deductibles</c:v>
                </c:pt>
                <c:pt idx="8">
                  <c:v>Next Pay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1">
                  <c:v>212</c:v>
                </c:pt>
                <c:pt idx="2">
                  <c:v>1291</c:v>
                </c:pt>
                <c:pt idx="3">
                  <c:v>12800</c:v>
                </c:pt>
                <c:pt idx="4">
                  <c:v>190</c:v>
                </c:pt>
                <c:pt idx="5">
                  <c:v>341369</c:v>
                </c:pt>
                <c:pt idx="6">
                  <c:v>60589.22</c:v>
                </c:pt>
                <c:pt idx="7">
                  <c:v>20300</c:v>
                </c:pt>
                <c:pt idx="8">
                  <c:v>260479.77999999997</c:v>
                </c:pt>
              </c:numCache>
            </c:numRef>
          </c:val>
        </c:ser>
        <c:shape val="cone"/>
        <c:axId val="119106560"/>
        <c:axId val="119116544"/>
        <c:axId val="0"/>
      </c:bar3DChart>
      <c:catAx>
        <c:axId val="119106560"/>
        <c:scaling>
          <c:orientation val="minMax"/>
        </c:scaling>
        <c:axPos val="b"/>
        <c:tickLblPos val="nextTo"/>
        <c:crossAx val="119116544"/>
        <c:crosses val="autoZero"/>
        <c:auto val="1"/>
        <c:lblAlgn val="ctr"/>
        <c:lblOffset val="100"/>
      </c:catAx>
      <c:valAx>
        <c:axId val="119116544"/>
        <c:scaling>
          <c:orientation val="minMax"/>
        </c:scaling>
        <c:axPos val="l"/>
        <c:majorGridlines/>
        <c:numFmt formatCode="0%" sourceLinked="1"/>
        <c:tickLblPos val="nextTo"/>
        <c:crossAx val="11910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Sheet1!$A$4:$B$4</c:f>
              <c:strCache>
                <c:ptCount val="1"/>
                <c:pt idx="0">
                  <c:v>1 Mathew Roy</c:v>
                </c:pt>
              </c:strCache>
            </c:strRef>
          </c:tx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23</c:v>
                </c:pt>
                <c:pt idx="1">
                  <c:v>180</c:v>
                </c:pt>
                <c:pt idx="2">
                  <c:v>1500</c:v>
                </c:pt>
                <c:pt idx="3">
                  <c:v>10</c:v>
                </c:pt>
                <c:pt idx="4">
                  <c:v>19140</c:v>
                </c:pt>
                <c:pt idx="5" formatCode="0">
                  <c:v>3445</c:v>
                </c:pt>
                <c:pt idx="6">
                  <c:v>0</c:v>
                </c:pt>
                <c:pt idx="7" formatCode="0">
                  <c:v>15695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30</c:v>
                </c:pt>
                <c:pt idx="1">
                  <c:v>130</c:v>
                </c:pt>
                <c:pt idx="2">
                  <c:v>1000</c:v>
                </c:pt>
                <c:pt idx="3">
                  <c:v>20</c:v>
                </c:pt>
                <c:pt idx="4">
                  <c:v>23900</c:v>
                </c:pt>
                <c:pt idx="5" formatCode="0">
                  <c:v>3445</c:v>
                </c:pt>
                <c:pt idx="6">
                  <c:v>2000</c:v>
                </c:pt>
                <c:pt idx="7" formatCode="0">
                  <c:v>18455</c:v>
                </c:pt>
              </c:numCache>
            </c:numRef>
          </c:val>
        </c:ser>
        <c:ser>
          <c:idx val="2"/>
          <c:order val="2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20</c:v>
                </c:pt>
                <c:pt idx="1">
                  <c:v>160</c:v>
                </c:pt>
                <c:pt idx="2">
                  <c:v>2000</c:v>
                </c:pt>
                <c:pt idx="3">
                  <c:v>25</c:v>
                </c:pt>
                <c:pt idx="4">
                  <c:v>53200</c:v>
                </c:pt>
                <c:pt idx="5">
                  <c:v>9576</c:v>
                </c:pt>
                <c:pt idx="6">
                  <c:v>1500</c:v>
                </c:pt>
                <c:pt idx="7" formatCode="0">
                  <c:v>42124</c:v>
                </c:pt>
              </c:numCache>
            </c:numRef>
          </c:val>
        </c:ser>
        <c:ser>
          <c:idx val="3"/>
          <c:order val="3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30</c:v>
                </c:pt>
                <c:pt idx="1">
                  <c:v>182</c:v>
                </c:pt>
                <c:pt idx="2">
                  <c:v>1800</c:v>
                </c:pt>
                <c:pt idx="3">
                  <c:v>15</c:v>
                </c:pt>
                <c:pt idx="4">
                  <c:v>32460</c:v>
                </c:pt>
                <c:pt idx="5" formatCode="0">
                  <c:v>5842.8</c:v>
                </c:pt>
                <c:pt idx="6">
                  <c:v>3000</c:v>
                </c:pt>
                <c:pt idx="7" formatCode="0">
                  <c:v>23617.200000000001</c:v>
                </c:pt>
              </c:numCache>
            </c:numRef>
          </c:val>
        </c:ser>
        <c:ser>
          <c:idx val="4"/>
          <c:order val="4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Sheet1!$C$8:$J$8</c:f>
              <c:numCache>
                <c:formatCode>General</c:formatCode>
                <c:ptCount val="8"/>
                <c:pt idx="0">
                  <c:v>38</c:v>
                </c:pt>
                <c:pt idx="1">
                  <c:v>174</c:v>
                </c:pt>
                <c:pt idx="2">
                  <c:v>1500</c:v>
                </c:pt>
                <c:pt idx="3">
                  <c:v>25</c:v>
                </c:pt>
                <c:pt idx="4">
                  <c:v>44112</c:v>
                </c:pt>
                <c:pt idx="5" formatCode="0">
                  <c:v>7940.16</c:v>
                </c:pt>
                <c:pt idx="6">
                  <c:v>2800</c:v>
                </c:pt>
                <c:pt idx="7" formatCode="0">
                  <c:v>33371.839999999997</c:v>
                </c:pt>
              </c:numCache>
            </c:numRef>
          </c:val>
        </c:ser>
        <c:ser>
          <c:idx val="5"/>
          <c:order val="5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25</c:v>
                </c:pt>
                <c:pt idx="1">
                  <c:v>149</c:v>
                </c:pt>
                <c:pt idx="2">
                  <c:v>1400</c:v>
                </c:pt>
                <c:pt idx="3">
                  <c:v>30</c:v>
                </c:pt>
                <c:pt idx="4">
                  <c:v>45725</c:v>
                </c:pt>
                <c:pt idx="5" formatCode="0">
                  <c:v>8230.5</c:v>
                </c:pt>
                <c:pt idx="6">
                  <c:v>3200</c:v>
                </c:pt>
                <c:pt idx="7" formatCode="0">
                  <c:v>34294.5</c:v>
                </c:pt>
              </c:numCache>
            </c:numRef>
          </c:val>
        </c:ser>
        <c:ser>
          <c:idx val="6"/>
          <c:order val="6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31</c:v>
                </c:pt>
                <c:pt idx="1">
                  <c:v>162</c:v>
                </c:pt>
                <c:pt idx="2">
                  <c:v>1900</c:v>
                </c:pt>
                <c:pt idx="3">
                  <c:v>25</c:v>
                </c:pt>
                <c:pt idx="4">
                  <c:v>52522</c:v>
                </c:pt>
                <c:pt idx="5" formatCode="0">
                  <c:v>9453.9599999999991</c:v>
                </c:pt>
                <c:pt idx="6">
                  <c:v>4000</c:v>
                </c:pt>
                <c:pt idx="7" formatCode="0">
                  <c:v>39068.04</c:v>
                </c:pt>
              </c:numCache>
            </c:numRef>
          </c:val>
        </c:ser>
        <c:ser>
          <c:idx val="7"/>
          <c:order val="7"/>
          <c:explosion val="25"/>
          <c:cat>
            <c:strRef>
              <c:f>Sheet1!$C$1:$J$3</c:f>
              <c:strCache>
                <c:ptCount val="8"/>
                <c:pt idx="0">
                  <c:v>Pay</c:v>
                </c:pt>
                <c:pt idx="1">
                  <c:v>Total Hours Worked</c:v>
                </c:pt>
                <c:pt idx="2">
                  <c:v>Overtime</c:v>
                </c:pt>
                <c:pt idx="3">
                  <c:v>Total Overtime Hours</c:v>
                </c:pt>
                <c:pt idx="4">
                  <c:v>Gross Pay</c:v>
                </c:pt>
                <c:pt idx="5">
                  <c:v>Income Tax (18%)</c:v>
                </c:pt>
                <c:pt idx="6">
                  <c:v>Other Deductibles</c:v>
                </c:pt>
                <c:pt idx="7">
                  <c:v>Next Pay</c:v>
                </c:pt>
              </c:strCache>
            </c:str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15</c:v>
                </c:pt>
                <c:pt idx="1">
                  <c:v>154</c:v>
                </c:pt>
                <c:pt idx="2">
                  <c:v>1700</c:v>
                </c:pt>
                <c:pt idx="3">
                  <c:v>40</c:v>
                </c:pt>
                <c:pt idx="4">
                  <c:v>70310</c:v>
                </c:pt>
                <c:pt idx="5" formatCode="0">
                  <c:v>12655.8</c:v>
                </c:pt>
                <c:pt idx="6">
                  <c:v>3800</c:v>
                </c:pt>
                <c:pt idx="7" formatCode="0">
                  <c:v>53854.2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9875131233595811"/>
          <c:y val="0.2368325313502479"/>
          <c:w val="0.29013757655293082"/>
          <c:h val="0.66973753280839921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12</xdr:row>
      <xdr:rowOff>95250</xdr:rowOff>
    </xdr:from>
    <xdr:to>
      <xdr:col>5</xdr:col>
      <xdr:colOff>228600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1190625</xdr:colOff>
      <xdr:row>12</xdr:row>
      <xdr:rowOff>276225</xdr:rowOff>
    </xdr:from>
    <xdr:to>
      <xdr:col>8</xdr:col>
      <xdr:colOff>1533525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H5" sqref="H5"/>
    </sheetView>
  </sheetViews>
  <sheetFormatPr defaultRowHeight="15"/>
  <cols>
    <col min="1" max="1" width="12.85546875" bestFit="1" customWidth="1"/>
    <col min="2" max="2" width="18.42578125" bestFit="1" customWidth="1"/>
    <col min="3" max="3" width="9.28515625" customWidth="1"/>
    <col min="4" max="4" width="25.140625" bestFit="1" customWidth="1"/>
    <col min="5" max="5" width="12.140625" bestFit="1" customWidth="1"/>
    <col min="6" max="6" width="27.28515625" bestFit="1" customWidth="1"/>
    <col min="7" max="7" width="13.140625" bestFit="1" customWidth="1"/>
    <col min="8" max="8" width="23" bestFit="1" customWidth="1"/>
    <col min="9" max="9" width="23.140625" bestFit="1" customWidth="1"/>
    <col min="10" max="10" width="12" bestFit="1" customWidth="1"/>
  </cols>
  <sheetData>
    <row r="1" spans="1:10" ht="24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24" customHeight="1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24" customHeight="1">
      <c r="A3" s="3" t="s">
        <v>10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ht="24" customHeight="1">
      <c r="A4" s="1">
        <v>1</v>
      </c>
      <c r="B4" s="2" t="s">
        <v>12</v>
      </c>
      <c r="C4" s="1">
        <v>23</v>
      </c>
      <c r="D4" s="1">
        <v>180</v>
      </c>
      <c r="E4" s="1">
        <v>1500</v>
      </c>
      <c r="F4" s="1">
        <v>10</v>
      </c>
      <c r="G4" s="1">
        <f>(C4*D4)+(E4*F4)</f>
        <v>19140</v>
      </c>
      <c r="H4" s="5">
        <v>3445</v>
      </c>
      <c r="I4" s="1">
        <v>0</v>
      </c>
      <c r="J4" s="5">
        <f>G4-H4-I4</f>
        <v>15695</v>
      </c>
    </row>
    <row r="5" spans="1:10" ht="24" customHeight="1">
      <c r="A5" s="1">
        <v>2</v>
      </c>
      <c r="B5" s="2" t="s">
        <v>13</v>
      </c>
      <c r="C5" s="1">
        <v>30</v>
      </c>
      <c r="D5" s="1">
        <v>130</v>
      </c>
      <c r="E5" s="1">
        <v>1000</v>
      </c>
      <c r="F5" s="1">
        <v>20</v>
      </c>
      <c r="G5" s="1">
        <f t="shared" ref="G5:G11" si="0">(C5*D5)+(E5*F5)</f>
        <v>23900</v>
      </c>
      <c r="H5" s="5">
        <v>3445</v>
      </c>
      <c r="I5" s="1">
        <v>2000</v>
      </c>
      <c r="J5" s="5">
        <f t="shared" ref="J5:J11" si="1">G5-H5-I5</f>
        <v>18455</v>
      </c>
    </row>
    <row r="6" spans="1:10" ht="24" customHeight="1">
      <c r="A6" s="1">
        <v>3</v>
      </c>
      <c r="B6" s="2" t="s">
        <v>14</v>
      </c>
      <c r="C6" s="1">
        <v>20</v>
      </c>
      <c r="D6" s="1">
        <v>160</v>
      </c>
      <c r="E6" s="1">
        <v>2000</v>
      </c>
      <c r="F6" s="1">
        <v>25</v>
      </c>
      <c r="G6" s="1">
        <f t="shared" si="0"/>
        <v>53200</v>
      </c>
      <c r="H6" s="1">
        <f t="shared" ref="H5:H11" si="2">G6*18%</f>
        <v>9576</v>
      </c>
      <c r="I6" s="1">
        <v>1500</v>
      </c>
      <c r="J6" s="5">
        <f t="shared" si="1"/>
        <v>42124</v>
      </c>
    </row>
    <row r="7" spans="1:10" ht="24" customHeight="1">
      <c r="A7" s="1">
        <v>4</v>
      </c>
      <c r="B7" s="2" t="s">
        <v>15</v>
      </c>
      <c r="C7" s="1">
        <v>30</v>
      </c>
      <c r="D7" s="1">
        <v>182</v>
      </c>
      <c r="E7" s="1">
        <v>1800</v>
      </c>
      <c r="F7" s="1">
        <v>15</v>
      </c>
      <c r="G7" s="1">
        <f t="shared" si="0"/>
        <v>32460</v>
      </c>
      <c r="H7" s="5">
        <f t="shared" si="2"/>
        <v>5842.8</v>
      </c>
      <c r="I7" s="1">
        <v>3000</v>
      </c>
      <c r="J7" s="5">
        <f t="shared" si="1"/>
        <v>23617.200000000001</v>
      </c>
    </row>
    <row r="8" spans="1:10" ht="24" customHeight="1">
      <c r="A8" s="1">
        <v>5</v>
      </c>
      <c r="B8" s="2" t="s">
        <v>16</v>
      </c>
      <c r="C8" s="1">
        <v>38</v>
      </c>
      <c r="D8" s="1">
        <v>174</v>
      </c>
      <c r="E8" s="1">
        <v>1500</v>
      </c>
      <c r="F8" s="1">
        <v>25</v>
      </c>
      <c r="G8" s="1">
        <f t="shared" si="0"/>
        <v>44112</v>
      </c>
      <c r="H8" s="5">
        <f t="shared" si="2"/>
        <v>7940.16</v>
      </c>
      <c r="I8" s="1">
        <v>2800</v>
      </c>
      <c r="J8" s="5">
        <f t="shared" si="1"/>
        <v>33371.839999999997</v>
      </c>
    </row>
    <row r="9" spans="1:10" ht="24" customHeight="1">
      <c r="A9" s="1">
        <v>6</v>
      </c>
      <c r="B9" s="2" t="s">
        <v>17</v>
      </c>
      <c r="C9" s="1">
        <v>25</v>
      </c>
      <c r="D9" s="1">
        <v>149</v>
      </c>
      <c r="E9" s="1">
        <v>1400</v>
      </c>
      <c r="F9" s="1">
        <v>30</v>
      </c>
      <c r="G9" s="1">
        <f t="shared" si="0"/>
        <v>45725</v>
      </c>
      <c r="H9" s="5">
        <f t="shared" si="2"/>
        <v>8230.5</v>
      </c>
      <c r="I9" s="1">
        <v>3200</v>
      </c>
      <c r="J9" s="5">
        <f t="shared" si="1"/>
        <v>34294.5</v>
      </c>
    </row>
    <row r="10" spans="1:10" ht="24" customHeight="1">
      <c r="A10" s="1">
        <v>7</v>
      </c>
      <c r="B10" s="2" t="s">
        <v>18</v>
      </c>
      <c r="C10" s="1">
        <v>31</v>
      </c>
      <c r="D10" s="1">
        <v>162</v>
      </c>
      <c r="E10" s="1">
        <v>1900</v>
      </c>
      <c r="F10" s="1">
        <v>25</v>
      </c>
      <c r="G10" s="1">
        <f t="shared" si="0"/>
        <v>52522</v>
      </c>
      <c r="H10" s="5">
        <f t="shared" si="2"/>
        <v>9453.9599999999991</v>
      </c>
      <c r="I10" s="1">
        <v>4000</v>
      </c>
      <c r="J10" s="5">
        <f t="shared" si="1"/>
        <v>39068.04</v>
      </c>
    </row>
    <row r="11" spans="1:10" ht="24" customHeight="1">
      <c r="A11" s="1">
        <v>8</v>
      </c>
      <c r="B11" s="2" t="s">
        <v>19</v>
      </c>
      <c r="C11" s="1">
        <v>15</v>
      </c>
      <c r="D11" s="1">
        <v>154</v>
      </c>
      <c r="E11" s="1">
        <v>1700</v>
      </c>
      <c r="F11" s="1">
        <v>40</v>
      </c>
      <c r="G11" s="1">
        <f t="shared" si="0"/>
        <v>70310</v>
      </c>
      <c r="H11" s="5">
        <f t="shared" si="2"/>
        <v>12655.8</v>
      </c>
      <c r="I11" s="1">
        <v>3800</v>
      </c>
      <c r="J11" s="5">
        <f t="shared" si="1"/>
        <v>53854.2</v>
      </c>
    </row>
    <row r="12" spans="1:10" ht="24" customHeight="1">
      <c r="A12" s="7" t="s">
        <v>11</v>
      </c>
      <c r="B12" s="8"/>
      <c r="C12" s="6">
        <f>SUM(C4:C11)</f>
        <v>212</v>
      </c>
      <c r="D12" s="6">
        <f t="shared" ref="D12:J12" si="3">SUM(D4:D11)</f>
        <v>1291</v>
      </c>
      <c r="E12" s="6">
        <f t="shared" si="3"/>
        <v>12800</v>
      </c>
      <c r="F12" s="6">
        <f t="shared" si="3"/>
        <v>190</v>
      </c>
      <c r="G12" s="6">
        <f t="shared" si="3"/>
        <v>341369</v>
      </c>
      <c r="H12" s="6">
        <f t="shared" si="3"/>
        <v>60589.22</v>
      </c>
      <c r="I12" s="6">
        <f t="shared" si="3"/>
        <v>20300</v>
      </c>
      <c r="J12" s="6">
        <f t="shared" si="3"/>
        <v>260479.77999999997</v>
      </c>
    </row>
    <row r="13" spans="1:10" ht="24" customHeight="1"/>
  </sheetData>
  <mergeCells count="2">
    <mergeCell ref="A12:B12"/>
    <mergeCell ref="A1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2024-08-30T07:37:27Z</dcterms:modified>
</cp:coreProperties>
</file>