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9" i="1" l="1"/>
  <c r="D27" i="1"/>
  <c r="D25" i="1"/>
  <c r="B21" i="1"/>
  <c r="B23" i="1" s="1"/>
  <c r="B15" i="1"/>
  <c r="C13" i="1"/>
  <c r="C15" i="1" s="1"/>
  <c r="B4" i="1"/>
  <c r="B6" i="1" s="1"/>
  <c r="B16" i="1" l="1"/>
</calcChain>
</file>

<file path=xl/sharedStrings.xml><?xml version="1.0" encoding="utf-8"?>
<sst xmlns="http://schemas.openxmlformats.org/spreadsheetml/2006/main" count="32" uniqueCount="31">
  <si>
    <t>Considering 23053 patients of test data</t>
  </si>
  <si>
    <t>&gt;30</t>
  </si>
  <si>
    <t>&lt;30</t>
  </si>
  <si>
    <t>No</t>
  </si>
  <si>
    <t>&gt;30 + &lt;30</t>
  </si>
  <si>
    <t>cost per readmission (i.e 4.396 days)</t>
  </si>
  <si>
    <t>total readmission cost(M)</t>
  </si>
  <si>
    <t>If our Analysis</t>
  </si>
  <si>
    <t>Decision: Only those classified as &lt;30 are delayed one day during intitial discharge, assuming that it prevents their readmission as further complication would be idenfied now itself</t>
  </si>
  <si>
    <t>Extra cost incurred to wrongly classifier No instances</t>
  </si>
  <si>
    <t>classified as &lt;30; maybe &lt;30 or &gt;30, they will get readmitted</t>
  </si>
  <si>
    <t>Uneccesary</t>
  </si>
  <si>
    <t>Necessary</t>
  </si>
  <si>
    <t>wrongly classified No readmission</t>
  </si>
  <si>
    <t>total instances</t>
  </si>
  <si>
    <t>per extra day cost</t>
  </si>
  <si>
    <t>Extra cost (M)</t>
  </si>
  <si>
    <t>Extra cost  at initial admission</t>
  </si>
  <si>
    <t>The above patients do not get readmitted as they get extra treatment initially</t>
  </si>
  <si>
    <t>missed &lt;30 and &gt;30 will get readmitted</t>
  </si>
  <si>
    <t>missed &gt;30</t>
  </si>
  <si>
    <t>missed &lt;30</t>
  </si>
  <si>
    <t>missed instances who get readmitted</t>
  </si>
  <si>
    <t>per readmission cost</t>
  </si>
  <si>
    <t>cost due to missed readmissions</t>
  </si>
  <si>
    <t>Total cost after analysis (M)</t>
  </si>
  <si>
    <t>If No Analysis</t>
  </si>
  <si>
    <t>The patients below are readmitted as they are not classified as &lt;30 readmission by our missed our model</t>
  </si>
  <si>
    <t>(44.3 X 101765)/23053</t>
  </si>
  <si>
    <t>Cost saved if Initial Extra Dat Special diagnosis effect succeds (on test data of 23053 instances) (M)</t>
  </si>
  <si>
    <t>Extending to total patient encounters (101765 instances)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</si>
</sst>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2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="85" zoomScaleNormal="85" workbookViewId="0">
      <selection activeCell="B28" sqref="B28"/>
    </sheetView>
  </sheetViews>
  <sheetFormatPr defaultRowHeight="15" x14ac:dyDescent="0.25"/>
  <cols>
    <col min="1" max="1" width="95.28515625" customWidth="1"/>
    <col min="2" max="2" width="22.5703125" customWidth="1"/>
    <col min="3" max="3" width="17.7109375" customWidth="1"/>
    <col min="4" max="4" width="17.85546875" customWidth="1"/>
  </cols>
  <sheetData>
    <row r="1" spans="1:4" x14ac:dyDescent="0.25">
      <c r="A1" s="21" t="s">
        <v>0</v>
      </c>
      <c r="B1" s="21"/>
      <c r="C1" s="21"/>
      <c r="D1" s="21"/>
    </row>
    <row r="2" spans="1:4" x14ac:dyDescent="0.25">
      <c r="A2" s="9" t="s">
        <v>26</v>
      </c>
      <c r="B2" s="2" t="s">
        <v>1</v>
      </c>
      <c r="C2" s="2" t="s">
        <v>2</v>
      </c>
      <c r="D2" s="3" t="s">
        <v>3</v>
      </c>
    </row>
    <row r="3" spans="1:4" x14ac:dyDescent="0.25">
      <c r="A3" s="4"/>
      <c r="B3" s="5">
        <v>8032</v>
      </c>
      <c r="C3" s="5">
        <v>2643</v>
      </c>
      <c r="D3" s="6">
        <v>12378</v>
      </c>
    </row>
    <row r="4" spans="1:4" x14ac:dyDescent="0.25">
      <c r="A4" s="4" t="s">
        <v>4</v>
      </c>
      <c r="B4" s="13">
        <f>B3+C3</f>
        <v>10675</v>
      </c>
      <c r="C4" s="13"/>
      <c r="D4" s="6"/>
    </row>
    <row r="5" spans="1:4" x14ac:dyDescent="0.25">
      <c r="A5" s="4" t="s">
        <v>5</v>
      </c>
      <c r="B5" s="13">
        <v>10591</v>
      </c>
      <c r="C5" s="13"/>
      <c r="D5" s="6"/>
    </row>
    <row r="6" spans="1:4" x14ac:dyDescent="0.25">
      <c r="A6" s="7" t="s">
        <v>6</v>
      </c>
      <c r="B6" s="22">
        <f>(B4*B5)/1000000</f>
        <v>113.058925</v>
      </c>
      <c r="C6" s="22"/>
      <c r="D6" s="8"/>
    </row>
    <row r="7" spans="1:4" x14ac:dyDescent="0.25">
      <c r="B7" s="23"/>
      <c r="C7" s="23"/>
    </row>
    <row r="9" spans="1:4" x14ac:dyDescent="0.25">
      <c r="A9" s="9" t="s">
        <v>7</v>
      </c>
      <c r="B9" s="2"/>
      <c r="C9" s="2"/>
      <c r="D9" s="3"/>
    </row>
    <row r="10" spans="1:4" x14ac:dyDescent="0.25">
      <c r="A10" s="4" t="s">
        <v>8</v>
      </c>
      <c r="B10" s="5" t="s">
        <v>9</v>
      </c>
      <c r="C10" s="5" t="s">
        <v>10</v>
      </c>
      <c r="D10" s="6"/>
    </row>
    <row r="11" spans="1:4" x14ac:dyDescent="0.25">
      <c r="A11" s="4"/>
      <c r="B11" s="5" t="s">
        <v>11</v>
      </c>
      <c r="C11" s="13" t="s">
        <v>12</v>
      </c>
      <c r="D11" s="17"/>
    </row>
    <row r="12" spans="1:4" x14ac:dyDescent="0.25">
      <c r="A12" s="4" t="s">
        <v>13</v>
      </c>
      <c r="B12" s="5">
        <v>5016</v>
      </c>
      <c r="C12" s="5">
        <v>4972</v>
      </c>
      <c r="D12" s="6">
        <v>1929</v>
      </c>
    </row>
    <row r="13" spans="1:4" x14ac:dyDescent="0.25">
      <c r="A13" s="4" t="s">
        <v>14</v>
      </c>
      <c r="B13" s="5">
        <v>5016</v>
      </c>
      <c r="C13" s="13">
        <f>C12+D12</f>
        <v>6901</v>
      </c>
      <c r="D13" s="17"/>
    </row>
    <row r="14" spans="1:4" x14ac:dyDescent="0.25">
      <c r="A14" s="4" t="s">
        <v>15</v>
      </c>
      <c r="B14" s="5">
        <v>2409</v>
      </c>
      <c r="C14" s="13">
        <v>2409</v>
      </c>
      <c r="D14" s="17"/>
    </row>
    <row r="15" spans="1:4" x14ac:dyDescent="0.25">
      <c r="A15" s="4" t="s">
        <v>16</v>
      </c>
      <c r="B15" s="5">
        <f>(B12*B14)/1000000</f>
        <v>12.083544</v>
      </c>
      <c r="C15" s="13">
        <f>(C13*C14)/1000000</f>
        <v>16.624509</v>
      </c>
      <c r="D15" s="17"/>
    </row>
    <row r="16" spans="1:4" ht="15.75" thickBot="1" x14ac:dyDescent="0.3">
      <c r="A16" s="4" t="s">
        <v>17</v>
      </c>
      <c r="B16" s="13">
        <f>B15+C15</f>
        <v>28.708053</v>
      </c>
      <c r="C16" s="13"/>
      <c r="D16" s="17"/>
    </row>
    <row r="17" spans="1:4" ht="15.75" thickBot="1" x14ac:dyDescent="0.3">
      <c r="A17" s="18" t="s">
        <v>18</v>
      </c>
      <c r="B17" s="19"/>
      <c r="C17" s="19"/>
      <c r="D17" s="20"/>
    </row>
    <row r="18" spans="1:4" x14ac:dyDescent="0.25">
      <c r="A18" s="14" t="s">
        <v>27</v>
      </c>
      <c r="B18" s="15"/>
      <c r="C18" s="15"/>
      <c r="D18" s="16"/>
    </row>
    <row r="19" spans="1:4" x14ac:dyDescent="0.25">
      <c r="A19" s="4" t="s">
        <v>19</v>
      </c>
      <c r="B19" s="5" t="s">
        <v>20</v>
      </c>
      <c r="C19" s="5" t="s">
        <v>21</v>
      </c>
      <c r="D19" s="6"/>
    </row>
    <row r="20" spans="1:4" x14ac:dyDescent="0.25">
      <c r="A20" s="4" t="s">
        <v>22</v>
      </c>
      <c r="B20" s="5">
        <v>3060</v>
      </c>
      <c r="C20" s="5">
        <v>714</v>
      </c>
      <c r="D20" s="6"/>
    </row>
    <row r="21" spans="1:4" x14ac:dyDescent="0.25">
      <c r="A21" s="4" t="s">
        <v>14</v>
      </c>
      <c r="B21" s="13">
        <f>B20+C20</f>
        <v>3774</v>
      </c>
      <c r="C21" s="13"/>
      <c r="D21" s="6"/>
    </row>
    <row r="22" spans="1:4" x14ac:dyDescent="0.25">
      <c r="A22" s="4" t="s">
        <v>23</v>
      </c>
      <c r="B22" s="13">
        <v>10591</v>
      </c>
      <c r="C22" s="13"/>
      <c r="D22" s="6"/>
    </row>
    <row r="23" spans="1:4" x14ac:dyDescent="0.25">
      <c r="A23" s="4" t="s">
        <v>24</v>
      </c>
      <c r="B23" s="13">
        <f>(B21*B22)/1000000</f>
        <v>39.970433999999997</v>
      </c>
      <c r="C23" s="13"/>
      <c r="D23" s="6"/>
    </row>
    <row r="24" spans="1:4" x14ac:dyDescent="0.25">
      <c r="A24" s="4"/>
      <c r="B24" s="5"/>
      <c r="C24" s="5"/>
      <c r="D24" s="6"/>
    </row>
    <row r="25" spans="1:4" x14ac:dyDescent="0.25">
      <c r="A25" s="10" t="s">
        <v>25</v>
      </c>
      <c r="B25" s="11">
        <v>28.7</v>
      </c>
      <c r="C25" s="11">
        <v>40</v>
      </c>
      <c r="D25" s="12">
        <f>B25+C25</f>
        <v>68.7</v>
      </c>
    </row>
    <row r="27" spans="1:4" x14ac:dyDescent="0.25">
      <c r="A27" s="1" t="s">
        <v>29</v>
      </c>
      <c r="B27">
        <v>113</v>
      </c>
      <c r="C27">
        <v>68.7</v>
      </c>
      <c r="D27" s="1">
        <f>B27-C27</f>
        <v>44.3</v>
      </c>
    </row>
    <row r="29" spans="1:4" x14ac:dyDescent="0.25">
      <c r="A29" s="1" t="s">
        <v>30</v>
      </c>
      <c r="B29" t="s">
        <v>28</v>
      </c>
      <c r="C29" s="1">
        <f>(44.3*101765)/23053</f>
        <v>195.55760638528608</v>
      </c>
    </row>
  </sheetData>
  <mergeCells count="15">
    <mergeCell ref="C11:D11"/>
    <mergeCell ref="A1:D1"/>
    <mergeCell ref="B4:C4"/>
    <mergeCell ref="B5:C5"/>
    <mergeCell ref="B6:C6"/>
    <mergeCell ref="B7:C7"/>
    <mergeCell ref="B22:C22"/>
    <mergeCell ref="B23:C23"/>
    <mergeCell ref="A18:D18"/>
    <mergeCell ref="C13:D13"/>
    <mergeCell ref="C14:D14"/>
    <mergeCell ref="C15:D15"/>
    <mergeCell ref="B16:D16"/>
    <mergeCell ref="A17:D17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2015-02-13T22:07:55Z</dcterms:created>
  <dcterms:modified xsi:type="dcterms:W3CDTF">2015-02-13T22:26:44Z</dcterms:modified>
</cp:coreProperties>
</file>