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EP4P6GssXL0lbQSiIuc/iNmXm+A=="/>
    </ext>
  </extLst>
</workbook>
</file>

<file path=xl/sharedStrings.xml><?xml version="1.0" encoding="utf-8"?>
<sst xmlns="http://schemas.openxmlformats.org/spreadsheetml/2006/main" count="90" uniqueCount="89">
  <si>
    <t>Targets</t>
  </si>
  <si>
    <t>Outputs</t>
  </si>
  <si>
    <t>∂E_t/∂w5 = ∂(E1+E2)/∂w5 = ∂(E1)/∂w5 = (∂(E1)/∂a_o1)*(∂a_o1/∂o1)*(∂o1/∂w5)</t>
  </si>
  <si>
    <t>∂E1/∂a_o1 = ∂((1/2)*(t1 - a_o1)^2)/∂a_o1 = (t1 - a_o1)*(-1) = a_o1 - t1</t>
  </si>
  <si>
    <t>∂a_o1/∂o1 = ∂(σ(o1))/∂o1 = σ(o1)*(1 - σ(o1)) = a_o1*(1 - a_o1)</t>
  </si>
  <si>
    <t>∂o1/∂w5 = ∂(w5*a_h1 + w6*a_h2)/∂w5 = a_h1</t>
  </si>
  <si>
    <t>∂E_t/∂w5 =</t>
  </si>
  <si>
    <t>(a_o1 - t1) * a_o1 * (1 - a_o1) * a_h1</t>
  </si>
  <si>
    <t>∂E_t/∂w6 =</t>
  </si>
  <si>
    <t>(a_o1 - t1) * a_o1 * (1 - a_o1) * a_h2</t>
  </si>
  <si>
    <t>(a_o2 - t2) * a_o2 * (1 - a_o2) * a_h1</t>
  </si>
  <si>
    <t>∂E_t/∂w8 =</t>
  </si>
  <si>
    <t>(a_o2 - t2) * a_o2 * (1 - a_o2) * a_h2</t>
  </si>
  <si>
    <t>∂E_t/∂w1 = ∂(E1+E2)/∂w1</t>
  </si>
  <si>
    <t>∂E_t/∂w1 = ∂E_t/∂a_h1 * ∂a_h1/∂h1 * ∂h1/∂w1</t>
  </si>
  <si>
    <t>h1 = w1*i1 + w2*i2</t>
  </si>
  <si>
    <t>∂o1/∂a_h1 = w5</t>
  </si>
  <si>
    <t>∂o2/∂a_h1 = w7</t>
  </si>
  <si>
    <t>h2 = w3*i1 + w4*i2</t>
  </si>
  <si>
    <t>∂E_1/∂a_h1 = ∂E1/∂a_o1 * ∂a_o1/∂o1 * ∂o1/∂a_h1 =</t>
  </si>
  <si>
    <t>(a_o1 - t1) * a_o1 * (1 - a_o1) * w5</t>
  </si>
  <si>
    <t>a_h1 = σ(h1) = 1/(1+exp(-h1))</t>
  </si>
  <si>
    <t>∂E_2/∂a_h1 =</t>
  </si>
  <si>
    <t>(a_o2 - t2) * a_o2 * (1 - a_o2) * w7</t>
  </si>
  <si>
    <t>a_h2 = σ(h2) = 1/(1+exp(-h2))</t>
  </si>
  <si>
    <t>o1 = w5*a_h1 + w6*a_h2</t>
  </si>
  <si>
    <t>∂E_1/∂a_h2 = ∂E1/∂a_o1 * ∂a_o1/∂o1 * ∂o1/∂a_h2 =</t>
  </si>
  <si>
    <t>(a_o1 - t1) * a_o1 * (1 - a_o1) * w6</t>
  </si>
  <si>
    <t>o2 = w7*a_h1 + w8*a_h2</t>
  </si>
  <si>
    <t>∂E_2/∂a_h2 =</t>
  </si>
  <si>
    <t>(a_o2 - t2) * a_o2 * (1 - a_o2) * w8</t>
  </si>
  <si>
    <t>a_o1 = σ(o1)</t>
  </si>
  <si>
    <t>a_o2 = σ(o2)</t>
  </si>
  <si>
    <t>∂a_h1/∂h1 =  ∂σ(h1)/∂h1 = σ(h1) * (1 - σ(h1)) = a_h1 * (1 - a_h1)</t>
  </si>
  <si>
    <t>∂h1/∂w1 = i1</t>
  </si>
  <si>
    <t>E1 = (1/2)*(t1 - a_o1)^2</t>
  </si>
  <si>
    <t>E2 = (1/2)*(t2 - a_o2)^2</t>
  </si>
  <si>
    <t>∂E_t/∂w1 = ∂E_t/∂a_h1 * a_h1 * (1 - a_h1) * i1</t>
  </si>
  <si>
    <t>∂E_t/∂w1 = [(a_o1 - t1)*a_o1*(1 - a_o1)*w5 + (a_o2 - t2)*a_o2*(1 - a_o2)*w7]*a_h1*(1 - a_h1)*i1</t>
  </si>
  <si>
    <t>E_total = E1 + E2</t>
  </si>
  <si>
    <t>∂E_t/∂w2 = ∂E_t/∂a_h1 * a_h1 * (1 - a_h1) * i2</t>
  </si>
  <si>
    <t>∂E_t/∂w3 = ∂E_t/∂a_h2 * a_h2 * (1 - a_h2) * i1</t>
  </si>
  <si>
    <t>∂E_t/∂w4 = ∂E_t/∂a_h2 * a_h2 * (1 - a_h2) * i2</t>
  </si>
  <si>
    <r>
      <rPr>
        <rFont val="Calibri"/>
        <color theme="1"/>
        <sz val="11.0"/>
      </rPr>
      <t>η</t>
    </r>
    <r>
      <rPr>
        <rFont val="Calibri"/>
        <color theme="1"/>
        <sz val="9.0"/>
      </rPr>
      <t xml:space="preserve"> =</t>
    </r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</si>
  <si>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</si>
  <si>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</si>
  <si>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</si>
  <si>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</si>
  <si>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</si>
  <si>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</si>
  <si>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</si>
  <si>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</si>
  <si>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</si>
  <si>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</si>
  <si>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</si>
  <si>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</si>
  <si>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</si>
  <si>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</si>
  <si>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</si>
  <si>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</si>
  <si>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</si>
  <si>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</si>
  <si>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</si>
  <si>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</si>
  <si>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</si>
  <si>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</si>
  <si>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</si>
  <si>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</si>
  <si>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</si>
  <si>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</si>
  <si>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</si>
  <si>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</si>
  <si>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</si>
  <si>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</si>
  <si>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</si>
  <si>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η = 0.1</t>
  </si>
  <si>
    <t>η =  0.2</t>
  </si>
  <si>
    <t>η =  0.5</t>
  </si>
  <si>
    <t>η =  0.8</t>
  </si>
  <si>
    <t>η =  1.0</t>
  </si>
  <si>
    <t>η =  2.0</t>
  </si>
  <si>
    <t>(S38-B38)*S38*(1-S38)*K38 - 5</t>
  </si>
  <si>
    <t>(S38-B38)*S38*(1-S38)*M38 - 6</t>
  </si>
  <si>
    <t>(U38-C38)*U38*(1-U38)*K38 - 7</t>
  </si>
  <si>
    <t>(U38-C38)*U38*(1-U38)*M38 - 8</t>
  </si>
  <si>
    <t>(((S38 - B38)*S38*(1-S38)*N38) + ((U38-C38)*U38*(1-U38)*P38))*K38*(1-K38)*D38  - 1</t>
  </si>
  <si>
    <t>(((S38 - B38)*S38*(1-S38)*N38) + ((U38-C38)*U38*(1-U38)*P38))*K38*(1-K38)*E38  - 2</t>
  </si>
  <si>
    <t>(((S38 - B38)*S38*(1-S38)*O38) + ((U38-C38)*U38*(1-U38)*Q38))*M38*(1-M38)*D38 - 3</t>
  </si>
  <si>
    <t xml:space="preserve">(((S38 - B38)*S38*(1-S38)*O38) + ((U38-C38)*U38*(1-U38)*Q38))*M38*(1-M38)*E38  - 4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</si>
</sst>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color theme="1"/>
      <name val="Calibri"/>
    </font>
    <font>
      <b/>
      <sz val="12.0"/>
      <color theme="1"/>
    </font>
    <font>
      <b/>
      <sz val="11.0"/>
      <color theme="1"/>
    </font>
    <font>
      <b/>
      <sz val="12.0"/>
      <color theme="1"/>
      <name val="Calibri"/>
    </font>
    <font>
      <sz val="11.0"/>
      <color rgb="FF000000"/>
      <name val="Calibri"/>
    </font>
    <font>
      <b/>
    </font>
    <font>
      <b/>
      <sz val="14.0"/>
      <color theme="1"/>
    </font>
    <font>
      <b/>
      <sz val="11.0"/>
      <color rgb="FFFFFFFF"/>
      <name val="Calibri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5" numFmtId="0" xfId="0" applyFont="1"/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9" numFmtId="0" xfId="0" applyFont="1"/>
    <xf borderId="1" fillId="0" fontId="7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3" fontId="10" numFmtId="0" xfId="0" applyAlignment="1" applyBorder="1" applyFill="1" applyFont="1">
      <alignment horizontal="center" vertical="bottom"/>
    </xf>
    <xf borderId="1" fillId="3" fontId="10" numFmtId="0" xfId="0" applyAlignment="1" applyBorder="1" applyFont="1">
      <alignment horizontal="center" vertical="bottom"/>
    </xf>
    <xf borderId="0" fillId="2" fontId="1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vs Iterations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Sheet1!$W$34:$W$101</c:f>
              <c:numCache/>
            </c:numRef>
          </c:val>
          <c:smooth val="0"/>
        </c:ser>
        <c:axId val="1024566028"/>
        <c:axId val="847826301"/>
      </c:lineChart>
      <c:catAx>
        <c:axId val="1024566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7826301"/>
      </c:catAx>
      <c:valAx>
        <c:axId val="847826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456602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561975</xdr:colOff>
      <xdr:row>1</xdr:row>
      <xdr:rowOff>95250</xdr:rowOff>
    </xdr:from>
    <xdr:ext cx="3933825" cy="2562225"/>
    <xdr:graphicFrame>
      <xdr:nvGraphicFramePr>
        <xdr:cNvPr id="130316936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323850</xdr:colOff>
      <xdr:row>17</xdr:row>
      <xdr:rowOff>85725</xdr:rowOff>
    </xdr:from>
    <xdr:ext cx="476250" cy="38100"/>
    <xdr:grpSp>
      <xdr:nvGrpSpPr>
        <xdr:cNvPr id="2" name="Shape 2"/>
        <xdr:cNvGrpSpPr/>
      </xdr:nvGrpSpPr>
      <xdr:grpSpPr>
        <a:xfrm>
          <a:off x="5341238" y="3541875"/>
          <a:ext cx="9525" cy="476250"/>
          <a:chOff x="5341238" y="3541875"/>
          <a:chExt cx="9525" cy="476250"/>
        </a:xfrm>
      </xdr:grpSpPr>
      <xdr:cxnSp>
        <xdr:nvCxnSpPr>
          <xdr:cNvPr id="3" name="Shape 3"/>
          <xdr:cNvCxnSpPr/>
        </xdr:nvCxnSpPr>
        <xdr:spPr>
          <a:xfrm flipH="1" rot="-5400000">
            <a:off x="5341238" y="3541875"/>
            <a:ext cx="9525" cy="476250"/>
          </a:xfrm>
          <a:prstGeom prst="curvedConnector3">
            <a:avLst>
              <a:gd fmla="val 2200000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352425</xdr:colOff>
      <xdr:row>2</xdr:row>
      <xdr:rowOff>123825</xdr:rowOff>
    </xdr:from>
    <xdr:ext cx="7000875" cy="2562225"/>
    <xdr:grpSp>
      <xdr:nvGrpSpPr>
        <xdr:cNvPr id="4" name="Shape 4" title="Drawing"/>
        <xdr:cNvGrpSpPr/>
      </xdr:nvGrpSpPr>
      <xdr:grpSpPr>
        <a:xfrm>
          <a:off x="372525" y="366419"/>
          <a:ext cx="6982815" cy="2708483"/>
          <a:chOff x="372525" y="366419"/>
          <a:chExt cx="6982815" cy="2708483"/>
        </a:xfrm>
      </xdr:grpSpPr>
      <xdr:sp>
        <xdr:nvSpPr>
          <xdr:cNvPr id="5" name="Shape 5"/>
          <xdr:cNvSpPr/>
        </xdr:nvSpPr>
        <xdr:spPr>
          <a:xfrm>
            <a:off x="372525" y="686175"/>
            <a:ext cx="640200" cy="615900"/>
          </a:xfrm>
          <a:prstGeom prst="ellipse">
            <a:avLst/>
          </a:prstGeom>
          <a:solidFill>
            <a:srgbClr val="4A86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i1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6" name="Shape 6"/>
          <xdr:cNvSpPr/>
        </xdr:nvSpPr>
        <xdr:spPr>
          <a:xfrm>
            <a:off x="372525" y="2138558"/>
            <a:ext cx="640200" cy="615900"/>
          </a:xfrm>
          <a:prstGeom prst="ellipse">
            <a:avLst/>
          </a:prstGeom>
          <a:solidFill>
            <a:srgbClr val="4A86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i2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7" name="Shape 7"/>
          <xdr:cNvSpPr/>
        </xdr:nvSpPr>
        <xdr:spPr>
          <a:xfrm>
            <a:off x="2099863" y="686219"/>
            <a:ext cx="640200" cy="6159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h1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8" name="Shape 8"/>
          <xdr:cNvSpPr/>
        </xdr:nvSpPr>
        <xdr:spPr>
          <a:xfrm>
            <a:off x="2099863" y="2138602"/>
            <a:ext cx="640200" cy="6159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h2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2740040" y="686219"/>
            <a:ext cx="640200" cy="615900"/>
          </a:xfrm>
          <a:prstGeom prst="ellipse">
            <a:avLst/>
          </a:prstGeom>
          <a:solidFill>
            <a:srgbClr val="38761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o_h1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0" name="Shape 10"/>
          <xdr:cNvSpPr/>
        </xdr:nvSpPr>
        <xdr:spPr>
          <a:xfrm>
            <a:off x="2740040" y="2138602"/>
            <a:ext cx="640200" cy="615900"/>
          </a:xfrm>
          <a:prstGeom prst="ellipse">
            <a:avLst/>
          </a:prstGeom>
          <a:solidFill>
            <a:srgbClr val="38761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0_h2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1" name="Shape 11"/>
          <xdr:cNvSpPr/>
        </xdr:nvSpPr>
        <xdr:spPr>
          <a:xfrm>
            <a:off x="4450768" y="686219"/>
            <a:ext cx="640200" cy="615900"/>
          </a:xfrm>
          <a:prstGeom prst="ellipse">
            <a:avLst/>
          </a:prstGeom>
          <a:solidFill>
            <a:srgbClr val="9FC5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o1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12" name="Shape 12"/>
          <xdr:cNvSpPr/>
        </xdr:nvSpPr>
        <xdr:spPr>
          <a:xfrm>
            <a:off x="4450768" y="2138602"/>
            <a:ext cx="640200" cy="615900"/>
          </a:xfrm>
          <a:prstGeom prst="ellipse">
            <a:avLst/>
          </a:prstGeom>
          <a:solidFill>
            <a:srgbClr val="9FC5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solidFill>
                  <a:srgbClr val="FFFFFF"/>
                </a:solidFill>
              </a:rPr>
              <a:t>o2</a:t>
            </a:r>
            <a:endParaRPr sz="1100">
              <a:solidFill>
                <a:srgbClr val="FFFFFF"/>
              </a:solidFill>
            </a:endParaRPr>
          </a:p>
        </xdr:txBody>
      </xdr:sp>
      <xdr:sp>
        <xdr:nvSpPr>
          <xdr:cNvPr id="13" name="Shape 13"/>
          <xdr:cNvSpPr/>
        </xdr:nvSpPr>
        <xdr:spPr>
          <a:xfrm>
            <a:off x="5090945" y="686219"/>
            <a:ext cx="640200" cy="6159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a_o1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4" name="Shape 14"/>
          <xdr:cNvSpPr/>
        </xdr:nvSpPr>
        <xdr:spPr>
          <a:xfrm>
            <a:off x="5090945" y="2138602"/>
            <a:ext cx="640200" cy="615900"/>
          </a:xfrm>
          <a:prstGeom prst="ellipse">
            <a:avLst/>
          </a:prstGeom>
          <a:solidFill>
            <a:srgbClr val="3C78D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a_o2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5" name="Shape 15"/>
          <xdr:cNvSpPr/>
        </xdr:nvSpPr>
        <xdr:spPr>
          <a:xfrm>
            <a:off x="6559740" y="1392456"/>
            <a:ext cx="795600" cy="746100"/>
          </a:xfrm>
          <a:prstGeom prst="ellipse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FFFF"/>
                </a:solidFill>
              </a:rPr>
              <a:t>E_Total</a:t>
            </a:r>
            <a:endParaRPr sz="900">
              <a:solidFill>
                <a:srgbClr val="FFFFFF"/>
              </a:solidFill>
            </a:endParaRPr>
          </a:p>
        </xdr:txBody>
      </xdr:sp>
      <xdr:sp>
        <xdr:nvSpPr>
          <xdr:cNvPr id="16" name="Shape 16"/>
          <xdr:cNvSpPr txBox="1"/>
        </xdr:nvSpPr>
        <xdr:spPr>
          <a:xfrm>
            <a:off x="1158500" y="732125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W1 = 0.15</a:t>
            </a:r>
            <a:endParaRPr b="1" sz="800"/>
          </a:p>
        </xdr:txBody>
      </xdr:sp>
      <xdr:cxnSp>
        <xdr:nvCxnSpPr>
          <xdr:cNvPr id="17" name="Shape 17"/>
          <xdr:cNvCxnSpPr>
            <a:stCxn id="5" idx="6"/>
            <a:endCxn id="7" idx="2"/>
          </xdr:cNvCxnSpPr>
        </xdr:nvCxnSpPr>
        <xdr:spPr>
          <a:xfrm>
            <a:off x="1012725" y="994125"/>
            <a:ext cx="10872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8" name="Shape 18"/>
          <xdr:cNvCxnSpPr>
            <a:stCxn id="6" idx="6"/>
            <a:endCxn id="8" idx="2"/>
          </xdr:cNvCxnSpPr>
        </xdr:nvCxnSpPr>
        <xdr:spPr>
          <a:xfrm>
            <a:off x="1012725" y="2446508"/>
            <a:ext cx="10872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9" name="Shape 19"/>
          <xdr:cNvCxnSpPr>
            <a:stCxn id="9" idx="6"/>
            <a:endCxn id="11" idx="2"/>
          </xdr:cNvCxnSpPr>
        </xdr:nvCxnSpPr>
        <xdr:spPr>
          <a:xfrm>
            <a:off x="3380240" y="994169"/>
            <a:ext cx="1070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10" idx="6"/>
            <a:endCxn id="12" idx="2"/>
          </xdr:cNvCxnSpPr>
        </xdr:nvCxnSpPr>
        <xdr:spPr>
          <a:xfrm>
            <a:off x="3380240" y="2446552"/>
            <a:ext cx="1070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13" idx="6"/>
            <a:endCxn id="15" idx="2"/>
          </xdr:cNvCxnSpPr>
        </xdr:nvCxnSpPr>
        <xdr:spPr>
          <a:xfrm>
            <a:off x="5731145" y="994169"/>
            <a:ext cx="828600" cy="77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2" name="Shape 22"/>
          <xdr:cNvCxnSpPr>
            <a:stCxn id="14" idx="6"/>
            <a:endCxn id="15" idx="2"/>
          </xdr:cNvCxnSpPr>
        </xdr:nvCxnSpPr>
        <xdr:spPr>
          <a:xfrm flipH="1" rot="10800000">
            <a:off x="5731145" y="1765552"/>
            <a:ext cx="828600" cy="681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9" idx="6"/>
            <a:endCxn id="12" idx="2"/>
          </xdr:cNvCxnSpPr>
        </xdr:nvCxnSpPr>
        <xdr:spPr>
          <a:xfrm>
            <a:off x="3380240" y="994169"/>
            <a:ext cx="1070400" cy="145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endCxn id="11" idx="2"/>
          </xdr:cNvCxnSpPr>
        </xdr:nvCxnSpPr>
        <xdr:spPr>
          <a:xfrm flipH="1" rot="10800000">
            <a:off x="3380368" y="994169"/>
            <a:ext cx="1070400" cy="145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5" name="Shape 25"/>
          <xdr:cNvCxnSpPr>
            <a:endCxn id="8" idx="2"/>
          </xdr:cNvCxnSpPr>
        </xdr:nvCxnSpPr>
        <xdr:spPr>
          <a:xfrm>
            <a:off x="1012663" y="994252"/>
            <a:ext cx="1087200" cy="145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6" idx="6"/>
            <a:endCxn id="7" idx="2"/>
          </xdr:cNvCxnSpPr>
        </xdr:nvCxnSpPr>
        <xdr:spPr>
          <a:xfrm flipH="1" rot="10800000">
            <a:off x="1012725" y="994208"/>
            <a:ext cx="1087200" cy="1452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7" idx="0"/>
            <a:endCxn id="9" idx="0"/>
          </xdr:cNvCxnSpPr>
        </xdr:nvCxnSpPr>
        <xdr:spPr>
          <a:xfrm flipH="1" rot="-5400000">
            <a:off x="2739763" y="366419"/>
            <a:ext cx="600" cy="6402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8" idx="4"/>
            <a:endCxn id="10" idx="4"/>
          </xdr:cNvCxnSpPr>
        </xdr:nvCxnSpPr>
        <xdr:spPr>
          <a:xfrm flipH="1" rot="-5400000">
            <a:off x="2739763" y="2434702"/>
            <a:ext cx="600" cy="6402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9" name="Shape 29"/>
          <xdr:cNvSpPr txBox="1"/>
        </xdr:nvSpPr>
        <xdr:spPr>
          <a:xfrm>
            <a:off x="1377050" y="1302075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W2 = 0.2</a:t>
            </a:r>
            <a:endParaRPr b="1" sz="800"/>
          </a:p>
        </xdr:txBody>
      </xdr:sp>
      <xdr:sp>
        <xdr:nvSpPr>
          <xdr:cNvPr id="30" name="Shape 30"/>
          <xdr:cNvSpPr txBox="1"/>
        </xdr:nvSpPr>
        <xdr:spPr>
          <a:xfrm>
            <a:off x="1377050" y="1874288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W3 = 0.25</a:t>
            </a:r>
            <a:endParaRPr b="1" sz="800"/>
          </a:p>
        </xdr:txBody>
      </xdr:sp>
      <xdr:sp>
        <xdr:nvSpPr>
          <xdr:cNvPr id="31" name="Shape 31"/>
          <xdr:cNvSpPr txBox="1"/>
        </xdr:nvSpPr>
        <xdr:spPr>
          <a:xfrm>
            <a:off x="1158500" y="244651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W4 = 0.3</a:t>
            </a:r>
            <a:endParaRPr b="1" sz="800"/>
          </a:p>
        </xdr:txBody>
      </xdr:sp>
      <xdr:sp>
        <xdr:nvSpPr>
          <xdr:cNvPr id="32" name="Shape 32"/>
          <xdr:cNvSpPr txBox="1"/>
        </xdr:nvSpPr>
        <xdr:spPr>
          <a:xfrm>
            <a:off x="3517713" y="244661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W8 = 0.55</a:t>
            </a:r>
            <a:endParaRPr b="1" sz="800"/>
          </a:p>
        </xdr:txBody>
      </xdr:sp>
      <xdr:sp>
        <xdr:nvSpPr>
          <xdr:cNvPr id="33" name="Shape 33"/>
          <xdr:cNvSpPr txBox="1"/>
        </xdr:nvSpPr>
        <xdr:spPr>
          <a:xfrm>
            <a:off x="3517763" y="68636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W5 = 0.4</a:t>
            </a:r>
            <a:endParaRPr b="1" sz="800"/>
          </a:p>
        </xdr:txBody>
      </xdr:sp>
      <xdr:sp>
        <xdr:nvSpPr>
          <xdr:cNvPr id="34" name="Shape 34"/>
          <xdr:cNvSpPr txBox="1"/>
        </xdr:nvSpPr>
        <xdr:spPr>
          <a:xfrm>
            <a:off x="3968388" y="1225913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W6 = 0.45</a:t>
            </a:r>
            <a:endParaRPr b="1" sz="800"/>
          </a:p>
        </xdr:txBody>
      </xdr:sp>
      <xdr:sp>
        <xdr:nvSpPr>
          <xdr:cNvPr id="35" name="Shape 35"/>
          <xdr:cNvSpPr txBox="1"/>
        </xdr:nvSpPr>
        <xdr:spPr>
          <a:xfrm>
            <a:off x="3932000" y="1836225"/>
            <a:ext cx="7956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W7 = 0.5</a:t>
            </a:r>
            <a:endParaRPr b="1" sz="800"/>
          </a:p>
        </xdr:txBody>
      </xdr:sp>
      <xdr:sp>
        <xdr:nvSpPr>
          <xdr:cNvPr id="36" name="Shape 36"/>
          <xdr:cNvSpPr txBox="1"/>
        </xdr:nvSpPr>
        <xdr:spPr>
          <a:xfrm>
            <a:off x="5951650" y="1952150"/>
            <a:ext cx="6081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E2</a:t>
            </a:r>
            <a:endParaRPr b="1" sz="800"/>
          </a:p>
        </xdr:txBody>
      </xdr:sp>
      <xdr:sp>
        <xdr:nvSpPr>
          <xdr:cNvPr id="37" name="Shape 37"/>
          <xdr:cNvSpPr txBox="1"/>
        </xdr:nvSpPr>
        <xdr:spPr>
          <a:xfrm>
            <a:off x="5951650" y="1084650"/>
            <a:ext cx="6081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800"/>
              <a:t>E1</a:t>
            </a:r>
            <a:endParaRPr b="1" sz="8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6" width="7.63"/>
    <col customWidth="1" min="17" max="17" width="10.0"/>
    <col customWidth="1" min="18" max="18" width="11.5"/>
    <col customWidth="1" min="19" max="39" width="7.63"/>
  </cols>
  <sheetData>
    <row r="1" ht="14.25" customHeight="1">
      <c r="Q1" s="1"/>
    </row>
    <row r="2" ht="14.25" customHeight="1">
      <c r="Q2" s="1"/>
    </row>
    <row r="3" ht="14.25" customHeight="1">
      <c r="Q3" s="2" t="s">
        <v>0</v>
      </c>
      <c r="R3" s="3" t="s">
        <v>1</v>
      </c>
    </row>
    <row r="4" ht="14.25" customHeight="1">
      <c r="Q4" s="2">
        <v>0.01</v>
      </c>
    </row>
    <row r="5" ht="14.25" customHeight="1">
      <c r="Q5" s="2">
        <v>0.99</v>
      </c>
    </row>
    <row r="6" ht="14.25" customHeight="1">
      <c r="Q6" s="1"/>
    </row>
    <row r="7" ht="14.25" customHeight="1">
      <c r="Q7" s="4" t="s">
        <v>2</v>
      </c>
    </row>
    <row r="8" ht="14.25" customHeight="1">
      <c r="E8" s="5"/>
      <c r="I8" s="6"/>
      <c r="Q8" s="7" t="s">
        <v>3</v>
      </c>
    </row>
    <row r="9" ht="14.25" customHeight="1">
      <c r="M9" s="8"/>
      <c r="Q9" s="7" t="s">
        <v>4</v>
      </c>
    </row>
    <row r="10" ht="14.25" customHeight="1">
      <c r="F10" s="9"/>
      <c r="J10" s="8"/>
      <c r="Q10" s="7" t="s">
        <v>5</v>
      </c>
    </row>
    <row r="11" ht="14.25" customHeight="1">
      <c r="Q11" s="7" t="s">
        <v>6</v>
      </c>
      <c r="S11" s="7" t="s">
        <v>7</v>
      </c>
    </row>
    <row r="12" ht="14.25" customHeight="1">
      <c r="Q12" s="10" t="s">
        <v>8</v>
      </c>
      <c r="S12" s="7" t="s">
        <v>9</v>
      </c>
    </row>
    <row r="13" ht="14.25" customHeight="1">
      <c r="Q13" s="10" t="s">
        <v>6</v>
      </c>
      <c r="S13" s="7" t="s">
        <v>10</v>
      </c>
    </row>
    <row r="14" ht="14.25" customHeight="1">
      <c r="E14" s="11"/>
      <c r="F14" s="8"/>
      <c r="J14" s="8"/>
      <c r="Q14" s="10" t="s">
        <v>11</v>
      </c>
      <c r="S14" s="7" t="s">
        <v>12</v>
      </c>
    </row>
    <row r="15" ht="14.25" customHeight="1">
      <c r="M15" s="8"/>
      <c r="Q15" s="12"/>
    </row>
    <row r="16" ht="14.25" customHeight="1">
      <c r="Q16" s="7" t="s">
        <v>13</v>
      </c>
    </row>
    <row r="17" ht="14.25" customHeight="1">
      <c r="E17" s="6"/>
      <c r="I17" s="8"/>
      <c r="Q17" s="4" t="s">
        <v>14</v>
      </c>
      <c r="R17" s="13"/>
      <c r="T17" s="14"/>
    </row>
    <row r="18" ht="14.25" customHeight="1"/>
    <row r="19" ht="14.25" customHeight="1">
      <c r="C19" s="7" t="s">
        <v>15</v>
      </c>
      <c r="Q19" s="7" t="s">
        <v>16</v>
      </c>
      <c r="S19" s="7" t="s">
        <v>17</v>
      </c>
    </row>
    <row r="20" ht="14.25" customHeight="1">
      <c r="C20" s="7" t="s">
        <v>18</v>
      </c>
      <c r="Q20" s="7" t="s">
        <v>19</v>
      </c>
      <c r="W20" s="7" t="s">
        <v>20</v>
      </c>
    </row>
    <row r="21" ht="14.25" customHeight="1">
      <c r="C21" s="7" t="s">
        <v>21</v>
      </c>
      <c r="Q21" s="4" t="s">
        <v>22</v>
      </c>
      <c r="W21" s="7" t="s">
        <v>23</v>
      </c>
    </row>
    <row r="22" ht="14.25" customHeight="1">
      <c r="C22" s="7" t="s">
        <v>24</v>
      </c>
      <c r="Q22" s="4"/>
    </row>
    <row r="23" ht="14.25" customHeight="1">
      <c r="C23" s="7" t="s">
        <v>25</v>
      </c>
      <c r="Q23" s="4" t="s">
        <v>26</v>
      </c>
      <c r="W23" s="7" t="s">
        <v>27</v>
      </c>
    </row>
    <row r="24" ht="14.25" customHeight="1">
      <c r="C24" s="15" t="s">
        <v>28</v>
      </c>
      <c r="D24" s="16"/>
      <c r="E24" s="16"/>
      <c r="F24" s="17"/>
      <c r="Q24" s="7" t="s">
        <v>29</v>
      </c>
      <c r="W24" s="7" t="s">
        <v>30</v>
      </c>
    </row>
    <row r="25" ht="14.25" customHeight="1">
      <c r="C25" s="15" t="s">
        <v>31</v>
      </c>
      <c r="D25" s="16"/>
      <c r="E25" s="16"/>
      <c r="F25" s="16"/>
    </row>
    <row r="26" ht="14.25" customHeight="1">
      <c r="C26" s="15" t="s">
        <v>32</v>
      </c>
      <c r="D26" s="16"/>
      <c r="E26" s="16"/>
      <c r="F26" s="16"/>
      <c r="Q26" s="7" t="s">
        <v>33</v>
      </c>
      <c r="X26" s="7" t="s">
        <v>34</v>
      </c>
    </row>
    <row r="27" ht="14.25" customHeight="1">
      <c r="C27" s="15" t="s">
        <v>35</v>
      </c>
      <c r="D27" s="16"/>
      <c r="E27" s="16"/>
      <c r="F27" s="16"/>
    </row>
    <row r="28" ht="14.25" customHeight="1">
      <c r="C28" s="15" t="s">
        <v>36</v>
      </c>
      <c r="D28" s="16"/>
      <c r="E28" s="16"/>
      <c r="F28" s="16"/>
      <c r="Q28" s="7" t="s">
        <v>37</v>
      </c>
      <c r="V28" s="7" t="s">
        <v>38</v>
      </c>
    </row>
    <row r="29" ht="14.25" customHeight="1">
      <c r="C29" s="15" t="s">
        <v>39</v>
      </c>
      <c r="D29" s="16"/>
      <c r="E29" s="16"/>
      <c r="F29" s="16"/>
      <c r="Q29" s="4" t="s">
        <v>40</v>
      </c>
    </row>
    <row r="30" ht="14.25" customHeight="1">
      <c r="C30" s="18"/>
      <c r="Q30" s="7" t="s">
        <v>41</v>
      </c>
    </row>
    <row r="31" ht="14.25" customHeight="1">
      <c r="C31" s="18"/>
      <c r="Q31" s="7" t="s">
        <v>42</v>
      </c>
    </row>
    <row r="32" ht="14.25" customHeight="1">
      <c r="C32" s="18"/>
      <c r="F32" s="19" t="s">
        <v>43</v>
      </c>
      <c r="G32" s="20">
        <v>0.5</v>
      </c>
      <c r="Q32" s="17"/>
    </row>
    <row r="33" ht="14.25" customHeight="1">
      <c r="A33" s="21" t="s">
        <v>44</v>
      </c>
      <c r="B33" s="21" t="s">
        <v>45</v>
      </c>
      <c r="C33" s="21" t="s">
        <v>46</v>
      </c>
      <c r="D33" s="21" t="s">
        <v>47</v>
      </c>
      <c r="E33" s="21" t="s">
        <v>48</v>
      </c>
      <c r="F33" s="21" t="s">
        <v>49</v>
      </c>
      <c r="G33" s="21" t="s">
        <v>50</v>
      </c>
      <c r="H33" s="21" t="s">
        <v>51</v>
      </c>
      <c r="I33" s="21" t="s">
        <v>52</v>
      </c>
      <c r="J33" s="21" t="s">
        <v>53</v>
      </c>
      <c r="K33" s="21" t="s">
        <v>54</v>
      </c>
      <c r="L33" s="21" t="s">
        <v>55</v>
      </c>
      <c r="M33" s="21" t="s">
        <v>56</v>
      </c>
      <c r="N33" s="21" t="s">
        <v>57</v>
      </c>
      <c r="O33" s="21" t="s">
        <v>58</v>
      </c>
      <c r="P33" s="21" t="s">
        <v>59</v>
      </c>
      <c r="Q33" s="22" t="s">
        <v>60</v>
      </c>
      <c r="R33" s="21" t="s">
        <v>61</v>
      </c>
      <c r="S33" s="21" t="s">
        <v>62</v>
      </c>
      <c r="T33" s="21" t="s">
        <v>63</v>
      </c>
      <c r="U33" s="21" t="s">
        <v>64</v>
      </c>
      <c r="V33" s="21" t="s">
        <v>65</v>
      </c>
      <c r="W33" s="21" t="s">
        <v>66</v>
      </c>
      <c r="X33" s="21" t="s">
        <v>67</v>
      </c>
      <c r="Y33" s="21" t="s">
        <v>68</v>
      </c>
      <c r="Z33" s="21" t="s">
        <v>69</v>
      </c>
      <c r="AA33" s="21" t="s">
        <v>70</v>
      </c>
      <c r="AB33" s="21" t="s">
        <v>71</v>
      </c>
      <c r="AC33" s="21" t="s">
        <v>72</v>
      </c>
      <c r="AD33" s="21" t="s">
        <v>73</v>
      </c>
      <c r="AE33" s="21" t="s">
        <v>74</v>
      </c>
      <c r="AF33" s="23"/>
      <c r="AG33" s="23" t="s">
        <v>75</v>
      </c>
      <c r="AH33" s="23" t="s">
        <v>76</v>
      </c>
      <c r="AI33" s="23" t="s">
        <v>77</v>
      </c>
      <c r="AJ33" s="23" t="s">
        <v>78</v>
      </c>
      <c r="AK33" s="23" t="s">
        <v>79</v>
      </c>
      <c r="AL33" s="23" t="s">
        <v>80</v>
      </c>
      <c r="AM33" s="23"/>
    </row>
    <row r="34" ht="14.25" customHeight="1">
      <c r="A34" s="24">
        <v>0.01</v>
      </c>
      <c r="B34" s="24">
        <v>0.99</v>
      </c>
      <c r="C34" s="24">
        <v>0.05</v>
      </c>
      <c r="D34" s="24">
        <v>0.1</v>
      </c>
      <c r="E34" s="24">
        <v>0.15</v>
      </c>
      <c r="F34" s="24">
        <v>0.2</v>
      </c>
      <c r="G34" s="24">
        <v>0.25</v>
      </c>
      <c r="H34" s="24">
        <v>0.3</v>
      </c>
      <c r="I34" s="24">
        <f t="shared" ref="I34:I101" si="2">(E34*C34+F34*D34)</f>
        <v>0.0275</v>
      </c>
      <c r="J34" s="24">
        <f t="shared" ref="J34:J101" si="3">(1/(1+EXP(-I34)))</f>
        <v>0.5068745668</v>
      </c>
      <c r="K34" s="24">
        <f t="shared" ref="K34:K101" si="4">(G34*C34+H34*D34)</f>
        <v>0.0425</v>
      </c>
      <c r="L34" s="24">
        <f t="shared" ref="L34:L101" si="5">1/(1+EXP(-K34))</f>
        <v>0.510623401</v>
      </c>
      <c r="M34" s="24">
        <v>0.4</v>
      </c>
      <c r="N34" s="24">
        <v>0.45</v>
      </c>
      <c r="O34" s="24">
        <v>0.5</v>
      </c>
      <c r="P34" s="24">
        <v>0.55</v>
      </c>
      <c r="Q34" s="25">
        <f t="shared" ref="Q34:Q101" si="7">M34*J34+N34*L34</f>
        <v>0.4325303572</v>
      </c>
      <c r="R34" s="24">
        <f t="shared" ref="R34:R101" si="8">1/(1+EXP(-Q34))</f>
        <v>0.6064777322</v>
      </c>
      <c r="S34" s="24">
        <f t="shared" ref="S34:S101" si="9">O34*J34+P34*L34</f>
        <v>0.5342801539</v>
      </c>
      <c r="T34" s="24">
        <f t="shared" ref="T34:T101" si="10">1/(1+EXP(-S34))</f>
        <v>0.6304808355</v>
      </c>
      <c r="U34" s="24">
        <f t="shared" ref="U34:U101" si="11">(1/2)*(A34 - R34)^2</f>
        <v>0.1778928425</v>
      </c>
      <c r="V34" s="24">
        <f t="shared" ref="V34:V101" si="12">(1/2)*(B34 - T34)^2</f>
        <v>0.06462701484</v>
      </c>
      <c r="W34" s="26">
        <f t="shared" ref="W34:W101" si="13">U34+V34</f>
        <v>0.2425198573</v>
      </c>
      <c r="X34" s="24">
        <f t="shared" ref="X34:X101" si="14">((R34-A34)*R34*(1-R34)*M34+(T34-B34)*T34*(1-T34)*O34)*J34*(1-J34)*C34</f>
        <v>0.0001882556669</v>
      </c>
      <c r="Y34" s="24">
        <f t="shared" ref="Y34:Y101" si="15">((R34-A34)*R34*(1-R34)*M34+(T34-B34)*T34*(1-T34)*O34)*J34*(1-J34)*D34</f>
        <v>0.0003765113339</v>
      </c>
      <c r="Z34" s="24">
        <f t="shared" ref="Z34:Z101" si="16">((R34-A34)*R34*(1-R34)*N34+(T34-B34)*T34*(1-T34)*P34)*L34*(1-L34)*C34</f>
        <v>0.0002248134626</v>
      </c>
      <c r="AA34" s="24">
        <f t="shared" ref="AA34:AA101" si="17">((R34-A34)*R34*(1-R34)*N34+(T34-B34)*T34*(1-T34)*P34)*L34*(1-L34)*D34</f>
        <v>0.0004496269252</v>
      </c>
      <c r="AB34" s="24">
        <f t="shared" ref="AB34:AB101" si="18">(R34-A34)*(R34)*(1-R34)*J34</f>
        <v>0.07215707291</v>
      </c>
      <c r="AC34" s="24">
        <f t="shared" ref="AC34:AC101" si="19">(R34-A34)*(R34)*(1-R34)*L34</f>
        <v>0.07269074519</v>
      </c>
      <c r="AD34" s="24">
        <f t="shared" ref="AD34:AD101" si="20">(T34-B34)*T34*(1-T34)*J34</f>
        <v>-0.04245525009</v>
      </c>
      <c r="AE34" s="24">
        <f t="shared" ref="AE34:AE101" si="21">(T34-B34)*T34*(1-T34)*L34</f>
        <v>-0.04276924828</v>
      </c>
      <c r="AF34" s="27"/>
      <c r="AG34" s="28">
        <v>0.24251985734837728</v>
      </c>
      <c r="AH34" s="28">
        <v>0.24251985734837728</v>
      </c>
      <c r="AI34" s="28">
        <v>0.24251985734837728</v>
      </c>
      <c r="AJ34" s="28">
        <v>0.24251985734837728</v>
      </c>
      <c r="AK34" s="28">
        <v>0.24251985734837728</v>
      </c>
      <c r="AL34" s="28">
        <v>0.24251985734837728</v>
      </c>
      <c r="AM34" s="27"/>
    </row>
    <row r="35" ht="14.25" customHeight="1">
      <c r="A35" s="24">
        <v>0.01</v>
      </c>
      <c r="B35" s="24">
        <v>0.99</v>
      </c>
      <c r="C35" s="24">
        <v>0.05</v>
      </c>
      <c r="D35" s="24">
        <v>0.1</v>
      </c>
      <c r="E35" s="24">
        <f t="shared" ref="E35:H35" si="1">E34-$G$32*X34</f>
        <v>0.1499058722</v>
      </c>
      <c r="F35" s="24">
        <f t="shared" si="1"/>
        <v>0.1998117443</v>
      </c>
      <c r="G35" s="24">
        <f t="shared" si="1"/>
        <v>0.2498875933</v>
      </c>
      <c r="H35" s="24">
        <f t="shared" si="1"/>
        <v>0.2997751865</v>
      </c>
      <c r="I35" s="24">
        <f t="shared" si="2"/>
        <v>0.02747646804</v>
      </c>
      <c r="J35" s="24">
        <f t="shared" si="3"/>
        <v>0.5068686849</v>
      </c>
      <c r="K35" s="24">
        <f t="shared" si="4"/>
        <v>0.04247189832</v>
      </c>
      <c r="L35" s="24">
        <f t="shared" si="5"/>
        <v>0.5106163788</v>
      </c>
      <c r="M35" s="24">
        <f t="shared" ref="M35:P35" si="6">M34-$G$32*AB34</f>
        <v>0.3639214635</v>
      </c>
      <c r="N35" s="24">
        <f t="shared" si="6"/>
        <v>0.4136546274</v>
      </c>
      <c r="O35" s="24">
        <f t="shared" si="6"/>
        <v>0.521227625</v>
      </c>
      <c r="P35" s="24">
        <f t="shared" si="6"/>
        <v>0.5713846241</v>
      </c>
      <c r="Q35" s="25">
        <f t="shared" si="7"/>
        <v>0.3956792215</v>
      </c>
      <c r="R35" s="24">
        <f t="shared" si="8"/>
        <v>0.5976491054</v>
      </c>
      <c r="S35" s="24">
        <f t="shared" si="9"/>
        <v>0.5559523085</v>
      </c>
      <c r="T35" s="24">
        <f t="shared" si="10"/>
        <v>0.6355154663</v>
      </c>
      <c r="U35" s="24">
        <f t="shared" si="11"/>
        <v>0.1726657356</v>
      </c>
      <c r="V35" s="24">
        <f t="shared" si="12"/>
        <v>0.06282964232</v>
      </c>
      <c r="W35" s="26">
        <f t="shared" si="13"/>
        <v>0.2354953779</v>
      </c>
      <c r="X35" s="24">
        <f t="shared" si="14"/>
        <v>0.0001078131669</v>
      </c>
      <c r="Y35" s="24">
        <f t="shared" si="15"/>
        <v>0.0002156263339</v>
      </c>
      <c r="Z35" s="24">
        <f t="shared" si="16"/>
        <v>0.0001441345454</v>
      </c>
      <c r="AA35" s="24">
        <f t="shared" si="17"/>
        <v>0.0002882690908</v>
      </c>
      <c r="AB35" s="24">
        <f t="shared" si="18"/>
        <v>0.07162502476</v>
      </c>
      <c r="AC35" s="24">
        <f t="shared" si="19"/>
        <v>0.07215460702</v>
      </c>
      <c r="AD35" s="24">
        <f t="shared" si="20"/>
        <v>-0.04161960757</v>
      </c>
      <c r="AE35" s="24">
        <f t="shared" si="21"/>
        <v>-0.0419273353</v>
      </c>
      <c r="AF35" s="27"/>
      <c r="AG35" s="28">
        <v>0.24110903876812873</v>
      </c>
      <c r="AH35" s="28">
        <v>0.23970114342898322</v>
      </c>
      <c r="AI35" s="28">
        <v>0.23549537787349017</v>
      </c>
      <c r="AJ35" s="28">
        <v>0.23131728642977417</v>
      </c>
      <c r="AK35" s="28">
        <v>0.2285477652787851</v>
      </c>
      <c r="AL35" s="28">
        <v>0.21490159884256635</v>
      </c>
      <c r="AM35" s="27"/>
    </row>
    <row r="36" ht="14.25" customHeight="1">
      <c r="A36" s="24">
        <v>0.01</v>
      </c>
      <c r="B36" s="24">
        <v>0.99</v>
      </c>
      <c r="C36" s="24">
        <v>0.05</v>
      </c>
      <c r="D36" s="24">
        <v>0.1</v>
      </c>
      <c r="E36" s="24">
        <f t="shared" ref="E36:H36" si="22">E35-$G$32*X35</f>
        <v>0.1498519656</v>
      </c>
      <c r="F36" s="24">
        <f t="shared" si="22"/>
        <v>0.1997039312</v>
      </c>
      <c r="G36" s="24">
        <f t="shared" si="22"/>
        <v>0.249815526</v>
      </c>
      <c r="H36" s="24">
        <f t="shared" si="22"/>
        <v>0.299631052</v>
      </c>
      <c r="I36" s="24">
        <f t="shared" si="2"/>
        <v>0.0274629914</v>
      </c>
      <c r="J36" s="24">
        <f t="shared" si="3"/>
        <v>0.5068653164</v>
      </c>
      <c r="K36" s="24">
        <f t="shared" si="4"/>
        <v>0.0424538815</v>
      </c>
      <c r="L36" s="24">
        <f t="shared" si="5"/>
        <v>0.5106118766</v>
      </c>
      <c r="M36" s="24">
        <f t="shared" ref="M36:P36" si="23">M35-$G$32*AB35</f>
        <v>0.3281089512</v>
      </c>
      <c r="N36" s="24">
        <f t="shared" si="23"/>
        <v>0.3775773239</v>
      </c>
      <c r="O36" s="24">
        <f t="shared" si="23"/>
        <v>0.5420374288</v>
      </c>
      <c r="P36" s="24">
        <f t="shared" si="23"/>
        <v>0.5923482918</v>
      </c>
      <c r="Q36" s="25">
        <f t="shared" si="7"/>
        <v>0.3591025132</v>
      </c>
      <c r="R36" s="24">
        <f t="shared" si="8"/>
        <v>0.5888231605</v>
      </c>
      <c r="S36" s="24">
        <f t="shared" si="9"/>
        <v>0.5772000457</v>
      </c>
      <c r="T36" s="24">
        <f t="shared" si="10"/>
        <v>0.6404228827</v>
      </c>
      <c r="U36" s="24">
        <f t="shared" si="11"/>
        <v>0.1675181256</v>
      </c>
      <c r="V36" s="24">
        <f t="shared" si="12"/>
        <v>0.06110208046</v>
      </c>
      <c r="W36" s="26">
        <f t="shared" si="13"/>
        <v>0.228620206</v>
      </c>
      <c r="X36" s="24">
        <f t="shared" si="14"/>
        <v>0.00002932306962</v>
      </c>
      <c r="Y36" s="24">
        <f t="shared" si="15"/>
        <v>0.00005864613925</v>
      </c>
      <c r="Z36" s="24">
        <f t="shared" si="16"/>
        <v>0.00006532883895</v>
      </c>
      <c r="AA36" s="24">
        <f t="shared" si="17"/>
        <v>0.0001306576779</v>
      </c>
      <c r="AB36" s="24">
        <f t="shared" si="18"/>
        <v>0.0710316663</v>
      </c>
      <c r="AC36" s="24">
        <f t="shared" si="19"/>
        <v>0.07155670601</v>
      </c>
      <c r="AD36" s="24">
        <f t="shared" si="20"/>
        <v>-0.04080322204</v>
      </c>
      <c r="AE36" s="24">
        <f t="shared" si="21"/>
        <v>-0.04110482431</v>
      </c>
      <c r="AF36" s="27"/>
      <c r="AG36" s="28">
        <v>0.2397040315686726</v>
      </c>
      <c r="AH36" s="28">
        <v>0.23690583912562505</v>
      </c>
      <c r="AI36" s="28">
        <v>0.22862020600870744</v>
      </c>
      <c r="AJ36" s="28">
        <v>0.2205042943750787</v>
      </c>
      <c r="AK36" s="28">
        <v>0.2151917513010938</v>
      </c>
      <c r="AL36" s="28">
        <v>0.18987932614400227</v>
      </c>
      <c r="AM36" s="27"/>
    </row>
    <row r="37" ht="14.25" customHeight="1">
      <c r="A37" s="24">
        <v>0.01</v>
      </c>
      <c r="B37" s="24">
        <v>0.99</v>
      </c>
      <c r="C37" s="24">
        <v>0.05</v>
      </c>
      <c r="D37" s="24">
        <v>0.1</v>
      </c>
      <c r="E37" s="24">
        <f t="shared" ref="E37:H37" si="24">E36-$G$32*X36</f>
        <v>0.149837304</v>
      </c>
      <c r="F37" s="24">
        <f t="shared" si="24"/>
        <v>0.1996746081</v>
      </c>
      <c r="G37" s="24">
        <f t="shared" si="24"/>
        <v>0.2497828616</v>
      </c>
      <c r="H37" s="24">
        <f t="shared" si="24"/>
        <v>0.2995657232</v>
      </c>
      <c r="I37" s="24">
        <f t="shared" si="2"/>
        <v>0.02745932601</v>
      </c>
      <c r="J37" s="24">
        <f t="shared" si="3"/>
        <v>0.5068644002</v>
      </c>
      <c r="K37" s="24">
        <f t="shared" si="4"/>
        <v>0.04244571539</v>
      </c>
      <c r="L37" s="24">
        <f t="shared" si="5"/>
        <v>0.510609836</v>
      </c>
      <c r="M37" s="24">
        <f t="shared" ref="M37:P37" si="25">M36-$G$32*AB36</f>
        <v>0.292593118</v>
      </c>
      <c r="N37" s="24">
        <f t="shared" si="25"/>
        <v>0.3417989709</v>
      </c>
      <c r="O37" s="24">
        <f t="shared" si="25"/>
        <v>0.5624390399</v>
      </c>
      <c r="P37" s="24">
        <f t="shared" si="25"/>
        <v>0.6129007039</v>
      </c>
      <c r="Q37" s="25">
        <f t="shared" si="7"/>
        <v>0.3228309517</v>
      </c>
      <c r="R37" s="24">
        <f t="shared" si="8"/>
        <v>0.5800140214</v>
      </c>
      <c r="S37" s="24">
        <f t="shared" si="9"/>
        <v>0.5980334545</v>
      </c>
      <c r="T37" s="24">
        <f t="shared" si="10"/>
        <v>0.6452062628</v>
      </c>
      <c r="U37" s="24">
        <f t="shared" si="11"/>
        <v>0.1624579923</v>
      </c>
      <c r="V37" s="24">
        <f t="shared" si="12"/>
        <v>0.05944136059</v>
      </c>
      <c r="W37" s="26">
        <f t="shared" si="13"/>
        <v>0.2218993529</v>
      </c>
      <c r="X37" s="24">
        <f t="shared" si="14"/>
        <v>-0.00004704999164</v>
      </c>
      <c r="Y37" s="24">
        <f t="shared" si="15"/>
        <v>-0.00009409998328</v>
      </c>
      <c r="Z37" s="24">
        <f t="shared" si="16"/>
        <v>-0.00001143405534</v>
      </c>
      <c r="AA37" s="24">
        <f t="shared" si="17"/>
        <v>-0.00002286811068</v>
      </c>
      <c r="AB37" s="24">
        <f t="shared" si="18"/>
        <v>0.07038021872</v>
      </c>
      <c r="AC37" s="24">
        <f t="shared" si="19"/>
        <v>0.07090028798</v>
      </c>
      <c r="AD37" s="24">
        <f t="shared" si="20"/>
        <v>-0.04000605038</v>
      </c>
      <c r="AE37" s="24">
        <f t="shared" si="21"/>
        <v>-0.04030167203</v>
      </c>
      <c r="AF37" s="27"/>
      <c r="AG37" s="28">
        <v>0.2383048799532058</v>
      </c>
      <c r="AH37" s="28">
        <v>0.2341342902068855</v>
      </c>
      <c r="AI37" s="28">
        <v>0.22189935290057158</v>
      </c>
      <c r="AJ37" s="28">
        <v>0.21009967584614114</v>
      </c>
      <c r="AK37" s="28">
        <v>0.20248615151693786</v>
      </c>
      <c r="AL37" s="28">
        <v>0.16762535191281996</v>
      </c>
      <c r="AM37" s="27"/>
    </row>
    <row r="38" ht="14.25" customHeight="1">
      <c r="A38" s="24">
        <v>0.01</v>
      </c>
      <c r="B38" s="24">
        <v>0.99</v>
      </c>
      <c r="C38" s="24">
        <v>0.05</v>
      </c>
      <c r="D38" s="24">
        <v>0.1</v>
      </c>
      <c r="E38" s="24">
        <f t="shared" ref="E38:H38" si="26">E37-$G$32*X37</f>
        <v>0.149860829</v>
      </c>
      <c r="F38" s="24">
        <f t="shared" si="26"/>
        <v>0.1997216581</v>
      </c>
      <c r="G38" s="24">
        <f t="shared" si="26"/>
        <v>0.2497885786</v>
      </c>
      <c r="H38" s="24">
        <f t="shared" si="26"/>
        <v>0.2995771572</v>
      </c>
      <c r="I38" s="24">
        <f t="shared" si="2"/>
        <v>0.02746520726</v>
      </c>
      <c r="J38" s="24">
        <f t="shared" si="3"/>
        <v>0.5068658702</v>
      </c>
      <c r="K38" s="24">
        <f t="shared" si="4"/>
        <v>0.04244714465</v>
      </c>
      <c r="L38" s="24">
        <f t="shared" si="5"/>
        <v>0.5106101931</v>
      </c>
      <c r="M38" s="24">
        <f t="shared" ref="M38:P38" si="27">M37-$G$32*AB37</f>
        <v>0.2574030087</v>
      </c>
      <c r="N38" s="24">
        <f t="shared" si="27"/>
        <v>0.3063488269</v>
      </c>
      <c r="O38" s="24">
        <f t="shared" si="27"/>
        <v>0.582442065</v>
      </c>
      <c r="P38" s="24">
        <f t="shared" si="27"/>
        <v>0.63305154</v>
      </c>
      <c r="Q38" s="25">
        <f t="shared" si="7"/>
        <v>0.2868936336</v>
      </c>
      <c r="R38" s="24">
        <f t="shared" si="8"/>
        <v>0.5712354735</v>
      </c>
      <c r="S38" s="24">
        <f t="shared" si="9"/>
        <v>0.6184625732</v>
      </c>
      <c r="T38" s="24">
        <f t="shared" si="10"/>
        <v>0.6498688042</v>
      </c>
      <c r="U38" s="24">
        <f t="shared" si="11"/>
        <v>0.1574926284</v>
      </c>
      <c r="V38" s="24">
        <f t="shared" si="12"/>
        <v>0.05784461519</v>
      </c>
      <c r="W38" s="26">
        <f t="shared" si="13"/>
        <v>0.2153372436</v>
      </c>
      <c r="X38" s="24">
        <f t="shared" si="14"/>
        <v>-0.0001211549864</v>
      </c>
      <c r="Y38" s="24">
        <f t="shared" si="15"/>
        <v>-0.0002423099728</v>
      </c>
      <c r="Z38" s="24">
        <f t="shared" si="16"/>
        <v>-0.00008599778371</v>
      </c>
      <c r="AA38" s="24">
        <f t="shared" si="17"/>
        <v>-0.0001719955674</v>
      </c>
      <c r="AB38" s="24">
        <f t="shared" si="18"/>
        <v>0.06967423012</v>
      </c>
      <c r="AC38" s="24">
        <f t="shared" si="19"/>
        <v>0.07018892805</v>
      </c>
      <c r="AD38" s="24">
        <f t="shared" si="20"/>
        <v>-0.03922798603</v>
      </c>
      <c r="AE38" s="24">
        <f t="shared" si="21"/>
        <v>-0.03951777127</v>
      </c>
      <c r="AF38" s="27"/>
      <c r="AG38" s="28">
        <v>0.2369116273065111</v>
      </c>
      <c r="AH38" s="28">
        <v>0.23138682882215905</v>
      </c>
      <c r="AI38" s="28">
        <v>0.21533724355706674</v>
      </c>
      <c r="AJ38" s="28">
        <v>0.20011810727964277</v>
      </c>
      <c r="AK38" s="28">
        <v>0.1904549082377793</v>
      </c>
      <c r="AL38" s="28">
        <v>0.14813949508015645</v>
      </c>
      <c r="AM38" s="27"/>
    </row>
    <row r="39" ht="14.25" customHeight="1">
      <c r="A39" s="24">
        <v>0.01</v>
      </c>
      <c r="B39" s="24">
        <v>0.99</v>
      </c>
      <c r="C39" s="24">
        <v>0.05</v>
      </c>
      <c r="D39" s="24">
        <v>0.1</v>
      </c>
      <c r="E39" s="24">
        <f t="shared" ref="E39:H39" si="28">E38-$G$32*X38</f>
        <v>0.1499214065</v>
      </c>
      <c r="F39" s="24">
        <f t="shared" si="28"/>
        <v>0.1998428131</v>
      </c>
      <c r="G39" s="24">
        <f t="shared" si="28"/>
        <v>0.2498315775</v>
      </c>
      <c r="H39" s="24">
        <f t="shared" si="28"/>
        <v>0.299663155</v>
      </c>
      <c r="I39" s="24">
        <f t="shared" si="2"/>
        <v>0.02748035163</v>
      </c>
      <c r="J39" s="24">
        <f t="shared" si="3"/>
        <v>0.5068696556</v>
      </c>
      <c r="K39" s="24">
        <f t="shared" si="4"/>
        <v>0.04245789437</v>
      </c>
      <c r="L39" s="24">
        <f t="shared" si="5"/>
        <v>0.5106128793</v>
      </c>
      <c r="M39" s="24">
        <f t="shared" ref="M39:P39" si="29">M38-$G$32*AB38</f>
        <v>0.2225658936</v>
      </c>
      <c r="N39" s="24">
        <f t="shared" si="29"/>
        <v>0.2712543629</v>
      </c>
      <c r="O39" s="24">
        <f t="shared" si="29"/>
        <v>0.6020560581</v>
      </c>
      <c r="P39" s="24">
        <f t="shared" si="29"/>
        <v>0.6528104256</v>
      </c>
      <c r="Q39" s="25">
        <f t="shared" si="7"/>
        <v>0.2513178691</v>
      </c>
      <c r="R39" s="24">
        <f t="shared" si="8"/>
        <v>0.5625008468</v>
      </c>
      <c r="S39" s="24">
        <f t="shared" si="9"/>
        <v>0.6384973579</v>
      </c>
      <c r="T39" s="24">
        <f t="shared" si="10"/>
        <v>0.6544137074</v>
      </c>
      <c r="U39" s="24">
        <f t="shared" si="11"/>
        <v>0.1526285928</v>
      </c>
      <c r="V39" s="24">
        <f t="shared" si="12"/>
        <v>0.0563090799</v>
      </c>
      <c r="W39" s="26">
        <f t="shared" si="13"/>
        <v>0.2089376727</v>
      </c>
      <c r="X39" s="24">
        <f t="shared" si="14"/>
        <v>-0.0001928565079</v>
      </c>
      <c r="Y39" s="24">
        <f t="shared" si="15"/>
        <v>-0.0003857130158</v>
      </c>
      <c r="Z39" s="24">
        <f t="shared" si="16"/>
        <v>-0.0001582213504</v>
      </c>
      <c r="AA39" s="24">
        <f t="shared" si="17"/>
        <v>-0.0003164427008</v>
      </c>
      <c r="AB39" s="24">
        <f t="shared" si="18"/>
        <v>0.06891751949</v>
      </c>
      <c r="AC39" s="24">
        <f t="shared" si="19"/>
        <v>0.06942647419</v>
      </c>
      <c r="AD39" s="24">
        <f t="shared" si="20"/>
        <v>-0.03846886753</v>
      </c>
      <c r="AE39" s="24">
        <f t="shared" si="21"/>
        <v>-0.03875295946</v>
      </c>
      <c r="AF39" s="27"/>
      <c r="AG39" s="28">
        <v>0.23552431617466935</v>
      </c>
      <c r="AH39" s="28">
        <v>0.2286637728988465</v>
      </c>
      <c r="AI39" s="28">
        <v>0.20893767274108918</v>
      </c>
      <c r="AJ39" s="28">
        <v>0.1905698488405116</v>
      </c>
      <c r="AK39" s="28">
        <v>0.17911099514392959</v>
      </c>
      <c r="AL39" s="28">
        <v>0.13127531967647857</v>
      </c>
      <c r="AM39" s="27"/>
    </row>
    <row r="40" ht="14.25" customHeight="1">
      <c r="A40" s="24">
        <v>0.01</v>
      </c>
      <c r="B40" s="24">
        <v>0.99</v>
      </c>
      <c r="C40" s="24">
        <v>0.05</v>
      </c>
      <c r="D40" s="24">
        <v>0.1</v>
      </c>
      <c r="E40" s="24">
        <f t="shared" ref="E40:H40" si="30">E39-$G$32*X39</f>
        <v>0.1500178348</v>
      </c>
      <c r="F40" s="24">
        <f t="shared" si="30"/>
        <v>0.2000356696</v>
      </c>
      <c r="G40" s="24">
        <f t="shared" si="30"/>
        <v>0.2499106882</v>
      </c>
      <c r="H40" s="24">
        <f t="shared" si="30"/>
        <v>0.2998213763</v>
      </c>
      <c r="I40" s="24">
        <f t="shared" si="2"/>
        <v>0.0275044587</v>
      </c>
      <c r="J40" s="24">
        <f t="shared" si="3"/>
        <v>0.5068756812</v>
      </c>
      <c r="K40" s="24">
        <f t="shared" si="4"/>
        <v>0.04247767204</v>
      </c>
      <c r="L40" s="24">
        <f t="shared" si="5"/>
        <v>0.5106178215</v>
      </c>
      <c r="M40" s="24">
        <f t="shared" ref="M40:P40" si="31">M39-$G$32*AB39</f>
        <v>0.1881071338</v>
      </c>
      <c r="N40" s="24">
        <f t="shared" si="31"/>
        <v>0.2365411258</v>
      </c>
      <c r="O40" s="24">
        <f t="shared" si="31"/>
        <v>0.6212904918</v>
      </c>
      <c r="P40" s="24">
        <f t="shared" si="31"/>
        <v>0.6721869053</v>
      </c>
      <c r="Q40" s="25">
        <f t="shared" si="7"/>
        <v>0.216129046</v>
      </c>
      <c r="R40" s="24">
        <f t="shared" si="8"/>
        <v>0.5538229108</v>
      </c>
      <c r="S40" s="24">
        <f t="shared" si="9"/>
        <v>0.6581476545</v>
      </c>
      <c r="T40" s="24">
        <f t="shared" si="10"/>
        <v>0.6588441621</v>
      </c>
      <c r="U40" s="24">
        <f t="shared" si="11"/>
        <v>0.1478716792</v>
      </c>
      <c r="V40" s="24">
        <f t="shared" si="12"/>
        <v>0.0548320945</v>
      </c>
      <c r="W40" s="26">
        <f t="shared" si="13"/>
        <v>0.2027037737</v>
      </c>
      <c r="X40" s="24">
        <f t="shared" si="14"/>
        <v>-0.000262036356</v>
      </c>
      <c r="Y40" s="24">
        <f t="shared" si="15"/>
        <v>-0.000524072712</v>
      </c>
      <c r="Z40" s="24">
        <f t="shared" si="16"/>
        <v>-0.0002279807886</v>
      </c>
      <c r="AA40" s="24">
        <f t="shared" si="17"/>
        <v>-0.0004559615773</v>
      </c>
      <c r="AB40" s="24">
        <f t="shared" si="18"/>
        <v>0.06811411827</v>
      </c>
      <c r="AC40" s="24">
        <f t="shared" si="19"/>
        <v>0.0686169883</v>
      </c>
      <c r="AD40" s="24">
        <f t="shared" si="20"/>
        <v>-0.03772848622</v>
      </c>
      <c r="AE40" s="24">
        <f t="shared" si="21"/>
        <v>-0.03800702649</v>
      </c>
      <c r="AF40" s="27"/>
      <c r="AG40" s="28">
        <v>0.23414298824548435</v>
      </c>
      <c r="AH40" s="28">
        <v>0.22596542558768243</v>
      </c>
      <c r="AI40" s="28">
        <v>0.202703773668297</v>
      </c>
      <c r="AJ40" s="28">
        <v>0.18146066004951675</v>
      </c>
      <c r="AK40" s="28">
        <v>0.16845661989366126</v>
      </c>
      <c r="AL40" s="28">
        <v>0.11678987307369015</v>
      </c>
      <c r="AM40" s="27"/>
    </row>
    <row r="41" ht="14.25" customHeight="1">
      <c r="A41" s="24">
        <v>0.01</v>
      </c>
      <c r="B41" s="24">
        <v>0.99</v>
      </c>
      <c r="C41" s="24">
        <v>0.05</v>
      </c>
      <c r="D41" s="24">
        <v>0.1</v>
      </c>
      <c r="E41" s="24">
        <f t="shared" ref="E41:H41" si="32">E40-$G$32*X40</f>
        <v>0.150148853</v>
      </c>
      <c r="F41" s="24">
        <f t="shared" si="32"/>
        <v>0.2002977059</v>
      </c>
      <c r="G41" s="24">
        <f t="shared" si="32"/>
        <v>0.2500246786</v>
      </c>
      <c r="H41" s="24">
        <f t="shared" si="32"/>
        <v>0.3000493571</v>
      </c>
      <c r="I41" s="24">
        <f t="shared" si="2"/>
        <v>0.02753721324</v>
      </c>
      <c r="J41" s="24">
        <f t="shared" si="3"/>
        <v>0.5068838683</v>
      </c>
      <c r="K41" s="24">
        <f t="shared" si="4"/>
        <v>0.04250616964</v>
      </c>
      <c r="L41" s="24">
        <f t="shared" si="5"/>
        <v>0.5106249427</v>
      </c>
      <c r="M41" s="24">
        <f t="shared" ref="M41:P41" si="33">M40-$G$32*AB40</f>
        <v>0.1540500747</v>
      </c>
      <c r="N41" s="24">
        <f t="shared" si="33"/>
        <v>0.2022326316</v>
      </c>
      <c r="O41" s="24">
        <f t="shared" si="33"/>
        <v>0.6401547349</v>
      </c>
      <c r="P41" s="24">
        <f t="shared" si="33"/>
        <v>0.6911904186</v>
      </c>
      <c r="Q41" s="25">
        <f t="shared" si="7"/>
        <v>0.1813505237</v>
      </c>
      <c r="R41" s="24">
        <f t="shared" si="8"/>
        <v>0.5452137828</v>
      </c>
      <c r="S41" s="24">
        <f t="shared" si="9"/>
        <v>0.6774231763</v>
      </c>
      <c r="T41" s="24">
        <f t="shared" si="10"/>
        <v>0.6631633346</v>
      </c>
      <c r="U41" s="24">
        <f t="shared" si="11"/>
        <v>0.1432268967</v>
      </c>
      <c r="V41" s="24">
        <f t="shared" si="12"/>
        <v>0.05341110292</v>
      </c>
      <c r="W41" s="26">
        <f t="shared" si="13"/>
        <v>0.1966379996</v>
      </c>
      <c r="X41" s="24">
        <f t="shared" si="14"/>
        <v>-0.0003285946636</v>
      </c>
      <c r="Y41" s="24">
        <f t="shared" si="15"/>
        <v>-0.0006571893273</v>
      </c>
      <c r="Z41" s="24">
        <f t="shared" si="16"/>
        <v>-0.000295170372</v>
      </c>
      <c r="AA41" s="24">
        <f t="shared" si="17"/>
        <v>-0.000590340744</v>
      </c>
      <c r="AB41" s="24">
        <f t="shared" si="18"/>
        <v>0.06726821124</v>
      </c>
      <c r="AC41" s="24">
        <f t="shared" si="19"/>
        <v>0.06776468667</v>
      </c>
      <c r="AD41" s="24">
        <f t="shared" si="20"/>
        <v>-0.03700659326</v>
      </c>
      <c r="AE41" s="24">
        <f t="shared" si="21"/>
        <v>-0.03727972173</v>
      </c>
      <c r="AF41" s="27"/>
      <c r="AG41" s="28">
        <v>0.23276768432963732</v>
      </c>
      <c r="AH41" s="28">
        <v>0.22329207475776353</v>
      </c>
      <c r="AI41" s="28">
        <v>0.1966379995995308</v>
      </c>
      <c r="AJ41" s="28">
        <v>0.17279191160023272</v>
      </c>
      <c r="AK41" s="28">
        <v>0.15848407315701624</v>
      </c>
      <c r="AL41" s="28">
        <v>0.10439494052893267</v>
      </c>
      <c r="AM41" s="27"/>
    </row>
    <row r="42" ht="14.25" customHeight="1">
      <c r="A42" s="24">
        <v>0.01</v>
      </c>
      <c r="B42" s="24">
        <v>0.99</v>
      </c>
      <c r="C42" s="24">
        <v>0.05</v>
      </c>
      <c r="D42" s="24">
        <v>0.1</v>
      </c>
      <c r="E42" s="24">
        <f t="shared" ref="E42:H42" si="34">E41-$G$32*X41</f>
        <v>0.1503131503</v>
      </c>
      <c r="F42" s="24">
        <f t="shared" si="34"/>
        <v>0.2006263006</v>
      </c>
      <c r="G42" s="24">
        <f t="shared" si="34"/>
        <v>0.2501722638</v>
      </c>
      <c r="H42" s="24">
        <f t="shared" si="34"/>
        <v>0.3003445275</v>
      </c>
      <c r="I42" s="24">
        <f t="shared" si="2"/>
        <v>0.02757828758</v>
      </c>
      <c r="J42" s="24">
        <f t="shared" si="3"/>
        <v>0.5068941349</v>
      </c>
      <c r="K42" s="24">
        <f t="shared" si="4"/>
        <v>0.04254306594</v>
      </c>
      <c r="L42" s="24">
        <f t="shared" si="5"/>
        <v>0.5106341626</v>
      </c>
      <c r="M42" s="24">
        <f t="shared" ref="M42:P42" si="35">M41-$G$32*AB41</f>
        <v>0.1204159691</v>
      </c>
      <c r="N42" s="24">
        <f t="shared" si="35"/>
        <v>0.1683502883</v>
      </c>
      <c r="O42" s="24">
        <f t="shared" si="35"/>
        <v>0.6586580316</v>
      </c>
      <c r="P42" s="24">
        <f t="shared" si="35"/>
        <v>0.7098302794</v>
      </c>
      <c r="Q42" s="25">
        <f t="shared" si="7"/>
        <v>0.147003557</v>
      </c>
      <c r="R42" s="24">
        <f t="shared" si="8"/>
        <v>0.5366848496</v>
      </c>
      <c r="S42" s="24">
        <f t="shared" si="9"/>
        <v>0.6963334835</v>
      </c>
      <c r="T42" s="24">
        <f t="shared" si="10"/>
        <v>0.6673743576</v>
      </c>
      <c r="U42" s="24">
        <f t="shared" si="11"/>
        <v>0.1386984654</v>
      </c>
      <c r="V42" s="24">
        <f t="shared" si="12"/>
        <v>0.05204365258</v>
      </c>
      <c r="W42" s="26">
        <f t="shared" si="13"/>
        <v>0.190742118</v>
      </c>
      <c r="X42" s="24">
        <f t="shared" si="14"/>
        <v>-0.000392450568</v>
      </c>
      <c r="Y42" s="24">
        <f t="shared" si="15"/>
        <v>-0.0007849011359</v>
      </c>
      <c r="Z42" s="24">
        <f t="shared" si="16"/>
        <v>-0.0003597033654</v>
      </c>
      <c r="AA42" s="24">
        <f t="shared" si="17"/>
        <v>-0.0007194067307</v>
      </c>
      <c r="AB42" s="24">
        <f t="shared" si="18"/>
        <v>0.06638407824</v>
      </c>
      <c r="AC42" s="24">
        <f t="shared" si="19"/>
        <v>0.06687388129</v>
      </c>
      <c r="AD42" s="24">
        <f t="shared" si="20"/>
        <v>-0.03630290597</v>
      </c>
      <c r="AE42" s="24">
        <f t="shared" si="21"/>
        <v>-0.03657076046</v>
      </c>
      <c r="AF42" s="27"/>
      <c r="AG42" s="28">
        <v>0.23139844434258416</v>
      </c>
      <c r="AH42" s="28">
        <v>0.22064399254252082</v>
      </c>
      <c r="AI42" s="28">
        <v>0.1907421179707893</v>
      </c>
      <c r="AJ42" s="28">
        <v>0.16456086243211812</v>
      </c>
      <c r="AK42" s="28">
        <v>0.14917704036336582</v>
      </c>
      <c r="AL42" s="28">
        <v>0.093796722981055</v>
      </c>
      <c r="AM42" s="27"/>
    </row>
    <row r="43" ht="14.25" customHeight="1">
      <c r="A43" s="24">
        <v>0.01</v>
      </c>
      <c r="B43" s="24">
        <v>0.99</v>
      </c>
      <c r="C43" s="24">
        <v>0.05</v>
      </c>
      <c r="D43" s="24">
        <v>0.1</v>
      </c>
      <c r="E43" s="24">
        <f t="shared" ref="E43:H43" si="36">E42-$G$32*X42</f>
        <v>0.1505093756</v>
      </c>
      <c r="F43" s="24">
        <f t="shared" si="36"/>
        <v>0.2010187512</v>
      </c>
      <c r="G43" s="24">
        <f t="shared" si="36"/>
        <v>0.2503521154</v>
      </c>
      <c r="H43" s="24">
        <f t="shared" si="36"/>
        <v>0.3007042309</v>
      </c>
      <c r="I43" s="24">
        <f t="shared" si="2"/>
        <v>0.0276273439</v>
      </c>
      <c r="J43" s="24">
        <f t="shared" si="3"/>
        <v>0.5069063967</v>
      </c>
      <c r="K43" s="24">
        <f t="shared" si="4"/>
        <v>0.04258802886</v>
      </c>
      <c r="L43" s="24">
        <f t="shared" si="5"/>
        <v>0.5106453983</v>
      </c>
      <c r="M43" s="24">
        <f t="shared" ref="M43:P43" si="37">M42-$G$32*AB42</f>
        <v>0.08722392997</v>
      </c>
      <c r="N43" s="24">
        <f t="shared" si="37"/>
        <v>0.1349133477</v>
      </c>
      <c r="O43" s="24">
        <f t="shared" si="37"/>
        <v>0.6768094845</v>
      </c>
      <c r="P43" s="24">
        <f t="shared" si="37"/>
        <v>0.7281156597</v>
      </c>
      <c r="Q43" s="25">
        <f t="shared" si="7"/>
        <v>0.1131072482</v>
      </c>
      <c r="R43" s="24">
        <f t="shared" si="8"/>
        <v>0.5282467045</v>
      </c>
      <c r="S43" s="24">
        <f t="shared" si="9"/>
        <v>0.7148879681</v>
      </c>
      <c r="T43" s="24">
        <f t="shared" si="10"/>
        <v>0.6714803211</v>
      </c>
      <c r="U43" s="24">
        <f t="shared" si="11"/>
        <v>0.1342898234</v>
      </c>
      <c r="V43" s="24">
        <f t="shared" si="12"/>
        <v>0.05072739293</v>
      </c>
      <c r="W43" s="26">
        <f t="shared" si="13"/>
        <v>0.1850172163</v>
      </c>
      <c r="X43" s="24">
        <f t="shared" si="14"/>
        <v>-0.0004535424442</v>
      </c>
      <c r="Y43" s="24">
        <f t="shared" si="15"/>
        <v>-0.0009070848884</v>
      </c>
      <c r="Z43" s="24">
        <f t="shared" si="16"/>
        <v>-0.0004215123321</v>
      </c>
      <c r="AA43" s="24">
        <f t="shared" si="17"/>
        <v>-0.0008430246641</v>
      </c>
      <c r="AB43" s="24">
        <f t="shared" si="18"/>
        <v>0.06546603824</v>
      </c>
      <c r="AC43" s="24">
        <f t="shared" si="19"/>
        <v>0.06594892349</v>
      </c>
      <c r="AD43" s="24">
        <f t="shared" si="20"/>
        <v>-0.03561711348</v>
      </c>
      <c r="AE43" s="24">
        <f t="shared" si="21"/>
        <v>-0.03587982953</v>
      </c>
      <c r="AF43" s="27"/>
      <c r="AG43" s="28">
        <v>0.23003530728721144</v>
      </c>
      <c r="AH43" s="28">
        <v>0.2180214349375507</v>
      </c>
      <c r="AI43" s="28">
        <v>0.18501721631430007</v>
      </c>
      <c r="AJ43" s="28">
        <v>0.1567610631113519</v>
      </c>
      <c r="AK43" s="28">
        <v>0.14051217886912468</v>
      </c>
      <c r="AL43" s="28">
        <v>0.084720552415379</v>
      </c>
      <c r="AM43" s="27"/>
    </row>
    <row r="44" ht="14.25" customHeight="1">
      <c r="A44" s="24">
        <v>0.01</v>
      </c>
      <c r="B44" s="24">
        <v>0.99</v>
      </c>
      <c r="C44" s="24">
        <v>0.05</v>
      </c>
      <c r="D44" s="24">
        <v>0.1</v>
      </c>
      <c r="E44" s="24">
        <f t="shared" ref="E44:H44" si="38">E43-$G$32*X43</f>
        <v>0.1507361468</v>
      </c>
      <c r="F44" s="24">
        <f t="shared" si="38"/>
        <v>0.2014722936</v>
      </c>
      <c r="G44" s="24">
        <f t="shared" si="38"/>
        <v>0.2505628716</v>
      </c>
      <c r="H44" s="24">
        <f t="shared" si="38"/>
        <v>0.3011257432</v>
      </c>
      <c r="I44" s="24">
        <f t="shared" si="2"/>
        <v>0.0276840367</v>
      </c>
      <c r="J44" s="24">
        <f t="shared" si="3"/>
        <v>0.5069205672</v>
      </c>
      <c r="K44" s="24">
        <f t="shared" si="4"/>
        <v>0.0426407179</v>
      </c>
      <c r="L44" s="24">
        <f t="shared" si="5"/>
        <v>0.5106585645</v>
      </c>
      <c r="M44" s="24">
        <f t="shared" ref="M44:P44" si="39">M43-$G$32*AB43</f>
        <v>0.05449091085</v>
      </c>
      <c r="N44" s="24">
        <f t="shared" si="39"/>
        <v>0.1019388859</v>
      </c>
      <c r="O44" s="24">
        <f t="shared" si="39"/>
        <v>0.6946180413</v>
      </c>
      <c r="P44" s="24">
        <f t="shared" si="39"/>
        <v>0.7460555744</v>
      </c>
      <c r="Q44" s="25">
        <f t="shared" si="7"/>
        <v>0.07967852859</v>
      </c>
      <c r="R44" s="24">
        <f t="shared" si="8"/>
        <v>0.5199091002</v>
      </c>
      <c r="S44" s="24">
        <f t="shared" si="9"/>
        <v>0.7330958402</v>
      </c>
      <c r="T44" s="24">
        <f t="shared" si="10"/>
        <v>0.6754842654</v>
      </c>
      <c r="U44" s="24">
        <f t="shared" si="11"/>
        <v>0.1300036453</v>
      </c>
      <c r="V44" s="24">
        <f t="shared" si="12"/>
        <v>0.04946007365</v>
      </c>
      <c r="W44" s="26">
        <f t="shared" si="13"/>
        <v>0.1794637189</v>
      </c>
      <c r="X44" s="24">
        <f t="shared" si="14"/>
        <v>-0.0005118277338</v>
      </c>
      <c r="Y44" s="24">
        <f t="shared" si="15"/>
        <v>-0.001023655468</v>
      </c>
      <c r="Z44" s="24">
        <f t="shared" si="16"/>
        <v>-0.0004805490275</v>
      </c>
      <c r="AA44" s="24">
        <f t="shared" si="17"/>
        <v>-0.000961098055</v>
      </c>
      <c r="AB44" s="24">
        <f t="shared" si="18"/>
        <v>0.06451839692</v>
      </c>
      <c r="AC44" s="24">
        <f t="shared" si="19"/>
        <v>0.06499415114</v>
      </c>
      <c r="AD44" s="24">
        <f t="shared" si="20"/>
        <v>-0.03494888184</v>
      </c>
      <c r="AE44" s="24">
        <f t="shared" si="21"/>
        <v>-0.03520659249</v>
      </c>
      <c r="AF44" s="27"/>
      <c r="AG44" s="28">
        <v>0.22867831123726023</v>
      </c>
      <c r="AH44" s="28">
        <v>0.21542464145089724</v>
      </c>
      <c r="AI44" s="28">
        <v>0.1794637189063516</v>
      </c>
      <c r="AJ44" s="28">
        <v>0.14938284387826717</v>
      </c>
      <c r="AK44" s="28">
        <v>0.13246078088644664</v>
      </c>
      <c r="AL44" s="28">
        <v>0.0769229799763193</v>
      </c>
      <c r="AM44" s="27"/>
    </row>
    <row r="45" ht="14.25" customHeight="1">
      <c r="A45" s="24">
        <v>0.01</v>
      </c>
      <c r="B45" s="24">
        <v>0.99</v>
      </c>
      <c r="C45" s="24">
        <v>0.05</v>
      </c>
      <c r="D45" s="24">
        <v>0.1</v>
      </c>
      <c r="E45" s="24">
        <f t="shared" ref="E45:H45" si="40">E44-$G$32*X44</f>
        <v>0.1509920607</v>
      </c>
      <c r="F45" s="24">
        <f t="shared" si="40"/>
        <v>0.2019841213</v>
      </c>
      <c r="G45" s="24">
        <f t="shared" si="40"/>
        <v>0.2508031461</v>
      </c>
      <c r="H45" s="24">
        <f t="shared" si="40"/>
        <v>0.3016062922</v>
      </c>
      <c r="I45" s="24">
        <f t="shared" si="2"/>
        <v>0.02774801517</v>
      </c>
      <c r="J45" s="24">
        <f t="shared" si="3"/>
        <v>0.5069365587</v>
      </c>
      <c r="K45" s="24">
        <f t="shared" si="4"/>
        <v>0.04270078653</v>
      </c>
      <c r="L45" s="24">
        <f t="shared" si="5"/>
        <v>0.5106735749</v>
      </c>
      <c r="M45" s="24">
        <f t="shared" ref="M45:P45" si="41">M44-$G$32*AB44</f>
        <v>0.02223171239</v>
      </c>
      <c r="N45" s="24">
        <f t="shared" si="41"/>
        <v>0.06944181034</v>
      </c>
      <c r="O45" s="24">
        <f t="shared" si="41"/>
        <v>0.7120924822</v>
      </c>
      <c r="P45" s="24">
        <f t="shared" si="41"/>
        <v>0.7636588707</v>
      </c>
      <c r="Q45" s="25">
        <f t="shared" si="7"/>
        <v>0.04673216531</v>
      </c>
      <c r="R45" s="24">
        <f t="shared" si="8"/>
        <v>0.5116809156</v>
      </c>
      <c r="S45" s="24">
        <f t="shared" si="9"/>
        <v>0.7509661179</v>
      </c>
      <c r="T45" s="24">
        <f t="shared" si="10"/>
        <v>0.679389175</v>
      </c>
      <c r="U45" s="24">
        <f t="shared" si="11"/>
        <v>0.1258418705</v>
      </c>
      <c r="V45" s="24">
        <f t="shared" si="12"/>
        <v>0.04823954231</v>
      </c>
      <c r="W45" s="26">
        <f t="shared" si="13"/>
        <v>0.1740814128</v>
      </c>
      <c r="X45" s="24">
        <f t="shared" si="14"/>
        <v>-0.000567282411</v>
      </c>
      <c r="Y45" s="24">
        <f t="shared" si="15"/>
        <v>-0.001134564822</v>
      </c>
      <c r="Z45" s="24">
        <f t="shared" si="16"/>
        <v>-0.0005367839226</v>
      </c>
      <c r="AA45" s="24">
        <f t="shared" si="17"/>
        <v>-0.001073567845</v>
      </c>
      <c r="AB45" s="24">
        <f t="shared" si="18"/>
        <v>0.06354539879</v>
      </c>
      <c r="AC45" s="24">
        <f t="shared" si="19"/>
        <v>0.06401384041</v>
      </c>
      <c r="AD45" s="24">
        <f t="shared" si="20"/>
        <v>-0.03429785847</v>
      </c>
      <c r="AE45" s="24">
        <f t="shared" si="21"/>
        <v>-0.03455069416</v>
      </c>
      <c r="AF45" s="27"/>
      <c r="AG45" s="28">
        <v>0.22732749332153174</v>
      </c>
      <c r="AH45" s="28">
        <v>0.212853834806064</v>
      </c>
      <c r="AI45" s="28">
        <v>0.17408141283901166</v>
      </c>
      <c r="AJ45" s="28">
        <v>0.14241384750356204</v>
      </c>
      <c r="AK45" s="28">
        <v>0.12499037939225566</v>
      </c>
      <c r="AL45" s="28">
        <v>0.07019533073296634</v>
      </c>
      <c r="AM45" s="27"/>
    </row>
    <row r="46" ht="14.25" customHeight="1">
      <c r="A46" s="24">
        <v>0.01</v>
      </c>
      <c r="B46" s="24">
        <v>0.99</v>
      </c>
      <c r="C46" s="24">
        <v>0.05</v>
      </c>
      <c r="D46" s="24">
        <v>0.1</v>
      </c>
      <c r="E46" s="24">
        <f t="shared" ref="E46:H46" si="42">E45-$G$32*X45</f>
        <v>0.1512757019</v>
      </c>
      <c r="F46" s="24">
        <f t="shared" si="42"/>
        <v>0.2025514038</v>
      </c>
      <c r="G46" s="24">
        <f t="shared" si="42"/>
        <v>0.2510715381</v>
      </c>
      <c r="H46" s="24">
        <f t="shared" si="42"/>
        <v>0.3021430762</v>
      </c>
      <c r="I46" s="24">
        <f t="shared" si="2"/>
        <v>0.02781892547</v>
      </c>
      <c r="J46" s="24">
        <f t="shared" si="3"/>
        <v>0.5069542829</v>
      </c>
      <c r="K46" s="24">
        <f t="shared" si="4"/>
        <v>0.04276788452</v>
      </c>
      <c r="L46" s="24">
        <f t="shared" si="5"/>
        <v>0.5106903417</v>
      </c>
      <c r="M46" s="24">
        <f t="shared" ref="M46:P46" si="43">M45-$G$32*AB45</f>
        <v>-0.009540987006</v>
      </c>
      <c r="N46" s="24">
        <f t="shared" si="43"/>
        <v>0.03743489014</v>
      </c>
      <c r="O46" s="24">
        <f t="shared" si="43"/>
        <v>0.7292414114</v>
      </c>
      <c r="P46" s="24">
        <f t="shared" si="43"/>
        <v>0.7809342178</v>
      </c>
      <c r="Q46" s="25">
        <f t="shared" si="7"/>
        <v>0.01428079261</v>
      </c>
      <c r="R46" s="24">
        <f t="shared" si="8"/>
        <v>0.5035701375</v>
      </c>
      <c r="S46" s="24">
        <f t="shared" si="9"/>
        <v>0.7685076193</v>
      </c>
      <c r="T46" s="24">
        <f t="shared" si="10"/>
        <v>0.6831979734</v>
      </c>
      <c r="U46" s="24">
        <f t="shared" si="11"/>
        <v>0.1218057403</v>
      </c>
      <c r="V46" s="24">
        <f t="shared" si="12"/>
        <v>0.04706374175</v>
      </c>
      <c r="W46" s="26">
        <f t="shared" si="13"/>
        <v>0.1688694821</v>
      </c>
      <c r="X46" s="24">
        <f t="shared" si="14"/>
        <v>-0.000619900138</v>
      </c>
      <c r="Y46" s="24">
        <f t="shared" si="15"/>
        <v>-0.001239800276</v>
      </c>
      <c r="Z46" s="24">
        <f t="shared" si="16"/>
        <v>-0.000590205407</v>
      </c>
      <c r="AA46" s="24">
        <f t="shared" si="17"/>
        <v>-0.001180410814</v>
      </c>
      <c r="AB46" s="24">
        <f t="shared" si="18"/>
        <v>0.06255118453</v>
      </c>
      <c r="AC46" s="24">
        <f t="shared" si="19"/>
        <v>0.0630121628</v>
      </c>
      <c r="AD46" s="24">
        <f t="shared" si="20"/>
        <v>-0.03366367621</v>
      </c>
      <c r="AE46" s="24">
        <f t="shared" si="21"/>
        <v>-0.03391176461</v>
      </c>
      <c r="AF46" s="27"/>
      <c r="AG46" s="28">
        <v>0.22598288970888195</v>
      </c>
      <c r="AH46" s="28">
        <v>0.2103092206977262</v>
      </c>
      <c r="AI46" s="28">
        <v>0.16886948205556535</v>
      </c>
      <c r="AJ46" s="28">
        <v>0.13583957209470698</v>
      </c>
      <c r="AK46" s="28">
        <v>0.11806619845238855</v>
      </c>
      <c r="AL46" s="28">
        <v>0.0643623981427226</v>
      </c>
      <c r="AM46" s="27"/>
    </row>
    <row r="47" ht="14.25" customHeight="1">
      <c r="A47" s="24">
        <v>0.01</v>
      </c>
      <c r="B47" s="24">
        <v>0.99</v>
      </c>
      <c r="C47" s="24">
        <v>0.05</v>
      </c>
      <c r="D47" s="24">
        <v>0.1</v>
      </c>
      <c r="E47" s="24">
        <f t="shared" ref="E47:H47" si="44">E46-$G$32*X46</f>
        <v>0.1515856519</v>
      </c>
      <c r="F47" s="24">
        <f t="shared" si="44"/>
        <v>0.2031713039</v>
      </c>
      <c r="G47" s="24">
        <f t="shared" si="44"/>
        <v>0.2513666408</v>
      </c>
      <c r="H47" s="24">
        <f t="shared" si="44"/>
        <v>0.3027332816</v>
      </c>
      <c r="I47" s="24">
        <f t="shared" si="2"/>
        <v>0.02789641299</v>
      </c>
      <c r="J47" s="24">
        <f t="shared" si="3"/>
        <v>0.506973651</v>
      </c>
      <c r="K47" s="24">
        <f t="shared" si="4"/>
        <v>0.04284166019</v>
      </c>
      <c r="L47" s="24">
        <f t="shared" si="5"/>
        <v>0.5107087772</v>
      </c>
      <c r="M47" s="24">
        <f t="shared" ref="M47:P47" si="45">M46-$G$32*AB46</f>
        <v>-0.04081657927</v>
      </c>
      <c r="N47" s="24">
        <f t="shared" si="45"/>
        <v>0.005928808741</v>
      </c>
      <c r="O47" s="24">
        <f t="shared" si="45"/>
        <v>0.7460732495</v>
      </c>
      <c r="P47" s="24">
        <f t="shared" si="45"/>
        <v>0.7978901001</v>
      </c>
      <c r="Q47" s="25">
        <f t="shared" si="7"/>
        <v>-0.01766503555</v>
      </c>
      <c r="R47" s="24">
        <f t="shared" si="8"/>
        <v>0.495583856</v>
      </c>
      <c r="S47" s="24">
        <f t="shared" si="9"/>
        <v>0.7857289566</v>
      </c>
      <c r="T47" s="24">
        <f t="shared" si="10"/>
        <v>0.6869135198</v>
      </c>
      <c r="U47" s="24">
        <f t="shared" si="11"/>
        <v>0.1178958406</v>
      </c>
      <c r="V47" s="24">
        <f t="shared" si="12"/>
        <v>0.04593070723</v>
      </c>
      <c r="W47" s="26">
        <f t="shared" si="13"/>
        <v>0.1638265478</v>
      </c>
      <c r="X47" s="24">
        <f t="shared" si="14"/>
        <v>-0.0006696911649</v>
      </c>
      <c r="Y47" s="24">
        <f t="shared" si="15"/>
        <v>-0.00133938233</v>
      </c>
      <c r="Z47" s="24">
        <f t="shared" si="16"/>
        <v>-0.0006408187287</v>
      </c>
      <c r="AA47" s="24">
        <f t="shared" si="17"/>
        <v>-0.001281637457</v>
      </c>
      <c r="AB47" s="24">
        <f t="shared" si="18"/>
        <v>0.06153975403</v>
      </c>
      <c r="AC47" s="24">
        <f t="shared" si="19"/>
        <v>0.0619931479</v>
      </c>
      <c r="AD47" s="24">
        <f t="shared" si="20"/>
        <v>-0.0330459568</v>
      </c>
      <c r="AE47" s="24">
        <f t="shared" si="21"/>
        <v>-0.03328942275</v>
      </c>
      <c r="AF47" s="27"/>
      <c r="AG47" s="28">
        <v>0.2246445355940153</v>
      </c>
      <c r="AH47" s="28">
        <v>0.2077909875998221</v>
      </c>
      <c r="AI47" s="28">
        <v>0.1638265478102261</v>
      </c>
      <c r="AJ47" s="28">
        <v>0.12964389584905217</v>
      </c>
      <c r="AK47" s="28">
        <v>0.11165239177027833</v>
      </c>
      <c r="AL47" s="28">
        <v>0.059278852389163084</v>
      </c>
      <c r="AM47" s="27"/>
    </row>
    <row r="48" ht="14.25" customHeight="1">
      <c r="A48" s="24">
        <v>0.01</v>
      </c>
      <c r="B48" s="24">
        <v>0.99</v>
      </c>
      <c r="C48" s="24">
        <v>0.05</v>
      </c>
      <c r="D48" s="24">
        <v>0.1</v>
      </c>
      <c r="E48" s="24">
        <f t="shared" ref="E48:H48" si="46">E47-$G$32*X47</f>
        <v>0.1519204975</v>
      </c>
      <c r="F48" s="24">
        <f t="shared" si="46"/>
        <v>0.2038409951</v>
      </c>
      <c r="G48" s="24">
        <f t="shared" si="46"/>
        <v>0.2516870501</v>
      </c>
      <c r="H48" s="24">
        <f t="shared" si="46"/>
        <v>0.3033741003</v>
      </c>
      <c r="I48" s="24">
        <f t="shared" si="2"/>
        <v>0.02798012438</v>
      </c>
      <c r="J48" s="24">
        <f t="shared" si="3"/>
        <v>0.5069945748</v>
      </c>
      <c r="K48" s="24">
        <f t="shared" si="4"/>
        <v>0.04292176254</v>
      </c>
      <c r="L48" s="24">
        <f t="shared" si="5"/>
        <v>0.5107287936</v>
      </c>
      <c r="M48" s="24">
        <f t="shared" ref="M48:P48" si="47">M47-$G$32*AB47</f>
        <v>-0.07158645629</v>
      </c>
      <c r="N48" s="24">
        <f t="shared" si="47"/>
        <v>-0.02506776521</v>
      </c>
      <c r="O48" s="24">
        <f t="shared" si="47"/>
        <v>0.762596228</v>
      </c>
      <c r="P48" s="24">
        <f t="shared" si="47"/>
        <v>0.8145348114</v>
      </c>
      <c r="Q48" s="25">
        <f t="shared" si="7"/>
        <v>-0.04909677445</v>
      </c>
      <c r="R48" s="24">
        <f t="shared" si="8"/>
        <v>0.4877282714</v>
      </c>
      <c r="S48" s="24">
        <f t="shared" si="9"/>
        <v>0.8026385319</v>
      </c>
      <c r="T48" s="24">
        <f t="shared" si="10"/>
        <v>0.6905386056</v>
      </c>
      <c r="U48" s="24">
        <f t="shared" si="11"/>
        <v>0.1141121506</v>
      </c>
      <c r="V48" s="24">
        <f t="shared" si="12"/>
        <v>0.04483856337</v>
      </c>
      <c r="W48" s="26">
        <f t="shared" si="13"/>
        <v>0.158950714</v>
      </c>
      <c r="X48" s="24">
        <f t="shared" si="14"/>
        <v>-0.0007166810319</v>
      </c>
      <c r="Y48" s="24">
        <f t="shared" si="15"/>
        <v>-0.001433362064</v>
      </c>
      <c r="Z48" s="24">
        <f t="shared" si="16"/>
        <v>-0.0006886447258</v>
      </c>
      <c r="AA48" s="24">
        <f t="shared" si="17"/>
        <v>-0.001377289452</v>
      </c>
      <c r="AB48" s="24">
        <f t="shared" si="18"/>
        <v>0.06051493541</v>
      </c>
      <c r="AC48" s="24">
        <f t="shared" si="19"/>
        <v>0.06096065223</v>
      </c>
      <c r="AD48" s="24">
        <f t="shared" si="20"/>
        <v>-0.03244431402</v>
      </c>
      <c r="AE48" s="24">
        <f t="shared" si="21"/>
        <v>-0.03268327943</v>
      </c>
      <c r="AF48" s="27"/>
      <c r="AG48" s="28">
        <v>0.22331246518408293</v>
      </c>
      <c r="AH48" s="28">
        <v>0.2052993066254179</v>
      </c>
      <c r="AI48" s="28">
        <v>0.15895071400404875</v>
      </c>
      <c r="AJ48" s="28">
        <v>0.12380956324187031</v>
      </c>
      <c r="AK48" s="28">
        <v>0.10571304830180256</v>
      </c>
      <c r="AL48" s="28">
        <v>0.05482491027939574</v>
      </c>
      <c r="AM48" s="27"/>
    </row>
    <row r="49" ht="14.25" customHeight="1">
      <c r="A49" s="24">
        <v>0.01</v>
      </c>
      <c r="B49" s="24">
        <v>0.99</v>
      </c>
      <c r="C49" s="24">
        <v>0.05</v>
      </c>
      <c r="D49" s="24">
        <v>0.1</v>
      </c>
      <c r="E49" s="24">
        <f t="shared" ref="E49:H49" si="48">E48-$G$32*X48</f>
        <v>0.152278838</v>
      </c>
      <c r="F49" s="24">
        <f t="shared" si="48"/>
        <v>0.2045576761</v>
      </c>
      <c r="G49" s="24">
        <f t="shared" si="48"/>
        <v>0.2520313725</v>
      </c>
      <c r="H49" s="24">
        <f t="shared" si="48"/>
        <v>0.304062745</v>
      </c>
      <c r="I49" s="24">
        <f t="shared" si="2"/>
        <v>0.02806970951</v>
      </c>
      <c r="J49" s="24">
        <f t="shared" si="3"/>
        <v>0.5070169667</v>
      </c>
      <c r="K49" s="24">
        <f t="shared" si="4"/>
        <v>0.04300784313</v>
      </c>
      <c r="L49" s="24">
        <f t="shared" si="5"/>
        <v>0.5107503038</v>
      </c>
      <c r="M49" s="24">
        <f t="shared" ref="M49:P49" si="49">M48-$G$32*AB48</f>
        <v>-0.101843924</v>
      </c>
      <c r="N49" s="24">
        <f t="shared" si="49"/>
        <v>-0.05554809133</v>
      </c>
      <c r="O49" s="24">
        <f t="shared" si="49"/>
        <v>0.778818385</v>
      </c>
      <c r="P49" s="24">
        <f t="shared" si="49"/>
        <v>0.8308764511</v>
      </c>
      <c r="Q49" s="25">
        <f t="shared" si="7"/>
        <v>-0.08000780194</v>
      </c>
      <c r="R49" s="24">
        <f t="shared" si="8"/>
        <v>0.4800087125</v>
      </c>
      <c r="S49" s="24">
        <f t="shared" si="9"/>
        <v>0.819244535</v>
      </c>
      <c r="T49" s="24">
        <f t="shared" si="10"/>
        <v>0.6940759523</v>
      </c>
      <c r="U49" s="24">
        <f t="shared" si="11"/>
        <v>0.1104540949</v>
      </c>
      <c r="V49" s="24">
        <f t="shared" si="12"/>
        <v>0.043785521</v>
      </c>
      <c r="W49" s="26">
        <f t="shared" si="13"/>
        <v>0.1542396159</v>
      </c>
      <c r="X49" s="24">
        <f t="shared" si="14"/>
        <v>-0.0007609091295</v>
      </c>
      <c r="Y49" s="24">
        <f t="shared" si="15"/>
        <v>-0.001521818259</v>
      </c>
      <c r="Z49" s="24">
        <f t="shared" si="16"/>
        <v>-0.0007337184085</v>
      </c>
      <c r="AA49" s="24">
        <f t="shared" si="17"/>
        <v>-0.001467436817</v>
      </c>
      <c r="AB49" s="24">
        <f t="shared" si="18"/>
        <v>0.05948036</v>
      </c>
      <c r="AC49" s="24">
        <f t="shared" si="19"/>
        <v>0.05991833397</v>
      </c>
      <c r="AD49" s="24">
        <f t="shared" si="20"/>
        <v>-0.03185835635</v>
      </c>
      <c r="AE49" s="24">
        <f t="shared" si="21"/>
        <v>-0.03209294019</v>
      </c>
      <c r="AF49" s="27"/>
      <c r="AG49" s="28">
        <v>0.22198671168609313</v>
      </c>
      <c r="AH49" s="28">
        <v>0.20283433143747986</v>
      </c>
      <c r="AI49" s="28">
        <v>0.1542396159006717</v>
      </c>
      <c r="AJ49" s="28">
        <v>0.11831861932755905</v>
      </c>
      <c r="AK49" s="28">
        <v>0.10021296930959503</v>
      </c>
      <c r="AL49" s="28">
        <v>0.0509020835134517</v>
      </c>
      <c r="AM49" s="27"/>
    </row>
    <row r="50" ht="14.25" customHeight="1">
      <c r="A50" s="24">
        <v>0.01</v>
      </c>
      <c r="B50" s="24">
        <v>0.99</v>
      </c>
      <c r="C50" s="24">
        <v>0.05</v>
      </c>
      <c r="D50" s="24">
        <v>0.1</v>
      </c>
      <c r="E50" s="24">
        <f t="shared" ref="E50:H50" si="50">E49-$G$32*X49</f>
        <v>0.1526592926</v>
      </c>
      <c r="F50" s="24">
        <f t="shared" si="50"/>
        <v>0.2053185852</v>
      </c>
      <c r="G50" s="24">
        <f t="shared" si="50"/>
        <v>0.2523982317</v>
      </c>
      <c r="H50" s="24">
        <f t="shared" si="50"/>
        <v>0.3047964634</v>
      </c>
      <c r="I50" s="24">
        <f t="shared" si="2"/>
        <v>0.02816482315</v>
      </c>
      <c r="J50" s="24">
        <f t="shared" si="3"/>
        <v>0.5070407404</v>
      </c>
      <c r="K50" s="24">
        <f t="shared" si="4"/>
        <v>0.04309955793</v>
      </c>
      <c r="L50" s="24">
        <f t="shared" si="5"/>
        <v>0.5107732219</v>
      </c>
      <c r="M50" s="24">
        <f t="shared" ref="M50:P50" si="51">M49-$G$32*AB49</f>
        <v>-0.131584104</v>
      </c>
      <c r="N50" s="24">
        <f t="shared" si="51"/>
        <v>-0.08550725831</v>
      </c>
      <c r="O50" s="24">
        <f t="shared" si="51"/>
        <v>0.7947475631</v>
      </c>
      <c r="P50" s="24">
        <f t="shared" si="51"/>
        <v>0.8469229212</v>
      </c>
      <c r="Q50" s="25">
        <f t="shared" si="7"/>
        <v>-0.1103933193</v>
      </c>
      <c r="R50" s="24">
        <f t="shared" si="8"/>
        <v>0.4724296637</v>
      </c>
      <c r="S50" s="24">
        <f t="shared" si="9"/>
        <v>0.835554942</v>
      </c>
      <c r="T50" s="24">
        <f t="shared" si="10"/>
        <v>0.6975282103</v>
      </c>
      <c r="U50" s="24">
        <f t="shared" si="11"/>
        <v>0.1069205969</v>
      </c>
      <c r="V50" s="24">
        <f t="shared" si="12"/>
        <v>0.04276987388</v>
      </c>
      <c r="W50" s="26">
        <f t="shared" si="13"/>
        <v>0.1496904708</v>
      </c>
      <c r="X50" s="24">
        <f t="shared" si="14"/>
        <v>-0.000802427169</v>
      </c>
      <c r="Y50" s="24">
        <f t="shared" si="15"/>
        <v>-0.001604854338</v>
      </c>
      <c r="Z50" s="24">
        <f t="shared" si="16"/>
        <v>-0.0007760874443</v>
      </c>
      <c r="AA50" s="24">
        <f t="shared" si="17"/>
        <v>-0.001552174889</v>
      </c>
      <c r="AB50" s="24">
        <f t="shared" si="18"/>
        <v>0.05843944311</v>
      </c>
      <c r="AC50" s="24">
        <f t="shared" si="19"/>
        <v>0.05886963367</v>
      </c>
      <c r="AD50" s="24">
        <f t="shared" si="20"/>
        <v>-0.03128768937</v>
      </c>
      <c r="AE50" s="24">
        <f t="shared" si="21"/>
        <v>-0.03151800759</v>
      </c>
      <c r="AF50" s="27"/>
      <c r="AG50" s="28">
        <v>0.22066730729513706</v>
      </c>
      <c r="AH50" s="28">
        <v>0.20039619820943533</v>
      </c>
      <c r="AI50" s="28">
        <v>0.14969047082553455</v>
      </c>
      <c r="AJ50" s="28">
        <v>0.11315278510804333</v>
      </c>
      <c r="AK50" s="28">
        <v>0.09511823748391082</v>
      </c>
      <c r="AL50" s="28">
        <v>0.047429372470245534</v>
      </c>
      <c r="AM50" s="27"/>
    </row>
    <row r="51" ht="14.25" customHeight="1">
      <c r="A51" s="24">
        <v>0.01</v>
      </c>
      <c r="B51" s="24">
        <v>0.99</v>
      </c>
      <c r="C51" s="24">
        <v>0.05</v>
      </c>
      <c r="D51" s="24">
        <v>0.1</v>
      </c>
      <c r="E51" s="24">
        <f t="shared" ref="E51:H51" si="52">E50-$G$32*X50</f>
        <v>0.1530605062</v>
      </c>
      <c r="F51" s="24">
        <f t="shared" si="52"/>
        <v>0.2061210124</v>
      </c>
      <c r="G51" s="24">
        <f t="shared" si="52"/>
        <v>0.2527862754</v>
      </c>
      <c r="H51" s="24">
        <f t="shared" si="52"/>
        <v>0.3055725509</v>
      </c>
      <c r="I51" s="24">
        <f t="shared" si="2"/>
        <v>0.02826512655</v>
      </c>
      <c r="J51" s="24">
        <f t="shared" si="3"/>
        <v>0.5070658112</v>
      </c>
      <c r="K51" s="24">
        <f t="shared" si="4"/>
        <v>0.04319656886</v>
      </c>
      <c r="L51" s="24">
        <f t="shared" si="5"/>
        <v>0.5107974633</v>
      </c>
      <c r="M51" s="24">
        <f t="shared" ref="M51:P51" si="53">M50-$G$32*AB50</f>
        <v>-0.1608038255</v>
      </c>
      <c r="N51" s="24">
        <f t="shared" si="53"/>
        <v>-0.1149420751</v>
      </c>
      <c r="O51" s="24">
        <f t="shared" si="53"/>
        <v>0.8103914078</v>
      </c>
      <c r="P51" s="24">
        <f t="shared" si="53"/>
        <v>0.862681925</v>
      </c>
      <c r="Q51" s="25">
        <f t="shared" si="7"/>
        <v>-0.1402502427</v>
      </c>
      <c r="R51" s="24">
        <f t="shared" si="8"/>
        <v>0.4649948003</v>
      </c>
      <c r="S51" s="24">
        <f t="shared" si="9"/>
        <v>0.8515775156</v>
      </c>
      <c r="T51" s="24">
        <f t="shared" si="10"/>
        <v>0.7008979576</v>
      </c>
      <c r="U51" s="24">
        <f t="shared" si="11"/>
        <v>0.1035101341</v>
      </c>
      <c r="V51" s="24">
        <f t="shared" si="12"/>
        <v>0.04178999545</v>
      </c>
      <c r="W51" s="26">
        <f t="shared" si="13"/>
        <v>0.1453001296</v>
      </c>
      <c r="X51" s="24">
        <f t="shared" si="14"/>
        <v>-0.0008412976122</v>
      </c>
      <c r="Y51" s="24">
        <f t="shared" si="15"/>
        <v>-0.001682595224</v>
      </c>
      <c r="Z51" s="24">
        <f t="shared" si="16"/>
        <v>-0.0008158105938</v>
      </c>
      <c r="AA51" s="24">
        <f t="shared" si="17"/>
        <v>-0.001631621188</v>
      </c>
      <c r="AB51" s="24">
        <f t="shared" si="18"/>
        <v>0.05739537032</v>
      </c>
      <c r="AC51" s="24">
        <f t="shared" si="19"/>
        <v>0.05781776037</v>
      </c>
      <c r="AD51" s="24">
        <f t="shared" si="20"/>
        <v>-0.03073191775</v>
      </c>
      <c r="AE51" s="24">
        <f t="shared" si="21"/>
        <v>-0.03095808331</v>
      </c>
      <c r="AF51" s="27"/>
      <c r="AG51" s="28">
        <v>0.21935428318343375</v>
      </c>
      <c r="AH51" s="28">
        <v>0.19798502563417694</v>
      </c>
      <c r="AI51" s="28">
        <v>0.1453001295879149</v>
      </c>
      <c r="AJ51" s="28">
        <v>0.1082937719731212</v>
      </c>
      <c r="AK51" s="28">
        <v>0.0903966072783703</v>
      </c>
      <c r="AL51" s="28">
        <v>0.044340023833243224</v>
      </c>
      <c r="AM51" s="27"/>
    </row>
    <row r="52" ht="14.25" customHeight="1">
      <c r="A52" s="24">
        <v>0.01</v>
      </c>
      <c r="B52" s="24">
        <v>0.99</v>
      </c>
      <c r="C52" s="24">
        <v>0.05</v>
      </c>
      <c r="D52" s="24">
        <v>0.1</v>
      </c>
      <c r="E52" s="24">
        <f t="shared" ref="E52:H52" si="54">E51-$G$32*X51</f>
        <v>0.153481155</v>
      </c>
      <c r="F52" s="24">
        <f t="shared" si="54"/>
        <v>0.20696231</v>
      </c>
      <c r="G52" s="24">
        <f t="shared" si="54"/>
        <v>0.2531941807</v>
      </c>
      <c r="H52" s="24">
        <f t="shared" si="54"/>
        <v>0.3063883615</v>
      </c>
      <c r="I52" s="24">
        <f t="shared" si="2"/>
        <v>0.02837028875</v>
      </c>
      <c r="J52" s="24">
        <f t="shared" si="3"/>
        <v>0.5070920965</v>
      </c>
      <c r="K52" s="24">
        <f t="shared" si="4"/>
        <v>0.04329854518</v>
      </c>
      <c r="L52" s="24">
        <f t="shared" si="5"/>
        <v>0.5108229455</v>
      </c>
      <c r="M52" s="24">
        <f t="shared" ref="M52:P52" si="55">M51-$G$32*AB51</f>
        <v>-0.1895015107</v>
      </c>
      <c r="N52" s="24">
        <f t="shared" si="55"/>
        <v>-0.1438509553</v>
      </c>
      <c r="O52" s="24">
        <f t="shared" si="55"/>
        <v>0.8257573667</v>
      </c>
      <c r="P52" s="24">
        <f t="shared" si="55"/>
        <v>0.8781609667</v>
      </c>
      <c r="Q52" s="25">
        <f t="shared" si="7"/>
        <v>-0.1695770871</v>
      </c>
      <c r="R52" s="24">
        <f t="shared" si="8"/>
        <v>0.4577070291</v>
      </c>
      <c r="S52" s="24">
        <f t="shared" si="9"/>
        <v>0.8673198059</v>
      </c>
      <c r="T52" s="24">
        <f t="shared" si="10"/>
        <v>0.7041876995</v>
      </c>
      <c r="U52" s="24">
        <f t="shared" si="11"/>
        <v>0.100220792</v>
      </c>
      <c r="V52" s="24">
        <f t="shared" si="12"/>
        <v>0.04084433556</v>
      </c>
      <c r="W52" s="26">
        <f t="shared" si="13"/>
        <v>0.1410651275</v>
      </c>
      <c r="X52" s="24">
        <f t="shared" si="14"/>
        <v>-0.0008775921016</v>
      </c>
      <c r="Y52" s="24">
        <f t="shared" si="15"/>
        <v>-0.001755184203</v>
      </c>
      <c r="Z52" s="24">
        <f t="shared" si="16"/>
        <v>-0.0008529561427</v>
      </c>
      <c r="AA52" s="24">
        <f t="shared" si="17"/>
        <v>-0.001705912285</v>
      </c>
      <c r="AB52" s="24">
        <f t="shared" si="18"/>
        <v>0.05635108882</v>
      </c>
      <c r="AC52" s="24">
        <f t="shared" si="19"/>
        <v>0.05676568294</v>
      </c>
      <c r="AD52" s="24">
        <f t="shared" si="20"/>
        <v>-0.03019064705</v>
      </c>
      <c r="AE52" s="24">
        <f t="shared" si="21"/>
        <v>-0.0304127699</v>
      </c>
      <c r="AF52" s="27"/>
      <c r="AG52" s="28">
        <v>0.2180476694901965</v>
      </c>
      <c r="AH52" s="28">
        <v>0.19560091497995413</v>
      </c>
      <c r="AI52" s="28">
        <v>0.1410651275242675</v>
      </c>
      <c r="AJ52" s="28">
        <v>0.10372353697020928</v>
      </c>
      <c r="AK52" s="28">
        <v>0.08601774841593922</v>
      </c>
      <c r="AL52" s="28">
        <v>0.04157884622185745</v>
      </c>
      <c r="AM52" s="27"/>
    </row>
    <row r="53" ht="14.25" customHeight="1">
      <c r="A53" s="24">
        <v>0.01</v>
      </c>
      <c r="B53" s="24">
        <v>0.99</v>
      </c>
      <c r="C53" s="24">
        <v>0.05</v>
      </c>
      <c r="D53" s="24">
        <v>0.1</v>
      </c>
      <c r="E53" s="24">
        <f t="shared" ref="E53:H53" si="56">E52-$G$32*X52</f>
        <v>0.1539199511</v>
      </c>
      <c r="F53" s="24">
        <f t="shared" si="56"/>
        <v>0.2078399021</v>
      </c>
      <c r="G53" s="24">
        <f t="shared" si="56"/>
        <v>0.2536206588</v>
      </c>
      <c r="H53" s="24">
        <f t="shared" si="56"/>
        <v>0.3072413176</v>
      </c>
      <c r="I53" s="24">
        <f t="shared" si="2"/>
        <v>0.02847998776</v>
      </c>
      <c r="J53" s="24">
        <f t="shared" si="3"/>
        <v>0.5071195157</v>
      </c>
      <c r="K53" s="24">
        <f t="shared" si="4"/>
        <v>0.0434051647</v>
      </c>
      <c r="L53" s="24">
        <f t="shared" si="5"/>
        <v>0.5108495878</v>
      </c>
      <c r="M53" s="24">
        <f t="shared" ref="M53:P53" si="57">M52-$G$32*AB52</f>
        <v>-0.2176770551</v>
      </c>
      <c r="N53" s="24">
        <f t="shared" si="57"/>
        <v>-0.1722337968</v>
      </c>
      <c r="O53" s="24">
        <f t="shared" si="57"/>
        <v>0.8408526902</v>
      </c>
      <c r="P53" s="24">
        <f t="shared" si="57"/>
        <v>0.8933673516</v>
      </c>
      <c r="Q53" s="25">
        <f t="shared" si="7"/>
        <v>-0.1983738469</v>
      </c>
      <c r="R53" s="24">
        <f t="shared" si="8"/>
        <v>0.4505685351</v>
      </c>
      <c r="S53" s="24">
        <f t="shared" si="9"/>
        <v>0.8827891524</v>
      </c>
      <c r="T53" s="24">
        <f t="shared" si="10"/>
        <v>0.7073998684</v>
      </c>
      <c r="U53" s="24">
        <f t="shared" si="11"/>
        <v>0.09705031704</v>
      </c>
      <c r="V53" s="24">
        <f t="shared" si="12"/>
        <v>0.03993141719</v>
      </c>
      <c r="W53" s="26">
        <f t="shared" si="13"/>
        <v>0.1369817342</v>
      </c>
      <c r="X53" s="24">
        <f t="shared" si="14"/>
        <v>-0.0009113899268</v>
      </c>
      <c r="Y53" s="24">
        <f t="shared" si="15"/>
        <v>-0.001822779854</v>
      </c>
      <c r="Z53" s="24">
        <f t="shared" si="16"/>
        <v>-0.0008876003628</v>
      </c>
      <c r="AA53" s="24">
        <f t="shared" si="17"/>
        <v>-0.001775200726</v>
      </c>
      <c r="AB53" s="24">
        <f t="shared" si="18"/>
        <v>0.05530930333</v>
      </c>
      <c r="AC53" s="24">
        <f t="shared" si="19"/>
        <v>0.05571612595</v>
      </c>
      <c r="AD53" s="24">
        <f t="shared" si="20"/>
        <v>-0.02966348521</v>
      </c>
      <c r="AE53" s="24">
        <f t="shared" si="21"/>
        <v>-0.02988167231</v>
      </c>
      <c r="AF53" s="27"/>
      <c r="AG53" s="28">
        <v>0.2167474953123213</v>
      </c>
      <c r="AH53" s="28">
        <v>0.19324395019140397</v>
      </c>
      <c r="AI53" s="28">
        <v>0.1369817342327413</v>
      </c>
      <c r="AJ53" s="28">
        <v>0.09942448320490846</v>
      </c>
      <c r="AK53" s="28">
        <v>0.08195337355905649</v>
      </c>
      <c r="AL53" s="28">
        <v>0.03910002439108681</v>
      </c>
      <c r="AM53" s="27"/>
    </row>
    <row r="54" ht="14.25" customHeight="1">
      <c r="A54" s="24">
        <v>0.01</v>
      </c>
      <c r="B54" s="24">
        <v>0.99</v>
      </c>
      <c r="C54" s="24">
        <v>0.05</v>
      </c>
      <c r="D54" s="24">
        <v>0.1</v>
      </c>
      <c r="E54" s="24">
        <f t="shared" ref="E54:H54" si="58">E53-$G$32*X53</f>
        <v>0.154375646</v>
      </c>
      <c r="F54" s="24">
        <f t="shared" si="58"/>
        <v>0.208751292</v>
      </c>
      <c r="G54" s="24">
        <f t="shared" si="58"/>
        <v>0.254064459</v>
      </c>
      <c r="H54" s="24">
        <f t="shared" si="58"/>
        <v>0.308128918</v>
      </c>
      <c r="I54" s="24">
        <f t="shared" si="2"/>
        <v>0.0285939115</v>
      </c>
      <c r="J54" s="24">
        <f t="shared" si="3"/>
        <v>0.5071479909</v>
      </c>
      <c r="K54" s="24">
        <f t="shared" si="4"/>
        <v>0.04351611475</v>
      </c>
      <c r="L54" s="24">
        <f t="shared" si="5"/>
        <v>0.5108773123</v>
      </c>
      <c r="M54" s="24">
        <f t="shared" ref="M54:P54" si="59">M53-$G$32*AB53</f>
        <v>-0.2453317068</v>
      </c>
      <c r="N54" s="24">
        <f t="shared" si="59"/>
        <v>-0.2000918598</v>
      </c>
      <c r="O54" s="24">
        <f t="shared" si="59"/>
        <v>0.8556844328</v>
      </c>
      <c r="P54" s="24">
        <f t="shared" si="59"/>
        <v>0.9083081878</v>
      </c>
      <c r="Q54" s="25">
        <f t="shared" si="7"/>
        <v>-0.2266418737</v>
      </c>
      <c r="R54" s="24">
        <f t="shared" si="8"/>
        <v>0.4435808299</v>
      </c>
      <c r="S54" s="24">
        <f t="shared" si="9"/>
        <v>0.8979926866</v>
      </c>
      <c r="T54" s="24">
        <f t="shared" si="10"/>
        <v>0.7105368245</v>
      </c>
      <c r="U54" s="24">
        <f t="shared" si="11"/>
        <v>0.09399616801</v>
      </c>
      <c r="V54" s="24">
        <f t="shared" si="12"/>
        <v>0.03904983323</v>
      </c>
      <c r="W54" s="26">
        <f t="shared" si="13"/>
        <v>0.1330460012</v>
      </c>
      <c r="X54" s="24">
        <f t="shared" si="14"/>
        <v>-0.0009427765555</v>
      </c>
      <c r="Y54" s="24">
        <f t="shared" si="15"/>
        <v>-0.001885553111</v>
      </c>
      <c r="Z54" s="24">
        <f t="shared" si="16"/>
        <v>-0.0009198260339</v>
      </c>
      <c r="AA54" s="24">
        <f t="shared" si="17"/>
        <v>-0.001839652068</v>
      </c>
      <c r="AB54" s="24">
        <f t="shared" si="18"/>
        <v>0.05427247595</v>
      </c>
      <c r="AC54" s="24">
        <f t="shared" si="19"/>
        <v>0.05467156952</v>
      </c>
      <c r="AD54" s="24">
        <f t="shared" si="20"/>
        <v>-0.02915004381</v>
      </c>
      <c r="AE54" s="24">
        <f t="shared" si="21"/>
        <v>-0.02936439915</v>
      </c>
      <c r="AF54" s="27"/>
      <c r="AG54" s="28">
        <v>0.21545378869589749</v>
      </c>
      <c r="AH54" s="28">
        <v>0.1909141980338084</v>
      </c>
      <c r="AI54" s="28">
        <v>0.1330460012427903</v>
      </c>
      <c r="AJ54" s="28">
        <v>0.09537961118999216</v>
      </c>
      <c r="AK54" s="28">
        <v>0.07817727800873978</v>
      </c>
      <c r="AL54" s="28">
        <v>0.036865355889397926</v>
      </c>
      <c r="AM54" s="27"/>
    </row>
    <row r="55" ht="14.25" customHeight="1">
      <c r="A55" s="24">
        <v>0.01</v>
      </c>
      <c r="B55" s="24">
        <v>0.99</v>
      </c>
      <c r="C55" s="24">
        <v>0.05</v>
      </c>
      <c r="D55" s="24">
        <v>0.1</v>
      </c>
      <c r="E55" s="24">
        <f t="shared" ref="E55:H55" si="60">E54-$G$32*X54</f>
        <v>0.1548470343</v>
      </c>
      <c r="F55" s="24">
        <f t="shared" si="60"/>
        <v>0.2096940686</v>
      </c>
      <c r="G55" s="24">
        <f t="shared" si="60"/>
        <v>0.254524372</v>
      </c>
      <c r="H55" s="24">
        <f t="shared" si="60"/>
        <v>0.309048744</v>
      </c>
      <c r="I55" s="24">
        <f t="shared" si="2"/>
        <v>0.02871175857</v>
      </c>
      <c r="J55" s="24">
        <f t="shared" si="3"/>
        <v>0.5071774466</v>
      </c>
      <c r="K55" s="24">
        <f t="shared" si="4"/>
        <v>0.043631093</v>
      </c>
      <c r="L55" s="24">
        <f t="shared" si="5"/>
        <v>0.5109060432</v>
      </c>
      <c r="M55" s="24">
        <f t="shared" ref="M55:P55" si="61">M54-$G$32*AB54</f>
        <v>-0.2724679448</v>
      </c>
      <c r="N55" s="24">
        <f t="shared" si="61"/>
        <v>-0.2274276445</v>
      </c>
      <c r="O55" s="24">
        <f t="shared" si="61"/>
        <v>0.8702594547</v>
      </c>
      <c r="P55" s="24">
        <f t="shared" si="61"/>
        <v>0.9229903874</v>
      </c>
      <c r="Q55" s="25">
        <f t="shared" si="7"/>
        <v>-0.2543837545</v>
      </c>
      <c r="R55" s="24">
        <f t="shared" si="8"/>
        <v>0.4367448035</v>
      </c>
      <c r="S55" s="24">
        <f t="shared" si="9"/>
        <v>0.9129373348</v>
      </c>
      <c r="T55" s="24">
        <f t="shared" si="10"/>
        <v>0.7136008561</v>
      </c>
      <c r="U55" s="24">
        <f t="shared" si="11"/>
        <v>0.09105556364</v>
      </c>
      <c r="V55" s="24">
        <f t="shared" si="12"/>
        <v>0.03819824339</v>
      </c>
      <c r="W55" s="26">
        <f t="shared" si="13"/>
        <v>0.129253807</v>
      </c>
      <c r="X55" s="24">
        <f t="shared" si="14"/>
        <v>-0.0009718422509</v>
      </c>
      <c r="Y55" s="24">
        <f t="shared" si="15"/>
        <v>-0.001943684502</v>
      </c>
      <c r="Z55" s="24">
        <f t="shared" si="16"/>
        <v>-0.0009497210498</v>
      </c>
      <c r="AA55" s="24">
        <f t="shared" si="17"/>
        <v>-0.0018994421</v>
      </c>
      <c r="AB55" s="24">
        <f t="shared" si="18"/>
        <v>0.05324282956</v>
      </c>
      <c r="AC55" s="24">
        <f t="shared" si="19"/>
        <v>0.05363425278</v>
      </c>
      <c r="AD55" s="24">
        <f t="shared" si="20"/>
        <v>-0.02864993918</v>
      </c>
      <c r="AE55" s="24">
        <f t="shared" si="21"/>
        <v>-0.02886056382</v>
      </c>
      <c r="AF55" s="27"/>
      <c r="AG55" s="28">
        <v>0.214166576628539</v>
      </c>
      <c r="AH55" s="28">
        <v>0.18861170827851184</v>
      </c>
      <c r="AI55" s="28">
        <v>0.12925380703270212</v>
      </c>
      <c r="AJ55" s="28">
        <v>0.0915726276659283</v>
      </c>
      <c r="AK55" s="28">
        <v>0.07466531517686353</v>
      </c>
      <c r="AL55" s="28">
        <v>0.034842835087706754</v>
      </c>
      <c r="AM55" s="27"/>
    </row>
    <row r="56" ht="14.25" customHeight="1">
      <c r="A56" s="24">
        <v>0.01</v>
      </c>
      <c r="B56" s="24">
        <v>0.99</v>
      </c>
      <c r="C56" s="24">
        <v>0.05</v>
      </c>
      <c r="D56" s="24">
        <v>0.1</v>
      </c>
      <c r="E56" s="24">
        <f t="shared" ref="E56:H56" si="62">E55-$G$32*X55</f>
        <v>0.1553329554</v>
      </c>
      <c r="F56" s="24">
        <f t="shared" si="62"/>
        <v>0.2106659108</v>
      </c>
      <c r="G56" s="24">
        <f t="shared" si="62"/>
        <v>0.2549992325</v>
      </c>
      <c r="H56" s="24">
        <f t="shared" si="62"/>
        <v>0.309998465</v>
      </c>
      <c r="I56" s="24">
        <f t="shared" si="2"/>
        <v>0.02883323885</v>
      </c>
      <c r="J56" s="24">
        <f t="shared" si="3"/>
        <v>0.5072078104</v>
      </c>
      <c r="K56" s="24">
        <f t="shared" si="4"/>
        <v>0.04374980813</v>
      </c>
      <c r="L56" s="24">
        <f t="shared" si="5"/>
        <v>0.5109357078</v>
      </c>
      <c r="M56" s="24">
        <f t="shared" ref="M56:P56" si="63">M55-$G$32*AB55</f>
        <v>-0.2990893595</v>
      </c>
      <c r="N56" s="24">
        <f t="shared" si="63"/>
        <v>-0.2542447709</v>
      </c>
      <c r="O56" s="24">
        <f t="shared" si="63"/>
        <v>0.8845844243</v>
      </c>
      <c r="P56" s="24">
        <f t="shared" si="63"/>
        <v>0.9374206693</v>
      </c>
      <c r="Q56" s="25">
        <f t="shared" si="7"/>
        <v>-0.2816031911</v>
      </c>
      <c r="R56" s="24">
        <f t="shared" si="8"/>
        <v>0.4300607763</v>
      </c>
      <c r="S56" s="24">
        <f t="shared" si="9"/>
        <v>0.9276298221</v>
      </c>
      <c r="T56" s="24">
        <f t="shared" si="10"/>
        <v>0.7165941805</v>
      </c>
      <c r="U56" s="24">
        <f t="shared" si="11"/>
        <v>0.08822552789</v>
      </c>
      <c r="V56" s="24">
        <f t="shared" si="12"/>
        <v>0.03737537107</v>
      </c>
      <c r="W56" s="26">
        <f t="shared" si="13"/>
        <v>0.125600899</v>
      </c>
      <c r="X56" s="24">
        <f t="shared" si="14"/>
        <v>-0.0009986807926</v>
      </c>
      <c r="Y56" s="24">
        <f t="shared" si="15"/>
        <v>-0.001997361585</v>
      </c>
      <c r="Z56" s="24">
        <f t="shared" si="16"/>
        <v>-0.0009773771226</v>
      </c>
      <c r="AA56" s="24">
        <f t="shared" si="17"/>
        <v>-0.001954754245</v>
      </c>
      <c r="AB56" s="24">
        <f t="shared" si="18"/>
        <v>0.05222235398</v>
      </c>
      <c r="AC56" s="24">
        <f t="shared" si="19"/>
        <v>0.05260618004</v>
      </c>
      <c r="AD56" s="24">
        <f t="shared" si="20"/>
        <v>-0.0281627933</v>
      </c>
      <c r="AE56" s="24">
        <f t="shared" si="21"/>
        <v>-0.02836978539</v>
      </c>
      <c r="AF56" s="27"/>
      <c r="AG56" s="28">
        <v>0.21288588503253308</v>
      </c>
      <c r="AH56" s="28">
        <v>0.18633651392731257</v>
      </c>
      <c r="AI56" s="28">
        <v>0.12560089896573273</v>
      </c>
      <c r="AJ56" s="28">
        <v>0.08798801852596869</v>
      </c>
      <c r="AK56" s="28">
        <v>0.07139532724531138</v>
      </c>
      <c r="AL56" s="28">
        <v>0.03300551788389568</v>
      </c>
      <c r="AM56" s="27"/>
    </row>
    <row r="57" ht="14.25" customHeight="1">
      <c r="A57" s="24">
        <v>0.01</v>
      </c>
      <c r="B57" s="24">
        <v>0.99</v>
      </c>
      <c r="C57" s="24">
        <v>0.05</v>
      </c>
      <c r="D57" s="24">
        <v>0.1</v>
      </c>
      <c r="E57" s="24">
        <f t="shared" ref="E57:H57" si="64">E56-$G$32*X56</f>
        <v>0.1558322958</v>
      </c>
      <c r="F57" s="24">
        <f t="shared" si="64"/>
        <v>0.2116645916</v>
      </c>
      <c r="G57" s="24">
        <f t="shared" si="64"/>
        <v>0.2554879211</v>
      </c>
      <c r="H57" s="24">
        <f t="shared" si="64"/>
        <v>0.3109758422</v>
      </c>
      <c r="I57" s="24">
        <f t="shared" si="2"/>
        <v>0.02895807395</v>
      </c>
      <c r="J57" s="24">
        <f t="shared" si="3"/>
        <v>0.5072390126</v>
      </c>
      <c r="K57" s="24">
        <f t="shared" si="4"/>
        <v>0.04387198027</v>
      </c>
      <c r="L57" s="24">
        <f t="shared" si="5"/>
        <v>0.5109662362</v>
      </c>
      <c r="M57" s="24">
        <f t="shared" ref="M57:P57" si="65">M56-$G$32*AB56</f>
        <v>-0.3252005365</v>
      </c>
      <c r="N57" s="24">
        <f t="shared" si="65"/>
        <v>-0.2805478609</v>
      </c>
      <c r="O57" s="24">
        <f t="shared" si="65"/>
        <v>0.898665821</v>
      </c>
      <c r="P57" s="24">
        <f t="shared" si="65"/>
        <v>0.951605562</v>
      </c>
      <c r="Q57" s="25">
        <f t="shared" si="7"/>
        <v>-0.3083048836</v>
      </c>
      <c r="R57" s="24">
        <f t="shared" si="8"/>
        <v>0.4235285514</v>
      </c>
      <c r="S57" s="24">
        <f t="shared" si="9"/>
        <v>0.942076676</v>
      </c>
      <c r="T57" s="24">
        <f t="shared" si="10"/>
        <v>0.7195189454</v>
      </c>
      <c r="U57" s="24">
        <f t="shared" si="11"/>
        <v>0.0855029314</v>
      </c>
      <c r="V57" s="24">
        <f t="shared" si="12"/>
        <v>0.03658000046</v>
      </c>
      <c r="W57" s="26">
        <f t="shared" si="13"/>
        <v>0.1220829319</v>
      </c>
      <c r="X57" s="24">
        <f t="shared" si="14"/>
        <v>-0.00102338831</v>
      </c>
      <c r="Y57" s="24">
        <f t="shared" si="15"/>
        <v>-0.00204677662</v>
      </c>
      <c r="Z57" s="24">
        <f t="shared" si="16"/>
        <v>-0.001002888599</v>
      </c>
      <c r="AA57" s="24">
        <f t="shared" si="17"/>
        <v>-0.002005777198</v>
      </c>
      <c r="AB57" s="24">
        <f t="shared" si="18"/>
        <v>0.05121281448</v>
      </c>
      <c r="AC57" s="24">
        <f t="shared" si="19"/>
        <v>0.0515891294</v>
      </c>
      <c r="AD57" s="24">
        <f t="shared" si="20"/>
        <v>-0.02768823453</v>
      </c>
      <c r="AE57" s="24">
        <f t="shared" si="21"/>
        <v>-0.02789168939</v>
      </c>
      <c r="AF57" s="27"/>
      <c r="AG57" s="28">
        <v>0.21161173875880418</v>
      </c>
      <c r="AH57" s="28">
        <v>0.18408863147353058</v>
      </c>
      <c r="AI57" s="28">
        <v>0.1220829318582839</v>
      </c>
      <c r="AJ57" s="28">
        <v>0.0846110921838095</v>
      </c>
      <c r="AK57" s="28">
        <v>0.06834704635099431</v>
      </c>
      <c r="AL57" s="28">
        <v>0.031330610940849574</v>
      </c>
      <c r="AM57" s="27"/>
    </row>
    <row r="58" ht="14.25" customHeight="1">
      <c r="A58" s="24">
        <v>0.01</v>
      </c>
      <c r="B58" s="24">
        <v>0.99</v>
      </c>
      <c r="C58" s="24">
        <v>0.05</v>
      </c>
      <c r="D58" s="24">
        <v>0.1</v>
      </c>
      <c r="E58" s="24">
        <f t="shared" ref="E58:H58" si="66">E57-$G$32*X57</f>
        <v>0.15634399</v>
      </c>
      <c r="F58" s="24">
        <f t="shared" si="66"/>
        <v>0.2126879799</v>
      </c>
      <c r="G58" s="24">
        <f t="shared" si="66"/>
        <v>0.2559893654</v>
      </c>
      <c r="H58" s="24">
        <f t="shared" si="66"/>
        <v>0.3119787308</v>
      </c>
      <c r="I58" s="24">
        <f t="shared" si="2"/>
        <v>0.02908599749</v>
      </c>
      <c r="J58" s="24">
        <f t="shared" si="3"/>
        <v>0.5072709868</v>
      </c>
      <c r="K58" s="24">
        <f t="shared" si="4"/>
        <v>0.04399734135</v>
      </c>
      <c r="L58" s="24">
        <f t="shared" si="5"/>
        <v>0.5109975613</v>
      </c>
      <c r="M58" s="24">
        <f t="shared" ref="M58:P58" si="67">M57-$G$32*AB57</f>
        <v>-0.3508069438</v>
      </c>
      <c r="N58" s="24">
        <f t="shared" si="67"/>
        <v>-0.3063424257</v>
      </c>
      <c r="O58" s="24">
        <f t="shared" si="67"/>
        <v>0.9125099382</v>
      </c>
      <c r="P58" s="24">
        <f t="shared" si="67"/>
        <v>0.9655514067</v>
      </c>
      <c r="Q58" s="25">
        <f t="shared" si="7"/>
        <v>-0.334494417</v>
      </c>
      <c r="R58" s="24">
        <f t="shared" si="8"/>
        <v>0.4171474658</v>
      </c>
      <c r="S58" s="24">
        <f t="shared" si="9"/>
        <v>0.956284231</v>
      </c>
      <c r="T58" s="24">
        <f t="shared" si="10"/>
        <v>0.7223772298</v>
      </c>
      <c r="U58" s="24">
        <f t="shared" si="11"/>
        <v>0.08288452946</v>
      </c>
      <c r="V58" s="24">
        <f t="shared" si="12"/>
        <v>0.03581097356</v>
      </c>
      <c r="W58" s="26">
        <f t="shared" si="13"/>
        <v>0.118695503</v>
      </c>
      <c r="X58" s="24">
        <f t="shared" si="14"/>
        <v>-0.001046062236</v>
      </c>
      <c r="Y58" s="24">
        <f t="shared" si="15"/>
        <v>-0.002092124471</v>
      </c>
      <c r="Z58" s="24">
        <f t="shared" si="16"/>
        <v>-0.001026351395</v>
      </c>
      <c r="AA58" s="24">
        <f t="shared" si="17"/>
        <v>-0.00205270279</v>
      </c>
      <c r="AB58" s="24">
        <f t="shared" si="18"/>
        <v>0.05021576212</v>
      </c>
      <c r="AC58" s="24">
        <f t="shared" si="19"/>
        <v>0.05058466313</v>
      </c>
      <c r="AD58" s="24">
        <f t="shared" si="20"/>
        <v>-0.02722589824</v>
      </c>
      <c r="AE58" s="24">
        <f t="shared" si="21"/>
        <v>-0.02742590838</v>
      </c>
      <c r="AF58" s="27"/>
      <c r="AG58" s="28">
        <v>0.21034416158168673</v>
      </c>
      <c r="AH58" s="28">
        <v>0.18186806119737448</v>
      </c>
      <c r="AI58" s="28">
        <v>0.11869550301870918</v>
      </c>
      <c r="AJ58" s="28">
        <v>0.08142799917780719</v>
      </c>
      <c r="AK58" s="28">
        <v>0.06550197805398796</v>
      </c>
      <c r="AL58" s="28">
        <v>0.029798739612585584</v>
      </c>
      <c r="AM58" s="27"/>
    </row>
    <row r="59" ht="14.25" customHeight="1">
      <c r="A59" s="24">
        <v>0.01</v>
      </c>
      <c r="B59" s="24">
        <v>0.99</v>
      </c>
      <c r="C59" s="24">
        <v>0.05</v>
      </c>
      <c r="D59" s="24">
        <v>0.1</v>
      </c>
      <c r="E59" s="24">
        <f t="shared" ref="E59:H59" si="68">E58-$G$32*X58</f>
        <v>0.1568670211</v>
      </c>
      <c r="F59" s="24">
        <f t="shared" si="68"/>
        <v>0.2137340422</v>
      </c>
      <c r="G59" s="24">
        <f t="shared" si="68"/>
        <v>0.2565025411</v>
      </c>
      <c r="H59" s="24">
        <f t="shared" si="68"/>
        <v>0.3130050822</v>
      </c>
      <c r="I59" s="24">
        <f t="shared" si="2"/>
        <v>0.02921675527</v>
      </c>
      <c r="J59" s="24">
        <f t="shared" si="3"/>
        <v>0.5073036693</v>
      </c>
      <c r="K59" s="24">
        <f t="shared" si="4"/>
        <v>0.04412563527</v>
      </c>
      <c r="L59" s="24">
        <f t="shared" si="5"/>
        <v>0.5110296193</v>
      </c>
      <c r="M59" s="24">
        <f t="shared" ref="M59:P59" si="69">M58-$G$32*AB58</f>
        <v>-0.3759148248</v>
      </c>
      <c r="N59" s="24">
        <f t="shared" si="69"/>
        <v>-0.3316347572</v>
      </c>
      <c r="O59" s="24">
        <f t="shared" si="69"/>
        <v>0.9261228874</v>
      </c>
      <c r="P59" s="24">
        <f t="shared" si="69"/>
        <v>0.9792643609</v>
      </c>
      <c r="Q59" s="25">
        <f t="shared" si="7"/>
        <v>-0.3601781537</v>
      </c>
      <c r="R59" s="24">
        <f t="shared" si="8"/>
        <v>0.4109164406</v>
      </c>
      <c r="S59" s="24">
        <f t="shared" si="9"/>
        <v>0.9702586324</v>
      </c>
      <c r="T59" s="24">
        <f t="shared" si="10"/>
        <v>0.7251710457</v>
      </c>
      <c r="U59" s="24">
        <f t="shared" si="11"/>
        <v>0.08036699619</v>
      </c>
      <c r="V59" s="24">
        <f t="shared" si="12"/>
        <v>0.03506718751</v>
      </c>
      <c r="W59" s="26">
        <f t="shared" si="13"/>
        <v>0.1154341837</v>
      </c>
      <c r="X59" s="24">
        <f t="shared" si="14"/>
        <v>-0.001066800376</v>
      </c>
      <c r="Y59" s="24">
        <f t="shared" si="15"/>
        <v>-0.002133600751</v>
      </c>
      <c r="Z59" s="24">
        <f t="shared" si="16"/>
        <v>-0.001047862047</v>
      </c>
      <c r="AA59" s="24">
        <f t="shared" si="17"/>
        <v>-0.002095724093</v>
      </c>
      <c r="AB59" s="24">
        <f t="shared" si="18"/>
        <v>0.04923254533</v>
      </c>
      <c r="AC59" s="24">
        <f t="shared" si="19"/>
        <v>0.0495941394</v>
      </c>
      <c r="AD59" s="24">
        <f t="shared" si="20"/>
        <v>-0.02677542728</v>
      </c>
      <c r="AE59" s="24">
        <f t="shared" si="21"/>
        <v>-0.02697208248</v>
      </c>
      <c r="AF59" s="27"/>
      <c r="AG59" s="28">
        <v>0.20908317619450248</v>
      </c>
      <c r="AH59" s="28">
        <v>0.17967478749316157</v>
      </c>
      <c r="AI59" s="28">
        <v>0.11543418370179451</v>
      </c>
      <c r="AJ59" s="28">
        <v>0.07842573313212739</v>
      </c>
      <c r="AK59" s="28">
        <v>0.06284327584336573</v>
      </c>
      <c r="AL59" s="28">
        <v>0.02839335778028651</v>
      </c>
      <c r="AM59" s="27"/>
    </row>
    <row r="60" ht="14.25" customHeight="1">
      <c r="A60" s="24">
        <v>0.01</v>
      </c>
      <c r="B60" s="24">
        <v>0.99</v>
      </c>
      <c r="C60" s="24">
        <v>0.05</v>
      </c>
      <c r="D60" s="24">
        <v>0.1</v>
      </c>
      <c r="E60" s="24">
        <f t="shared" ref="E60:H60" si="70">E59-$G$32*X59</f>
        <v>0.1574004213</v>
      </c>
      <c r="F60" s="24">
        <f t="shared" si="70"/>
        <v>0.2148008426</v>
      </c>
      <c r="G60" s="24">
        <f t="shared" si="70"/>
        <v>0.2570264721</v>
      </c>
      <c r="H60" s="24">
        <f t="shared" si="70"/>
        <v>0.3140529442</v>
      </c>
      <c r="I60" s="24">
        <f t="shared" si="2"/>
        <v>0.02935010532</v>
      </c>
      <c r="J60" s="24">
        <f t="shared" si="3"/>
        <v>0.5073369996</v>
      </c>
      <c r="K60" s="24">
        <f t="shared" si="4"/>
        <v>0.04425661803</v>
      </c>
      <c r="L60" s="24">
        <f t="shared" si="5"/>
        <v>0.511062349</v>
      </c>
      <c r="M60" s="24">
        <f t="shared" ref="M60:P60" si="71">M59-$G$32*AB59</f>
        <v>-0.4005310975</v>
      </c>
      <c r="N60" s="24">
        <f t="shared" si="71"/>
        <v>-0.3564318269</v>
      </c>
      <c r="O60" s="24">
        <f t="shared" si="71"/>
        <v>0.939510601</v>
      </c>
      <c r="P60" s="24">
        <f t="shared" si="71"/>
        <v>0.9927504021</v>
      </c>
      <c r="Q60" s="25">
        <f t="shared" si="7"/>
        <v>-0.385363132</v>
      </c>
      <c r="R60" s="24">
        <f t="shared" si="8"/>
        <v>0.4048340288</v>
      </c>
      <c r="S60" s="24">
        <f t="shared" si="9"/>
        <v>0.9840058419</v>
      </c>
      <c r="T60" s="24">
        <f t="shared" si="10"/>
        <v>0.7279023394</v>
      </c>
      <c r="U60" s="24">
        <f t="shared" si="11"/>
        <v>0.07794695517</v>
      </c>
      <c r="V60" s="24">
        <f t="shared" si="12"/>
        <v>0.03434759184</v>
      </c>
      <c r="W60" s="26">
        <f t="shared" si="13"/>
        <v>0.112294547</v>
      </c>
      <c r="X60" s="24">
        <f t="shared" si="14"/>
        <v>-0.001085700103</v>
      </c>
      <c r="Y60" s="24">
        <f t="shared" si="15"/>
        <v>-0.002171400207</v>
      </c>
      <c r="Z60" s="24">
        <f t="shared" si="16"/>
        <v>-0.001067516884</v>
      </c>
      <c r="AA60" s="24">
        <f t="shared" si="17"/>
        <v>-0.002135033768</v>
      </c>
      <c r="AB60" s="24">
        <f t="shared" si="18"/>
        <v>0.04826432252</v>
      </c>
      <c r="AC60" s="24">
        <f t="shared" si="19"/>
        <v>0.04861872494</v>
      </c>
      <c r="AD60" s="24">
        <f t="shared" si="20"/>
        <v>-0.02633647241</v>
      </c>
      <c r="AE60" s="24">
        <f t="shared" si="21"/>
        <v>-0.02652985977</v>
      </c>
      <c r="AF60" s="27"/>
      <c r="AG60" s="28">
        <v>0.2078288042059342</v>
      </c>
      <c r="AH60" s="28">
        <v>0.17750877922590497</v>
      </c>
      <c r="AI60" s="28">
        <v>0.11229454701173039</v>
      </c>
      <c r="AJ60" s="28">
        <v>0.07559211747786972</v>
      </c>
      <c r="AK60" s="28">
        <v>0.060355613006611825</v>
      </c>
      <c r="AL60" s="28">
        <v>0.027100270395771342</v>
      </c>
      <c r="AM60" s="27"/>
    </row>
    <row r="61" ht="14.25" customHeight="1">
      <c r="A61" s="24">
        <v>0.01</v>
      </c>
      <c r="B61" s="24">
        <v>0.99</v>
      </c>
      <c r="C61" s="24">
        <v>0.05</v>
      </c>
      <c r="D61" s="24">
        <v>0.1</v>
      </c>
      <c r="E61" s="24">
        <f t="shared" ref="E61:H61" si="72">E60-$G$32*X60</f>
        <v>0.1579432713</v>
      </c>
      <c r="F61" s="24">
        <f t="shared" si="72"/>
        <v>0.2158865427</v>
      </c>
      <c r="G61" s="24">
        <f t="shared" si="72"/>
        <v>0.2575602305</v>
      </c>
      <c r="H61" s="24">
        <f t="shared" si="72"/>
        <v>0.3151204611</v>
      </c>
      <c r="I61" s="24">
        <f t="shared" si="2"/>
        <v>0.02948581783</v>
      </c>
      <c r="J61" s="24">
        <f t="shared" si="3"/>
        <v>0.5073709204</v>
      </c>
      <c r="K61" s="24">
        <f t="shared" si="4"/>
        <v>0.04439005764</v>
      </c>
      <c r="L61" s="24">
        <f t="shared" si="5"/>
        <v>0.5110956925</v>
      </c>
      <c r="M61" s="24">
        <f t="shared" ref="M61:P61" si="73">M60-$G$32*AB60</f>
        <v>-0.4246632587</v>
      </c>
      <c r="N61" s="24">
        <f t="shared" si="73"/>
        <v>-0.3807411894</v>
      </c>
      <c r="O61" s="24">
        <f t="shared" si="73"/>
        <v>0.9526788372</v>
      </c>
      <c r="P61" s="24">
        <f t="shared" si="73"/>
        <v>1.006015332</v>
      </c>
      <c r="Q61" s="25">
        <f t="shared" si="7"/>
        <v>-0.4100569703</v>
      </c>
      <c r="R61" s="24">
        <f t="shared" si="8"/>
        <v>0.3988984608</v>
      </c>
      <c r="S61" s="24">
        <f t="shared" si="9"/>
        <v>0.9975316413</v>
      </c>
      <c r="T61" s="24">
        <f t="shared" si="10"/>
        <v>0.7305729931</v>
      </c>
      <c r="U61" s="24">
        <f t="shared" si="11"/>
        <v>0.07562100641</v>
      </c>
      <c r="V61" s="24">
        <f t="shared" si="12"/>
        <v>0.03365118594</v>
      </c>
      <c r="W61" s="26">
        <f t="shared" si="13"/>
        <v>0.1092721924</v>
      </c>
      <c r="X61" s="24">
        <f t="shared" si="14"/>
        <v>-0.001102857665</v>
      </c>
      <c r="Y61" s="24">
        <f t="shared" si="15"/>
        <v>-0.002205715329</v>
      </c>
      <c r="Z61" s="24">
        <f t="shared" si="16"/>
        <v>-0.001085411316</v>
      </c>
      <c r="AA61" s="24">
        <f t="shared" si="17"/>
        <v>-0.002170822632</v>
      </c>
      <c r="AB61" s="24">
        <f t="shared" si="18"/>
        <v>0.04731207517</v>
      </c>
      <c r="AC61" s="24">
        <f t="shared" si="19"/>
        <v>0.04765940824</v>
      </c>
      <c r="AD61" s="24">
        <f t="shared" si="20"/>
        <v>-0.02590869256</v>
      </c>
      <c r="AE61" s="24">
        <f t="shared" si="21"/>
        <v>-0.02609889655</v>
      </c>
      <c r="AF61" s="27"/>
      <c r="AG61" s="28">
        <v>0.20658106613718943</v>
      </c>
      <c r="AH61" s="28">
        <v>0.17536999011475216</v>
      </c>
      <c r="AI61" s="28">
        <v>0.10927219235630757</v>
      </c>
      <c r="AJ61" s="28">
        <v>0.07291578163384775</v>
      </c>
      <c r="AK61" s="28">
        <v>0.058025056280016044</v>
      </c>
      <c r="AL61" s="28">
        <v>0.02590724567356474</v>
      </c>
      <c r="AM61" s="27"/>
    </row>
    <row r="62" ht="14.25" customHeight="1">
      <c r="A62" s="24">
        <v>0.01</v>
      </c>
      <c r="B62" s="24">
        <v>0.99</v>
      </c>
      <c r="C62" s="24">
        <v>0.05</v>
      </c>
      <c r="D62" s="24">
        <v>0.1</v>
      </c>
      <c r="E62" s="24">
        <f t="shared" ref="E62:H62" si="74">E61-$G$32*X61</f>
        <v>0.1584947002</v>
      </c>
      <c r="F62" s="24">
        <f t="shared" si="74"/>
        <v>0.2169894003</v>
      </c>
      <c r="G62" s="24">
        <f t="shared" si="74"/>
        <v>0.2581029362</v>
      </c>
      <c r="H62" s="24">
        <f t="shared" si="74"/>
        <v>0.3162058724</v>
      </c>
      <c r="I62" s="24">
        <f t="shared" si="2"/>
        <v>0.02962367504</v>
      </c>
      <c r="J62" s="24">
        <f t="shared" si="3"/>
        <v>0.5074053772</v>
      </c>
      <c r="K62" s="24">
        <f t="shared" si="4"/>
        <v>0.04452573405</v>
      </c>
      <c r="L62" s="24">
        <f t="shared" si="5"/>
        <v>0.5111295948</v>
      </c>
      <c r="M62" s="24">
        <f t="shared" ref="M62:P62" si="75">M61-$G$32*AB61</f>
        <v>-0.4483192963</v>
      </c>
      <c r="N62" s="24">
        <f t="shared" si="75"/>
        <v>-0.4045708935</v>
      </c>
      <c r="O62" s="24">
        <f t="shared" si="75"/>
        <v>0.9656331835</v>
      </c>
      <c r="P62" s="24">
        <f t="shared" si="75"/>
        <v>1.01906478</v>
      </c>
      <c r="Q62" s="25">
        <f t="shared" si="7"/>
        <v>-0.4342677785</v>
      </c>
      <c r="R62" s="24">
        <f t="shared" si="8"/>
        <v>0.3931076873</v>
      </c>
      <c r="S62" s="24">
        <f t="shared" si="9"/>
        <v>1.010841638</v>
      </c>
      <c r="T62" s="24">
        <f t="shared" si="10"/>
        <v>0.7331848268</v>
      </c>
      <c r="U62" s="24">
        <f t="shared" si="11"/>
        <v>0.07338575002</v>
      </c>
      <c r="V62" s="24">
        <f t="shared" si="12"/>
        <v>0.03297701658</v>
      </c>
      <c r="W62" s="26">
        <f t="shared" si="13"/>
        <v>0.1063627666</v>
      </c>
      <c r="X62" s="24">
        <f t="shared" si="14"/>
        <v>-0.00111836759</v>
      </c>
      <c r="Y62" s="24">
        <f t="shared" si="15"/>
        <v>-0.00223673518</v>
      </c>
      <c r="Z62" s="24">
        <f t="shared" si="16"/>
        <v>-0.001101639223</v>
      </c>
      <c r="AA62" s="24">
        <f t="shared" si="17"/>
        <v>-0.002203278446</v>
      </c>
      <c r="AB62" s="24">
        <f t="shared" si="18"/>
        <v>0.04637662122</v>
      </c>
      <c r="AC62" s="24">
        <f t="shared" si="19"/>
        <v>0.04671701302</v>
      </c>
      <c r="AD62" s="24">
        <f t="shared" si="20"/>
        <v>-0.02549175504</v>
      </c>
      <c r="AE62" s="24">
        <f t="shared" si="21"/>
        <v>-0.02567885759</v>
      </c>
      <c r="AF62" s="27"/>
      <c r="AG62" s="28">
        <v>0.2053399814199442</v>
      </c>
      <c r="AH62" s="28">
        <v>0.1732583591407525</v>
      </c>
      <c r="AI62" s="28">
        <v>0.10636276660852687</v>
      </c>
      <c r="AJ62" s="28">
        <v>0.07038612969291896</v>
      </c>
      <c r="AK62" s="28">
        <v>0.05583894423445519</v>
      </c>
      <c r="AL62" s="28">
        <v>0.024803698768155375</v>
      </c>
      <c r="AM62" s="27"/>
    </row>
    <row r="63" ht="14.25" customHeight="1">
      <c r="A63" s="24">
        <v>0.01</v>
      </c>
      <c r="B63" s="24">
        <v>0.99</v>
      </c>
      <c r="C63" s="24">
        <v>0.05</v>
      </c>
      <c r="D63" s="24">
        <v>0.1</v>
      </c>
      <c r="E63" s="24">
        <f t="shared" ref="E63:H63" si="76">E62-$G$32*X62</f>
        <v>0.159053884</v>
      </c>
      <c r="F63" s="24">
        <f t="shared" si="76"/>
        <v>0.2181077679</v>
      </c>
      <c r="G63" s="24">
        <f t="shared" si="76"/>
        <v>0.2586537558</v>
      </c>
      <c r="H63" s="24">
        <f t="shared" si="76"/>
        <v>0.3173075116</v>
      </c>
      <c r="I63" s="24">
        <f t="shared" si="2"/>
        <v>0.02976347099</v>
      </c>
      <c r="J63" s="24">
        <f t="shared" si="3"/>
        <v>0.5074403185</v>
      </c>
      <c r="K63" s="24">
        <f t="shared" si="4"/>
        <v>0.04466343895</v>
      </c>
      <c r="L63" s="24">
        <f t="shared" si="5"/>
        <v>0.5111640039</v>
      </c>
      <c r="M63" s="24">
        <f t="shared" ref="M63:P63" si="77">M62-$G$32*AB62</f>
        <v>-0.4715076069</v>
      </c>
      <c r="N63" s="24">
        <f t="shared" si="77"/>
        <v>-0.4279294</v>
      </c>
      <c r="O63" s="24">
        <f t="shared" si="77"/>
        <v>0.978379061</v>
      </c>
      <c r="P63" s="24">
        <f t="shared" si="77"/>
        <v>1.031904209</v>
      </c>
      <c r="Q63" s="25">
        <f t="shared" si="7"/>
        <v>-0.4580040758</v>
      </c>
      <c r="R63" s="24">
        <f t="shared" si="8"/>
        <v>0.3874594192</v>
      </c>
      <c r="S63" s="24">
        <f t="shared" si="9"/>
        <v>1.02394127</v>
      </c>
      <c r="T63" s="24">
        <f t="shared" si="10"/>
        <v>0.7357395997</v>
      </c>
      <c r="U63" s="24">
        <f t="shared" si="11"/>
        <v>0.07123780659</v>
      </c>
      <c r="V63" s="24">
        <f t="shared" si="12"/>
        <v>0.03232417558</v>
      </c>
      <c r="W63" s="26">
        <f t="shared" si="13"/>
        <v>0.1035619822</v>
      </c>
      <c r="X63" s="24">
        <f t="shared" si="14"/>
        <v>-0.00113232221</v>
      </c>
      <c r="Y63" s="24">
        <f t="shared" si="15"/>
        <v>-0.00226464442</v>
      </c>
      <c r="Z63" s="24">
        <f t="shared" si="16"/>
        <v>-0.001116292455</v>
      </c>
      <c r="AA63" s="24">
        <f t="shared" si="17"/>
        <v>-0.002232584909</v>
      </c>
      <c r="AB63" s="24">
        <f t="shared" si="18"/>
        <v>0.04545862836</v>
      </c>
      <c r="AC63" s="24">
        <f t="shared" si="19"/>
        <v>0.04579221169</v>
      </c>
      <c r="AD63" s="24">
        <f t="shared" si="20"/>
        <v>-0.02508533572</v>
      </c>
      <c r="AE63" s="24">
        <f t="shared" si="21"/>
        <v>-0.02526941628</v>
      </c>
      <c r="AF63" s="27"/>
      <c r="AG63" s="28">
        <v>0.20410556839505828</v>
      </c>
      <c r="AH63" s="28">
        <v>0.1711738109764416</v>
      </c>
      <c r="AI63" s="28">
        <v>0.10356198217058328</v>
      </c>
      <c r="AJ63" s="28">
        <v>0.06799330407476792</v>
      </c>
      <c r="AK63" s="28">
        <v>0.05378577225457866</v>
      </c>
      <c r="AL63" s="28">
        <v>0.023780432633831283</v>
      </c>
      <c r="AM63" s="27"/>
    </row>
    <row r="64" ht="14.25" customHeight="1">
      <c r="A64" s="24">
        <v>0.01</v>
      </c>
      <c r="B64" s="24">
        <v>0.99</v>
      </c>
      <c r="C64" s="24">
        <v>0.05</v>
      </c>
      <c r="D64" s="24">
        <v>0.1</v>
      </c>
      <c r="E64" s="24">
        <f t="shared" ref="E64:H64" si="78">E63-$G$32*X63</f>
        <v>0.1596200451</v>
      </c>
      <c r="F64" s="24">
        <f t="shared" si="78"/>
        <v>0.2192400901</v>
      </c>
      <c r="G64" s="24">
        <f t="shared" si="78"/>
        <v>0.259211902</v>
      </c>
      <c r="H64" s="24">
        <f t="shared" si="78"/>
        <v>0.3184238041</v>
      </c>
      <c r="I64" s="24">
        <f t="shared" si="2"/>
        <v>0.02990501127</v>
      </c>
      <c r="J64" s="24">
        <f t="shared" si="3"/>
        <v>0.5074756957</v>
      </c>
      <c r="K64" s="24">
        <f t="shared" si="4"/>
        <v>0.04480297551</v>
      </c>
      <c r="L64" s="24">
        <f t="shared" si="5"/>
        <v>0.5111988706</v>
      </c>
      <c r="M64" s="24">
        <f t="shared" ref="M64:P64" si="79">M63-$G$32*AB63</f>
        <v>-0.4942369211</v>
      </c>
      <c r="N64" s="24">
        <f t="shared" si="79"/>
        <v>-0.4508255059</v>
      </c>
      <c r="O64" s="24">
        <f t="shared" si="79"/>
        <v>0.9909217289</v>
      </c>
      <c r="P64" s="24">
        <f t="shared" si="79"/>
        <v>1.044538917</v>
      </c>
      <c r="Q64" s="25">
        <f t="shared" si="7"/>
        <v>-0.4812747148</v>
      </c>
      <c r="R64" s="24">
        <f t="shared" si="8"/>
        <v>0.3819511651</v>
      </c>
      <c r="S64" s="24">
        <f t="shared" si="9"/>
        <v>1.036835809</v>
      </c>
      <c r="T64" s="24">
        <f t="shared" si="10"/>
        <v>0.7382390119</v>
      </c>
      <c r="U64" s="24">
        <f t="shared" si="11"/>
        <v>0.06917383461</v>
      </c>
      <c r="V64" s="24">
        <f t="shared" si="12"/>
        <v>0.03169179755</v>
      </c>
      <c r="W64" s="26">
        <f t="shared" si="13"/>
        <v>0.1008656322</v>
      </c>
      <c r="X64" s="24">
        <f t="shared" si="14"/>
        <v>-0.001144811261</v>
      </c>
      <c r="Y64" s="24">
        <f t="shared" si="15"/>
        <v>-0.002289622522</v>
      </c>
      <c r="Z64" s="24">
        <f t="shared" si="16"/>
        <v>-0.001129460416</v>
      </c>
      <c r="AA64" s="24">
        <f t="shared" si="17"/>
        <v>-0.002258920832</v>
      </c>
      <c r="AB64" s="24">
        <f t="shared" si="18"/>
        <v>0.0445586272</v>
      </c>
      <c r="AC64" s="24">
        <f t="shared" si="19"/>
        <v>0.04488553855</v>
      </c>
      <c r="AD64" s="24">
        <f t="shared" si="20"/>
        <v>-0.02468911911</v>
      </c>
      <c r="AE64" s="24">
        <f t="shared" si="21"/>
        <v>-0.0248702547</v>
      </c>
      <c r="AF64" s="27"/>
      <c r="AG64" s="28">
        <v>0.20287784431205044</v>
      </c>
      <c r="AH64" s="28">
        <v>0.1691162564347498</v>
      </c>
      <c r="AI64" s="28">
        <v>0.1008656321612144</v>
      </c>
      <c r="AJ64" s="28">
        <v>0.06572814609757122</v>
      </c>
      <c r="AK64" s="28">
        <v>0.051855085165816155</v>
      </c>
      <c r="AL64" s="28">
        <v>0.02282942479195206</v>
      </c>
      <c r="AM64" s="27"/>
    </row>
    <row r="65" ht="14.25" customHeight="1">
      <c r="A65" s="24">
        <v>0.01</v>
      </c>
      <c r="B65" s="24">
        <v>0.99</v>
      </c>
      <c r="C65" s="24">
        <v>0.05</v>
      </c>
      <c r="D65" s="24">
        <v>0.1</v>
      </c>
      <c r="E65" s="24">
        <f t="shared" ref="E65:H65" si="80">E64-$G$32*X64</f>
        <v>0.1601924507</v>
      </c>
      <c r="F65" s="24">
        <f t="shared" si="80"/>
        <v>0.2203849014</v>
      </c>
      <c r="G65" s="24">
        <f t="shared" si="80"/>
        <v>0.2597766323</v>
      </c>
      <c r="H65" s="24">
        <f t="shared" si="80"/>
        <v>0.3195532645</v>
      </c>
      <c r="I65" s="24">
        <f t="shared" si="2"/>
        <v>0.03004811267</v>
      </c>
      <c r="J65" s="24">
        <f t="shared" si="3"/>
        <v>0.507511463</v>
      </c>
      <c r="K65" s="24">
        <f t="shared" si="4"/>
        <v>0.04494415806</v>
      </c>
      <c r="L65" s="24">
        <f t="shared" si="5"/>
        <v>0.5112341485</v>
      </c>
      <c r="M65" s="24">
        <f t="shared" ref="M65:P65" si="81">M64-$G$32*AB64</f>
        <v>-0.5165162347</v>
      </c>
      <c r="N65" s="24">
        <f t="shared" si="81"/>
        <v>-0.4732682751</v>
      </c>
      <c r="O65" s="24">
        <f t="shared" si="81"/>
        <v>1.003266288</v>
      </c>
      <c r="P65" s="24">
        <f t="shared" si="81"/>
        <v>1.056974045</v>
      </c>
      <c r="Q65" s="25">
        <f t="shared" si="7"/>
        <v>-0.5040888136</v>
      </c>
      <c r="R65" s="24">
        <f t="shared" si="8"/>
        <v>0.3765802646</v>
      </c>
      <c r="S65" s="24">
        <f t="shared" si="9"/>
        <v>1.049530367</v>
      </c>
      <c r="T65" s="24">
        <f t="shared" si="10"/>
        <v>0.7406847067</v>
      </c>
      <c r="U65" s="24">
        <f t="shared" si="11"/>
        <v>0.06719054521</v>
      </c>
      <c r="V65" s="24">
        <f t="shared" si="12"/>
        <v>0.03107905775</v>
      </c>
      <c r="W65" s="26">
        <f t="shared" si="13"/>
        <v>0.09826960296</v>
      </c>
      <c r="X65" s="24">
        <f t="shared" si="14"/>
        <v>-0.001155921576</v>
      </c>
      <c r="Y65" s="24">
        <f t="shared" si="15"/>
        <v>-0.002311843151</v>
      </c>
      <c r="Z65" s="24">
        <f t="shared" si="16"/>
        <v>-0.001141229741</v>
      </c>
      <c r="AA65" s="24">
        <f t="shared" si="17"/>
        <v>-0.002282459482</v>
      </c>
      <c r="AB65" s="24">
        <f t="shared" si="18"/>
        <v>0.04367702397</v>
      </c>
      <c r="AC65" s="24">
        <f t="shared" si="19"/>
        <v>0.0439974026</v>
      </c>
      <c r="AD65" s="24">
        <f t="shared" si="20"/>
        <v>-0.02430279836</v>
      </c>
      <c r="AE65" s="24">
        <f t="shared" si="21"/>
        <v>-0.02448106364</v>
      </c>
      <c r="AF65" s="27"/>
      <c r="AG65" s="28">
        <v>0.20165682532932294</v>
      </c>
      <c r="AH65" s="28">
        <v>0.16708559293478628</v>
      </c>
      <c r="AI65" s="28">
        <v>0.09826960296266132</v>
      </c>
      <c r="AJ65" s="28">
        <v>0.06358215498914568</v>
      </c>
      <c r="AK65" s="28">
        <v>0.05003737798829752</v>
      </c>
      <c r="AL65" s="28">
        <v>0.021943651098189226</v>
      </c>
      <c r="AM65" s="27"/>
    </row>
    <row r="66" ht="14.25" customHeight="1">
      <c r="A66" s="24">
        <v>0.01</v>
      </c>
      <c r="B66" s="24">
        <v>0.99</v>
      </c>
      <c r="C66" s="24">
        <v>0.05</v>
      </c>
      <c r="D66" s="24">
        <v>0.1</v>
      </c>
      <c r="E66" s="24">
        <f t="shared" ref="E66:H66" si="82">E65-$G$32*X65</f>
        <v>0.1607704115</v>
      </c>
      <c r="F66" s="24">
        <f t="shared" si="82"/>
        <v>0.221540823</v>
      </c>
      <c r="G66" s="24">
        <f t="shared" si="82"/>
        <v>0.2603472471</v>
      </c>
      <c r="H66" s="24">
        <f t="shared" si="82"/>
        <v>0.3206944942</v>
      </c>
      <c r="I66" s="24">
        <f t="shared" si="2"/>
        <v>0.03019260287</v>
      </c>
      <c r="J66" s="24">
        <f t="shared" si="3"/>
        <v>0.5075475774</v>
      </c>
      <c r="K66" s="24">
        <f t="shared" si="4"/>
        <v>0.04508681178</v>
      </c>
      <c r="L66" s="24">
        <f t="shared" si="5"/>
        <v>0.5112697939</v>
      </c>
      <c r="M66" s="24">
        <f t="shared" ref="M66:P66" si="83">M65-$G$32*AB65</f>
        <v>-0.5383547467</v>
      </c>
      <c r="N66" s="24">
        <f t="shared" si="83"/>
        <v>-0.4952669764</v>
      </c>
      <c r="O66" s="24">
        <f t="shared" si="83"/>
        <v>1.015417688</v>
      </c>
      <c r="P66" s="24">
        <f t="shared" si="83"/>
        <v>1.069214576</v>
      </c>
      <c r="Q66" s="25">
        <f t="shared" si="7"/>
        <v>-0.5264556924</v>
      </c>
      <c r="R66" s="24">
        <f t="shared" si="8"/>
        <v>0.3713439202</v>
      </c>
      <c r="S66" s="24">
        <f t="shared" si="9"/>
        <v>1.062029903</v>
      </c>
      <c r="T66" s="24">
        <f t="shared" si="10"/>
        <v>0.7430782713</v>
      </c>
      <c r="U66" s="24">
        <f t="shared" si="11"/>
        <v>0.06528471433</v>
      </c>
      <c r="V66" s="24">
        <f t="shared" si="12"/>
        <v>0.03048517004</v>
      </c>
      <c r="W66" s="26">
        <f t="shared" si="13"/>
        <v>0.09576988437</v>
      </c>
      <c r="X66" s="24">
        <f t="shared" si="14"/>
        <v>-0.001165736845</v>
      </c>
      <c r="Y66" s="24">
        <f t="shared" si="15"/>
        <v>-0.002331473689</v>
      </c>
      <c r="Z66" s="24">
        <f t="shared" si="16"/>
        <v>-0.00115168404</v>
      </c>
      <c r="AA66" s="24">
        <f t="shared" si="17"/>
        <v>-0.002303368081</v>
      </c>
      <c r="AB66" s="24">
        <f t="shared" si="18"/>
        <v>0.04281411279</v>
      </c>
      <c r="AC66" s="24">
        <f t="shared" si="19"/>
        <v>0.04312809991</v>
      </c>
      <c r="AD66" s="24">
        <f t="shared" si="20"/>
        <v>-0.02392607531</v>
      </c>
      <c r="AE66" s="24">
        <f t="shared" si="21"/>
        <v>-0.02410154267</v>
      </c>
      <c r="AF66" s="27"/>
      <c r="AG66" s="28">
        <v>0.20044252651512373</v>
      </c>
      <c r="AH66" s="28">
        <v>0.16508170498209707</v>
      </c>
      <c r="AI66" s="28">
        <v>0.09576988436991134</v>
      </c>
      <c r="AJ66" s="28">
        <v>0.06154744649845991</v>
      </c>
      <c r="AK66" s="28">
        <v>0.04832400489585731</v>
      </c>
      <c r="AL66" s="28">
        <v>0.021116939452806287</v>
      </c>
      <c r="AM66" s="27"/>
    </row>
    <row r="67" ht="14.25" customHeight="1">
      <c r="A67" s="24">
        <v>0.01</v>
      </c>
      <c r="B67" s="24">
        <v>0.99</v>
      </c>
      <c r="C67" s="24">
        <v>0.05</v>
      </c>
      <c r="D67" s="24">
        <v>0.1</v>
      </c>
      <c r="E67" s="24">
        <f t="shared" ref="E67:H67" si="84">E66-$G$32*X66</f>
        <v>0.1613532799</v>
      </c>
      <c r="F67" s="24">
        <f t="shared" si="84"/>
        <v>0.2227065598</v>
      </c>
      <c r="G67" s="24">
        <f t="shared" si="84"/>
        <v>0.2609230891</v>
      </c>
      <c r="H67" s="24">
        <f t="shared" si="84"/>
        <v>0.3218461783</v>
      </c>
      <c r="I67" s="24">
        <f t="shared" si="2"/>
        <v>0.03033831998</v>
      </c>
      <c r="J67" s="24">
        <f t="shared" si="3"/>
        <v>0.5075839983</v>
      </c>
      <c r="K67" s="24">
        <f t="shared" si="4"/>
        <v>0.04523077229</v>
      </c>
      <c r="L67" s="24">
        <f t="shared" si="5"/>
        <v>0.5113057657</v>
      </c>
      <c r="M67" s="24">
        <f t="shared" ref="M67:P67" si="85">M66-$G$32*AB66</f>
        <v>-0.5597618031</v>
      </c>
      <c r="N67" s="24">
        <f t="shared" si="85"/>
        <v>-0.5168310264</v>
      </c>
      <c r="O67" s="24">
        <f t="shared" si="85"/>
        <v>1.027380725</v>
      </c>
      <c r="P67" s="24">
        <f t="shared" si="85"/>
        <v>1.081265348</v>
      </c>
      <c r="Q67" s="25">
        <f t="shared" si="7"/>
        <v>-0.5483848178</v>
      </c>
      <c r="R67" s="24">
        <f t="shared" si="8"/>
        <v>0.3662392247</v>
      </c>
      <c r="S67" s="24">
        <f t="shared" si="9"/>
        <v>1.074339223</v>
      </c>
      <c r="T67" s="24">
        <f t="shared" si="10"/>
        <v>0.7454212398</v>
      </c>
      <c r="U67" s="24">
        <f t="shared" si="11"/>
        <v>0.06345319262</v>
      </c>
      <c r="V67" s="24">
        <f t="shared" si="12"/>
        <v>0.02990938497</v>
      </c>
      <c r="W67" s="26">
        <f t="shared" si="13"/>
        <v>0.09336257758</v>
      </c>
      <c r="X67" s="24">
        <f t="shared" si="14"/>
        <v>-0.001174337448</v>
      </c>
      <c r="Y67" s="24">
        <f t="shared" si="15"/>
        <v>-0.002348674895</v>
      </c>
      <c r="Z67" s="24">
        <f t="shared" si="16"/>
        <v>-0.001160903716</v>
      </c>
      <c r="AA67" s="24">
        <f t="shared" si="17"/>
        <v>-0.002321807433</v>
      </c>
      <c r="AB67" s="24">
        <f t="shared" si="18"/>
        <v>0.04197008722</v>
      </c>
      <c r="AC67" s="24">
        <f t="shared" si="19"/>
        <v>0.04227782525</v>
      </c>
      <c r="AD67" s="24">
        <f t="shared" si="20"/>
        <v>-0.0235586604</v>
      </c>
      <c r="AE67" s="24">
        <f t="shared" si="21"/>
        <v>-0.0237314</v>
      </c>
      <c r="AF67" s="27"/>
      <c r="AG67" s="28">
        <v>0.19923496184923162</v>
      </c>
      <c r="AH67" s="28">
        <v>0.1631044646610611</v>
      </c>
      <c r="AI67" s="28">
        <v>0.09336257758424851</v>
      </c>
      <c r="AJ67" s="28">
        <v>0.059616711973728434</v>
      </c>
      <c r="AK67" s="28">
        <v>0.046707096188247074</v>
      </c>
      <c r="AL67" s="28">
        <v>0.02034384784460451</v>
      </c>
      <c r="AM67" s="27"/>
    </row>
    <row r="68" ht="14.25" customHeight="1">
      <c r="A68" s="24">
        <v>0.01</v>
      </c>
      <c r="B68" s="24">
        <v>0.99</v>
      </c>
      <c r="C68" s="24">
        <v>0.05</v>
      </c>
      <c r="D68" s="24">
        <v>0.1</v>
      </c>
      <c r="E68" s="24">
        <f t="shared" ref="E68:H68" si="86">E67-$G$32*X67</f>
        <v>0.1619404486</v>
      </c>
      <c r="F68" s="24">
        <f t="shared" si="86"/>
        <v>0.2238808972</v>
      </c>
      <c r="G68" s="24">
        <f t="shared" si="86"/>
        <v>0.261503541</v>
      </c>
      <c r="H68" s="24">
        <f t="shared" si="86"/>
        <v>0.323007082</v>
      </c>
      <c r="I68" s="24">
        <f t="shared" si="2"/>
        <v>0.03048511216</v>
      </c>
      <c r="J68" s="24">
        <f t="shared" si="3"/>
        <v>0.5076206879</v>
      </c>
      <c r="K68" s="24">
        <f t="shared" si="4"/>
        <v>0.04537588525</v>
      </c>
      <c r="L68" s="24">
        <f t="shared" si="5"/>
        <v>0.5113420253</v>
      </c>
      <c r="M68" s="24">
        <f t="shared" ref="M68:P68" si="87">M67-$G$32*AB67</f>
        <v>-0.5807468467</v>
      </c>
      <c r="N68" s="24">
        <f t="shared" si="87"/>
        <v>-0.537969939</v>
      </c>
      <c r="O68" s="24">
        <f t="shared" si="87"/>
        <v>1.039160055</v>
      </c>
      <c r="P68" s="24">
        <f t="shared" si="87"/>
        <v>1.093131048</v>
      </c>
      <c r="Q68" s="25">
        <f t="shared" si="7"/>
        <v>-0.569885752</v>
      </c>
      <c r="R68" s="24">
        <f t="shared" si="8"/>
        <v>0.3612631874</v>
      </c>
      <c r="S68" s="24">
        <f t="shared" si="9"/>
        <v>1.086462986</v>
      </c>
      <c r="T68" s="24">
        <f t="shared" si="10"/>
        <v>0.7477150939</v>
      </c>
      <c r="U68" s="24">
        <f t="shared" si="11"/>
        <v>0.06169291341</v>
      </c>
      <c r="V68" s="24">
        <f t="shared" si="12"/>
        <v>0.02935098787</v>
      </c>
      <c r="W68" s="26">
        <f t="shared" si="13"/>
        <v>0.09104390129</v>
      </c>
      <c r="X68" s="24">
        <f t="shared" si="14"/>
        <v>-0.00118180034</v>
      </c>
      <c r="Y68" s="24">
        <f t="shared" si="15"/>
        <v>-0.00236360068</v>
      </c>
      <c r="Z68" s="24">
        <f t="shared" si="16"/>
        <v>-0.001168965835</v>
      </c>
      <c r="AA68" s="24">
        <f t="shared" si="17"/>
        <v>-0.002337931671</v>
      </c>
      <c r="AB68" s="24">
        <f t="shared" si="18"/>
        <v>0.04114505122</v>
      </c>
      <c r="AC68" s="24">
        <f t="shared" si="19"/>
        <v>0.04144668317</v>
      </c>
      <c r="AD68" s="24">
        <f t="shared" si="20"/>
        <v>-0.02320027263</v>
      </c>
      <c r="AE68" s="24">
        <f t="shared" si="21"/>
        <v>-0.02337035246</v>
      </c>
      <c r="AF68" s="27"/>
      <c r="AG68" s="28">
        <v>0.1980341442253528</v>
      </c>
      <c r="AH68" s="28">
        <v>0.16115373213715883</v>
      </c>
      <c r="AI68" s="28">
        <v>0.0910439012870356</v>
      </c>
      <c r="AJ68" s="28">
        <v>0.057783178535545376</v>
      </c>
      <c r="AK68" s="28">
        <v>0.045179482911144014</v>
      </c>
      <c r="AL68" s="28">
        <v>0.019619562253565655</v>
      </c>
      <c r="AM68" s="27"/>
    </row>
    <row r="69" ht="14.25" customHeight="1">
      <c r="A69" s="24">
        <v>0.01</v>
      </c>
      <c r="B69" s="24">
        <v>0.99</v>
      </c>
      <c r="C69" s="24">
        <v>0.05</v>
      </c>
      <c r="D69" s="24">
        <v>0.1</v>
      </c>
      <c r="E69" s="24">
        <f t="shared" ref="E69:H69" si="88">E68-$G$32*X68</f>
        <v>0.1625313488</v>
      </c>
      <c r="F69" s="24">
        <f t="shared" si="88"/>
        <v>0.2250626976</v>
      </c>
      <c r="G69" s="24">
        <f t="shared" si="88"/>
        <v>0.2620880239</v>
      </c>
      <c r="H69" s="24">
        <f t="shared" si="88"/>
        <v>0.3241760478</v>
      </c>
      <c r="I69" s="24">
        <f t="shared" si="2"/>
        <v>0.0306328372</v>
      </c>
      <c r="J69" s="24">
        <f t="shared" si="3"/>
        <v>0.5076576105</v>
      </c>
      <c r="K69" s="24">
        <f t="shared" si="4"/>
        <v>0.04552200598</v>
      </c>
      <c r="L69" s="24">
        <f t="shared" si="5"/>
        <v>0.5113785366</v>
      </c>
      <c r="M69" s="24">
        <f t="shared" ref="M69:P69" si="89">M68-$G$32*AB68</f>
        <v>-0.6013193723</v>
      </c>
      <c r="N69" s="24">
        <f t="shared" si="89"/>
        <v>-0.5586932806</v>
      </c>
      <c r="O69" s="24">
        <f t="shared" si="89"/>
        <v>1.050760192</v>
      </c>
      <c r="P69" s="24">
        <f t="shared" si="89"/>
        <v>1.104816224</v>
      </c>
      <c r="Q69" s="25">
        <f t="shared" si="7"/>
        <v>-0.590968108</v>
      </c>
      <c r="R69" s="24">
        <f t="shared" si="8"/>
        <v>0.3564127562</v>
      </c>
      <c r="S69" s="24">
        <f t="shared" si="9"/>
        <v>1.098405712</v>
      </c>
      <c r="T69" s="24">
        <f t="shared" si="10"/>
        <v>0.7499612649</v>
      </c>
      <c r="U69" s="24">
        <f t="shared" si="11"/>
        <v>0.06000089884</v>
      </c>
      <c r="V69" s="24">
        <f t="shared" si="12"/>
        <v>0.02880929718</v>
      </c>
      <c r="W69" s="26">
        <f t="shared" si="13"/>
        <v>0.08881019602</v>
      </c>
      <c r="X69" s="24">
        <f t="shared" si="14"/>
        <v>-0.001188198988</v>
      </c>
      <c r="Y69" s="24">
        <f t="shared" si="15"/>
        <v>-0.002376397975</v>
      </c>
      <c r="Z69" s="24">
        <f t="shared" si="16"/>
        <v>-0.001175944052</v>
      </c>
      <c r="AA69" s="24">
        <f t="shared" si="17"/>
        <v>-0.002351888103</v>
      </c>
      <c r="AB69" s="24">
        <f t="shared" si="18"/>
        <v>0.04033902937</v>
      </c>
      <c r="AC69" s="24">
        <f t="shared" si="19"/>
        <v>0.04063469824</v>
      </c>
      <c r="AD69" s="24">
        <f t="shared" si="20"/>
        <v>-0.02285063941</v>
      </c>
      <c r="AE69" s="24">
        <f t="shared" si="21"/>
        <v>-0.0230181254</v>
      </c>
      <c r="AF69" s="27"/>
      <c r="AG69" s="28">
        <v>0.19684008545421375</v>
      </c>
      <c r="AH69" s="28">
        <v>0.1592293561669357</v>
      </c>
      <c r="AI69" s="28">
        <v>0.08881019601950367</v>
      </c>
      <c r="AJ69" s="28">
        <v>0.05604057078436862</v>
      </c>
      <c r="AK69" s="28">
        <v>0.04373462865497646</v>
      </c>
      <c r="AL69" s="28">
        <v>0.018939810828479314</v>
      </c>
      <c r="AM69" s="27"/>
    </row>
    <row r="70" ht="14.25" customHeight="1">
      <c r="A70" s="24">
        <v>0.01</v>
      </c>
      <c r="B70" s="24">
        <v>0.99</v>
      </c>
      <c r="C70" s="24">
        <v>0.05</v>
      </c>
      <c r="D70" s="24">
        <v>0.1</v>
      </c>
      <c r="E70" s="24">
        <f t="shared" ref="E70:H70" si="90">E69-$G$32*X69</f>
        <v>0.1631254483</v>
      </c>
      <c r="F70" s="24">
        <f t="shared" si="90"/>
        <v>0.2262508966</v>
      </c>
      <c r="G70" s="24">
        <f t="shared" si="90"/>
        <v>0.2626759959</v>
      </c>
      <c r="H70" s="24">
        <f t="shared" si="90"/>
        <v>0.3253519919</v>
      </c>
      <c r="I70" s="24">
        <f t="shared" si="2"/>
        <v>0.03078136207</v>
      </c>
      <c r="J70" s="24">
        <f t="shared" si="3"/>
        <v>0.507694733</v>
      </c>
      <c r="K70" s="24">
        <f t="shared" si="4"/>
        <v>0.04566899899</v>
      </c>
      <c r="L70" s="24">
        <f t="shared" si="5"/>
        <v>0.5114152658</v>
      </c>
      <c r="M70" s="24">
        <f t="shared" ref="M70:P70" si="91">M69-$G$32*AB69</f>
        <v>-0.621488887</v>
      </c>
      <c r="N70" s="24">
        <f t="shared" si="91"/>
        <v>-0.5790106297</v>
      </c>
      <c r="O70" s="24">
        <f t="shared" si="91"/>
        <v>1.062185511</v>
      </c>
      <c r="P70" s="24">
        <f t="shared" si="91"/>
        <v>1.116325287</v>
      </c>
      <c r="Q70" s="25">
        <f t="shared" si="7"/>
        <v>-0.6116415096</v>
      </c>
      <c r="R70" s="24">
        <f t="shared" si="8"/>
        <v>0.3516848384</v>
      </c>
      <c r="S70" s="24">
        <f t="shared" si="9"/>
        <v>1.110171783</v>
      </c>
      <c r="T70" s="24">
        <f t="shared" si="10"/>
        <v>0.7521611357</v>
      </c>
      <c r="U70" s="24">
        <f t="shared" si="11"/>
        <v>0.05837426439</v>
      </c>
      <c r="V70" s="24">
        <f t="shared" si="12"/>
        <v>0.02828366269</v>
      </c>
      <c r="W70" s="26">
        <f t="shared" si="13"/>
        <v>0.08665792708</v>
      </c>
      <c r="X70" s="24">
        <f t="shared" si="14"/>
        <v>-0.001193603346</v>
      </c>
      <c r="Y70" s="24">
        <f t="shared" si="15"/>
        <v>-0.002387206693</v>
      </c>
      <c r="Z70" s="24">
        <f t="shared" si="16"/>
        <v>-0.001181908573</v>
      </c>
      <c r="AA70" s="24">
        <f t="shared" si="17"/>
        <v>-0.002363817147</v>
      </c>
      <c r="AB70" s="24">
        <f t="shared" si="18"/>
        <v>0.03955197641</v>
      </c>
      <c r="AC70" s="24">
        <f t="shared" si="19"/>
        <v>0.03984182465</v>
      </c>
      <c r="AD70" s="24">
        <f t="shared" si="20"/>
        <v>-0.02250949648</v>
      </c>
      <c r="AE70" s="24">
        <f t="shared" si="21"/>
        <v>-0.02267445253</v>
      </c>
      <c r="AF70" s="27"/>
      <c r="AG70" s="28">
        <v>0.19565279626733462</v>
      </c>
      <c r="AH70" s="28">
        <v>0.15733117461356697</v>
      </c>
      <c r="AI70" s="28">
        <v>0.08665792708131621</v>
      </c>
      <c r="AJ70" s="28">
        <v>0.05438307433327042</v>
      </c>
      <c r="AK70" s="28">
        <v>0.04236656800976882</v>
      </c>
      <c r="AL70" s="28">
        <v>0.018300791458201265</v>
      </c>
      <c r="AM70" s="27"/>
    </row>
    <row r="71" ht="14.25" customHeight="1">
      <c r="A71" s="24">
        <v>0.01</v>
      </c>
      <c r="B71" s="24">
        <v>0.99</v>
      </c>
      <c r="C71" s="24">
        <v>0.05</v>
      </c>
      <c r="D71" s="24">
        <v>0.1</v>
      </c>
      <c r="E71" s="24">
        <f t="shared" ref="E71:H71" si="92">E70-$G$32*X70</f>
        <v>0.16372225</v>
      </c>
      <c r="F71" s="24">
        <f t="shared" si="92"/>
        <v>0.2274444999</v>
      </c>
      <c r="G71" s="24">
        <f t="shared" si="92"/>
        <v>0.2632669502</v>
      </c>
      <c r="H71" s="24">
        <f t="shared" si="92"/>
        <v>0.3265339005</v>
      </c>
      <c r="I71" s="24">
        <f t="shared" si="2"/>
        <v>0.03093056249</v>
      </c>
      <c r="J71" s="24">
        <f t="shared" si="3"/>
        <v>0.5077320242</v>
      </c>
      <c r="K71" s="24">
        <f t="shared" si="4"/>
        <v>0.04581673756</v>
      </c>
      <c r="L71" s="24">
        <f t="shared" si="5"/>
        <v>0.5114521811</v>
      </c>
      <c r="M71" s="24">
        <f t="shared" ref="M71:P71" si="93">M70-$G$32*AB70</f>
        <v>-0.6412648752</v>
      </c>
      <c r="N71" s="24">
        <f t="shared" si="93"/>
        <v>-0.598931542</v>
      </c>
      <c r="O71" s="24">
        <f t="shared" si="93"/>
        <v>1.07344026</v>
      </c>
      <c r="P71" s="24">
        <f t="shared" si="93"/>
        <v>1.127662513</v>
      </c>
      <c r="Q71" s="25">
        <f t="shared" si="7"/>
        <v>-0.6319155567</v>
      </c>
      <c r="R71" s="24">
        <f t="shared" si="8"/>
        <v>0.3470763181</v>
      </c>
      <c r="S71" s="24">
        <f t="shared" si="9"/>
        <v>1.121765448</v>
      </c>
      <c r="T71" s="24">
        <f t="shared" si="10"/>
        <v>0.754316042</v>
      </c>
      <c r="U71" s="24">
        <f t="shared" si="11"/>
        <v>0.05681022212</v>
      </c>
      <c r="V71" s="24">
        <f t="shared" si="12"/>
        <v>0.02777346403</v>
      </c>
      <c r="W71" s="26">
        <f t="shared" si="13"/>
        <v>0.08458368615</v>
      </c>
      <c r="X71" s="24">
        <f t="shared" si="14"/>
        <v>-0.001198079873</v>
      </c>
      <c r="Y71" s="24">
        <f t="shared" si="15"/>
        <v>-0.002396159747</v>
      </c>
      <c r="Z71" s="24">
        <f t="shared" si="16"/>
        <v>-0.001186926167</v>
      </c>
      <c r="AA71" s="24">
        <f t="shared" si="17"/>
        <v>-0.002373852333</v>
      </c>
      <c r="AB71" s="24">
        <f t="shared" si="18"/>
        <v>0.0387837859</v>
      </c>
      <c r="AC71" s="24">
        <f t="shared" si="19"/>
        <v>0.03906795503</v>
      </c>
      <c r="AD71" s="24">
        <f t="shared" si="20"/>
        <v>-0.02217658776</v>
      </c>
      <c r="AE71" s="24">
        <f t="shared" si="21"/>
        <v>-0.02233907581</v>
      </c>
      <c r="AF71" s="27"/>
      <c r="AG71" s="28">
        <v>0.19447228632146968</v>
      </c>
      <c r="AH71" s="28">
        <v>0.1554590149660323</v>
      </c>
      <c r="AI71" s="28">
        <v>0.08458368614581645</v>
      </c>
      <c r="AJ71" s="28">
        <v>0.052805301342099806</v>
      </c>
      <c r="AK71" s="28">
        <v>0.041069851134006276</v>
      </c>
      <c r="AL71" s="28">
        <v>0.017699110410552152</v>
      </c>
      <c r="AM71" s="27"/>
    </row>
    <row r="72" ht="14.25" customHeight="1">
      <c r="A72" s="24">
        <v>0.01</v>
      </c>
      <c r="B72" s="24">
        <v>0.99</v>
      </c>
      <c r="C72" s="24">
        <v>0.05</v>
      </c>
      <c r="D72" s="24">
        <v>0.1</v>
      </c>
      <c r="E72" s="24">
        <f t="shared" ref="E72:H72" si="94">E71-$G$32*X71</f>
        <v>0.1643212899</v>
      </c>
      <c r="F72" s="24">
        <f t="shared" si="94"/>
        <v>0.2286425798</v>
      </c>
      <c r="G72" s="24">
        <f t="shared" si="94"/>
        <v>0.2638604133</v>
      </c>
      <c r="H72" s="24">
        <f t="shared" si="94"/>
        <v>0.3277208266</v>
      </c>
      <c r="I72" s="24">
        <f t="shared" si="2"/>
        <v>0.03108032247</v>
      </c>
      <c r="J72" s="24">
        <f t="shared" si="3"/>
        <v>0.5077694552</v>
      </c>
      <c r="K72" s="24">
        <f t="shared" si="4"/>
        <v>0.04596510333</v>
      </c>
      <c r="L72" s="24">
        <f t="shared" si="5"/>
        <v>0.511489253</v>
      </c>
      <c r="M72" s="24">
        <f t="shared" ref="M72:P72" si="95">M71-$G$32*AB71</f>
        <v>-0.6606567682</v>
      </c>
      <c r="N72" s="24">
        <f t="shared" si="95"/>
        <v>-0.6184655196</v>
      </c>
      <c r="O72" s="24">
        <f t="shared" si="95"/>
        <v>1.084528554</v>
      </c>
      <c r="P72" s="24">
        <f t="shared" si="95"/>
        <v>1.138832051</v>
      </c>
      <c r="Q72" s="25">
        <f t="shared" si="7"/>
        <v>-0.6517997939</v>
      </c>
      <c r="R72" s="24">
        <f t="shared" si="8"/>
        <v>0.3425840726</v>
      </c>
      <c r="S72" s="24">
        <f t="shared" si="9"/>
        <v>1.133190828</v>
      </c>
      <c r="T72" s="24">
        <f t="shared" si="10"/>
        <v>0.7564272743</v>
      </c>
      <c r="U72" s="24">
        <f t="shared" si="11"/>
        <v>0.05530608267</v>
      </c>
      <c r="V72" s="24">
        <f t="shared" si="12"/>
        <v>0.02727810911</v>
      </c>
      <c r="W72" s="26">
        <f t="shared" si="13"/>
        <v>0.08258419177</v>
      </c>
      <c r="X72" s="24">
        <f t="shared" si="14"/>
        <v>-0.001201691571</v>
      </c>
      <c r="Y72" s="24">
        <f t="shared" si="15"/>
        <v>-0.002403383142</v>
      </c>
      <c r="Z72" s="24">
        <f t="shared" si="16"/>
        <v>-0.001191060188</v>
      </c>
      <c r="AA72" s="24">
        <f t="shared" si="17"/>
        <v>-0.002382120376</v>
      </c>
      <c r="AB72" s="24">
        <f t="shared" si="18"/>
        <v>0.03803429836</v>
      </c>
      <c r="AC72" s="24">
        <f t="shared" si="19"/>
        <v>0.03831292855</v>
      </c>
      <c r="AD72" s="24">
        <f t="shared" si="20"/>
        <v>-0.02185166517</v>
      </c>
      <c r="AE72" s="24">
        <f t="shared" si="21"/>
        <v>-0.02201174525</v>
      </c>
      <c r="AF72" s="27"/>
      <c r="AG72" s="28">
        <v>0.1932985642036963</v>
      </c>
      <c r="AH72" s="28">
        <v>0.15361269486000692</v>
      </c>
      <c r="AI72" s="28">
        <v>0.08258419177396069</v>
      </c>
      <c r="AJ72" s="28">
        <v>0.05130225814179985</v>
      </c>
      <c r="AK72" s="28">
        <v>0.03983949389972679</v>
      </c>
      <c r="AL72" s="28">
        <v>0.017131730153587946</v>
      </c>
      <c r="AM72" s="27"/>
    </row>
    <row r="73" ht="14.25" customHeight="1">
      <c r="A73" s="24">
        <v>0.01</v>
      </c>
      <c r="B73" s="24">
        <v>0.99</v>
      </c>
      <c r="C73" s="24">
        <v>0.05</v>
      </c>
      <c r="D73" s="24">
        <v>0.1</v>
      </c>
      <c r="E73" s="24">
        <f t="shared" ref="E73:H73" si="96">E72-$G$32*X72</f>
        <v>0.1649221357</v>
      </c>
      <c r="F73" s="24">
        <f t="shared" si="96"/>
        <v>0.2298442714</v>
      </c>
      <c r="G73" s="24">
        <f t="shared" si="96"/>
        <v>0.2644559434</v>
      </c>
      <c r="H73" s="24">
        <f t="shared" si="96"/>
        <v>0.3289118868</v>
      </c>
      <c r="I73" s="24">
        <f t="shared" si="2"/>
        <v>0.03123053392</v>
      </c>
      <c r="J73" s="24">
        <f t="shared" si="3"/>
        <v>0.5078069989</v>
      </c>
      <c r="K73" s="24">
        <f t="shared" si="4"/>
        <v>0.04611398585</v>
      </c>
      <c r="L73" s="24">
        <f t="shared" si="5"/>
        <v>0.511526454</v>
      </c>
      <c r="M73" s="24">
        <f t="shared" ref="M73:P73" si="97">M72-$G$32*AB72</f>
        <v>-0.6796739173</v>
      </c>
      <c r="N73" s="24">
        <f t="shared" si="97"/>
        <v>-0.6376219838</v>
      </c>
      <c r="O73" s="24">
        <f t="shared" si="97"/>
        <v>1.095454386</v>
      </c>
      <c r="P73" s="24">
        <f t="shared" si="97"/>
        <v>1.149837923</v>
      </c>
      <c r="Q73" s="25">
        <f t="shared" si="7"/>
        <v>-0.6713036846</v>
      </c>
      <c r="R73" s="24">
        <f t="shared" si="8"/>
        <v>0.3382049855</v>
      </c>
      <c r="S73" s="24">
        <f t="shared" si="9"/>
        <v>1.14445192</v>
      </c>
      <c r="T73" s="24">
        <f t="shared" si="10"/>
        <v>0.7584960789</v>
      </c>
      <c r="U73" s="24">
        <f t="shared" si="11"/>
        <v>0.05385925625</v>
      </c>
      <c r="V73" s="24">
        <f t="shared" si="12"/>
        <v>0.02679703274</v>
      </c>
      <c r="W73" s="26">
        <f t="shared" si="13"/>
        <v>0.08065628899</v>
      </c>
      <c r="X73" s="24">
        <f t="shared" si="14"/>
        <v>-0.001204498052</v>
      </c>
      <c r="Y73" s="24">
        <f t="shared" si="15"/>
        <v>-0.002408996104</v>
      </c>
      <c r="Z73" s="24">
        <f t="shared" si="16"/>
        <v>-0.001194370641</v>
      </c>
      <c r="AA73" s="24">
        <f t="shared" si="17"/>
        <v>-0.002388741283</v>
      </c>
      <c r="AB73" s="24">
        <f t="shared" si="18"/>
        <v>0.03730330856</v>
      </c>
      <c r="AC73" s="24">
        <f t="shared" si="19"/>
        <v>0.0375765383</v>
      </c>
      <c r="AD73" s="24">
        <f t="shared" si="20"/>
        <v>-0.02153448847</v>
      </c>
      <c r="AE73" s="24">
        <f t="shared" si="21"/>
        <v>-0.02169221879</v>
      </c>
      <c r="AF73" s="27"/>
      <c r="AG73" s="28">
        <v>0.19213163743713793</v>
      </c>
      <c r="AH73" s="28">
        <v>0.15179202259868566</v>
      </c>
      <c r="AI73" s="28">
        <v>0.08065628899263728</v>
      </c>
      <c r="AJ73" s="28">
        <v>0.04986931497222967</v>
      </c>
      <c r="AK73" s="28">
        <v>0.03867093309549212</v>
      </c>
      <c r="AL73" s="28">
        <v>0.016595924825031735</v>
      </c>
      <c r="AM73" s="27"/>
    </row>
    <row r="74" ht="14.25" customHeight="1">
      <c r="A74" s="24">
        <v>0.01</v>
      </c>
      <c r="B74" s="24">
        <v>0.99</v>
      </c>
      <c r="C74" s="24">
        <v>0.05</v>
      </c>
      <c r="D74" s="24">
        <v>0.1</v>
      </c>
      <c r="E74" s="24">
        <f t="shared" ref="E74:H74" si="98">E73-$G$32*X73</f>
        <v>0.1655243847</v>
      </c>
      <c r="F74" s="24">
        <f t="shared" si="98"/>
        <v>0.2310487694</v>
      </c>
      <c r="G74" s="24">
        <f t="shared" si="98"/>
        <v>0.2650531287</v>
      </c>
      <c r="H74" s="24">
        <f t="shared" si="98"/>
        <v>0.3301062575</v>
      </c>
      <c r="I74" s="24">
        <f t="shared" si="2"/>
        <v>0.03138109618</v>
      </c>
      <c r="J74" s="24">
        <f t="shared" si="3"/>
        <v>0.5078446303</v>
      </c>
      <c r="K74" s="24">
        <f t="shared" si="4"/>
        <v>0.04626328218</v>
      </c>
      <c r="L74" s="24">
        <f t="shared" si="5"/>
        <v>0.5115637581</v>
      </c>
      <c r="M74" s="24">
        <f t="shared" ref="M74:P74" si="99">M73-$G$32*AB73</f>
        <v>-0.6983255716</v>
      </c>
      <c r="N74" s="24">
        <f t="shared" si="99"/>
        <v>-0.656410253</v>
      </c>
      <c r="O74" s="24">
        <f t="shared" si="99"/>
        <v>1.10622163</v>
      </c>
      <c r="P74" s="24">
        <f t="shared" si="99"/>
        <v>1.160684033</v>
      </c>
      <c r="Q74" s="25">
        <f t="shared" si="7"/>
        <v>-0.6904365876</v>
      </c>
      <c r="R74" s="24">
        <f t="shared" si="8"/>
        <v>0.3339359592</v>
      </c>
      <c r="S74" s="24">
        <f t="shared" si="9"/>
        <v>1.155552601</v>
      </c>
      <c r="T74" s="24">
        <f t="shared" si="10"/>
        <v>0.7605236602</v>
      </c>
      <c r="U74" s="24">
        <f t="shared" si="11"/>
        <v>0.05246725283</v>
      </c>
      <c r="V74" s="24">
        <f t="shared" si="12"/>
        <v>0.02632969526</v>
      </c>
      <c r="W74" s="26">
        <f t="shared" si="13"/>
        <v>0.07879694809</v>
      </c>
      <c r="X74" s="24">
        <f t="shared" si="14"/>
        <v>-0.001206555625</v>
      </c>
      <c r="Y74" s="24">
        <f t="shared" si="15"/>
        <v>-0.00241311125</v>
      </c>
      <c r="Z74" s="24">
        <f t="shared" si="16"/>
        <v>-0.001196914258</v>
      </c>
      <c r="AA74" s="24">
        <f t="shared" si="17"/>
        <v>-0.002393828517</v>
      </c>
      <c r="AB74" s="24">
        <f t="shared" si="18"/>
        <v>0.03659057217</v>
      </c>
      <c r="AC74" s="24">
        <f t="shared" si="19"/>
        <v>0.03685853802</v>
      </c>
      <c r="AD74" s="24">
        <f t="shared" si="20"/>
        <v>-0.0212248251</v>
      </c>
      <c r="AE74" s="24">
        <f t="shared" si="21"/>
        <v>-0.02138026209</v>
      </c>
      <c r="AF74" s="27"/>
      <c r="AG74" s="28">
        <v>0.19097151248730354</v>
      </c>
      <c r="AH74" s="28">
        <v>0.14999679767186344</v>
      </c>
      <c r="AI74" s="28">
        <v>0.07879694808686463</v>
      </c>
      <c r="AJ74" s="28">
        <v>0.048502177808948124</v>
      </c>
      <c r="AK74" s="28">
        <v>0.037559986197692116</v>
      </c>
      <c r="AL74" s="28">
        <v>0.01608924209636686</v>
      </c>
      <c r="AM74" s="27"/>
    </row>
    <row r="75" ht="14.25" customHeight="1">
      <c r="A75" s="24">
        <v>0.01</v>
      </c>
      <c r="B75" s="24">
        <v>0.99</v>
      </c>
      <c r="C75" s="24">
        <v>0.05</v>
      </c>
      <c r="D75" s="24">
        <v>0.1</v>
      </c>
      <c r="E75" s="24">
        <f t="shared" ref="E75:H75" si="100">E74-$G$32*X74</f>
        <v>0.1661276625</v>
      </c>
      <c r="F75" s="24">
        <f t="shared" si="100"/>
        <v>0.232255325</v>
      </c>
      <c r="G75" s="24">
        <f t="shared" si="100"/>
        <v>0.2656515859</v>
      </c>
      <c r="H75" s="24">
        <f t="shared" si="100"/>
        <v>0.3313031717</v>
      </c>
      <c r="I75" s="24">
        <f t="shared" si="2"/>
        <v>0.03153191563</v>
      </c>
      <c r="J75" s="24">
        <f t="shared" si="3"/>
        <v>0.5078823258</v>
      </c>
      <c r="K75" s="24">
        <f t="shared" si="4"/>
        <v>0.04641289646</v>
      </c>
      <c r="L75" s="24">
        <f t="shared" si="5"/>
        <v>0.5116011416</v>
      </c>
      <c r="M75" s="24">
        <f t="shared" ref="M75:P75" si="101">M74-$G$32*AB74</f>
        <v>-0.7166208577</v>
      </c>
      <c r="N75" s="24">
        <f t="shared" si="101"/>
        <v>-0.674839522</v>
      </c>
      <c r="O75" s="24">
        <f t="shared" si="101"/>
        <v>1.116834043</v>
      </c>
      <c r="P75" s="24">
        <f t="shared" si="101"/>
        <v>1.171374164</v>
      </c>
      <c r="Q75" s="25">
        <f t="shared" si="7"/>
        <v>-0.7092077378</v>
      </c>
      <c r="R75" s="24">
        <f t="shared" si="8"/>
        <v>0.3297739248</v>
      </c>
      <c r="S75" s="24">
        <f t="shared" si="9"/>
        <v>1.166496631</v>
      </c>
      <c r="T75" s="24">
        <f t="shared" si="10"/>
        <v>0.7625111816</v>
      </c>
      <c r="U75" s="24">
        <f t="shared" si="11"/>
        <v>0.05112768149</v>
      </c>
      <c r="V75" s="24">
        <f t="shared" si="12"/>
        <v>0.02587558125</v>
      </c>
      <c r="W75" s="26">
        <f t="shared" si="13"/>
        <v>0.07700326274</v>
      </c>
      <c r="X75" s="24">
        <f t="shared" si="14"/>
        <v>-0.001207917395</v>
      </c>
      <c r="Y75" s="24">
        <f t="shared" si="15"/>
        <v>-0.002415834789</v>
      </c>
      <c r="Z75" s="24">
        <f t="shared" si="16"/>
        <v>-0.00119874459</v>
      </c>
      <c r="AA75" s="24">
        <f t="shared" si="17"/>
        <v>-0.002397489179</v>
      </c>
      <c r="AB75" s="24">
        <f t="shared" si="18"/>
        <v>0.03589581186</v>
      </c>
      <c r="AC75" s="24">
        <f t="shared" si="19"/>
        <v>0.03615864816</v>
      </c>
      <c r="AD75" s="24">
        <f t="shared" si="20"/>
        <v>-0.02092244997</v>
      </c>
      <c r="AE75" s="24">
        <f t="shared" si="21"/>
        <v>-0.02107564833</v>
      </c>
      <c r="AF75" s="27"/>
      <c r="AG75" s="28">
        <v>0.18981819476902467</v>
      </c>
      <c r="AH75" s="28">
        <v>0.14822681127170761</v>
      </c>
      <c r="AI75" s="28">
        <v>0.07700326273962393</v>
      </c>
      <c r="AJ75" s="28">
        <v>0.047196862220289286</v>
      </c>
      <c r="AK75" s="28">
        <v>0.036502815254633315</v>
      </c>
      <c r="AL75" s="28">
        <v>0.015609470403423031</v>
      </c>
      <c r="AM75" s="27"/>
    </row>
    <row r="76" ht="14.25" customHeight="1">
      <c r="A76" s="24">
        <v>0.01</v>
      </c>
      <c r="B76" s="24">
        <v>0.99</v>
      </c>
      <c r="C76" s="24">
        <v>0.05</v>
      </c>
      <c r="D76" s="24">
        <v>0.1</v>
      </c>
      <c r="E76" s="24">
        <f t="shared" ref="E76:H76" si="102">E75-$G$32*X75</f>
        <v>0.1667316212</v>
      </c>
      <c r="F76" s="24">
        <f t="shared" si="102"/>
        <v>0.2334632424</v>
      </c>
      <c r="G76" s="24">
        <f t="shared" si="102"/>
        <v>0.2662509582</v>
      </c>
      <c r="H76" s="24">
        <f t="shared" si="102"/>
        <v>0.3325019163</v>
      </c>
      <c r="I76" s="24">
        <f t="shared" si="2"/>
        <v>0.0316829053</v>
      </c>
      <c r="J76" s="24">
        <f t="shared" si="3"/>
        <v>0.5079200638</v>
      </c>
      <c r="K76" s="24">
        <f t="shared" si="4"/>
        <v>0.04656273954</v>
      </c>
      <c r="L76" s="24">
        <f t="shared" si="5"/>
        <v>0.5116385822</v>
      </c>
      <c r="M76" s="24">
        <f t="shared" ref="M76:P76" si="103">M75-$G$32*AB75</f>
        <v>-0.7345687636</v>
      </c>
      <c r="N76" s="24">
        <f t="shared" si="103"/>
        <v>-0.6929188461</v>
      </c>
      <c r="O76" s="24">
        <f t="shared" si="103"/>
        <v>1.127295268</v>
      </c>
      <c r="P76" s="24">
        <f t="shared" si="103"/>
        <v>1.181911988</v>
      </c>
      <c r="Q76" s="25">
        <f t="shared" si="7"/>
        <v>-0.7276262293</v>
      </c>
      <c r="R76" s="24">
        <f t="shared" si="8"/>
        <v>0.3257158511</v>
      </c>
      <c r="S76" s="24">
        <f t="shared" si="9"/>
        <v>1.177287658</v>
      </c>
      <c r="T76" s="24">
        <f t="shared" si="10"/>
        <v>0.7644597671</v>
      </c>
      <c r="U76" s="24">
        <f t="shared" si="11"/>
        <v>0.04983824931</v>
      </c>
      <c r="V76" s="24">
        <f t="shared" si="12"/>
        <v>0.02543419833</v>
      </c>
      <c r="W76" s="26">
        <f t="shared" si="13"/>
        <v>0.07527244764</v>
      </c>
      <c r="X76" s="24">
        <f t="shared" si="14"/>
        <v>-0.001208633374</v>
      </c>
      <c r="Y76" s="24">
        <f t="shared" si="15"/>
        <v>-0.002417266748</v>
      </c>
      <c r="Z76" s="24">
        <f t="shared" si="16"/>
        <v>-0.001199912111</v>
      </c>
      <c r="AA76" s="24">
        <f t="shared" si="17"/>
        <v>-0.002399824223</v>
      </c>
      <c r="AB76" s="24">
        <f t="shared" si="18"/>
        <v>0.03521872262</v>
      </c>
      <c r="AC76" s="24">
        <f t="shared" si="19"/>
        <v>0.03547656136</v>
      </c>
      <c r="AD76" s="24">
        <f t="shared" si="20"/>
        <v>-0.02062714527</v>
      </c>
      <c r="AE76" s="24">
        <f t="shared" si="21"/>
        <v>-0.02077815805</v>
      </c>
      <c r="AF76" s="27"/>
      <c r="AG76" s="28">
        <v>0.18867168865397438</v>
      </c>
      <c r="AH76" s="28">
        <v>0.14648184680377035</v>
      </c>
      <c r="AI76" s="28">
        <v>0.07527244763807922</v>
      </c>
      <c r="AJ76" s="28">
        <v>0.04594966917264709</v>
      </c>
      <c r="AK76" s="28">
        <v>0.03549589446415612</v>
      </c>
      <c r="AL76" s="28">
        <v>0.015154610696864603</v>
      </c>
      <c r="AM76" s="27"/>
    </row>
    <row r="77" ht="14.25" customHeight="1">
      <c r="A77" s="24">
        <v>0.01</v>
      </c>
      <c r="B77" s="24">
        <v>0.99</v>
      </c>
      <c r="C77" s="24">
        <v>0.05</v>
      </c>
      <c r="D77" s="24">
        <v>0.1</v>
      </c>
      <c r="E77" s="24">
        <f t="shared" ref="E77:H77" si="104">E76-$G$32*X76</f>
        <v>0.1673359379</v>
      </c>
      <c r="F77" s="24">
        <f t="shared" si="104"/>
        <v>0.2346718758</v>
      </c>
      <c r="G77" s="24">
        <f t="shared" si="104"/>
        <v>0.2668509142</v>
      </c>
      <c r="H77" s="24">
        <f t="shared" si="104"/>
        <v>0.3337018284</v>
      </c>
      <c r="I77" s="24">
        <f t="shared" si="2"/>
        <v>0.03183398448</v>
      </c>
      <c r="J77" s="24">
        <f t="shared" si="3"/>
        <v>0.5079578241</v>
      </c>
      <c r="K77" s="24">
        <f t="shared" si="4"/>
        <v>0.04671272855</v>
      </c>
      <c r="L77" s="24">
        <f t="shared" si="5"/>
        <v>0.511676059</v>
      </c>
      <c r="M77" s="24">
        <f t="shared" ref="M77:P77" si="105">M76-$G$32*AB76</f>
        <v>-0.7521781249</v>
      </c>
      <c r="N77" s="24">
        <f t="shared" si="105"/>
        <v>-0.7106571268</v>
      </c>
      <c r="O77" s="24">
        <f t="shared" si="105"/>
        <v>1.137608841</v>
      </c>
      <c r="P77" s="24">
        <f t="shared" si="105"/>
        <v>1.192301067</v>
      </c>
      <c r="Q77" s="25">
        <f t="shared" si="7"/>
        <v>-0.7457010016</v>
      </c>
      <c r="R77" s="24">
        <f t="shared" si="8"/>
        <v>0.3217587517</v>
      </c>
      <c r="S77" s="24">
        <f t="shared" si="9"/>
        <v>1.187929223</v>
      </c>
      <c r="T77" s="24">
        <f t="shared" si="10"/>
        <v>0.7663705028</v>
      </c>
      <c r="U77" s="24">
        <f t="shared" si="11"/>
        <v>0.04859675964</v>
      </c>
      <c r="V77" s="24">
        <f t="shared" si="12"/>
        <v>0.02500507602</v>
      </c>
      <c r="W77" s="26">
        <f t="shared" si="13"/>
        <v>0.07360183565</v>
      </c>
      <c r="X77" s="24">
        <f t="shared" si="14"/>
        <v>-0.001208750602</v>
      </c>
      <c r="Y77" s="24">
        <f t="shared" si="15"/>
        <v>-0.002417501204</v>
      </c>
      <c r="Z77" s="24">
        <f t="shared" si="16"/>
        <v>-0.00120046434</v>
      </c>
      <c r="AA77" s="24">
        <f t="shared" si="17"/>
        <v>-0.002400928681</v>
      </c>
      <c r="AB77" s="24">
        <f t="shared" si="18"/>
        <v>0.03455897674</v>
      </c>
      <c r="AC77" s="24">
        <f t="shared" si="19"/>
        <v>0.03481194734</v>
      </c>
      <c r="AD77" s="24">
        <f t="shared" si="20"/>
        <v>-0.02033870029</v>
      </c>
      <c r="AE77" s="24">
        <f t="shared" si="21"/>
        <v>-0.02048757892</v>
      </c>
      <c r="AF77" s="27"/>
      <c r="AG77" s="28">
        <v>0.18753199747874838</v>
      </c>
      <c r="AH77" s="28">
        <v>0.14476168039190218</v>
      </c>
      <c r="AI77" s="28">
        <v>0.07360183565084669</v>
      </c>
      <c r="AJ77" s="28">
        <v>0.04475716268671573</v>
      </c>
      <c r="AK77" s="28">
        <v>0.03453598106215511</v>
      </c>
      <c r="AL77" s="28">
        <v>0.014722852012876885</v>
      </c>
      <c r="AM77" s="27"/>
    </row>
    <row r="78" ht="14.25" customHeight="1">
      <c r="A78" s="24">
        <v>0.01</v>
      </c>
      <c r="B78" s="24">
        <v>0.99</v>
      </c>
      <c r="C78" s="24">
        <v>0.05</v>
      </c>
      <c r="D78" s="24">
        <v>0.1</v>
      </c>
      <c r="E78" s="24">
        <f t="shared" ref="E78:H78" si="106">E77-$G$32*X77</f>
        <v>0.1679403132</v>
      </c>
      <c r="F78" s="24">
        <f t="shared" si="106"/>
        <v>0.2358806264</v>
      </c>
      <c r="G78" s="24">
        <f t="shared" si="106"/>
        <v>0.2674511464</v>
      </c>
      <c r="H78" s="24">
        <f t="shared" si="106"/>
        <v>0.3349022928</v>
      </c>
      <c r="I78" s="24">
        <f t="shared" si="2"/>
        <v>0.0319850783</v>
      </c>
      <c r="J78" s="24">
        <f t="shared" si="3"/>
        <v>0.5079955879</v>
      </c>
      <c r="K78" s="24">
        <f t="shared" si="4"/>
        <v>0.04686278659</v>
      </c>
      <c r="L78" s="24">
        <f t="shared" si="5"/>
        <v>0.511713553</v>
      </c>
      <c r="M78" s="24">
        <f t="shared" ref="M78:P78" si="107">M77-$G$32*AB77</f>
        <v>-0.7694576133</v>
      </c>
      <c r="N78" s="24">
        <f t="shared" si="107"/>
        <v>-0.7280631004</v>
      </c>
      <c r="O78" s="24">
        <f t="shared" si="107"/>
        <v>1.147778191</v>
      </c>
      <c r="P78" s="24">
        <f t="shared" si="107"/>
        <v>1.202544857</v>
      </c>
      <c r="Q78" s="25">
        <f t="shared" si="7"/>
        <v>-0.7634408286</v>
      </c>
      <c r="R78" s="24">
        <f t="shared" si="8"/>
        <v>0.3178996917</v>
      </c>
      <c r="S78" s="24">
        <f t="shared" si="9"/>
        <v>1.198424758</v>
      </c>
      <c r="T78" s="24">
        <f t="shared" si="10"/>
        <v>0.7682444382</v>
      </c>
      <c r="U78" s="24">
        <f t="shared" si="11"/>
        <v>0.04740111007</v>
      </c>
      <c r="V78" s="24">
        <f t="shared" si="12"/>
        <v>0.0245877646</v>
      </c>
      <c r="W78" s="26">
        <f t="shared" si="13"/>
        <v>0.07198887467</v>
      </c>
      <c r="X78" s="24">
        <f t="shared" si="14"/>
        <v>-0.00120831327</v>
      </c>
      <c r="Y78" s="24">
        <f t="shared" si="15"/>
        <v>-0.00241662654</v>
      </c>
      <c r="Z78" s="24">
        <f t="shared" si="16"/>
        <v>-0.001200445953</v>
      </c>
      <c r="AA78" s="24">
        <f t="shared" si="17"/>
        <v>-0.002400891907</v>
      </c>
      <c r="AB78" s="24">
        <f t="shared" si="18"/>
        <v>0.03391622806</v>
      </c>
      <c r="AC78" s="24">
        <f t="shared" si="19"/>
        <v>0.03416445729</v>
      </c>
      <c r="AD78" s="24">
        <f t="shared" si="20"/>
        <v>-0.0200569112</v>
      </c>
      <c r="AE78" s="24">
        <f t="shared" si="21"/>
        <v>-0.02020370558</v>
      </c>
      <c r="AF78" s="27"/>
      <c r="AG78" s="28">
        <v>0.18639912355349048</v>
      </c>
      <c r="AH78" s="28">
        <v>0.14306608137583723</v>
      </c>
      <c r="AI78" s="28">
        <v>0.0719888746679104</v>
      </c>
      <c r="AJ78" s="28">
        <v>0.04361614923852669</v>
      </c>
      <c r="AK78" s="28">
        <v>0.03362008917505025</v>
      </c>
      <c r="AL78" s="28">
        <v>0.014312550283620495</v>
      </c>
      <c r="AM78" s="27"/>
    </row>
    <row r="79" ht="14.25" customHeight="1">
      <c r="A79" s="24">
        <v>0.01</v>
      </c>
      <c r="B79" s="24">
        <v>0.99</v>
      </c>
      <c r="C79" s="24">
        <v>0.05</v>
      </c>
      <c r="D79" s="24">
        <v>0.1</v>
      </c>
      <c r="E79" s="24">
        <f t="shared" ref="E79:H79" si="108">E78-$G$32*X78</f>
        <v>0.1685444698</v>
      </c>
      <c r="F79" s="24">
        <f t="shared" si="108"/>
        <v>0.2370889397</v>
      </c>
      <c r="G79" s="24">
        <f t="shared" si="108"/>
        <v>0.2680513694</v>
      </c>
      <c r="H79" s="24">
        <f t="shared" si="108"/>
        <v>0.3361027387</v>
      </c>
      <c r="I79" s="24">
        <f t="shared" si="2"/>
        <v>0.03213611746</v>
      </c>
      <c r="J79" s="24">
        <f t="shared" si="3"/>
        <v>0.508033338</v>
      </c>
      <c r="K79" s="24">
        <f t="shared" si="4"/>
        <v>0.04701284234</v>
      </c>
      <c r="L79" s="24">
        <f t="shared" si="5"/>
        <v>0.5117510463</v>
      </c>
      <c r="M79" s="24">
        <f t="shared" ref="M79:P79" si="109">M78-$G$32*AB78</f>
        <v>-0.7864157273</v>
      </c>
      <c r="N79" s="24">
        <f t="shared" si="109"/>
        <v>-0.7451453291</v>
      </c>
      <c r="O79" s="24">
        <f t="shared" si="109"/>
        <v>1.157806646</v>
      </c>
      <c r="P79" s="24">
        <f t="shared" si="109"/>
        <v>1.212646709</v>
      </c>
      <c r="Q79" s="25">
        <f t="shared" si="7"/>
        <v>-0.7808543088</v>
      </c>
      <c r="R79" s="24">
        <f t="shared" si="8"/>
        <v>0.3141357922</v>
      </c>
      <c r="S79" s="24">
        <f t="shared" si="9"/>
        <v>1.208777598</v>
      </c>
      <c r="T79" s="24">
        <f t="shared" si="10"/>
        <v>0.7700825876</v>
      </c>
      <c r="U79" s="24">
        <f t="shared" si="11"/>
        <v>0.04624929004</v>
      </c>
      <c r="V79" s="24">
        <f t="shared" si="12"/>
        <v>0.02418183415</v>
      </c>
      <c r="W79" s="26">
        <f t="shared" si="13"/>
        <v>0.07043112418</v>
      </c>
      <c r="X79" s="24">
        <f t="shared" si="14"/>
        <v>-0.00120736285</v>
      </c>
      <c r="Y79" s="24">
        <f t="shared" si="15"/>
        <v>-0.002414725699</v>
      </c>
      <c r="Z79" s="24">
        <f t="shared" si="16"/>
        <v>-0.001199898913</v>
      </c>
      <c r="AA79" s="24">
        <f t="shared" si="17"/>
        <v>-0.002399797826</v>
      </c>
      <c r="AB79" s="24">
        <f t="shared" si="18"/>
        <v>0.03329011589</v>
      </c>
      <c r="AC79" s="24">
        <f t="shared" si="19"/>
        <v>0.03353372774</v>
      </c>
      <c r="AD79" s="24">
        <f t="shared" si="20"/>
        <v>-0.01978158088</v>
      </c>
      <c r="AE79" s="24">
        <f t="shared" si="21"/>
        <v>-0.01992633939</v>
      </c>
      <c r="AF79" s="27"/>
      <c r="AG79" s="28">
        <v>0.1852730681710435</v>
      </c>
      <c r="AH79" s="28">
        <v>0.14139481280033572</v>
      </c>
      <c r="AI79" s="28">
        <v>0.07043112418279011</v>
      </c>
      <c r="AJ79" s="28">
        <v>0.04252365879491095</v>
      </c>
      <c r="AK79" s="28">
        <v>0.03274546632316952</v>
      </c>
      <c r="AL79" s="28">
        <v>0.01392220990424252</v>
      </c>
      <c r="AM79" s="27"/>
    </row>
    <row r="80" ht="14.25" customHeight="1">
      <c r="A80" s="24">
        <v>0.01</v>
      </c>
      <c r="B80" s="24">
        <v>0.99</v>
      </c>
      <c r="C80" s="24">
        <v>0.05</v>
      </c>
      <c r="D80" s="24">
        <v>0.1</v>
      </c>
      <c r="E80" s="24">
        <f t="shared" ref="E80:H80" si="110">E79-$G$32*X79</f>
        <v>0.1691481513</v>
      </c>
      <c r="F80" s="24">
        <f t="shared" si="110"/>
        <v>0.2382963025</v>
      </c>
      <c r="G80" s="24">
        <f t="shared" si="110"/>
        <v>0.2686513188</v>
      </c>
      <c r="H80" s="24">
        <f t="shared" si="110"/>
        <v>0.3373026376</v>
      </c>
      <c r="I80" s="24">
        <f t="shared" si="2"/>
        <v>0.03228703782</v>
      </c>
      <c r="J80" s="24">
        <f t="shared" si="3"/>
        <v>0.5080710583</v>
      </c>
      <c r="K80" s="24">
        <f t="shared" si="4"/>
        <v>0.0471628297</v>
      </c>
      <c r="L80" s="24">
        <f t="shared" si="5"/>
        <v>0.5117885224</v>
      </c>
      <c r="M80" s="24">
        <f t="shared" ref="M80:P80" si="111">M79-$G$32*AB79</f>
        <v>-0.8030607853</v>
      </c>
      <c r="N80" s="24">
        <f t="shared" si="111"/>
        <v>-0.7619121929</v>
      </c>
      <c r="O80" s="24">
        <f t="shared" si="111"/>
        <v>1.167697437</v>
      </c>
      <c r="P80" s="24">
        <f t="shared" si="111"/>
        <v>1.222609879</v>
      </c>
      <c r="Q80" s="25">
        <f t="shared" si="7"/>
        <v>-0.7979498585</v>
      </c>
      <c r="R80" s="24">
        <f t="shared" si="8"/>
        <v>0.3104642347</v>
      </c>
      <c r="S80" s="24">
        <f t="shared" si="9"/>
        <v>1.218990976</v>
      </c>
      <c r="T80" s="24">
        <f t="shared" si="10"/>
        <v>0.7718859312</v>
      </c>
      <c r="U80" s="24">
        <f t="shared" si="11"/>
        <v>0.04513937818</v>
      </c>
      <c r="V80" s="24">
        <f t="shared" si="12"/>
        <v>0.02378687351</v>
      </c>
      <c r="W80" s="26">
        <f t="shared" si="13"/>
        <v>0.06892625169</v>
      </c>
      <c r="X80" s="24">
        <f t="shared" si="14"/>
        <v>-0.001205938222</v>
      </c>
      <c r="Y80" s="24">
        <f t="shared" si="15"/>
        <v>-0.002411876444</v>
      </c>
      <c r="Z80" s="24">
        <f t="shared" si="16"/>
        <v>-0.001198862593</v>
      </c>
      <c r="AA80" s="24">
        <f t="shared" si="17"/>
        <v>-0.002397725186</v>
      </c>
      <c r="AB80" s="24">
        <f t="shared" si="18"/>
        <v>0.0326802684</v>
      </c>
      <c r="AC80" s="24">
        <f t="shared" si="19"/>
        <v>0.03291938402</v>
      </c>
      <c r="AD80" s="24">
        <f t="shared" si="20"/>
        <v>-0.0195125187</v>
      </c>
      <c r="AE80" s="24">
        <f t="shared" si="21"/>
        <v>-0.01965528827</v>
      </c>
      <c r="AF80" s="27"/>
      <c r="AG80" s="28">
        <v>0.18415383161660606</v>
      </c>
      <c r="AH80" s="28">
        <v>0.13974763189487274</v>
      </c>
      <c r="AI80" s="28">
        <v>0.06892625168567126</v>
      </c>
      <c r="AJ80" s="28">
        <v>0.04147692737225961</v>
      </c>
      <c r="AK80" s="28">
        <v>0.03190957229368513</v>
      </c>
      <c r="AL80" s="28">
        <v>0.013550467652764665</v>
      </c>
      <c r="AM80" s="27"/>
    </row>
    <row r="81" ht="14.25" customHeight="1">
      <c r="A81" s="24">
        <v>0.01</v>
      </c>
      <c r="B81" s="24">
        <v>0.99</v>
      </c>
      <c r="C81" s="24">
        <v>0.05</v>
      </c>
      <c r="D81" s="24">
        <v>0.1</v>
      </c>
      <c r="E81" s="24">
        <f t="shared" ref="E81:H81" si="112">E80-$G$32*X80</f>
        <v>0.1697511204</v>
      </c>
      <c r="F81" s="24">
        <f t="shared" si="112"/>
        <v>0.2395022408</v>
      </c>
      <c r="G81" s="24">
        <f t="shared" si="112"/>
        <v>0.2692507501</v>
      </c>
      <c r="H81" s="24">
        <f t="shared" si="112"/>
        <v>0.3385015002</v>
      </c>
      <c r="I81" s="24">
        <f t="shared" si="2"/>
        <v>0.03243778009</v>
      </c>
      <c r="J81" s="24">
        <f t="shared" si="3"/>
        <v>0.508108734</v>
      </c>
      <c r="K81" s="24">
        <f t="shared" si="4"/>
        <v>0.04731268753</v>
      </c>
      <c r="L81" s="24">
        <f t="shared" si="5"/>
        <v>0.5118259659</v>
      </c>
      <c r="M81" s="24">
        <f t="shared" ref="M81:P81" si="113">M80-$G$32*AB80</f>
        <v>-0.8194009195</v>
      </c>
      <c r="N81" s="24">
        <f t="shared" si="113"/>
        <v>-0.7783718849</v>
      </c>
      <c r="O81" s="24">
        <f t="shared" si="113"/>
        <v>1.177453696</v>
      </c>
      <c r="P81" s="24">
        <f t="shared" si="113"/>
        <v>1.232437523</v>
      </c>
      <c r="Q81" s="25">
        <f t="shared" si="7"/>
        <v>-0.8147357057</v>
      </c>
      <c r="R81" s="24">
        <f t="shared" si="8"/>
        <v>0.3068822647</v>
      </c>
      <c r="S81" s="24">
        <f t="shared" si="9"/>
        <v>1.229068033</v>
      </c>
      <c r="T81" s="24">
        <f t="shared" si="10"/>
        <v>0.7736554166</v>
      </c>
      <c r="U81" s="24">
        <f t="shared" si="11"/>
        <v>0.04406953953</v>
      </c>
      <c r="V81" s="24">
        <f t="shared" si="12"/>
        <v>0.02340248939</v>
      </c>
      <c r="W81" s="26">
        <f t="shared" si="13"/>
        <v>0.06747202893</v>
      </c>
      <c r="X81" s="24">
        <f t="shared" si="14"/>
        <v>-0.001204075808</v>
      </c>
      <c r="Y81" s="24">
        <f t="shared" si="15"/>
        <v>-0.002408151617</v>
      </c>
      <c r="Z81" s="24">
        <f t="shared" si="16"/>
        <v>-0.001197373906</v>
      </c>
      <c r="AA81" s="24">
        <f t="shared" si="17"/>
        <v>-0.002394747812</v>
      </c>
      <c r="AB81" s="24">
        <f t="shared" si="18"/>
        <v>0.03208630567</v>
      </c>
      <c r="AC81" s="24">
        <f t="shared" si="19"/>
        <v>0.03232104329</v>
      </c>
      <c r="AD81" s="24">
        <f t="shared" si="20"/>
        <v>-0.01924954032</v>
      </c>
      <c r="AE81" s="24">
        <f t="shared" si="21"/>
        <v>-0.01939036649</v>
      </c>
      <c r="AF81" s="27"/>
      <c r="AG81" s="28">
        <v>0.18304141317787717</v>
      </c>
      <c r="AH81" s="28">
        <v>0.13812429054297162</v>
      </c>
      <c r="AI81" s="28">
        <v>0.06747202892638306</v>
      </c>
      <c r="AJ81" s="28">
        <v>0.0404733810091925</v>
      </c>
      <c r="AK81" s="28">
        <v>0.031110060130972665</v>
      </c>
      <c r="AL81" s="28">
        <v>0.013196078624468146</v>
      </c>
      <c r="AM81" s="27"/>
    </row>
    <row r="82" ht="14.25" customHeight="1">
      <c r="A82" s="24">
        <v>0.01</v>
      </c>
      <c r="B82" s="24">
        <v>0.99</v>
      </c>
      <c r="C82" s="24">
        <v>0.05</v>
      </c>
      <c r="D82" s="24">
        <v>0.1</v>
      </c>
      <c r="E82" s="24">
        <f t="shared" ref="E82:H82" si="114">E81-$G$32*X81</f>
        <v>0.1703531583</v>
      </c>
      <c r="F82" s="24">
        <f t="shared" si="114"/>
        <v>0.2407063166</v>
      </c>
      <c r="G82" s="24">
        <f t="shared" si="114"/>
        <v>0.2698494371</v>
      </c>
      <c r="H82" s="24">
        <f t="shared" si="114"/>
        <v>0.3396988741</v>
      </c>
      <c r="I82" s="24">
        <f t="shared" si="2"/>
        <v>0.03258828957</v>
      </c>
      <c r="J82" s="24">
        <f t="shared" si="3"/>
        <v>0.5081463515</v>
      </c>
      <c r="K82" s="24">
        <f t="shared" si="4"/>
        <v>0.04746235927</v>
      </c>
      <c r="L82" s="24">
        <f t="shared" si="5"/>
        <v>0.5118633629</v>
      </c>
      <c r="M82" s="24">
        <f t="shared" ref="M82:P82" si="115">M81-$G$32*AB81</f>
        <v>-0.8354440723</v>
      </c>
      <c r="N82" s="24">
        <f t="shared" si="115"/>
        <v>-0.7945324066</v>
      </c>
      <c r="O82" s="24">
        <f t="shared" si="115"/>
        <v>1.187078466</v>
      </c>
      <c r="P82" s="24">
        <f t="shared" si="115"/>
        <v>1.242132706</v>
      </c>
      <c r="Q82" s="25">
        <f t="shared" si="7"/>
        <v>-0.8312198867</v>
      </c>
      <c r="R82" s="24">
        <f t="shared" si="8"/>
        <v>0.3033871933</v>
      </c>
      <c r="S82" s="24">
        <f t="shared" si="9"/>
        <v>1.239011816</v>
      </c>
      <c r="T82" s="24">
        <f t="shared" si="10"/>
        <v>0.7753919597</v>
      </c>
      <c r="U82" s="24">
        <f t="shared" si="11"/>
        <v>0.04303802261</v>
      </c>
      <c r="V82" s="24">
        <f t="shared" si="12"/>
        <v>0.02302830549</v>
      </c>
      <c r="W82" s="26">
        <f t="shared" si="13"/>
        <v>0.0660663281</v>
      </c>
      <c r="X82" s="24">
        <f t="shared" si="14"/>
        <v>-0.001201809697</v>
      </c>
      <c r="Y82" s="24">
        <f t="shared" si="15"/>
        <v>-0.002403619394</v>
      </c>
      <c r="Z82" s="24">
        <f t="shared" si="16"/>
        <v>-0.001195467428</v>
      </c>
      <c r="AA82" s="24">
        <f t="shared" si="17"/>
        <v>-0.002390934856</v>
      </c>
      <c r="AB82" s="24">
        <f t="shared" si="18"/>
        <v>0.03150784228</v>
      </c>
      <c r="AC82" s="24">
        <f t="shared" si="19"/>
        <v>0.03173831724</v>
      </c>
      <c r="AD82" s="24">
        <f t="shared" si="20"/>
        <v>-0.01899246753</v>
      </c>
      <c r="AE82" s="24">
        <f t="shared" si="21"/>
        <v>-0.01913139447</v>
      </c>
      <c r="AF82" s="27"/>
      <c r="AG82" s="28">
        <v>0.18193581115566843</v>
      </c>
      <c r="AH82" s="28">
        <v>0.13652453574038145</v>
      </c>
      <c r="AI82" s="28">
        <v>0.06606632809731731</v>
      </c>
      <c r="AJ82" s="28">
        <v>0.03951062104722619</v>
      </c>
      <c r="AK82" s="28">
        <v>0.030344759018962324</v>
      </c>
      <c r="AL82" s="28">
        <v>0.01285790389619694</v>
      </c>
      <c r="AM82" s="27"/>
    </row>
    <row r="83" ht="14.25" customHeight="1">
      <c r="A83" s="24">
        <v>0.01</v>
      </c>
      <c r="B83" s="24">
        <v>0.99</v>
      </c>
      <c r="C83" s="24">
        <v>0.05</v>
      </c>
      <c r="D83" s="24">
        <v>0.1</v>
      </c>
      <c r="E83" s="24">
        <f t="shared" ref="E83:H83" si="116">E82-$G$32*X82</f>
        <v>0.1709540631</v>
      </c>
      <c r="F83" s="24">
        <f t="shared" si="116"/>
        <v>0.2419081263</v>
      </c>
      <c r="G83" s="24">
        <f t="shared" si="116"/>
        <v>0.2704471708</v>
      </c>
      <c r="H83" s="24">
        <f t="shared" si="116"/>
        <v>0.3408943416</v>
      </c>
      <c r="I83" s="24">
        <f t="shared" si="2"/>
        <v>0.03273851578</v>
      </c>
      <c r="J83" s="24">
        <f t="shared" si="3"/>
        <v>0.508183898</v>
      </c>
      <c r="K83" s="24">
        <f t="shared" si="4"/>
        <v>0.04761179269</v>
      </c>
      <c r="L83" s="24">
        <f t="shared" si="5"/>
        <v>0.5119007001</v>
      </c>
      <c r="M83" s="24">
        <f t="shared" ref="M83:P83" si="117">M82-$G$32*AB82</f>
        <v>-0.8511979935</v>
      </c>
      <c r="N83" s="24">
        <f t="shared" si="117"/>
        <v>-0.8104015652</v>
      </c>
      <c r="O83" s="24">
        <f t="shared" si="117"/>
        <v>1.1965747</v>
      </c>
      <c r="P83" s="24">
        <f t="shared" si="117"/>
        <v>1.251698404</v>
      </c>
      <c r="Q83" s="25">
        <f t="shared" si="7"/>
        <v>-0.8474102429</v>
      </c>
      <c r="R83" s="24">
        <f t="shared" si="8"/>
        <v>0.2999764002</v>
      </c>
      <c r="S83" s="24">
        <f t="shared" si="9"/>
        <v>1.248825284</v>
      </c>
      <c r="T83" s="24">
        <f t="shared" si="10"/>
        <v>0.7770964461</v>
      </c>
      <c r="U83" s="24">
        <f t="shared" si="11"/>
        <v>0.04204315634</v>
      </c>
      <c r="V83" s="24">
        <f t="shared" si="12"/>
        <v>0.02266396164</v>
      </c>
      <c r="W83" s="26">
        <f t="shared" si="13"/>
        <v>0.06470711798</v>
      </c>
      <c r="X83" s="24">
        <f t="shared" si="14"/>
        <v>-0.00119917177</v>
      </c>
      <c r="Y83" s="24">
        <f t="shared" si="15"/>
        <v>-0.00239834354</v>
      </c>
      <c r="Z83" s="24">
        <f t="shared" si="16"/>
        <v>-0.001193175523</v>
      </c>
      <c r="AA83" s="24">
        <f t="shared" si="17"/>
        <v>-0.002386351047</v>
      </c>
      <c r="AB83" s="24">
        <f t="shared" si="18"/>
        <v>0.03094448969</v>
      </c>
      <c r="AC83" s="24">
        <f t="shared" si="19"/>
        <v>0.03117081434</v>
      </c>
      <c r="AD83" s="24">
        <f t="shared" si="20"/>
        <v>-0.018741128</v>
      </c>
      <c r="AE83" s="24">
        <f t="shared" si="21"/>
        <v>-0.01887819859</v>
      </c>
      <c r="AF83" s="27"/>
      <c r="AG83" s="28">
        <v>0.18083702287496434</v>
      </c>
      <c r="AH83" s="28">
        <v>0.13494811004139692</v>
      </c>
      <c r="AI83" s="28">
        <v>0.06470711797856868</v>
      </c>
      <c r="AJ83" s="28">
        <v>0.03858641061818496</v>
      </c>
      <c r="AK83" s="28">
        <v>0.02961165885426526</v>
      </c>
      <c r="AL83" s="28">
        <v>0.012534899680483368</v>
      </c>
      <c r="AM83" s="27"/>
    </row>
    <row r="84" ht="14.25" customHeight="1">
      <c r="A84" s="24">
        <v>0.01</v>
      </c>
      <c r="B84" s="24">
        <v>0.99</v>
      </c>
      <c r="C84" s="24">
        <v>0.05</v>
      </c>
      <c r="D84" s="24">
        <v>0.1</v>
      </c>
      <c r="E84" s="24">
        <f t="shared" ref="E84:H84" si="118">E83-$G$32*X83</f>
        <v>0.171553649</v>
      </c>
      <c r="F84" s="24">
        <f t="shared" si="118"/>
        <v>0.243107298</v>
      </c>
      <c r="G84" s="24">
        <f t="shared" si="118"/>
        <v>0.2710437585</v>
      </c>
      <c r="H84" s="24">
        <f t="shared" si="118"/>
        <v>0.3420875171</v>
      </c>
      <c r="I84" s="24">
        <f t="shared" si="2"/>
        <v>0.03288841225</v>
      </c>
      <c r="J84" s="24">
        <f t="shared" si="3"/>
        <v>0.508221362</v>
      </c>
      <c r="K84" s="24">
        <f t="shared" si="4"/>
        <v>0.04776093963</v>
      </c>
      <c r="L84" s="24">
        <f t="shared" si="5"/>
        <v>0.5119379657</v>
      </c>
      <c r="M84" s="24">
        <f t="shared" ref="M84:P84" si="119">M83-$G$32*AB83</f>
        <v>-0.8666702383</v>
      </c>
      <c r="N84" s="24">
        <f t="shared" si="119"/>
        <v>-0.8259869724</v>
      </c>
      <c r="O84" s="24">
        <f t="shared" si="119"/>
        <v>1.205945264</v>
      </c>
      <c r="P84" s="24">
        <f t="shared" si="119"/>
        <v>1.261137503</v>
      </c>
      <c r="Q84" s="25">
        <f t="shared" si="7"/>
        <v>-0.8633144193</v>
      </c>
      <c r="R84" s="24">
        <f t="shared" si="8"/>
        <v>0.2966473339</v>
      </c>
      <c r="S84" s="24">
        <f t="shared" si="9"/>
        <v>1.258511312</v>
      </c>
      <c r="T84" s="24">
        <f t="shared" si="10"/>
        <v>0.778769732</v>
      </c>
      <c r="U84" s="24">
        <f t="shared" si="11"/>
        <v>0.04108334703</v>
      </c>
      <c r="V84" s="24">
        <f t="shared" si="12"/>
        <v>0.02230911305</v>
      </c>
      <c r="W84" s="26">
        <f t="shared" si="13"/>
        <v>0.06339246008</v>
      </c>
      <c r="X84" s="24">
        <f t="shared" si="14"/>
        <v>-0.001196191826</v>
      </c>
      <c r="Y84" s="24">
        <f t="shared" si="15"/>
        <v>-0.002392383651</v>
      </c>
      <c r="Z84" s="24">
        <f t="shared" si="16"/>
        <v>-0.001190528466</v>
      </c>
      <c r="AA84" s="24">
        <f t="shared" si="17"/>
        <v>-0.002381056932</v>
      </c>
      <c r="AB84" s="24">
        <f t="shared" si="18"/>
        <v>0.03039585822</v>
      </c>
      <c r="AC84" s="24">
        <f t="shared" si="19"/>
        <v>0.03061814199</v>
      </c>
      <c r="AD84" s="24">
        <f t="shared" si="20"/>
        <v>-0.01849535514</v>
      </c>
      <c r="AE84" s="24">
        <f t="shared" si="21"/>
        <v>-0.01863061097</v>
      </c>
      <c r="AF84" s="27"/>
      <c r="AG84" s="28">
        <v>0.17974504469641175</v>
      </c>
      <c r="AH84" s="28">
        <v>0.13339475199271567</v>
      </c>
      <c r="AI84" s="28">
        <v>0.06339246008067198</v>
      </c>
      <c r="AJ84" s="28">
        <v>0.03769866224248955</v>
      </c>
      <c r="AK84" s="28">
        <v>0.028908896330694933</v>
      </c>
      <c r="AL84" s="28">
        <v>0.012226107766301538</v>
      </c>
      <c r="AM84" s="27"/>
    </row>
    <row r="85" ht="14.25" customHeight="1">
      <c r="A85" s="24">
        <v>0.01</v>
      </c>
      <c r="B85" s="24">
        <v>0.99</v>
      </c>
      <c r="C85" s="24">
        <v>0.05</v>
      </c>
      <c r="D85" s="24">
        <v>0.1</v>
      </c>
      <c r="E85" s="24">
        <f t="shared" ref="E85:H85" si="120">E84-$G$32*X84</f>
        <v>0.1721517449</v>
      </c>
      <c r="F85" s="24">
        <f t="shared" si="120"/>
        <v>0.2443034899</v>
      </c>
      <c r="G85" s="24">
        <f t="shared" si="120"/>
        <v>0.2716390228</v>
      </c>
      <c r="H85" s="24">
        <f t="shared" si="120"/>
        <v>0.3432780455</v>
      </c>
      <c r="I85" s="24">
        <f t="shared" si="2"/>
        <v>0.03303793623</v>
      </c>
      <c r="J85" s="24">
        <f t="shared" si="3"/>
        <v>0.5082587329</v>
      </c>
      <c r="K85" s="24">
        <f t="shared" si="4"/>
        <v>0.04790975569</v>
      </c>
      <c r="L85" s="24">
        <f t="shared" si="5"/>
        <v>0.5119751484</v>
      </c>
      <c r="M85" s="24">
        <f t="shared" ref="M85:P85" si="121">M84-$G$32*AB84</f>
        <v>-0.8818681674</v>
      </c>
      <c r="N85" s="24">
        <f t="shared" si="121"/>
        <v>-0.8412960434</v>
      </c>
      <c r="O85" s="24">
        <f t="shared" si="121"/>
        <v>1.215192942</v>
      </c>
      <c r="P85" s="24">
        <f t="shared" si="121"/>
        <v>1.270452808</v>
      </c>
      <c r="Q85" s="25">
        <f t="shared" si="7"/>
        <v>-0.878939864</v>
      </c>
      <c r="R85" s="24">
        <f t="shared" si="8"/>
        <v>0.2933975133</v>
      </c>
      <c r="S85" s="24">
        <f t="shared" si="9"/>
        <v>1.26807269</v>
      </c>
      <c r="T85" s="24">
        <f t="shared" si="10"/>
        <v>0.7804126457</v>
      </c>
      <c r="U85" s="24">
        <f t="shared" si="11"/>
        <v>0.04015707527</v>
      </c>
      <c r="V85" s="24">
        <f t="shared" si="12"/>
        <v>0.02196342954</v>
      </c>
      <c r="W85" s="26">
        <f t="shared" si="13"/>
        <v>0.06212050481</v>
      </c>
      <c r="X85" s="24">
        <f t="shared" si="14"/>
        <v>-0.001192897697</v>
      </c>
      <c r="Y85" s="24">
        <f t="shared" si="15"/>
        <v>-0.002385795394</v>
      </c>
      <c r="Z85" s="24">
        <f t="shared" si="16"/>
        <v>-0.001187554556</v>
      </c>
      <c r="AA85" s="24">
        <f t="shared" si="17"/>
        <v>-0.002375109111</v>
      </c>
      <c r="AB85" s="24">
        <f t="shared" si="18"/>
        <v>0.02986155881</v>
      </c>
      <c r="AC85" s="24">
        <f t="shared" si="19"/>
        <v>0.03007990815</v>
      </c>
      <c r="AD85" s="24">
        <f t="shared" si="20"/>
        <v>-0.01825498788</v>
      </c>
      <c r="AE85" s="24">
        <f t="shared" si="21"/>
        <v>-0.01838846935</v>
      </c>
      <c r="AF85" s="27"/>
      <c r="AG85" s="28">
        <v>0.1786598720282185</v>
      </c>
      <c r="AH85" s="28">
        <v>0.13186419655431728</v>
      </c>
      <c r="AI85" s="28">
        <v>0.06212050481425083</v>
      </c>
      <c r="AJ85" s="28">
        <v>0.036845426448257515</v>
      </c>
      <c r="AK85" s="28">
        <v>0.028234742375403785</v>
      </c>
      <c r="AL85" s="28">
        <v>0.011930647073965173</v>
      </c>
      <c r="AM85" s="27"/>
    </row>
    <row r="86" ht="14.25" customHeight="1">
      <c r="A86" s="24">
        <v>0.01</v>
      </c>
      <c r="B86" s="24">
        <v>0.99</v>
      </c>
      <c r="C86" s="24">
        <v>0.05</v>
      </c>
      <c r="D86" s="24">
        <v>0.1</v>
      </c>
      <c r="E86" s="24">
        <f t="shared" ref="E86:H86" si="122">E85-$G$32*X85</f>
        <v>0.1727481938</v>
      </c>
      <c r="F86" s="24">
        <f t="shared" si="122"/>
        <v>0.2454963876</v>
      </c>
      <c r="G86" s="24">
        <f t="shared" si="122"/>
        <v>0.2722328</v>
      </c>
      <c r="H86" s="24">
        <f t="shared" si="122"/>
        <v>0.3444656001</v>
      </c>
      <c r="I86" s="24">
        <f t="shared" si="2"/>
        <v>0.03318704844</v>
      </c>
      <c r="J86" s="24">
        <f t="shared" si="3"/>
        <v>0.5082960007</v>
      </c>
      <c r="K86" s="24">
        <f t="shared" si="4"/>
        <v>0.04805820001</v>
      </c>
      <c r="L86" s="24">
        <f t="shared" si="5"/>
        <v>0.5120122381</v>
      </c>
      <c r="M86" s="24">
        <f t="shared" ref="M86:P86" si="123">M85-$G$32*AB85</f>
        <v>-0.8967989468</v>
      </c>
      <c r="N86" s="24">
        <f t="shared" si="123"/>
        <v>-0.8563359975</v>
      </c>
      <c r="O86" s="24">
        <f t="shared" si="123"/>
        <v>1.224320436</v>
      </c>
      <c r="P86" s="24">
        <f t="shared" si="123"/>
        <v>1.279647043</v>
      </c>
      <c r="Q86" s="25">
        <f t="shared" si="7"/>
        <v>-0.8942938288</v>
      </c>
      <c r="R86" s="24">
        <f t="shared" si="8"/>
        <v>0.2902245273</v>
      </c>
      <c r="S86" s="24">
        <f t="shared" si="9"/>
        <v>1.277512128</v>
      </c>
      <c r="T86" s="24">
        <f t="shared" si="10"/>
        <v>0.7820259879</v>
      </c>
      <c r="U86" s="24">
        <f t="shared" si="11"/>
        <v>0.03926289286</v>
      </c>
      <c r="V86" s="24">
        <f t="shared" si="12"/>
        <v>0.02162659485</v>
      </c>
      <c r="W86" s="26">
        <f t="shared" si="13"/>
        <v>0.06088948771</v>
      </c>
      <c r="X86" s="24">
        <f t="shared" si="14"/>
        <v>-0.001189315367</v>
      </c>
      <c r="Y86" s="24">
        <f t="shared" si="15"/>
        <v>-0.002378630734</v>
      </c>
      <c r="Z86" s="24">
        <f t="shared" si="16"/>
        <v>-0.001184280232</v>
      </c>
      <c r="AA86" s="24">
        <f t="shared" si="17"/>
        <v>-0.002368560464</v>
      </c>
      <c r="AB86" s="24">
        <f t="shared" si="18"/>
        <v>0.02934120449</v>
      </c>
      <c r="AC86" s="24">
        <f t="shared" si="19"/>
        <v>0.02955572296</v>
      </c>
      <c r="AD86" s="24">
        <f t="shared" si="20"/>
        <v>-0.01801987053</v>
      </c>
      <c r="AE86" s="24">
        <f t="shared" si="21"/>
        <v>-0.01815161683</v>
      </c>
      <c r="AF86" s="27"/>
      <c r="AG86" s="28">
        <v>0.17758149933844142</v>
      </c>
      <c r="AH86" s="28">
        <v>0.1303561755069352</v>
      </c>
      <c r="AI86" s="28">
        <v>0.060889487710597386</v>
      </c>
      <c r="AJ86" s="28">
        <v>0.03602488132712171</v>
      </c>
      <c r="AK86" s="28">
        <v>0.027587590794395253</v>
      </c>
      <c r="AL86" s="28">
        <v>0.011647706177329492</v>
      </c>
      <c r="AM86" s="27"/>
    </row>
    <row r="87" ht="14.25" customHeight="1">
      <c r="A87" s="24">
        <v>0.01</v>
      </c>
      <c r="B87" s="24">
        <v>0.99</v>
      </c>
      <c r="C87" s="24">
        <v>0.05</v>
      </c>
      <c r="D87" s="24">
        <v>0.1</v>
      </c>
      <c r="E87" s="24">
        <f t="shared" ref="E87:H87" si="124">E86-$G$32*X86</f>
        <v>0.1733428515</v>
      </c>
      <c r="F87" s="24">
        <f t="shared" si="124"/>
        <v>0.2466857029</v>
      </c>
      <c r="G87" s="24">
        <f t="shared" si="124"/>
        <v>0.2728249402</v>
      </c>
      <c r="H87" s="24">
        <f t="shared" si="124"/>
        <v>0.3456498803</v>
      </c>
      <c r="I87" s="24">
        <f t="shared" si="2"/>
        <v>0.03333571287</v>
      </c>
      <c r="J87" s="24">
        <f t="shared" si="3"/>
        <v>0.5083331565</v>
      </c>
      <c r="K87" s="24">
        <f t="shared" si="4"/>
        <v>0.04820623504</v>
      </c>
      <c r="L87" s="24">
        <f t="shared" si="5"/>
        <v>0.5120492255</v>
      </c>
      <c r="M87" s="24">
        <f t="shared" ref="M87:P87" si="125">M86-$G$32*AB86</f>
        <v>-0.9114695491</v>
      </c>
      <c r="N87" s="24">
        <f t="shared" si="125"/>
        <v>-0.8711138589</v>
      </c>
      <c r="O87" s="24">
        <f t="shared" si="125"/>
        <v>1.233330371</v>
      </c>
      <c r="P87" s="24">
        <f t="shared" si="125"/>
        <v>1.288722851</v>
      </c>
      <c r="Q87" s="25">
        <f t="shared" si="7"/>
        <v>-0.9093833697</v>
      </c>
      <c r="R87" s="24">
        <f t="shared" si="8"/>
        <v>0.2871260354</v>
      </c>
      <c r="S87" s="24">
        <f t="shared" si="9"/>
        <v>1.286832258</v>
      </c>
      <c r="T87" s="24">
        <f t="shared" si="10"/>
        <v>0.7836105334</v>
      </c>
      <c r="U87" s="24">
        <f t="shared" si="11"/>
        <v>0.03839941976</v>
      </c>
      <c r="V87" s="24">
        <f t="shared" si="12"/>
        <v>0.02129830595</v>
      </c>
      <c r="W87" s="26">
        <f t="shared" si="13"/>
        <v>0.05969772571</v>
      </c>
      <c r="X87" s="24">
        <f t="shared" si="14"/>
        <v>-0.001185469078</v>
      </c>
      <c r="Y87" s="24">
        <f t="shared" si="15"/>
        <v>-0.002370938156</v>
      </c>
      <c r="Z87" s="24">
        <f t="shared" si="16"/>
        <v>-0.001180730184</v>
      </c>
      <c r="AA87" s="24">
        <f t="shared" si="17"/>
        <v>-0.002361460368</v>
      </c>
      <c r="AB87" s="24">
        <f t="shared" si="18"/>
        <v>0.02883441169</v>
      </c>
      <c r="AC87" s="24">
        <f t="shared" si="19"/>
        <v>0.02904519995</v>
      </c>
      <c r="AD87" s="24">
        <f t="shared" si="20"/>
        <v>-0.01778985253</v>
      </c>
      <c r="AE87" s="24">
        <f t="shared" si="21"/>
        <v>-0.01791990173</v>
      </c>
      <c r="AF87" s="27"/>
      <c r="AG87" s="28">
        <v>0.17650992016764439</v>
      </c>
      <c r="AH87" s="28">
        <v>0.12887041784577613</v>
      </c>
      <c r="AI87" s="28">
        <v>0.05969772571260236</v>
      </c>
      <c r="AJ87" s="28">
        <v>0.035235322948634976</v>
      </c>
      <c r="AK87" s="28">
        <v>0.0269659480008201</v>
      </c>
      <c r="AL87" s="28">
        <v>0.011376536667931727</v>
      </c>
      <c r="AM87" s="27"/>
    </row>
    <row r="88" ht="14.25" customHeight="1">
      <c r="A88" s="24">
        <v>0.01</v>
      </c>
      <c r="B88" s="24">
        <v>0.99</v>
      </c>
      <c r="C88" s="24">
        <v>0.05</v>
      </c>
      <c r="D88" s="24">
        <v>0.1</v>
      </c>
      <c r="E88" s="24">
        <f t="shared" ref="E88:H88" si="126">E87-$G$32*X87</f>
        <v>0.173935586</v>
      </c>
      <c r="F88" s="24">
        <f t="shared" si="126"/>
        <v>0.247871172</v>
      </c>
      <c r="G88" s="24">
        <f t="shared" si="126"/>
        <v>0.2734153053</v>
      </c>
      <c r="H88" s="24">
        <f t="shared" si="126"/>
        <v>0.3468306105</v>
      </c>
      <c r="I88" s="24">
        <f t="shared" si="2"/>
        <v>0.0334838965</v>
      </c>
      <c r="J88" s="24">
        <f t="shared" si="3"/>
        <v>0.5083701921</v>
      </c>
      <c r="K88" s="24">
        <f t="shared" si="4"/>
        <v>0.04835382631</v>
      </c>
      <c r="L88" s="24">
        <f t="shared" si="5"/>
        <v>0.5120861018</v>
      </c>
      <c r="M88" s="24">
        <f t="shared" ref="M88:P88" si="127">M87-$G$32*AB87</f>
        <v>-0.9258867549</v>
      </c>
      <c r="N88" s="24">
        <f t="shared" si="127"/>
        <v>-0.8856364589</v>
      </c>
      <c r="O88" s="24">
        <f t="shared" si="127"/>
        <v>1.242225297</v>
      </c>
      <c r="P88" s="24">
        <f t="shared" si="127"/>
        <v>1.297682802</v>
      </c>
      <c r="Q88" s="25">
        <f t="shared" si="7"/>
        <v>-0.9242153493</v>
      </c>
      <c r="R88" s="24">
        <f t="shared" si="8"/>
        <v>0.284099767</v>
      </c>
      <c r="S88" s="24">
        <f t="shared" si="9"/>
        <v>1.296035641</v>
      </c>
      <c r="T88" s="24">
        <f t="shared" si="10"/>
        <v>0.7851670318</v>
      </c>
      <c r="U88" s="24">
        <f t="shared" si="11"/>
        <v>0.03756534112</v>
      </c>
      <c r="V88" s="24">
        <f t="shared" si="12"/>
        <v>0.02097827243</v>
      </c>
      <c r="W88" s="26">
        <f t="shared" si="13"/>
        <v>0.05854361355</v>
      </c>
      <c r="X88" s="24">
        <f t="shared" si="14"/>
        <v>-0.001181381438</v>
      </c>
      <c r="Y88" s="24">
        <f t="shared" si="15"/>
        <v>-0.002362762877</v>
      </c>
      <c r="Z88" s="24">
        <f t="shared" si="16"/>
        <v>-0.001176927456</v>
      </c>
      <c r="AA88" s="24">
        <f t="shared" si="17"/>
        <v>-0.002353854911</v>
      </c>
      <c r="AB88" s="24">
        <f t="shared" si="18"/>
        <v>0.02834080133</v>
      </c>
      <c r="AC88" s="24">
        <f t="shared" si="19"/>
        <v>0.02854795718</v>
      </c>
      <c r="AD88" s="24">
        <f t="shared" si="20"/>
        <v>-0.01756478835</v>
      </c>
      <c r="AE88" s="24">
        <f t="shared" si="21"/>
        <v>-0.0176931774</v>
      </c>
      <c r="AF88" s="27"/>
      <c r="AG88" s="28">
        <v>0.1754451271419072</v>
      </c>
      <c r="AH88" s="28">
        <v>0.1274066501602156</v>
      </c>
      <c r="AI88" s="28">
        <v>0.058543613551482084</v>
      </c>
      <c r="AJ88" s="28">
        <v>0.0344751565609654</v>
      </c>
      <c r="AK88" s="28">
        <v>0.02636842371340102</v>
      </c>
      <c r="AL88" s="28">
        <v>0.011116447253746997</v>
      </c>
      <c r="AM88" s="27"/>
    </row>
    <row r="89" ht="14.25" customHeight="1">
      <c r="A89" s="24">
        <v>0.01</v>
      </c>
      <c r="B89" s="24">
        <v>0.99</v>
      </c>
      <c r="C89" s="24">
        <v>0.05</v>
      </c>
      <c r="D89" s="24">
        <v>0.1</v>
      </c>
      <c r="E89" s="24">
        <f t="shared" ref="E89:H89" si="128">E88-$G$32*X88</f>
        <v>0.1745262767</v>
      </c>
      <c r="F89" s="24">
        <f t="shared" si="128"/>
        <v>0.2490525534</v>
      </c>
      <c r="G89" s="24">
        <f t="shared" si="128"/>
        <v>0.274003769</v>
      </c>
      <c r="H89" s="24">
        <f t="shared" si="128"/>
        <v>0.348007538</v>
      </c>
      <c r="I89" s="24">
        <f t="shared" si="2"/>
        <v>0.03363156918</v>
      </c>
      <c r="J89" s="24">
        <f t="shared" si="3"/>
        <v>0.5084070999</v>
      </c>
      <c r="K89" s="24">
        <f t="shared" si="4"/>
        <v>0.04850094225</v>
      </c>
      <c r="L89" s="24">
        <f t="shared" si="5"/>
        <v>0.5121228592</v>
      </c>
      <c r="M89" s="24">
        <f t="shared" ref="M89:P89" si="129">M88-$G$32*AB88</f>
        <v>-0.9400571556</v>
      </c>
      <c r="N89" s="24">
        <f t="shared" si="129"/>
        <v>-0.8999104375</v>
      </c>
      <c r="O89" s="24">
        <f t="shared" si="129"/>
        <v>1.251007691</v>
      </c>
      <c r="P89" s="24">
        <f t="shared" si="129"/>
        <v>1.306529391</v>
      </c>
      <c r="Q89" s="25">
        <f t="shared" si="7"/>
        <v>-0.9387964385</v>
      </c>
      <c r="R89" s="24">
        <f t="shared" si="8"/>
        <v>0.2811435205</v>
      </c>
      <c r="S89" s="24">
        <f t="shared" si="9"/>
        <v>1.30512476</v>
      </c>
      <c r="T89" s="24">
        <f t="shared" si="10"/>
        <v>0.7866962083</v>
      </c>
      <c r="U89" s="24">
        <f t="shared" si="11"/>
        <v>0.03675940435</v>
      </c>
      <c r="V89" s="24">
        <f t="shared" si="12"/>
        <v>0.02066621587</v>
      </c>
      <c r="W89" s="26">
        <f t="shared" si="13"/>
        <v>0.05742562022</v>
      </c>
      <c r="X89" s="24">
        <f t="shared" si="14"/>
        <v>-0.001177073521</v>
      </c>
      <c r="Y89" s="24">
        <f t="shared" si="15"/>
        <v>-0.002354147042</v>
      </c>
      <c r="Z89" s="24">
        <f t="shared" si="16"/>
        <v>-0.001172893544</v>
      </c>
      <c r="AA89" s="24">
        <f t="shared" si="17"/>
        <v>-0.002345787087</v>
      </c>
      <c r="AB89" s="24">
        <f t="shared" si="18"/>
        <v>0.02785999973</v>
      </c>
      <c r="AC89" s="24">
        <f t="shared" si="19"/>
        <v>0.02806361816</v>
      </c>
      <c r="AD89" s="24">
        <f t="shared" si="20"/>
        <v>-0.01734453727</v>
      </c>
      <c r="AE89" s="24">
        <f t="shared" si="21"/>
        <v>-0.01747130208</v>
      </c>
      <c r="AF89" s="27"/>
      <c r="AG89" s="28">
        <v>0.17438711198616497</v>
      </c>
      <c r="AH89" s="28">
        <v>0.12596459699927418</v>
      </c>
      <c r="AI89" s="28">
        <v>0.05742562022133148</v>
      </c>
      <c r="AJ89" s="28">
        <v>0.03374288851120282</v>
      </c>
      <c r="AK89" s="28">
        <v>0.025793722524721632</v>
      </c>
      <c r="AL89" s="28">
        <v>0.010866798500435149</v>
      </c>
      <c r="AM89" s="27"/>
    </row>
    <row r="90" ht="14.25" customHeight="1">
      <c r="A90" s="24">
        <v>0.01</v>
      </c>
      <c r="B90" s="24">
        <v>0.99</v>
      </c>
      <c r="C90" s="24">
        <v>0.05</v>
      </c>
      <c r="D90" s="24">
        <v>0.1</v>
      </c>
      <c r="E90" s="24">
        <f t="shared" ref="E90:H90" si="130">E89-$G$32*X89</f>
        <v>0.1751148135</v>
      </c>
      <c r="F90" s="24">
        <f t="shared" si="130"/>
        <v>0.250229627</v>
      </c>
      <c r="G90" s="24">
        <f t="shared" si="130"/>
        <v>0.2745902158</v>
      </c>
      <c r="H90" s="24">
        <f t="shared" si="130"/>
        <v>0.3491804315</v>
      </c>
      <c r="I90" s="24">
        <f t="shared" si="2"/>
        <v>0.03377870337</v>
      </c>
      <c r="J90" s="24">
        <f t="shared" si="3"/>
        <v>0.508443873</v>
      </c>
      <c r="K90" s="24">
        <f t="shared" si="4"/>
        <v>0.04864755394</v>
      </c>
      <c r="L90" s="24">
        <f t="shared" si="5"/>
        <v>0.5121594905</v>
      </c>
      <c r="M90" s="24">
        <f t="shared" ref="M90:P90" si="131">M89-$G$32*AB89</f>
        <v>-0.9539871554</v>
      </c>
      <c r="N90" s="24">
        <f t="shared" si="131"/>
        <v>-0.9139422466</v>
      </c>
      <c r="O90" s="24">
        <f t="shared" si="131"/>
        <v>1.25967996</v>
      </c>
      <c r="P90" s="24">
        <f t="shared" si="131"/>
        <v>1.315265042</v>
      </c>
      <c r="Q90" s="25">
        <f t="shared" si="7"/>
        <v>-0.9531331195</v>
      </c>
      <c r="R90" s="24">
        <f t="shared" si="8"/>
        <v>0.2782551631</v>
      </c>
      <c r="S90" s="24">
        <f t="shared" si="9"/>
        <v>1.314102031</v>
      </c>
      <c r="T90" s="24">
        <f t="shared" si="10"/>
        <v>0.7881987646</v>
      </c>
      <c r="U90" s="24">
        <f t="shared" si="11"/>
        <v>0.03598041626</v>
      </c>
      <c r="V90" s="24">
        <f t="shared" si="12"/>
        <v>0.0203618693</v>
      </c>
      <c r="W90" s="26">
        <f t="shared" si="13"/>
        <v>0.05634228556</v>
      </c>
      <c r="X90" s="24">
        <f t="shared" si="14"/>
        <v>-0.001172564962</v>
      </c>
      <c r="Y90" s="24">
        <f t="shared" si="15"/>
        <v>-0.002345129924</v>
      </c>
      <c r="Z90" s="24">
        <f t="shared" si="16"/>
        <v>-0.001168648494</v>
      </c>
      <c r="AA90" s="24">
        <f t="shared" si="17"/>
        <v>-0.002337296988</v>
      </c>
      <c r="AB90" s="24">
        <f t="shared" si="18"/>
        <v>0.02739163936</v>
      </c>
      <c r="AC90" s="24">
        <f t="shared" si="19"/>
        <v>0.02759181259</v>
      </c>
      <c r="AD90" s="24">
        <f t="shared" si="20"/>
        <v>-0.01712896325</v>
      </c>
      <c r="AE90" s="24">
        <f t="shared" si="21"/>
        <v>-0.01725413867</v>
      </c>
      <c r="AF90" s="27"/>
      <c r="AG90" s="28">
        <v>0.17333586553785937</v>
      </c>
      <c r="AH90" s="28">
        <v>0.12454398122274365</v>
      </c>
      <c r="AI90" s="28">
        <v>0.05634228556061212</v>
      </c>
      <c r="AJ90" s="28">
        <v>0.03303711882394526</v>
      </c>
      <c r="AK90" s="28">
        <v>0.025240636250119162</v>
      </c>
      <c r="AL90" s="28">
        <v>0.010626998135797143</v>
      </c>
      <c r="AM90" s="27"/>
    </row>
    <row r="91" ht="14.25" customHeight="1">
      <c r="A91" s="24">
        <v>0.01</v>
      </c>
      <c r="B91" s="24">
        <v>0.99</v>
      </c>
      <c r="C91" s="24">
        <v>0.05</v>
      </c>
      <c r="D91" s="24">
        <v>0.1</v>
      </c>
      <c r="E91" s="24">
        <f t="shared" ref="E91:H91" si="132">E90-$G$32*X90</f>
        <v>0.175701096</v>
      </c>
      <c r="F91" s="24">
        <f t="shared" si="132"/>
        <v>0.2514021919</v>
      </c>
      <c r="G91" s="24">
        <f t="shared" si="132"/>
        <v>0.27517454</v>
      </c>
      <c r="H91" s="24">
        <f t="shared" si="132"/>
        <v>0.35034908</v>
      </c>
      <c r="I91" s="24">
        <f t="shared" si="2"/>
        <v>0.03392527399</v>
      </c>
      <c r="J91" s="24">
        <f t="shared" si="3"/>
        <v>0.5084805051</v>
      </c>
      <c r="K91" s="24">
        <f t="shared" si="4"/>
        <v>0.048793635</v>
      </c>
      <c r="L91" s="24">
        <f t="shared" si="5"/>
        <v>0.5121959891</v>
      </c>
      <c r="M91" s="24">
        <f t="shared" ref="M91:P91" si="133">M90-$G$32*AB90</f>
        <v>-0.9676829751</v>
      </c>
      <c r="N91" s="24">
        <f t="shared" si="133"/>
        <v>-0.9277381529</v>
      </c>
      <c r="O91" s="24">
        <f t="shared" si="133"/>
        <v>1.268244442</v>
      </c>
      <c r="P91" s="24">
        <f t="shared" si="133"/>
        <v>1.323892111</v>
      </c>
      <c r="Q91" s="25">
        <f t="shared" si="7"/>
        <v>-0.9672316889</v>
      </c>
      <c r="R91" s="24">
        <f t="shared" si="8"/>
        <v>0.2754326291</v>
      </c>
      <c r="S91" s="24">
        <f t="shared" si="9"/>
        <v>1.322969804</v>
      </c>
      <c r="T91" s="24">
        <f t="shared" si="10"/>
        <v>0.7896753801</v>
      </c>
      <c r="U91" s="24">
        <f t="shared" si="11"/>
        <v>0.03522724029</v>
      </c>
      <c r="V91" s="24">
        <f t="shared" si="12"/>
        <v>0.02006497666</v>
      </c>
      <c r="W91" s="26">
        <f t="shared" si="13"/>
        <v>0.05529221695</v>
      </c>
      <c r="X91" s="24">
        <f t="shared" si="14"/>
        <v>-0.001167874047</v>
      </c>
      <c r="Y91" s="24">
        <f t="shared" si="15"/>
        <v>-0.002335748095</v>
      </c>
      <c r="Z91" s="24">
        <f t="shared" si="16"/>
        <v>-0.001164210993</v>
      </c>
      <c r="AA91" s="24">
        <f t="shared" si="17"/>
        <v>-0.002328421986</v>
      </c>
      <c r="AB91" s="24">
        <f t="shared" si="18"/>
        <v>0.02693535948</v>
      </c>
      <c r="AC91" s="24">
        <f t="shared" si="19"/>
        <v>0.02713217705</v>
      </c>
      <c r="AD91" s="24">
        <f t="shared" si="20"/>
        <v>-0.01691793473</v>
      </c>
      <c r="AE91" s="24">
        <f t="shared" si="21"/>
        <v>-0.01704155464</v>
      </c>
      <c r="AF91" s="27"/>
      <c r="AG91" s="28">
        <v>0.1722913777608824</v>
      </c>
      <c r="AH91" s="28">
        <v>0.12314452433789641</v>
      </c>
      <c r="AI91" s="28">
        <v>0.05529221694720257</v>
      </c>
      <c r="AJ91" s="28">
        <v>0.03235653438187253</v>
      </c>
      <c r="AK91" s="28">
        <v>0.02470803697768829</v>
      </c>
      <c r="AL91" s="28">
        <v>0.010396496849040964</v>
      </c>
      <c r="AM91" s="27"/>
    </row>
    <row r="92" ht="14.25" customHeight="1">
      <c r="A92" s="24">
        <v>0.01</v>
      </c>
      <c r="B92" s="24">
        <v>0.99</v>
      </c>
      <c r="C92" s="24">
        <v>0.05</v>
      </c>
      <c r="D92" s="24">
        <v>0.1</v>
      </c>
      <c r="E92" s="24">
        <f t="shared" ref="E92:H92" si="134">E91-$G$32*X91</f>
        <v>0.176285033</v>
      </c>
      <c r="F92" s="24">
        <f t="shared" si="134"/>
        <v>0.252570066</v>
      </c>
      <c r="G92" s="24">
        <f t="shared" si="134"/>
        <v>0.2757566455</v>
      </c>
      <c r="H92" s="24">
        <f t="shared" si="134"/>
        <v>0.351513291</v>
      </c>
      <c r="I92" s="24">
        <f t="shared" si="2"/>
        <v>0.03407125825</v>
      </c>
      <c r="J92" s="24">
        <f t="shared" si="3"/>
        <v>0.5085169907</v>
      </c>
      <c r="K92" s="24">
        <f t="shared" si="4"/>
        <v>0.04893916137</v>
      </c>
      <c r="L92" s="24">
        <f t="shared" si="5"/>
        <v>0.512232349</v>
      </c>
      <c r="M92" s="24">
        <f t="shared" ref="M92:P92" si="135">M91-$G$32*AB91</f>
        <v>-0.9811506549</v>
      </c>
      <c r="N92" s="24">
        <f t="shared" si="135"/>
        <v>-0.9413042414</v>
      </c>
      <c r="O92" s="24">
        <f t="shared" si="135"/>
        <v>1.276703409</v>
      </c>
      <c r="P92" s="24">
        <f t="shared" si="135"/>
        <v>1.332412889</v>
      </c>
      <c r="Q92" s="25">
        <f t="shared" si="7"/>
        <v>-0.9810982611</v>
      </c>
      <c r="R92" s="24">
        <f t="shared" si="8"/>
        <v>0.272673919</v>
      </c>
      <c r="S92" s="24">
        <f t="shared" si="9"/>
        <v>1.331730359</v>
      </c>
      <c r="T92" s="24">
        <f t="shared" si="10"/>
        <v>0.7911267125</v>
      </c>
      <c r="U92" s="24">
        <f t="shared" si="11"/>
        <v>0.03449879386</v>
      </c>
      <c r="V92" s="24">
        <f t="shared" si="12"/>
        <v>0.01977529225</v>
      </c>
      <c r="W92" s="26">
        <f t="shared" si="13"/>
        <v>0.05427408611</v>
      </c>
      <c r="X92" s="24">
        <f t="shared" si="14"/>
        <v>-0.001163017803</v>
      </c>
      <c r="Y92" s="24">
        <f t="shared" si="15"/>
        <v>-0.002326035606</v>
      </c>
      <c r="Z92" s="24">
        <f t="shared" si="16"/>
        <v>-0.001159598452</v>
      </c>
      <c r="AA92" s="24">
        <f t="shared" si="17"/>
        <v>-0.002319196905</v>
      </c>
      <c r="AB92" s="24">
        <f t="shared" si="18"/>
        <v>0.02649080666</v>
      </c>
      <c r="AC92" s="24">
        <f t="shared" si="19"/>
        <v>0.02668435544</v>
      </c>
      <c r="AD92" s="24">
        <f t="shared" si="20"/>
        <v>-0.0167113245</v>
      </c>
      <c r="AE92" s="24">
        <f t="shared" si="21"/>
        <v>-0.01683342181</v>
      </c>
      <c r="AF92" s="27"/>
      <c r="AG92" s="28">
        <v>0.1712536377597933</v>
      </c>
      <c r="AH92" s="28">
        <v>0.12176594682176896</v>
      </c>
      <c r="AI92" s="28">
        <v>0.05427408611153918</v>
      </c>
      <c r="AJ92" s="28">
        <v>0.03169990265673483</v>
      </c>
      <c r="AK92" s="28">
        <v>0.024194870748564995</v>
      </c>
      <c r="AL92" s="28">
        <v>0.010174784525700548</v>
      </c>
      <c r="AM92" s="27"/>
    </row>
    <row r="93" ht="14.25" customHeight="1">
      <c r="A93" s="24">
        <v>0.01</v>
      </c>
      <c r="B93" s="24">
        <v>0.99</v>
      </c>
      <c r="C93" s="24">
        <v>0.05</v>
      </c>
      <c r="D93" s="24">
        <v>0.1</v>
      </c>
      <c r="E93" s="24">
        <f t="shared" ref="E93:H93" si="136">E92-$G$32*X92</f>
        <v>0.1768665419</v>
      </c>
      <c r="F93" s="24">
        <f t="shared" si="136"/>
        <v>0.2537330838</v>
      </c>
      <c r="G93" s="24">
        <f t="shared" si="136"/>
        <v>0.2763364447</v>
      </c>
      <c r="H93" s="24">
        <f t="shared" si="136"/>
        <v>0.3526728895</v>
      </c>
      <c r="I93" s="24">
        <f t="shared" si="2"/>
        <v>0.03421663547</v>
      </c>
      <c r="J93" s="24">
        <f t="shared" si="3"/>
        <v>0.5085533244</v>
      </c>
      <c r="K93" s="24">
        <f t="shared" si="4"/>
        <v>0.04908411118</v>
      </c>
      <c r="L93" s="24">
        <f t="shared" si="5"/>
        <v>0.5122685647</v>
      </c>
      <c r="M93" s="24">
        <f t="shared" ref="M93:P93" si="137">M92-$G$32*AB92</f>
        <v>-0.9943960582</v>
      </c>
      <c r="N93" s="24">
        <f t="shared" si="137"/>
        <v>-0.9546464191</v>
      </c>
      <c r="O93" s="24">
        <f t="shared" si="137"/>
        <v>1.285059071</v>
      </c>
      <c r="P93" s="24">
        <f t="shared" si="137"/>
        <v>1.3408296</v>
      </c>
      <c r="Q93" s="25">
        <f t="shared" si="7"/>
        <v>-0.9947387721</v>
      </c>
      <c r="R93" s="24">
        <f t="shared" si="8"/>
        <v>0.2699770982</v>
      </c>
      <c r="S93" s="24">
        <f t="shared" si="9"/>
        <v>1.340385917</v>
      </c>
      <c r="T93" s="24">
        <f t="shared" si="10"/>
        <v>0.7925533982</v>
      </c>
      <c r="U93" s="24">
        <f t="shared" si="11"/>
        <v>0.03379404579</v>
      </c>
      <c r="V93" s="24">
        <f t="shared" si="12"/>
        <v>0.01949258028</v>
      </c>
      <c r="W93" s="26">
        <f t="shared" si="13"/>
        <v>0.05328662607</v>
      </c>
      <c r="X93" s="24">
        <f t="shared" si="14"/>
        <v>-0.001158012073</v>
      </c>
      <c r="Y93" s="24">
        <f t="shared" si="15"/>
        <v>-0.002316024146</v>
      </c>
      <c r="Z93" s="24">
        <f t="shared" si="16"/>
        <v>-0.00115482709</v>
      </c>
      <c r="AA93" s="24">
        <f t="shared" si="17"/>
        <v>-0.00230965418</v>
      </c>
      <c r="AB93" s="24">
        <f t="shared" si="18"/>
        <v>0.02605763518</v>
      </c>
      <c r="AC93" s="24">
        <f t="shared" si="19"/>
        <v>0.02624799944</v>
      </c>
      <c r="AD93" s="24">
        <f t="shared" si="20"/>
        <v>-0.01650900954</v>
      </c>
      <c r="AE93" s="24">
        <f t="shared" si="21"/>
        <v>-0.01662961624</v>
      </c>
      <c r="AF93" s="27"/>
      <c r="AG93" s="28">
        <v>0.1702226337942902</v>
      </c>
      <c r="AH93" s="28">
        <v>0.12040796842906384</v>
      </c>
      <c r="AI93" s="28">
        <v>0.05328662607061431</v>
      </c>
      <c r="AJ93" s="28">
        <v>0.03106606594357146</v>
      </c>
      <c r="AK93" s="28">
        <v>0.023700151804343154</v>
      </c>
      <c r="AL93" s="28">
        <v>0.009961386866925777</v>
      </c>
      <c r="AM93" s="27"/>
    </row>
    <row r="94" ht="14.25" customHeight="1">
      <c r="A94" s="24">
        <v>0.01</v>
      </c>
      <c r="B94" s="24">
        <v>0.99</v>
      </c>
      <c r="C94" s="24">
        <v>0.05</v>
      </c>
      <c r="D94" s="24">
        <v>0.1</v>
      </c>
      <c r="E94" s="24">
        <f t="shared" ref="E94:H94" si="138">E93-$G$32*X93</f>
        <v>0.1774455479</v>
      </c>
      <c r="F94" s="24">
        <f t="shared" si="138"/>
        <v>0.2548910958</v>
      </c>
      <c r="G94" s="24">
        <f t="shared" si="138"/>
        <v>0.2769138583</v>
      </c>
      <c r="H94" s="24">
        <f t="shared" si="138"/>
        <v>0.3538277165</v>
      </c>
      <c r="I94" s="24">
        <f t="shared" si="2"/>
        <v>0.03436138698</v>
      </c>
      <c r="J94" s="24">
        <f t="shared" si="3"/>
        <v>0.5085895016</v>
      </c>
      <c r="K94" s="24">
        <f t="shared" si="4"/>
        <v>0.04922846457</v>
      </c>
      <c r="L94" s="24">
        <f t="shared" si="5"/>
        <v>0.5123046313</v>
      </c>
      <c r="M94" s="24">
        <f t="shared" ref="M94:P94" si="139">M93-$G$32*AB93</f>
        <v>-1.007424876</v>
      </c>
      <c r="N94" s="24">
        <f t="shared" si="139"/>
        <v>-0.9677704188</v>
      </c>
      <c r="O94" s="24">
        <f t="shared" si="139"/>
        <v>1.293313576</v>
      </c>
      <c r="P94" s="24">
        <f t="shared" si="139"/>
        <v>1.349144408</v>
      </c>
      <c r="Q94" s="25">
        <f t="shared" si="7"/>
        <v>-1.008158983</v>
      </c>
      <c r="R94" s="24">
        <f t="shared" si="8"/>
        <v>0.2673402953</v>
      </c>
      <c r="S94" s="24">
        <f t="shared" si="9"/>
        <v>1.348938635</v>
      </c>
      <c r="T94" s="24">
        <f t="shared" si="10"/>
        <v>0.7939560539</v>
      </c>
      <c r="U94" s="24">
        <f t="shared" si="11"/>
        <v>0.03311201378</v>
      </c>
      <c r="V94" s="24">
        <f t="shared" si="12"/>
        <v>0.0192166144</v>
      </c>
      <c r="W94" s="26">
        <f t="shared" si="13"/>
        <v>0.05232862818</v>
      </c>
      <c r="X94" s="24">
        <f t="shared" si="14"/>
        <v>-0.001152871598</v>
      </c>
      <c r="Y94" s="24">
        <f t="shared" si="15"/>
        <v>-0.002305743195</v>
      </c>
      <c r="Z94" s="24">
        <f t="shared" si="16"/>
        <v>-0.001149912007</v>
      </c>
      <c r="AA94" s="24">
        <f t="shared" si="17"/>
        <v>-0.002299824015</v>
      </c>
      <c r="AB94" s="24">
        <f t="shared" si="18"/>
        <v>0.0256355073</v>
      </c>
      <c r="AC94" s="24">
        <f t="shared" si="19"/>
        <v>0.0258227688</v>
      </c>
      <c r="AD94" s="24">
        <f t="shared" si="20"/>
        <v>-0.0163108709</v>
      </c>
      <c r="AE94" s="24">
        <f t="shared" si="21"/>
        <v>-0.01643001807</v>
      </c>
      <c r="AF94" s="27"/>
      <c r="AG94" s="28">
        <v>0.16919835329391714</v>
      </c>
      <c r="AH94" s="28">
        <v>0.11907030848576189</v>
      </c>
      <c r="AI94" s="28">
        <v>0.05232862818413222</v>
      </c>
      <c r="AJ94" s="28">
        <v>0.03045393605504182</v>
      </c>
      <c r="AK94" s="28">
        <v>0.0232229573452876</v>
      </c>
      <c r="AL94" s="28">
        <v>0.00975586234858478</v>
      </c>
      <c r="AM94" s="27"/>
    </row>
    <row r="95" ht="14.25" customHeight="1">
      <c r="A95" s="24">
        <v>0.01</v>
      </c>
      <c r="B95" s="24">
        <v>0.99</v>
      </c>
      <c r="C95" s="24">
        <v>0.05</v>
      </c>
      <c r="D95" s="24">
        <v>0.1</v>
      </c>
      <c r="E95" s="24">
        <f t="shared" ref="E95:H95" si="140">E94-$G$32*X94</f>
        <v>0.1780219837</v>
      </c>
      <c r="F95" s="24">
        <f t="shared" si="140"/>
        <v>0.2560439674</v>
      </c>
      <c r="G95" s="24">
        <f t="shared" si="140"/>
        <v>0.2774888143</v>
      </c>
      <c r="H95" s="24">
        <f t="shared" si="140"/>
        <v>0.3549776285</v>
      </c>
      <c r="I95" s="24">
        <f t="shared" si="2"/>
        <v>0.03450549593</v>
      </c>
      <c r="J95" s="24">
        <f t="shared" si="3"/>
        <v>0.5086255182</v>
      </c>
      <c r="K95" s="24">
        <f t="shared" si="4"/>
        <v>0.04937220357</v>
      </c>
      <c r="L95" s="24">
        <f t="shared" si="5"/>
        <v>0.5123405442</v>
      </c>
      <c r="M95" s="24">
        <f t="shared" ref="M95:P95" si="141">M94-$G$32*AB94</f>
        <v>-1.020242629</v>
      </c>
      <c r="N95" s="24">
        <f t="shared" si="141"/>
        <v>-0.9806818032</v>
      </c>
      <c r="O95" s="24">
        <f t="shared" si="141"/>
        <v>1.301469011</v>
      </c>
      <c r="P95" s="24">
        <f t="shared" si="141"/>
        <v>1.357359417</v>
      </c>
      <c r="Q95" s="25">
        <f t="shared" si="7"/>
        <v>-1.021364485</v>
      </c>
      <c r="R95" s="24">
        <f t="shared" si="8"/>
        <v>0.2647617007</v>
      </c>
      <c r="S95" s="24">
        <f t="shared" si="9"/>
        <v>1.357390613</v>
      </c>
      <c r="T95" s="24">
        <f t="shared" si="10"/>
        <v>0.7953352766</v>
      </c>
      <c r="U95" s="24">
        <f t="shared" si="11"/>
        <v>0.03245176206</v>
      </c>
      <c r="V95" s="24">
        <f t="shared" si="12"/>
        <v>0.01894717727</v>
      </c>
      <c r="W95" s="26">
        <f t="shared" si="13"/>
        <v>0.05139893933</v>
      </c>
      <c r="X95" s="24">
        <f t="shared" si="14"/>
        <v>-0.001147610085</v>
      </c>
      <c r="Y95" s="24">
        <f t="shared" si="15"/>
        <v>-0.00229522017</v>
      </c>
      <c r="Z95" s="24">
        <f t="shared" si="16"/>
        <v>-0.001144867261</v>
      </c>
      <c r="AA95" s="24">
        <f t="shared" si="17"/>
        <v>-0.002289734522</v>
      </c>
      <c r="AB95" s="24">
        <f t="shared" si="18"/>
        <v>0.02522409356</v>
      </c>
      <c r="AC95" s="24">
        <f t="shared" si="19"/>
        <v>0.02540833159</v>
      </c>
      <c r="AD95" s="24">
        <f t="shared" si="20"/>
        <v>-0.01611679348</v>
      </c>
      <c r="AE95" s="24">
        <f t="shared" si="21"/>
        <v>-0.01623451134</v>
      </c>
      <c r="AF95" s="27"/>
      <c r="AG95" s="28">
        <v>0.16818078287298913</v>
      </c>
      <c r="AH95" s="28">
        <v>0.11775268616858284</v>
      </c>
      <c r="AI95" s="28">
        <v>0.051398939332906166</v>
      </c>
      <c r="AJ95" s="28">
        <v>0.029862489436499905</v>
      </c>
      <c r="AK95" s="28">
        <v>0.022762422749049875</v>
      </c>
      <c r="AL95" s="28">
        <v>0.00955779948137656</v>
      </c>
      <c r="AM95" s="27"/>
    </row>
    <row r="96" ht="14.25" customHeight="1">
      <c r="A96" s="24">
        <v>0.01</v>
      </c>
      <c r="B96" s="24">
        <v>0.99</v>
      </c>
      <c r="C96" s="24">
        <v>0.05</v>
      </c>
      <c r="D96" s="24">
        <v>0.1</v>
      </c>
      <c r="E96" s="24">
        <f t="shared" ref="E96:H96" si="142">E95-$G$32*X95</f>
        <v>0.1785957888</v>
      </c>
      <c r="F96" s="24">
        <f t="shared" si="142"/>
        <v>0.2571915775</v>
      </c>
      <c r="G96" s="24">
        <f t="shared" si="142"/>
        <v>0.2780612479</v>
      </c>
      <c r="H96" s="24">
        <f t="shared" si="142"/>
        <v>0.3561224958</v>
      </c>
      <c r="I96" s="24">
        <f t="shared" si="2"/>
        <v>0.03464894719</v>
      </c>
      <c r="J96" s="24">
        <f t="shared" si="3"/>
        <v>0.5086613703</v>
      </c>
      <c r="K96" s="24">
        <f t="shared" si="4"/>
        <v>0.04951531198</v>
      </c>
      <c r="L96" s="24">
        <f t="shared" si="5"/>
        <v>0.5123762994</v>
      </c>
      <c r="M96" s="24">
        <f t="shared" ref="M96:P96" si="143">M95-$G$32*AB95</f>
        <v>-1.032854676</v>
      </c>
      <c r="N96" s="24">
        <f t="shared" si="143"/>
        <v>-0.993385969</v>
      </c>
      <c r="O96" s="24">
        <f t="shared" si="143"/>
        <v>1.309527408</v>
      </c>
      <c r="P96" s="24">
        <f t="shared" si="143"/>
        <v>1.365476672</v>
      </c>
      <c r="Q96" s="25">
        <f t="shared" si="7"/>
        <v>-1.034360702</v>
      </c>
      <c r="R96" s="24">
        <f t="shared" si="8"/>
        <v>0.262239565</v>
      </c>
      <c r="S96" s="24">
        <f t="shared" si="9"/>
        <v>1.36574389</v>
      </c>
      <c r="T96" s="24">
        <f t="shared" si="10"/>
        <v>0.7966916446</v>
      </c>
      <c r="U96" s="24">
        <f t="shared" si="11"/>
        <v>0.03181239909</v>
      </c>
      <c r="V96" s="24">
        <f t="shared" si="12"/>
        <v>0.01868406013</v>
      </c>
      <c r="W96" s="26">
        <f t="shared" si="13"/>
        <v>0.05049645922</v>
      </c>
      <c r="X96" s="24">
        <f t="shared" si="14"/>
        <v>-0.001142240279</v>
      </c>
      <c r="Y96" s="24">
        <f t="shared" si="15"/>
        <v>-0.002284480559</v>
      </c>
      <c r="Z96" s="24">
        <f t="shared" si="16"/>
        <v>-0.001139705931</v>
      </c>
      <c r="AA96" s="24">
        <f t="shared" si="17"/>
        <v>-0.002279411861</v>
      </c>
      <c r="AB96" s="24">
        <f t="shared" si="18"/>
        <v>0.02482307289</v>
      </c>
      <c r="AC96" s="24">
        <f t="shared" si="19"/>
        <v>0.02500436434</v>
      </c>
      <c r="AD96" s="24">
        <f t="shared" si="20"/>
        <v>-0.015926666</v>
      </c>
      <c r="AE96" s="24">
        <f t="shared" si="21"/>
        <v>-0.01604298393</v>
      </c>
      <c r="AF96" s="27"/>
      <c r="AG96" s="28">
        <v>0.16716990834571607</v>
      </c>
      <c r="AH96" s="28">
        <v>0.11645482077047023</v>
      </c>
      <c r="AI96" s="28">
        <v>0.05049645921858842</v>
      </c>
      <c r="AJ96" s="28">
        <v>0.02929076266589263</v>
      </c>
      <c r="AK96" s="28">
        <v>0.022317737204950845</v>
      </c>
      <c r="AL96" s="28">
        <v>0.009366814338090734</v>
      </c>
      <c r="AM96" s="27"/>
    </row>
    <row r="97" ht="14.25" customHeight="1">
      <c r="A97" s="24">
        <v>0.01</v>
      </c>
      <c r="B97" s="24">
        <v>0.99</v>
      </c>
      <c r="C97" s="24">
        <v>0.05</v>
      </c>
      <c r="D97" s="24">
        <v>0.1</v>
      </c>
      <c r="E97" s="24">
        <f t="shared" ref="E97:H97" si="144">E96-$G$32*X96</f>
        <v>0.1791669089</v>
      </c>
      <c r="F97" s="24">
        <f t="shared" si="144"/>
        <v>0.2583338178</v>
      </c>
      <c r="G97" s="24">
        <f t="shared" si="144"/>
        <v>0.2786311009</v>
      </c>
      <c r="H97" s="24">
        <f t="shared" si="144"/>
        <v>0.3572622017</v>
      </c>
      <c r="I97" s="24">
        <f t="shared" si="2"/>
        <v>0.03479172723</v>
      </c>
      <c r="J97" s="24">
        <f t="shared" si="3"/>
        <v>0.5086970545</v>
      </c>
      <c r="K97" s="24">
        <f t="shared" si="4"/>
        <v>0.04965777522</v>
      </c>
      <c r="L97" s="24">
        <f t="shared" si="5"/>
        <v>0.5124118934</v>
      </c>
      <c r="M97" s="24">
        <f t="shared" ref="M97:P97" si="145">M96-$G$32*AB96</f>
        <v>-1.045266213</v>
      </c>
      <c r="N97" s="24">
        <f t="shared" si="145"/>
        <v>-1.005888151</v>
      </c>
      <c r="O97" s="24">
        <f t="shared" si="145"/>
        <v>1.317490741</v>
      </c>
      <c r="P97" s="24">
        <f t="shared" si="145"/>
        <v>1.373498164</v>
      </c>
      <c r="Q97" s="25">
        <f t="shared" si="7"/>
        <v>-1.047152896</v>
      </c>
      <c r="R97" s="24">
        <f t="shared" si="8"/>
        <v>0.2597721977</v>
      </c>
      <c r="S97" s="24">
        <f t="shared" si="9"/>
        <v>1.374000454</v>
      </c>
      <c r="T97" s="24">
        <f t="shared" si="10"/>
        <v>0.7980257183</v>
      </c>
      <c r="U97" s="24">
        <f t="shared" si="11"/>
        <v>0.03119307536</v>
      </c>
      <c r="V97" s="24">
        <f t="shared" si="12"/>
        <v>0.01842706242</v>
      </c>
      <c r="W97" s="26">
        <f t="shared" si="13"/>
        <v>0.04962013778</v>
      </c>
      <c r="X97" s="24">
        <f t="shared" si="14"/>
        <v>-0.001136774024</v>
      </c>
      <c r="Y97" s="24">
        <f t="shared" si="15"/>
        <v>-0.002273548047</v>
      </c>
      <c r="Z97" s="24">
        <f t="shared" si="16"/>
        <v>-0.001134440184</v>
      </c>
      <c r="AA97" s="24">
        <f t="shared" si="17"/>
        <v>-0.002268880368</v>
      </c>
      <c r="AB97" s="24">
        <f t="shared" si="18"/>
        <v>0.02443213275</v>
      </c>
      <c r="AC97" s="24">
        <f t="shared" si="19"/>
        <v>0.02461055217</v>
      </c>
      <c r="AD97" s="24">
        <f t="shared" si="20"/>
        <v>-0.01574038078</v>
      </c>
      <c r="AE97" s="24">
        <f t="shared" si="21"/>
        <v>-0.01585532734</v>
      </c>
      <c r="AF97" s="27"/>
      <c r="AG97" s="28">
        <v>0.16616571474150776</v>
      </c>
      <c r="AH97" s="28">
        <v>0.11517643195231309</v>
      </c>
      <c r="AI97" s="28">
        <v>0.04962013778301734</v>
      </c>
      <c r="AJ97" s="28">
        <v>0.02873784830572417</v>
      </c>
      <c r="AK97" s="28">
        <v>0.021888139723650966</v>
      </c>
      <c r="AL97" s="28">
        <v>0.009182548318400197</v>
      </c>
      <c r="AM97" s="27"/>
    </row>
    <row r="98" ht="14.25" customHeight="1">
      <c r="A98" s="24">
        <v>0.01</v>
      </c>
      <c r="B98" s="24">
        <v>0.99</v>
      </c>
      <c r="C98" s="24">
        <v>0.05</v>
      </c>
      <c r="D98" s="24">
        <v>0.1</v>
      </c>
      <c r="E98" s="24">
        <f t="shared" ref="E98:H98" si="146">E97-$G$32*X97</f>
        <v>0.1797352959</v>
      </c>
      <c r="F98" s="24">
        <f t="shared" si="146"/>
        <v>0.2594705918</v>
      </c>
      <c r="G98" s="24">
        <f t="shared" si="146"/>
        <v>0.279198321</v>
      </c>
      <c r="H98" s="24">
        <f t="shared" si="146"/>
        <v>0.3583966419</v>
      </c>
      <c r="I98" s="24">
        <f t="shared" si="2"/>
        <v>0.03493382398</v>
      </c>
      <c r="J98" s="24">
        <f t="shared" si="3"/>
        <v>0.5087325679</v>
      </c>
      <c r="K98" s="24">
        <f t="shared" si="4"/>
        <v>0.04979958024</v>
      </c>
      <c r="L98" s="24">
        <f t="shared" si="5"/>
        <v>0.5124473227</v>
      </c>
      <c r="M98" s="24">
        <f t="shared" ref="M98:P98" si="147">M97-$G$32*AB97</f>
        <v>-1.057482279</v>
      </c>
      <c r="N98" s="24">
        <f t="shared" si="147"/>
        <v>-1.018193427</v>
      </c>
      <c r="O98" s="24">
        <f t="shared" si="147"/>
        <v>1.325360931</v>
      </c>
      <c r="P98" s="24">
        <f t="shared" si="147"/>
        <v>1.381425828</v>
      </c>
      <c r="Q98" s="25">
        <f t="shared" si="7"/>
        <v>-1.059746171</v>
      </c>
      <c r="R98" s="24">
        <f t="shared" si="8"/>
        <v>0.2573579647</v>
      </c>
      <c r="S98" s="24">
        <f t="shared" si="9"/>
        <v>1.382162237</v>
      </c>
      <c r="T98" s="24">
        <f t="shared" si="10"/>
        <v>0.7993380405</v>
      </c>
      <c r="U98" s="24">
        <f t="shared" si="11"/>
        <v>0.03059298135</v>
      </c>
      <c r="V98" s="24">
        <f t="shared" si="12"/>
        <v>0.01817599139</v>
      </c>
      <c r="W98" s="26">
        <f t="shared" si="13"/>
        <v>0.04876897274</v>
      </c>
      <c r="X98" s="24">
        <f t="shared" si="14"/>
        <v>-0.001131222321</v>
      </c>
      <c r="Y98" s="24">
        <f t="shared" si="15"/>
        <v>-0.002262444641</v>
      </c>
      <c r="Z98" s="24">
        <f t="shared" si="16"/>
        <v>-0.001129081336</v>
      </c>
      <c r="AA98" s="24">
        <f t="shared" si="17"/>
        <v>-0.002258162672</v>
      </c>
      <c r="AB98" s="24">
        <f t="shared" si="18"/>
        <v>0.02405096913</v>
      </c>
      <c r="AC98" s="24">
        <f t="shared" si="19"/>
        <v>0.02422658882</v>
      </c>
      <c r="AD98" s="24">
        <f t="shared" si="20"/>
        <v>-0.01555783365</v>
      </c>
      <c r="AE98" s="24">
        <f t="shared" si="21"/>
        <v>-0.01567143663</v>
      </c>
      <c r="AF98" s="27"/>
      <c r="AG98" s="28">
        <v>0.16516818632044336</v>
      </c>
      <c r="AH98" s="28">
        <v>0.1139172399811493</v>
      </c>
      <c r="AI98" s="28">
        <v>0.048768972744823585</v>
      </c>
      <c r="AJ98" s="28">
        <v>0.028202891077224353</v>
      </c>
      <c r="AK98" s="28">
        <v>0.02147291548625002</v>
      </c>
      <c r="AL98" s="28">
        <v>0.009004666125234966</v>
      </c>
      <c r="AM98" s="27"/>
    </row>
    <row r="99" ht="14.25" customHeight="1">
      <c r="A99" s="24">
        <v>0.01</v>
      </c>
      <c r="B99" s="24">
        <v>0.99</v>
      </c>
      <c r="C99" s="24">
        <v>0.05</v>
      </c>
      <c r="D99" s="24">
        <v>0.1</v>
      </c>
      <c r="E99" s="24">
        <f t="shared" ref="E99:H99" si="148">E98-$G$32*X98</f>
        <v>0.1803009071</v>
      </c>
      <c r="F99" s="24">
        <f t="shared" si="148"/>
        <v>0.2606018142</v>
      </c>
      <c r="G99" s="24">
        <f t="shared" si="148"/>
        <v>0.2797628616</v>
      </c>
      <c r="H99" s="24">
        <f t="shared" si="148"/>
        <v>0.3595257233</v>
      </c>
      <c r="I99" s="24">
        <f t="shared" si="2"/>
        <v>0.03507522677</v>
      </c>
      <c r="J99" s="24">
        <f t="shared" si="3"/>
        <v>0.5087679078</v>
      </c>
      <c r="K99" s="24">
        <f t="shared" si="4"/>
        <v>0.04994071541</v>
      </c>
      <c r="L99" s="24">
        <f t="shared" si="5"/>
        <v>0.5124825846</v>
      </c>
      <c r="M99" s="24">
        <f t="shared" ref="M99:P99" si="149">M98-$G$32*AB98</f>
        <v>-1.069507764</v>
      </c>
      <c r="N99" s="24">
        <f t="shared" si="149"/>
        <v>-1.030306722</v>
      </c>
      <c r="O99" s="24">
        <f t="shared" si="149"/>
        <v>1.333139848</v>
      </c>
      <c r="P99" s="24">
        <f t="shared" si="149"/>
        <v>1.389261546</v>
      </c>
      <c r="Q99" s="25">
        <f t="shared" si="7"/>
        <v>-1.072145479</v>
      </c>
      <c r="R99" s="24">
        <f t="shared" si="8"/>
        <v>0.2549952876</v>
      </c>
      <c r="S99" s="24">
        <f t="shared" si="9"/>
        <v>1.390231119</v>
      </c>
      <c r="T99" s="24">
        <f t="shared" si="10"/>
        <v>0.8006291375</v>
      </c>
      <c r="U99" s="24">
        <f t="shared" si="11"/>
        <v>0.03001134547</v>
      </c>
      <c r="V99" s="24">
        <f t="shared" si="12"/>
        <v>0.01793066179</v>
      </c>
      <c r="W99" s="26">
        <f t="shared" si="13"/>
        <v>0.04794200725</v>
      </c>
      <c r="X99" s="24">
        <f t="shared" si="14"/>
        <v>-0.001125595388</v>
      </c>
      <c r="Y99" s="24">
        <f t="shared" si="15"/>
        <v>-0.002251190777</v>
      </c>
      <c r="Z99" s="24">
        <f t="shared" si="16"/>
        <v>-0.001123639904</v>
      </c>
      <c r="AA99" s="24">
        <f t="shared" si="17"/>
        <v>-0.002247279808</v>
      </c>
      <c r="AB99" s="24">
        <f t="shared" si="18"/>
        <v>0.02367928661</v>
      </c>
      <c r="AC99" s="24">
        <f t="shared" si="19"/>
        <v>0.02385217664</v>
      </c>
      <c r="AD99" s="24">
        <f t="shared" si="20"/>
        <v>-0.01537892381</v>
      </c>
      <c r="AE99" s="24">
        <f t="shared" si="21"/>
        <v>-0.01549121024</v>
      </c>
      <c r="AF99" s="27"/>
      <c r="AG99" s="28">
        <v>0.16417730658888657</v>
      </c>
      <c r="AH99" s="28">
        <v>0.1126769659551223</v>
      </c>
      <c r="AI99" s="28">
        <v>0.04794200725042988</v>
      </c>
      <c r="AJ99" s="28">
        <v>0.027685084329502722</v>
      </c>
      <c r="AK99" s="28">
        <v>0.021071392500607827</v>
      </c>
      <c r="AL99" s="28">
        <v>0.008832853929950115</v>
      </c>
      <c r="AM99" s="27"/>
    </row>
    <row r="100" ht="14.25" customHeight="1">
      <c r="A100" s="24">
        <v>0.01</v>
      </c>
      <c r="B100" s="24">
        <v>0.99</v>
      </c>
      <c r="C100" s="24">
        <v>0.05</v>
      </c>
      <c r="D100" s="24">
        <v>0.1</v>
      </c>
      <c r="E100" s="24">
        <f t="shared" ref="E100:H100" si="150">E99-$G$32*X99</f>
        <v>0.1808637048</v>
      </c>
      <c r="F100" s="24">
        <f t="shared" si="150"/>
        <v>0.2617274095</v>
      </c>
      <c r="G100" s="24">
        <f t="shared" si="150"/>
        <v>0.2803246816</v>
      </c>
      <c r="H100" s="24">
        <f t="shared" si="150"/>
        <v>0.3606493632</v>
      </c>
      <c r="I100" s="24">
        <f t="shared" si="2"/>
        <v>0.03521592619</v>
      </c>
      <c r="J100" s="24">
        <f t="shared" si="3"/>
        <v>0.5088030718</v>
      </c>
      <c r="K100" s="24">
        <f t="shared" si="4"/>
        <v>0.0500811704</v>
      </c>
      <c r="L100" s="24">
        <f t="shared" si="5"/>
        <v>0.5125176764</v>
      </c>
      <c r="M100" s="24">
        <f t="shared" ref="M100:P100" si="151">M99-$G$32*AB99</f>
        <v>-1.081347407</v>
      </c>
      <c r="N100" s="24">
        <f t="shared" si="151"/>
        <v>-1.04223281</v>
      </c>
      <c r="O100" s="24">
        <f t="shared" si="151"/>
        <v>1.34082931</v>
      </c>
      <c r="P100" s="24">
        <f t="shared" si="151"/>
        <v>1.397007152</v>
      </c>
      <c r="Q100" s="25">
        <f t="shared" si="7"/>
        <v>-1.08435562</v>
      </c>
      <c r="R100" s="24">
        <f t="shared" si="8"/>
        <v>0.2526826413</v>
      </c>
      <c r="S100" s="24">
        <f t="shared" si="9"/>
        <v>1.398208931</v>
      </c>
      <c r="T100" s="24">
        <f t="shared" si="10"/>
        <v>0.8018995191</v>
      </c>
      <c r="U100" s="24">
        <f t="shared" si="11"/>
        <v>0.02944743218</v>
      </c>
      <c r="V100" s="24">
        <f t="shared" si="12"/>
        <v>0.01769089545</v>
      </c>
      <c r="W100" s="26">
        <f t="shared" si="13"/>
        <v>0.04713832764</v>
      </c>
      <c r="X100" s="24">
        <f t="shared" si="14"/>
        <v>-0.001119902713</v>
      </c>
      <c r="Y100" s="24">
        <f t="shared" si="15"/>
        <v>-0.002239805426</v>
      </c>
      <c r="Z100" s="24">
        <f t="shared" si="16"/>
        <v>-0.001118125664</v>
      </c>
      <c r="AA100" s="24">
        <f t="shared" si="17"/>
        <v>-0.002236251328</v>
      </c>
      <c r="AB100" s="24">
        <f t="shared" si="18"/>
        <v>0.02331679829</v>
      </c>
      <c r="AC100" s="24">
        <f t="shared" si="19"/>
        <v>0.02348702659</v>
      </c>
      <c r="AD100" s="24">
        <f t="shared" si="20"/>
        <v>-0.01520355373</v>
      </c>
      <c r="AE100" s="24">
        <f t="shared" si="21"/>
        <v>-0.0153145499</v>
      </c>
      <c r="AF100" s="27"/>
      <c r="AG100" s="28">
        <v>0.16319305831523087</v>
      </c>
      <c r="AH100" s="28">
        <v>0.11145533201548773</v>
      </c>
      <c r="AI100" s="28">
        <v>0.0471383276361928</v>
      </c>
      <c r="AJ100" s="28">
        <v>0.02718366677888382</v>
      </c>
      <c r="AK100" s="28">
        <v>0.020682938536011775</v>
      </c>
      <c r="AL100" s="28">
        <v>0.008666817706240603</v>
      </c>
      <c r="AM100" s="27"/>
    </row>
    <row r="101" ht="14.25" customHeight="1">
      <c r="A101" s="24">
        <v>0.01</v>
      </c>
      <c r="B101" s="24">
        <v>0.99</v>
      </c>
      <c r="C101" s="24">
        <v>0.05</v>
      </c>
      <c r="D101" s="24">
        <v>0.1</v>
      </c>
      <c r="E101" s="24">
        <f t="shared" ref="E101:H101" si="152">E100-$G$32*X100</f>
        <v>0.1814236561</v>
      </c>
      <c r="F101" s="24">
        <f t="shared" si="152"/>
        <v>0.2628473123</v>
      </c>
      <c r="G101" s="24">
        <f t="shared" si="152"/>
        <v>0.2808837444</v>
      </c>
      <c r="H101" s="24">
        <f t="shared" si="152"/>
        <v>0.3617674888</v>
      </c>
      <c r="I101" s="24">
        <f t="shared" si="2"/>
        <v>0.03535591403</v>
      </c>
      <c r="J101" s="24">
        <f t="shared" si="3"/>
        <v>0.5088380579</v>
      </c>
      <c r="K101" s="24">
        <f t="shared" si="4"/>
        <v>0.0502209361</v>
      </c>
      <c r="L101" s="24">
        <f t="shared" si="5"/>
        <v>0.5125525959</v>
      </c>
      <c r="M101" s="24">
        <f t="shared" ref="M101:P101" si="153">M100-$G$32*AB100</f>
        <v>-1.093005806</v>
      </c>
      <c r="N101" s="24">
        <f t="shared" si="153"/>
        <v>-1.053976323</v>
      </c>
      <c r="O101" s="24">
        <f t="shared" si="153"/>
        <v>1.348431087</v>
      </c>
      <c r="P101" s="24">
        <f t="shared" si="153"/>
        <v>1.404664426</v>
      </c>
      <c r="Q101" s="25">
        <f t="shared" si="7"/>
        <v>-1.096381252</v>
      </c>
      <c r="R101" s="24">
        <f t="shared" si="8"/>
        <v>0.2504185526</v>
      </c>
      <c r="S101" s="24">
        <f t="shared" si="9"/>
        <v>1.406097454</v>
      </c>
      <c r="T101" s="24">
        <f t="shared" si="10"/>
        <v>0.8031496798</v>
      </c>
      <c r="U101" s="24">
        <f t="shared" si="11"/>
        <v>0.02890054023</v>
      </c>
      <c r="V101" s="24">
        <f t="shared" si="12"/>
        <v>0.01745652107</v>
      </c>
      <c r="W101" s="26">
        <f t="shared" si="13"/>
        <v>0.0463570613</v>
      </c>
      <c r="X101" s="24">
        <f t="shared" si="14"/>
        <v>-0.001114153097</v>
      </c>
      <c r="Y101" s="24">
        <f t="shared" si="15"/>
        <v>-0.002228306195</v>
      </c>
      <c r="Z101" s="24">
        <f t="shared" si="16"/>
        <v>-0.001112547696</v>
      </c>
      <c r="AA101" s="24">
        <f t="shared" si="17"/>
        <v>-0.002225095393</v>
      </c>
      <c r="AB101" s="24">
        <f t="shared" si="18"/>
        <v>0.02296322571</v>
      </c>
      <c r="AC101" s="24">
        <f t="shared" si="19"/>
        <v>0.02313085817</v>
      </c>
      <c r="AD101" s="24">
        <f t="shared" si="20"/>
        <v>-0.01503162901</v>
      </c>
      <c r="AE101" s="24">
        <f t="shared" si="21"/>
        <v>-0.0151413605</v>
      </c>
      <c r="AF101" s="27"/>
      <c r="AG101" s="28">
        <v>0.16221542354575708</v>
      </c>
      <c r="AH101" s="28">
        <v>0.11025206154598874</v>
      </c>
      <c r="AI101" s="28">
        <v>0.04635706129814252</v>
      </c>
      <c r="AJ101" s="28">
        <v>0.02669791949581755</v>
      </c>
      <c r="AK101" s="28">
        <v>0.02030695831028028</v>
      </c>
      <c r="AL101" s="28">
        <v>0.00850628171513344</v>
      </c>
      <c r="AM101" s="27"/>
    </row>
    <row r="102" ht="14.25" customHeight="1">
      <c r="Q102" s="1"/>
    </row>
    <row r="103" ht="14.25" customHeight="1">
      <c r="Q103" s="1"/>
    </row>
    <row r="104" ht="14.25" customHeight="1">
      <c r="Q104" s="1"/>
    </row>
    <row r="105" ht="14.25" customHeight="1">
      <c r="Q105" s="1"/>
    </row>
    <row r="106" ht="14.25" customHeight="1">
      <c r="Q106" s="1"/>
    </row>
    <row r="107" ht="14.25" customHeight="1">
      <c r="Q107" s="1"/>
    </row>
    <row r="108" ht="14.25" customHeight="1">
      <c r="Q108" s="1"/>
    </row>
    <row r="109" ht="14.25" customHeight="1">
      <c r="Q109" s="1"/>
    </row>
    <row r="110" ht="14.25" customHeight="1">
      <c r="Q110" s="1"/>
    </row>
    <row r="111" ht="14.25" customHeight="1">
      <c r="Q111" s="1"/>
    </row>
    <row r="112" ht="14.25" customHeight="1">
      <c r="Q112" s="1"/>
    </row>
    <row r="113" ht="14.25" customHeight="1">
      <c r="Q113" s="1"/>
    </row>
    <row r="114" ht="14.25" customHeight="1">
      <c r="Q114" s="1"/>
    </row>
    <row r="115" ht="14.25" customHeight="1">
      <c r="Q115" s="1"/>
    </row>
    <row r="116" ht="14.25" customHeight="1">
      <c r="Q116" s="1"/>
    </row>
    <row r="117" ht="14.25" customHeight="1">
      <c r="Q117" s="1"/>
    </row>
    <row r="118" ht="14.25" customHeight="1">
      <c r="Q118" s="1"/>
    </row>
    <row r="119" ht="14.25" customHeight="1">
      <c r="Q119" s="1"/>
    </row>
    <row r="120" ht="14.25" customHeight="1">
      <c r="Q120" s="1"/>
    </row>
    <row r="121" ht="14.25" customHeight="1">
      <c r="Q121" s="1"/>
    </row>
    <row r="122" ht="14.25" customHeight="1">
      <c r="Q122" s="1"/>
    </row>
    <row r="123" ht="14.25" customHeight="1">
      <c r="Q123" s="1"/>
    </row>
    <row r="124" ht="14.25" customHeight="1">
      <c r="Q124" s="1"/>
    </row>
    <row r="125" ht="14.25" customHeight="1">
      <c r="Q125" s="1"/>
    </row>
    <row r="126" ht="14.25" customHeight="1">
      <c r="Q126" s="1"/>
    </row>
    <row r="127" ht="14.25" customHeight="1">
      <c r="Q127" s="1"/>
    </row>
    <row r="128" ht="14.25" customHeight="1">
      <c r="Q128" s="1"/>
    </row>
    <row r="129" ht="14.25" customHeight="1">
      <c r="Q129" s="1"/>
    </row>
    <row r="130" ht="14.25" customHeight="1">
      <c r="Q130" s="1"/>
    </row>
    <row r="131" ht="14.25" customHeight="1">
      <c r="Q131" s="1"/>
    </row>
    <row r="132" ht="14.25" customHeight="1">
      <c r="Q132" s="1"/>
    </row>
    <row r="133" ht="14.25" customHeight="1">
      <c r="Q133" s="1"/>
    </row>
    <row r="134" ht="14.25" customHeight="1">
      <c r="Q134" s="1"/>
    </row>
    <row r="135" ht="14.25" customHeight="1">
      <c r="Q135" s="1"/>
    </row>
    <row r="136" ht="14.25" customHeight="1">
      <c r="Q136" s="1"/>
    </row>
    <row r="137" ht="14.25" customHeight="1">
      <c r="Q137" s="1"/>
    </row>
    <row r="138" ht="14.25" customHeight="1">
      <c r="Q138" s="1"/>
    </row>
    <row r="139" ht="14.25" customHeight="1">
      <c r="Q139" s="1"/>
    </row>
    <row r="140" ht="14.25" customHeight="1">
      <c r="Q140" s="1"/>
    </row>
    <row r="141" ht="14.25" customHeight="1">
      <c r="Q141" s="1"/>
    </row>
    <row r="142" ht="14.25" customHeight="1">
      <c r="Q142" s="1"/>
    </row>
    <row r="143" ht="14.25" customHeight="1">
      <c r="Q143" s="1"/>
    </row>
    <row r="144" ht="14.25" customHeight="1">
      <c r="Q144" s="1"/>
    </row>
    <row r="145" ht="14.25" customHeight="1">
      <c r="Q145" s="1"/>
    </row>
    <row r="146" ht="14.25" customHeight="1">
      <c r="Q146" s="1"/>
    </row>
    <row r="147" ht="14.25" customHeight="1">
      <c r="Q147" s="1"/>
    </row>
    <row r="148" ht="14.25" customHeight="1">
      <c r="Q148" s="1"/>
    </row>
    <row r="149" ht="14.25" customHeight="1">
      <c r="Q149" s="1"/>
    </row>
    <row r="150" ht="14.25" customHeight="1">
      <c r="Q150" s="1"/>
    </row>
    <row r="151" ht="14.25" customHeight="1">
      <c r="Q151" s="1"/>
    </row>
    <row r="152" ht="14.25" customHeight="1">
      <c r="Q152" s="1"/>
    </row>
    <row r="153" ht="14.25" customHeight="1">
      <c r="Q153" s="1"/>
    </row>
    <row r="154" ht="14.25" customHeight="1">
      <c r="Q154" s="1"/>
    </row>
    <row r="155" ht="14.25" customHeight="1">
      <c r="Q155" s="1"/>
    </row>
    <row r="156" ht="14.25" customHeight="1">
      <c r="Q156" s="1"/>
    </row>
    <row r="157" ht="14.25" customHeight="1">
      <c r="Q157" s="1"/>
    </row>
    <row r="158" ht="14.25" customHeight="1">
      <c r="Q158" s="1"/>
    </row>
    <row r="159" ht="14.25" customHeight="1">
      <c r="Q159" s="1"/>
    </row>
    <row r="160" ht="14.25" customHeight="1">
      <c r="Q160" s="1"/>
    </row>
    <row r="161" ht="14.25" customHeight="1">
      <c r="Q161" s="1"/>
    </row>
    <row r="162" ht="14.25" customHeight="1">
      <c r="Q162" s="1"/>
    </row>
    <row r="163" ht="14.25" customHeight="1">
      <c r="Q163" s="1"/>
    </row>
    <row r="164" ht="14.25" customHeight="1">
      <c r="Q164" s="1"/>
    </row>
    <row r="165" ht="14.25" customHeight="1">
      <c r="Q165" s="1"/>
    </row>
    <row r="166" ht="14.25" customHeight="1">
      <c r="Q166" s="1"/>
    </row>
    <row r="167" ht="14.25" customHeight="1">
      <c r="Q167" s="1"/>
    </row>
    <row r="168" ht="14.25" customHeight="1">
      <c r="Q168" s="1"/>
    </row>
    <row r="169" ht="14.25" customHeight="1">
      <c r="Q169" s="1"/>
    </row>
    <row r="170" ht="14.25" customHeight="1">
      <c r="Q170" s="1"/>
    </row>
    <row r="171" ht="14.25" customHeight="1">
      <c r="Q171" s="1"/>
    </row>
    <row r="172" ht="14.25" customHeight="1">
      <c r="Q172" s="1"/>
    </row>
    <row r="173" ht="14.25" customHeight="1">
      <c r="Q173" s="1"/>
    </row>
    <row r="174" ht="14.25" customHeight="1">
      <c r="Q174" s="1"/>
    </row>
    <row r="175" ht="14.25" customHeight="1">
      <c r="Q175" s="1"/>
    </row>
    <row r="176" ht="14.25" customHeight="1">
      <c r="Q176" s="1"/>
    </row>
    <row r="177" ht="14.25" customHeight="1">
      <c r="Q177" s="1"/>
    </row>
    <row r="178" ht="14.25" customHeight="1">
      <c r="Q178" s="1"/>
    </row>
    <row r="179" ht="14.25" customHeight="1">
      <c r="Q179" s="1"/>
    </row>
    <row r="180" ht="14.25" customHeight="1">
      <c r="Q180" s="1"/>
    </row>
    <row r="181" ht="14.25" customHeight="1">
      <c r="Q181" s="1"/>
    </row>
    <row r="182" ht="14.25" customHeight="1">
      <c r="Q182" s="1"/>
    </row>
    <row r="183" ht="14.25" customHeight="1">
      <c r="Q183" s="1"/>
    </row>
    <row r="184" ht="14.25" customHeight="1">
      <c r="Q184" s="1"/>
    </row>
    <row r="185" ht="14.25" customHeight="1">
      <c r="Q185" s="1"/>
    </row>
    <row r="186" ht="14.25" customHeight="1">
      <c r="Q186" s="1"/>
    </row>
    <row r="187" ht="14.25" customHeight="1">
      <c r="Q187" s="1"/>
    </row>
    <row r="188" ht="14.25" customHeight="1">
      <c r="Q188" s="1"/>
    </row>
    <row r="189" ht="14.25" customHeight="1">
      <c r="Q189" s="1"/>
    </row>
    <row r="190" ht="14.25" customHeight="1">
      <c r="Q190" s="1"/>
    </row>
    <row r="191" ht="14.25" customHeight="1">
      <c r="Q191" s="1"/>
    </row>
    <row r="192" ht="14.25" customHeight="1">
      <c r="Q192" s="1"/>
    </row>
    <row r="193" ht="14.25" customHeight="1">
      <c r="Q193" s="1"/>
    </row>
    <row r="194" ht="14.25" customHeight="1">
      <c r="Q194" s="1"/>
    </row>
    <row r="195" ht="14.25" customHeight="1">
      <c r="Q195" s="1"/>
    </row>
    <row r="196" ht="14.25" customHeight="1">
      <c r="Q196" s="1"/>
    </row>
    <row r="197" ht="14.25" customHeight="1">
      <c r="Q197" s="1"/>
    </row>
    <row r="198" ht="14.25" customHeight="1">
      <c r="Q198" s="1"/>
    </row>
    <row r="199" ht="14.25" customHeight="1">
      <c r="Q199" s="1"/>
    </row>
    <row r="200" ht="14.25" customHeight="1">
      <c r="Q200" s="1"/>
    </row>
    <row r="201" ht="14.25" customHeight="1">
      <c r="Q201" s="1"/>
    </row>
    <row r="202" ht="14.25" customHeight="1">
      <c r="Q202" s="1"/>
    </row>
    <row r="203" ht="14.25" customHeight="1">
      <c r="Q203" s="1"/>
    </row>
    <row r="204" ht="14.25" customHeight="1">
      <c r="Q204" s="1"/>
    </row>
    <row r="205" ht="14.25" customHeight="1">
      <c r="Q205" s="1"/>
    </row>
    <row r="206" ht="14.25" customHeight="1">
      <c r="Q206" s="1"/>
    </row>
    <row r="207" ht="14.25" customHeight="1">
      <c r="Q207" s="1"/>
    </row>
    <row r="208" ht="14.25" customHeight="1">
      <c r="Q208" s="1"/>
    </row>
    <row r="209" ht="14.25" customHeight="1">
      <c r="Q209" s="1"/>
    </row>
    <row r="210" ht="14.25" customHeight="1">
      <c r="Q210" s="1"/>
    </row>
    <row r="211" ht="14.25" customHeight="1">
      <c r="Q211" s="1"/>
    </row>
    <row r="212" ht="14.25" customHeight="1">
      <c r="Q212" s="1"/>
    </row>
    <row r="213" ht="14.25" customHeight="1">
      <c r="Q213" s="1"/>
    </row>
    <row r="214" ht="14.25" customHeight="1">
      <c r="Q214" s="1"/>
    </row>
    <row r="215" ht="14.25" customHeight="1">
      <c r="Q215" s="1"/>
    </row>
    <row r="216" ht="14.25" customHeight="1">
      <c r="Q216" s="1"/>
    </row>
    <row r="217" ht="14.25" customHeight="1">
      <c r="Q217" s="1"/>
    </row>
    <row r="218" ht="14.25" customHeight="1">
      <c r="Q218" s="1"/>
    </row>
    <row r="219" ht="14.25" customHeight="1">
      <c r="Q219" s="1"/>
    </row>
    <row r="220" ht="14.25" customHeight="1">
      <c r="Q220" s="1"/>
    </row>
    <row r="221" ht="14.25" customHeight="1">
      <c r="Q221" s="1"/>
    </row>
    <row r="222" ht="14.25" customHeight="1">
      <c r="Q222" s="1"/>
    </row>
    <row r="223" ht="14.25" customHeight="1">
      <c r="Q223" s="1"/>
    </row>
    <row r="224" ht="14.25" customHeight="1">
      <c r="Q224" s="1"/>
    </row>
    <row r="225" ht="14.25" customHeight="1">
      <c r="Q225" s="1"/>
    </row>
    <row r="226" ht="14.25" customHeight="1">
      <c r="Q226" s="1"/>
    </row>
    <row r="227" ht="14.25" customHeight="1">
      <c r="Q227" s="1"/>
    </row>
    <row r="228" ht="14.25" customHeight="1">
      <c r="Q228" s="1"/>
    </row>
    <row r="229" ht="14.25" customHeight="1">
      <c r="Q229" s="1"/>
    </row>
    <row r="230" ht="14.25" customHeight="1">
      <c r="Q230" s="1"/>
    </row>
    <row r="231" ht="14.25" customHeight="1">
      <c r="Q231" s="1"/>
    </row>
    <row r="232" ht="14.25" customHeight="1">
      <c r="Q232" s="1"/>
    </row>
    <row r="233" ht="14.25" customHeight="1">
      <c r="Q233" s="1"/>
    </row>
    <row r="234" ht="14.25" customHeight="1">
      <c r="Q234" s="1"/>
    </row>
    <row r="235" ht="14.25" customHeight="1">
      <c r="Q235" s="1"/>
    </row>
    <row r="236" ht="14.25" customHeight="1">
      <c r="Q236" s="1"/>
    </row>
    <row r="237" ht="14.25" customHeight="1">
      <c r="Q237" s="1"/>
    </row>
    <row r="238" ht="14.25" customHeight="1">
      <c r="Q238" s="1"/>
    </row>
    <row r="239" ht="14.25" customHeight="1">
      <c r="Q239" s="1"/>
    </row>
    <row r="240" ht="14.25" customHeight="1">
      <c r="Q240" s="1"/>
    </row>
    <row r="241" ht="14.25" customHeight="1">
      <c r="Q241" s="1"/>
    </row>
    <row r="242" ht="14.25" customHeight="1">
      <c r="Q242" s="1"/>
    </row>
    <row r="243" ht="14.25" customHeight="1">
      <c r="Q243" s="1"/>
    </row>
    <row r="244" ht="14.25" customHeight="1">
      <c r="Q244" s="1"/>
    </row>
    <row r="245" ht="14.25" customHeight="1">
      <c r="Q245" s="1"/>
    </row>
    <row r="246" ht="14.25" customHeight="1">
      <c r="Q246" s="1"/>
    </row>
    <row r="247" ht="14.25" customHeight="1">
      <c r="Q247" s="1"/>
    </row>
    <row r="248" ht="14.25" customHeight="1">
      <c r="Q248" s="1"/>
    </row>
    <row r="249" ht="14.25" customHeight="1">
      <c r="Q249" s="1"/>
    </row>
    <row r="250" ht="14.25" customHeight="1">
      <c r="Q250" s="1"/>
    </row>
    <row r="251" ht="14.25" customHeight="1">
      <c r="Q251" s="1"/>
    </row>
    <row r="252" ht="14.25" customHeight="1">
      <c r="Q252" s="1"/>
    </row>
    <row r="253" ht="14.25" customHeight="1">
      <c r="Q253" s="1"/>
    </row>
    <row r="254" ht="14.25" customHeight="1">
      <c r="Q254" s="1"/>
    </row>
    <row r="255" ht="14.25" customHeight="1">
      <c r="Q255" s="1"/>
    </row>
    <row r="256" ht="14.25" customHeight="1">
      <c r="Q256" s="1"/>
    </row>
    <row r="257" ht="14.25" customHeight="1">
      <c r="Q257" s="1"/>
    </row>
    <row r="258" ht="14.25" customHeight="1">
      <c r="Q258" s="1"/>
    </row>
    <row r="259" ht="14.25" customHeight="1">
      <c r="Q259" s="1"/>
    </row>
    <row r="260" ht="14.25" customHeight="1">
      <c r="Q260" s="1"/>
    </row>
    <row r="261" ht="14.25" customHeight="1">
      <c r="Q261" s="1"/>
    </row>
    <row r="262" ht="14.25" customHeight="1">
      <c r="Q262" s="1"/>
    </row>
    <row r="263" ht="14.25" customHeight="1">
      <c r="Q263" s="1"/>
    </row>
    <row r="264" ht="14.25" customHeight="1">
      <c r="Q264" s="1"/>
    </row>
    <row r="265" ht="14.25" customHeight="1">
      <c r="Q265" s="1"/>
    </row>
    <row r="266" ht="14.25" customHeight="1">
      <c r="Q266" s="1"/>
    </row>
    <row r="267" ht="14.25" customHeight="1">
      <c r="Q267" s="1"/>
    </row>
    <row r="268" ht="14.25" customHeight="1">
      <c r="Q268" s="1"/>
    </row>
    <row r="269" ht="14.25" customHeight="1">
      <c r="Q269" s="1"/>
    </row>
    <row r="270" ht="14.25" customHeight="1">
      <c r="Q270" s="1"/>
    </row>
    <row r="271" ht="14.25" customHeight="1">
      <c r="Q271" s="1"/>
    </row>
    <row r="272" ht="14.25" customHeight="1">
      <c r="Q272" s="1"/>
    </row>
    <row r="273" ht="14.25" customHeight="1">
      <c r="Q273" s="1"/>
    </row>
    <row r="274" ht="14.25" customHeight="1">
      <c r="Q274" s="1"/>
    </row>
    <row r="275" ht="14.25" customHeight="1">
      <c r="Q275" s="1"/>
    </row>
    <row r="276" ht="14.25" customHeight="1">
      <c r="Q276" s="1"/>
    </row>
    <row r="277" ht="14.25" customHeight="1">
      <c r="Q277" s="1"/>
    </row>
    <row r="278" ht="14.25" customHeight="1">
      <c r="Q278" s="1"/>
    </row>
    <row r="279" ht="14.25" customHeight="1">
      <c r="Q279" s="1"/>
    </row>
    <row r="280" ht="14.25" customHeight="1">
      <c r="Q280" s="1"/>
    </row>
    <row r="281" ht="14.25" customHeight="1">
      <c r="Q281" s="1"/>
    </row>
    <row r="282" ht="14.25" customHeight="1">
      <c r="Q282" s="1"/>
    </row>
    <row r="283" ht="14.25" customHeight="1">
      <c r="Q283" s="1"/>
    </row>
    <row r="284" ht="14.25" customHeight="1">
      <c r="Q284" s="1"/>
    </row>
    <row r="285" ht="14.25" customHeight="1">
      <c r="Q285" s="1"/>
    </row>
    <row r="286" ht="14.25" customHeight="1">
      <c r="Q286" s="1"/>
    </row>
    <row r="287" ht="14.25" customHeight="1">
      <c r="Q287" s="1"/>
    </row>
    <row r="288" ht="14.25" customHeight="1">
      <c r="Q288" s="1"/>
    </row>
    <row r="289" ht="14.25" customHeight="1">
      <c r="Q289" s="1"/>
    </row>
    <row r="290" ht="14.25" customHeight="1">
      <c r="Q290" s="1"/>
    </row>
    <row r="291" ht="14.25" customHeight="1">
      <c r="Q291" s="1"/>
    </row>
    <row r="292" ht="14.25" customHeight="1">
      <c r="Q292" s="1"/>
    </row>
    <row r="293" ht="14.25" customHeight="1">
      <c r="Q293" s="1"/>
    </row>
    <row r="294" ht="14.25" customHeight="1">
      <c r="Q294" s="1"/>
    </row>
    <row r="295" ht="14.25" customHeight="1">
      <c r="Q295" s="1"/>
    </row>
    <row r="296" ht="14.25" customHeight="1">
      <c r="Q296" s="1"/>
    </row>
    <row r="297" ht="14.25" customHeight="1">
      <c r="Q297" s="1"/>
    </row>
    <row r="298" ht="14.25" customHeight="1">
      <c r="Q298" s="1"/>
    </row>
    <row r="299" ht="14.25" customHeight="1">
      <c r="Q299" s="1"/>
    </row>
    <row r="300" ht="14.25" customHeight="1">
      <c r="Q300" s="1"/>
    </row>
    <row r="301" ht="14.25" customHeight="1">
      <c r="Q301" s="1"/>
    </row>
    <row r="302" ht="14.25" customHeight="1">
      <c r="Q302" s="1"/>
    </row>
    <row r="303" ht="14.25" customHeight="1">
      <c r="Q303" s="1"/>
    </row>
    <row r="304" ht="14.25" customHeight="1">
      <c r="Q304" s="1"/>
    </row>
    <row r="305" ht="14.25" customHeight="1">
      <c r="Q305" s="1"/>
    </row>
    <row r="306" ht="14.25" customHeight="1">
      <c r="Q306" s="1"/>
    </row>
    <row r="307" ht="14.25" customHeight="1">
      <c r="Q307" s="1"/>
    </row>
    <row r="308" ht="14.25" customHeight="1">
      <c r="Q308" s="1"/>
    </row>
    <row r="309" ht="14.25" customHeight="1">
      <c r="Q309" s="1"/>
    </row>
    <row r="310" ht="14.25" customHeight="1">
      <c r="Q310" s="1"/>
    </row>
    <row r="311" ht="14.25" customHeight="1">
      <c r="Q311" s="1"/>
    </row>
    <row r="312" ht="14.25" customHeight="1">
      <c r="Q312" s="1"/>
    </row>
    <row r="313" ht="14.25" customHeight="1">
      <c r="Q313" s="1"/>
    </row>
    <row r="314" ht="14.25" customHeight="1">
      <c r="Q314" s="1"/>
    </row>
    <row r="315" ht="14.25" customHeight="1">
      <c r="Q315" s="1"/>
    </row>
    <row r="316" ht="14.25" customHeight="1">
      <c r="Q316" s="1"/>
    </row>
    <row r="317" ht="14.25" customHeight="1">
      <c r="Q317" s="1"/>
    </row>
    <row r="318" ht="14.25" customHeight="1">
      <c r="Q318" s="1"/>
    </row>
    <row r="319" ht="14.25" customHeight="1">
      <c r="Q319" s="1"/>
    </row>
    <row r="320" ht="14.25" customHeight="1">
      <c r="Q320" s="1"/>
    </row>
    <row r="321" ht="14.25" customHeight="1">
      <c r="Q321" s="1"/>
    </row>
    <row r="322" ht="14.25" customHeight="1">
      <c r="Q322" s="1"/>
    </row>
    <row r="323" ht="14.25" customHeight="1">
      <c r="Q323" s="1"/>
    </row>
    <row r="324" ht="14.25" customHeight="1">
      <c r="Q324" s="1"/>
    </row>
    <row r="325" ht="14.25" customHeight="1">
      <c r="Q325" s="1"/>
    </row>
    <row r="326" ht="14.25" customHeight="1">
      <c r="Q326" s="1"/>
    </row>
    <row r="327" ht="14.25" customHeight="1">
      <c r="Q327" s="1"/>
    </row>
    <row r="328" ht="14.25" customHeight="1">
      <c r="Q328" s="1"/>
    </row>
    <row r="329" ht="14.25" customHeight="1">
      <c r="Q329" s="1"/>
    </row>
    <row r="330" ht="14.25" customHeight="1">
      <c r="Q330" s="1"/>
    </row>
    <row r="331" ht="14.25" customHeight="1">
      <c r="Q331" s="1"/>
    </row>
    <row r="332" ht="14.25" customHeight="1">
      <c r="Q332" s="1"/>
    </row>
    <row r="333" ht="14.25" customHeight="1">
      <c r="Q333" s="1"/>
    </row>
    <row r="334" ht="14.25" customHeight="1">
      <c r="Q334" s="1"/>
    </row>
    <row r="335" ht="14.25" customHeight="1">
      <c r="Q335" s="1"/>
    </row>
    <row r="336" ht="14.25" customHeight="1">
      <c r="Q336" s="1"/>
    </row>
    <row r="337" ht="14.25" customHeight="1">
      <c r="Q337" s="1"/>
    </row>
    <row r="338" ht="14.25" customHeight="1">
      <c r="Q338" s="1"/>
    </row>
    <row r="339" ht="14.25" customHeight="1">
      <c r="Q339" s="1"/>
    </row>
    <row r="340" ht="14.25" customHeight="1">
      <c r="Q340" s="1"/>
    </row>
    <row r="341" ht="14.25" customHeight="1">
      <c r="Q341" s="1"/>
    </row>
    <row r="342" ht="14.25" customHeight="1">
      <c r="Q342" s="1"/>
    </row>
    <row r="343" ht="14.25" customHeight="1">
      <c r="Q343" s="1"/>
    </row>
    <row r="344" ht="14.25" customHeight="1">
      <c r="Q344" s="1"/>
    </row>
    <row r="345" ht="14.25" customHeight="1">
      <c r="Q345" s="1"/>
    </row>
    <row r="346" ht="14.25" customHeight="1">
      <c r="Q346" s="1"/>
    </row>
    <row r="347" ht="14.25" customHeight="1">
      <c r="Q347" s="1"/>
    </row>
    <row r="348" ht="14.25" customHeight="1">
      <c r="Q348" s="1"/>
    </row>
    <row r="349" ht="14.25" customHeight="1">
      <c r="Q349" s="1"/>
    </row>
    <row r="350" ht="14.25" customHeight="1">
      <c r="Q350" s="1"/>
    </row>
    <row r="351" ht="14.25" customHeight="1">
      <c r="Q351" s="1"/>
    </row>
    <row r="352" ht="14.25" customHeight="1">
      <c r="Q352" s="1"/>
    </row>
    <row r="353" ht="14.25" customHeight="1">
      <c r="Q353" s="1"/>
    </row>
    <row r="354" ht="14.25" customHeight="1">
      <c r="Q354" s="1"/>
    </row>
    <row r="355" ht="14.25" customHeight="1">
      <c r="Q355" s="1"/>
    </row>
    <row r="356" ht="14.25" customHeight="1">
      <c r="Q356" s="1"/>
    </row>
    <row r="357" ht="14.25" customHeight="1">
      <c r="Q357" s="1"/>
    </row>
    <row r="358" ht="14.25" customHeight="1">
      <c r="Q358" s="1"/>
    </row>
    <row r="359" ht="14.25" customHeight="1">
      <c r="Q359" s="1"/>
    </row>
    <row r="360" ht="14.25" customHeight="1">
      <c r="Q360" s="1"/>
    </row>
    <row r="361" ht="14.25" customHeight="1">
      <c r="Q361" s="1"/>
    </row>
    <row r="362" ht="14.25" customHeight="1">
      <c r="Q362" s="1"/>
    </row>
    <row r="363" ht="14.25" customHeight="1">
      <c r="Q363" s="1"/>
    </row>
    <row r="364" ht="14.25" customHeight="1">
      <c r="Q364" s="1"/>
    </row>
    <row r="365" ht="14.25" customHeight="1">
      <c r="Q365" s="1"/>
    </row>
    <row r="366" ht="14.25" customHeight="1">
      <c r="Q366" s="1"/>
    </row>
    <row r="367" ht="14.25" customHeight="1">
      <c r="Q367" s="1"/>
    </row>
    <row r="368" ht="14.25" customHeight="1">
      <c r="Q368" s="1"/>
    </row>
    <row r="369" ht="14.25" customHeight="1">
      <c r="Q369" s="1"/>
    </row>
    <row r="370" ht="14.25" customHeight="1">
      <c r="Q370" s="1"/>
    </row>
    <row r="371" ht="14.25" customHeight="1">
      <c r="Q371" s="1"/>
    </row>
    <row r="372" ht="14.25" customHeight="1">
      <c r="Q372" s="1"/>
    </row>
    <row r="373" ht="14.25" customHeight="1">
      <c r="Q373" s="1"/>
    </row>
    <row r="374" ht="14.25" customHeight="1">
      <c r="Q374" s="1"/>
    </row>
    <row r="375" ht="14.25" customHeight="1">
      <c r="Q375" s="1"/>
    </row>
    <row r="376" ht="14.25" customHeight="1">
      <c r="Q376" s="1"/>
    </row>
    <row r="377" ht="14.25" customHeight="1">
      <c r="Q377" s="1"/>
    </row>
    <row r="378" ht="14.25" customHeight="1">
      <c r="Q378" s="1"/>
    </row>
    <row r="379" ht="14.25" customHeight="1">
      <c r="Q379" s="1"/>
    </row>
    <row r="380" ht="14.25" customHeight="1">
      <c r="Q380" s="1"/>
    </row>
    <row r="381" ht="14.25" customHeight="1">
      <c r="Q381" s="1"/>
    </row>
    <row r="382" ht="14.25" customHeight="1">
      <c r="Q382" s="1"/>
    </row>
    <row r="383" ht="14.25" customHeight="1">
      <c r="Q383" s="1"/>
    </row>
    <row r="384" ht="14.25" customHeight="1">
      <c r="Q384" s="1"/>
    </row>
    <row r="385" ht="14.25" customHeight="1">
      <c r="Q385" s="1"/>
    </row>
    <row r="386" ht="14.25" customHeight="1">
      <c r="Q386" s="1"/>
    </row>
    <row r="387" ht="14.25" customHeight="1">
      <c r="Q387" s="1"/>
    </row>
    <row r="388" ht="14.25" customHeight="1">
      <c r="Q388" s="1"/>
    </row>
    <row r="389" ht="14.25" customHeight="1">
      <c r="Q389" s="1"/>
    </row>
    <row r="390" ht="14.25" customHeight="1">
      <c r="Q390" s="1"/>
    </row>
    <row r="391" ht="14.25" customHeight="1">
      <c r="Q391" s="1"/>
    </row>
    <row r="392" ht="14.25" customHeight="1">
      <c r="Q392" s="1"/>
    </row>
    <row r="393" ht="14.25" customHeight="1">
      <c r="Q393" s="1"/>
    </row>
    <row r="394" ht="14.25" customHeight="1">
      <c r="Q394" s="1"/>
    </row>
    <row r="395" ht="14.25" customHeight="1">
      <c r="Q395" s="1"/>
    </row>
    <row r="396" ht="14.25" customHeight="1">
      <c r="Q396" s="1"/>
    </row>
    <row r="397" ht="14.25" customHeight="1">
      <c r="Q397" s="1"/>
    </row>
    <row r="398" ht="14.25" customHeight="1">
      <c r="Q398" s="1"/>
    </row>
    <row r="399" ht="14.25" customHeight="1">
      <c r="Q399" s="1"/>
    </row>
    <row r="400" ht="14.25" customHeight="1">
      <c r="Q400" s="1"/>
    </row>
    <row r="401" ht="14.25" customHeight="1">
      <c r="Q401" s="1"/>
    </row>
    <row r="402" ht="14.25" customHeight="1">
      <c r="Q402" s="1"/>
    </row>
    <row r="403" ht="14.25" customHeight="1">
      <c r="Q403" s="1"/>
    </row>
    <row r="404" ht="14.25" customHeight="1">
      <c r="Q404" s="1"/>
    </row>
    <row r="405" ht="14.25" customHeight="1">
      <c r="Q405" s="1"/>
    </row>
    <row r="406" ht="14.25" customHeight="1">
      <c r="Q406" s="1"/>
    </row>
    <row r="407" ht="14.25" customHeight="1">
      <c r="Q407" s="1"/>
    </row>
    <row r="408" ht="14.25" customHeight="1">
      <c r="Q408" s="1"/>
    </row>
    <row r="409" ht="14.25" customHeight="1">
      <c r="Q409" s="1"/>
    </row>
    <row r="410" ht="14.25" customHeight="1">
      <c r="Q410" s="1"/>
    </row>
    <row r="411" ht="14.25" customHeight="1">
      <c r="Q411" s="1"/>
    </row>
    <row r="412" ht="14.25" customHeight="1">
      <c r="Q412" s="1"/>
    </row>
    <row r="413" ht="14.25" customHeight="1">
      <c r="Q413" s="1"/>
    </row>
    <row r="414" ht="14.25" customHeight="1">
      <c r="Q414" s="1"/>
    </row>
    <row r="415" ht="14.25" customHeight="1">
      <c r="Q415" s="1"/>
    </row>
    <row r="416" ht="14.25" customHeight="1">
      <c r="Q416" s="1"/>
    </row>
    <row r="417" ht="14.25" customHeight="1">
      <c r="Q417" s="1"/>
    </row>
    <row r="418" ht="14.25" customHeight="1">
      <c r="Q418" s="1"/>
    </row>
    <row r="419" ht="14.25" customHeight="1">
      <c r="Q419" s="1"/>
    </row>
    <row r="420" ht="14.25" customHeight="1">
      <c r="Q420" s="1"/>
    </row>
    <row r="421" ht="14.25" customHeight="1">
      <c r="Q421" s="1"/>
    </row>
    <row r="422" ht="14.25" customHeight="1">
      <c r="Q422" s="1"/>
    </row>
    <row r="423" ht="14.25" customHeight="1">
      <c r="Q423" s="1"/>
    </row>
    <row r="424" ht="14.25" customHeight="1">
      <c r="Q424" s="1"/>
    </row>
    <row r="425" ht="14.25" customHeight="1">
      <c r="Q425" s="1"/>
    </row>
    <row r="426" ht="14.25" customHeight="1">
      <c r="Q426" s="1"/>
    </row>
    <row r="427" ht="14.25" customHeight="1">
      <c r="Q427" s="1"/>
    </row>
    <row r="428" ht="14.25" customHeight="1">
      <c r="Q428" s="1"/>
    </row>
    <row r="429" ht="14.25" customHeight="1">
      <c r="Q429" s="1"/>
    </row>
    <row r="430" ht="14.25" customHeight="1">
      <c r="Q430" s="1"/>
    </row>
    <row r="431" ht="14.25" customHeight="1">
      <c r="Q431" s="1"/>
    </row>
    <row r="432" ht="14.25" customHeight="1">
      <c r="Q432" s="1"/>
    </row>
    <row r="433" ht="14.25" customHeight="1">
      <c r="Q433" s="1"/>
    </row>
    <row r="434" ht="14.25" customHeight="1">
      <c r="Q434" s="1"/>
    </row>
    <row r="435" ht="14.25" customHeight="1">
      <c r="Q435" s="1"/>
    </row>
    <row r="436" ht="14.25" customHeight="1">
      <c r="Q436" s="1"/>
    </row>
    <row r="437" ht="14.25" customHeight="1">
      <c r="Q437" s="1"/>
    </row>
    <row r="438" ht="14.25" customHeight="1">
      <c r="Q438" s="1"/>
    </row>
    <row r="439" ht="14.25" customHeight="1">
      <c r="Q439" s="1"/>
    </row>
    <row r="440" ht="14.25" customHeight="1">
      <c r="Q440" s="1"/>
    </row>
    <row r="441" ht="14.25" customHeight="1">
      <c r="Q441" s="1"/>
    </row>
    <row r="442" ht="14.25" customHeight="1">
      <c r="Q442" s="1"/>
    </row>
    <row r="443" ht="14.25" customHeight="1">
      <c r="Q443" s="1"/>
    </row>
    <row r="444" ht="14.25" customHeight="1">
      <c r="Q444" s="1"/>
    </row>
    <row r="445" ht="14.25" customHeight="1">
      <c r="Q445" s="1"/>
    </row>
    <row r="446" ht="14.25" customHeight="1">
      <c r="Q446" s="1"/>
    </row>
    <row r="447" ht="14.25" customHeight="1">
      <c r="Q447" s="1"/>
    </row>
    <row r="448" ht="14.25" customHeight="1">
      <c r="Q448" s="1"/>
    </row>
    <row r="449" ht="14.25" customHeight="1">
      <c r="Q449" s="1"/>
    </row>
    <row r="450" ht="14.25" customHeight="1">
      <c r="Q450" s="1"/>
    </row>
    <row r="451" ht="14.25" customHeight="1">
      <c r="Q451" s="1"/>
    </row>
    <row r="452" ht="14.25" customHeight="1">
      <c r="Q452" s="1"/>
    </row>
    <row r="453" ht="14.25" customHeight="1">
      <c r="Q453" s="1"/>
    </row>
    <row r="454" ht="14.25" customHeight="1">
      <c r="Q454" s="1"/>
    </row>
    <row r="455" ht="14.25" customHeight="1">
      <c r="Q455" s="1"/>
    </row>
    <row r="456" ht="14.25" customHeight="1">
      <c r="Q456" s="1"/>
    </row>
    <row r="457" ht="14.25" customHeight="1">
      <c r="Q457" s="1"/>
    </row>
    <row r="458" ht="14.25" customHeight="1">
      <c r="Q458" s="1"/>
    </row>
    <row r="459" ht="14.25" customHeight="1">
      <c r="Q459" s="1"/>
    </row>
    <row r="460" ht="14.25" customHeight="1">
      <c r="Q460" s="1"/>
    </row>
    <row r="461" ht="14.25" customHeight="1">
      <c r="Q461" s="1"/>
    </row>
    <row r="462" ht="14.25" customHeight="1">
      <c r="Q462" s="1"/>
    </row>
    <row r="463" ht="14.25" customHeight="1">
      <c r="Q463" s="1"/>
    </row>
    <row r="464" ht="14.25" customHeight="1">
      <c r="Q464" s="1"/>
    </row>
    <row r="465" ht="14.25" customHeight="1">
      <c r="Q465" s="1"/>
    </row>
    <row r="466" ht="14.25" customHeight="1">
      <c r="Q466" s="1"/>
    </row>
    <row r="467" ht="14.25" customHeight="1">
      <c r="Q467" s="1"/>
    </row>
    <row r="468" ht="14.25" customHeight="1">
      <c r="Q468" s="1"/>
    </row>
    <row r="469" ht="14.25" customHeight="1">
      <c r="Q469" s="1"/>
    </row>
    <row r="470" ht="14.25" customHeight="1">
      <c r="Q470" s="1"/>
    </row>
    <row r="471" ht="14.25" customHeight="1">
      <c r="Q471" s="1"/>
    </row>
    <row r="472" ht="14.25" customHeight="1">
      <c r="Q472" s="1"/>
    </row>
    <row r="473" ht="14.25" customHeight="1">
      <c r="Q473" s="1"/>
    </row>
    <row r="474" ht="14.25" customHeight="1">
      <c r="Q474" s="1"/>
    </row>
    <row r="475" ht="14.25" customHeight="1">
      <c r="Q475" s="1"/>
    </row>
    <row r="476" ht="14.25" customHeight="1">
      <c r="Q476" s="1"/>
    </row>
    <row r="477" ht="14.25" customHeight="1">
      <c r="Q477" s="1"/>
    </row>
    <row r="478" ht="14.25" customHeight="1">
      <c r="Q478" s="1"/>
    </row>
    <row r="479" ht="14.25" customHeight="1">
      <c r="Q479" s="1"/>
    </row>
    <row r="480" ht="14.25" customHeight="1">
      <c r="Q480" s="1"/>
    </row>
    <row r="481" ht="14.25" customHeight="1">
      <c r="Q481" s="1"/>
    </row>
    <row r="482" ht="14.25" customHeight="1">
      <c r="Q482" s="1"/>
    </row>
    <row r="483" ht="14.25" customHeight="1">
      <c r="Q483" s="1"/>
    </row>
    <row r="484" ht="14.25" customHeight="1">
      <c r="Q484" s="1"/>
    </row>
    <row r="485" ht="14.25" customHeight="1">
      <c r="Q485" s="1"/>
    </row>
    <row r="486" ht="14.25" customHeight="1">
      <c r="Q486" s="1"/>
    </row>
    <row r="487" ht="14.25" customHeight="1">
      <c r="Q487" s="1"/>
    </row>
    <row r="488" ht="14.25" customHeight="1">
      <c r="Q488" s="1"/>
    </row>
    <row r="489" ht="14.25" customHeight="1">
      <c r="Q489" s="1"/>
    </row>
    <row r="490" ht="14.25" customHeight="1">
      <c r="Q490" s="1"/>
    </row>
    <row r="491" ht="14.25" customHeight="1">
      <c r="Q491" s="1"/>
    </row>
    <row r="492" ht="14.25" customHeight="1">
      <c r="Q492" s="1"/>
    </row>
    <row r="493" ht="14.25" customHeight="1">
      <c r="Q493" s="1"/>
    </row>
    <row r="494" ht="14.25" customHeight="1">
      <c r="Q494" s="1"/>
    </row>
    <row r="495" ht="14.25" customHeight="1">
      <c r="Q495" s="1"/>
    </row>
    <row r="496" ht="14.25" customHeight="1">
      <c r="Q496" s="1"/>
    </row>
    <row r="497" ht="14.25" customHeight="1">
      <c r="Q497" s="1"/>
    </row>
    <row r="498" ht="14.25" customHeight="1">
      <c r="Q498" s="1"/>
    </row>
    <row r="499" ht="14.25" customHeight="1">
      <c r="Q499" s="1"/>
    </row>
    <row r="500" ht="14.25" customHeight="1">
      <c r="Q500" s="1"/>
    </row>
    <row r="501" ht="14.25" customHeight="1">
      <c r="Q501" s="1"/>
    </row>
    <row r="502" ht="14.25" customHeight="1">
      <c r="Q502" s="1"/>
    </row>
    <row r="503" ht="14.25" customHeight="1">
      <c r="Q503" s="1"/>
    </row>
    <row r="504" ht="14.25" customHeight="1">
      <c r="Q504" s="1"/>
    </row>
    <row r="505" ht="14.25" customHeight="1">
      <c r="Q505" s="1"/>
    </row>
    <row r="506" ht="14.25" customHeight="1">
      <c r="Q506" s="1"/>
    </row>
    <row r="507" ht="14.25" customHeight="1">
      <c r="Q507" s="1"/>
    </row>
    <row r="508" ht="14.25" customHeight="1">
      <c r="Q508" s="1"/>
    </row>
    <row r="509" ht="14.25" customHeight="1">
      <c r="Q509" s="1"/>
    </row>
    <row r="510" ht="14.25" customHeight="1">
      <c r="Q510" s="1"/>
    </row>
    <row r="511" ht="14.25" customHeight="1">
      <c r="Q511" s="1"/>
    </row>
    <row r="512" ht="14.25" customHeight="1">
      <c r="Q512" s="1"/>
    </row>
    <row r="513" ht="14.25" customHeight="1">
      <c r="Q513" s="1"/>
    </row>
    <row r="514" ht="14.25" customHeight="1">
      <c r="Q514" s="1"/>
    </row>
    <row r="515" ht="14.25" customHeight="1">
      <c r="Q515" s="1"/>
    </row>
    <row r="516" ht="14.25" customHeight="1">
      <c r="Q516" s="1"/>
    </row>
    <row r="517" ht="14.25" customHeight="1">
      <c r="Q517" s="1"/>
    </row>
    <row r="518" ht="14.25" customHeight="1">
      <c r="Q518" s="1"/>
    </row>
    <row r="519" ht="14.25" customHeight="1">
      <c r="Q519" s="1"/>
    </row>
    <row r="520" ht="14.25" customHeight="1">
      <c r="Q520" s="1"/>
    </row>
    <row r="521" ht="14.25" customHeight="1">
      <c r="Q521" s="1"/>
    </row>
    <row r="522" ht="14.25" customHeight="1">
      <c r="Q522" s="1"/>
    </row>
    <row r="523" ht="14.25" customHeight="1">
      <c r="Q523" s="1"/>
    </row>
    <row r="524" ht="14.25" customHeight="1">
      <c r="Q524" s="1"/>
    </row>
    <row r="525" ht="14.25" customHeight="1">
      <c r="Q525" s="1"/>
    </row>
    <row r="526" ht="14.25" customHeight="1">
      <c r="Q526" s="1"/>
    </row>
    <row r="527" ht="14.25" customHeight="1">
      <c r="Q527" s="1"/>
    </row>
    <row r="528" ht="14.25" customHeight="1">
      <c r="Q528" s="1"/>
    </row>
    <row r="529" ht="14.25" customHeight="1">
      <c r="Q529" s="1"/>
    </row>
    <row r="530" ht="14.25" customHeight="1">
      <c r="Q530" s="1"/>
    </row>
    <row r="531" ht="14.25" customHeight="1">
      <c r="Q531" s="1"/>
    </row>
    <row r="532" ht="14.25" customHeight="1">
      <c r="Q532" s="1"/>
    </row>
    <row r="533" ht="14.25" customHeight="1">
      <c r="Q533" s="1"/>
    </row>
    <row r="534" ht="14.25" customHeight="1">
      <c r="Q534" s="1"/>
    </row>
    <row r="535" ht="14.25" customHeight="1">
      <c r="Q535" s="1"/>
    </row>
    <row r="536" ht="14.25" customHeight="1">
      <c r="Q536" s="1"/>
    </row>
    <row r="537" ht="14.25" customHeight="1">
      <c r="Q537" s="1"/>
    </row>
    <row r="538" ht="14.25" customHeight="1">
      <c r="Q538" s="1"/>
    </row>
    <row r="539" ht="14.25" customHeight="1">
      <c r="Q539" s="1"/>
    </row>
    <row r="540" ht="14.25" customHeight="1">
      <c r="Q540" s="1"/>
    </row>
    <row r="541" ht="14.25" customHeight="1">
      <c r="Q541" s="1"/>
    </row>
    <row r="542" ht="14.25" customHeight="1">
      <c r="Q542" s="1"/>
    </row>
    <row r="543" ht="14.25" customHeight="1">
      <c r="Q543" s="1"/>
    </row>
    <row r="544" ht="14.25" customHeight="1">
      <c r="Q544" s="1"/>
    </row>
    <row r="545" ht="14.25" customHeight="1">
      <c r="Q545" s="1"/>
    </row>
    <row r="546" ht="14.25" customHeight="1">
      <c r="Q546" s="1"/>
    </row>
    <row r="547" ht="14.25" customHeight="1">
      <c r="Q547" s="1"/>
    </row>
    <row r="548" ht="14.25" customHeight="1">
      <c r="Q548" s="1"/>
    </row>
    <row r="549" ht="14.25" customHeight="1">
      <c r="Q549" s="1"/>
    </row>
    <row r="550" ht="14.25" customHeight="1">
      <c r="Q550" s="1"/>
    </row>
    <row r="551" ht="14.25" customHeight="1">
      <c r="Q551" s="1"/>
    </row>
    <row r="552" ht="14.25" customHeight="1">
      <c r="Q552" s="1"/>
    </row>
    <row r="553" ht="14.25" customHeight="1">
      <c r="Q553" s="1"/>
    </row>
    <row r="554" ht="14.25" customHeight="1">
      <c r="Q554" s="1"/>
    </row>
    <row r="555" ht="14.25" customHeight="1">
      <c r="Q555" s="1"/>
    </row>
    <row r="556" ht="14.25" customHeight="1">
      <c r="Q556" s="1"/>
    </row>
    <row r="557" ht="14.25" customHeight="1">
      <c r="Q557" s="1"/>
    </row>
    <row r="558" ht="14.25" customHeight="1">
      <c r="Q558" s="1"/>
    </row>
    <row r="559" ht="14.25" customHeight="1">
      <c r="Q559" s="1"/>
    </row>
    <row r="560" ht="14.25" customHeight="1">
      <c r="Q560" s="1"/>
    </row>
    <row r="561" ht="14.25" customHeight="1">
      <c r="Q561" s="1"/>
    </row>
    <row r="562" ht="14.25" customHeight="1">
      <c r="Q562" s="1"/>
    </row>
    <row r="563" ht="14.25" customHeight="1">
      <c r="Q563" s="1"/>
    </row>
    <row r="564" ht="14.25" customHeight="1">
      <c r="Q564" s="1"/>
    </row>
    <row r="565" ht="14.25" customHeight="1">
      <c r="Q565" s="1"/>
    </row>
    <row r="566" ht="14.25" customHeight="1">
      <c r="Q566" s="1"/>
    </row>
    <row r="567" ht="14.25" customHeight="1">
      <c r="Q567" s="1"/>
    </row>
    <row r="568" ht="14.25" customHeight="1">
      <c r="Q568" s="1"/>
    </row>
    <row r="569" ht="14.25" customHeight="1">
      <c r="Q569" s="1"/>
    </row>
    <row r="570" ht="14.25" customHeight="1">
      <c r="Q570" s="1"/>
    </row>
    <row r="571" ht="14.25" customHeight="1">
      <c r="Q571" s="1"/>
    </row>
    <row r="572" ht="14.25" customHeight="1">
      <c r="Q572" s="1"/>
    </row>
    <row r="573" ht="14.25" customHeight="1">
      <c r="Q573" s="1"/>
    </row>
    <row r="574" ht="14.25" customHeight="1">
      <c r="Q574" s="1"/>
    </row>
    <row r="575" ht="14.25" customHeight="1">
      <c r="Q575" s="1"/>
    </row>
    <row r="576" ht="14.25" customHeight="1">
      <c r="Q576" s="1"/>
    </row>
    <row r="577" ht="14.25" customHeight="1">
      <c r="Q577" s="1"/>
    </row>
    <row r="578" ht="14.25" customHeight="1">
      <c r="Q578" s="1"/>
    </row>
    <row r="579" ht="14.25" customHeight="1">
      <c r="Q579" s="1"/>
    </row>
    <row r="580" ht="14.25" customHeight="1">
      <c r="Q580" s="1"/>
    </row>
    <row r="581" ht="14.25" customHeight="1">
      <c r="Q581" s="1"/>
    </row>
    <row r="582" ht="14.25" customHeight="1">
      <c r="Q582" s="1"/>
    </row>
    <row r="583" ht="14.25" customHeight="1">
      <c r="Q583" s="1"/>
    </row>
    <row r="584" ht="14.25" customHeight="1">
      <c r="Q584" s="1"/>
    </row>
    <row r="585" ht="14.25" customHeight="1">
      <c r="Q585" s="1"/>
    </row>
    <row r="586" ht="14.25" customHeight="1">
      <c r="Q586" s="1"/>
    </row>
    <row r="587" ht="14.25" customHeight="1">
      <c r="Q587" s="1"/>
    </row>
    <row r="588" ht="14.25" customHeight="1">
      <c r="Q588" s="1"/>
    </row>
    <row r="589" ht="14.25" customHeight="1">
      <c r="Q589" s="1"/>
    </row>
    <row r="590" ht="14.25" customHeight="1">
      <c r="Q590" s="1"/>
    </row>
    <row r="591" ht="14.25" customHeight="1">
      <c r="Q591" s="1"/>
    </row>
    <row r="592" ht="14.25" customHeight="1">
      <c r="Q592" s="1"/>
    </row>
    <row r="593" ht="14.25" customHeight="1">
      <c r="Q593" s="1"/>
    </row>
    <row r="594" ht="14.25" customHeight="1">
      <c r="Q594" s="1"/>
    </row>
    <row r="595" ht="14.25" customHeight="1">
      <c r="Q595" s="1"/>
    </row>
    <row r="596" ht="14.25" customHeight="1">
      <c r="Q596" s="1"/>
    </row>
    <row r="597" ht="14.25" customHeight="1">
      <c r="Q597" s="1"/>
    </row>
    <row r="598" ht="14.25" customHeight="1">
      <c r="Q598" s="1"/>
    </row>
    <row r="599" ht="14.25" customHeight="1">
      <c r="Q599" s="1"/>
    </row>
    <row r="600" ht="14.25" customHeight="1">
      <c r="Q600" s="1"/>
    </row>
    <row r="601" ht="14.25" customHeight="1">
      <c r="Q601" s="1"/>
    </row>
    <row r="602" ht="14.25" customHeight="1">
      <c r="Q602" s="1"/>
    </row>
    <row r="603" ht="14.25" customHeight="1">
      <c r="Q603" s="1"/>
    </row>
    <row r="604" ht="14.25" customHeight="1">
      <c r="Q604" s="1"/>
    </row>
    <row r="605" ht="14.25" customHeight="1">
      <c r="Q605" s="1"/>
    </row>
    <row r="606" ht="14.25" customHeight="1">
      <c r="Q606" s="1"/>
    </row>
    <row r="607" ht="14.25" customHeight="1">
      <c r="Q607" s="1"/>
    </row>
    <row r="608" ht="14.25" customHeight="1">
      <c r="Q608" s="1"/>
    </row>
    <row r="609" ht="14.25" customHeight="1">
      <c r="Q609" s="1"/>
    </row>
    <row r="610" ht="14.25" customHeight="1">
      <c r="Q610" s="1"/>
    </row>
    <row r="611" ht="14.25" customHeight="1">
      <c r="Q611" s="1"/>
    </row>
    <row r="612" ht="14.25" customHeight="1">
      <c r="Q612" s="1"/>
    </row>
    <row r="613" ht="14.25" customHeight="1">
      <c r="Q613" s="1"/>
    </row>
    <row r="614" ht="14.25" customHeight="1">
      <c r="Q614" s="1"/>
    </row>
    <row r="615" ht="14.25" customHeight="1">
      <c r="Q615" s="1"/>
    </row>
    <row r="616" ht="14.25" customHeight="1">
      <c r="Q616" s="1"/>
    </row>
    <row r="617" ht="14.25" customHeight="1">
      <c r="Q617" s="1"/>
    </row>
    <row r="618" ht="14.25" customHeight="1">
      <c r="Q618" s="1"/>
    </row>
    <row r="619" ht="14.25" customHeight="1">
      <c r="Q619" s="1"/>
    </row>
    <row r="620" ht="14.25" customHeight="1">
      <c r="Q620" s="1"/>
    </row>
    <row r="621" ht="14.25" customHeight="1">
      <c r="Q621" s="1"/>
    </row>
    <row r="622" ht="14.25" customHeight="1">
      <c r="Q622" s="1"/>
    </row>
    <row r="623" ht="14.25" customHeight="1">
      <c r="Q623" s="1"/>
    </row>
    <row r="624" ht="14.25" customHeight="1">
      <c r="Q624" s="1"/>
    </row>
    <row r="625" ht="14.25" customHeight="1">
      <c r="Q625" s="1"/>
    </row>
    <row r="626" ht="14.25" customHeight="1">
      <c r="Q626" s="1"/>
    </row>
    <row r="627" ht="14.25" customHeight="1">
      <c r="Q627" s="1"/>
    </row>
    <row r="628" ht="14.25" customHeight="1">
      <c r="Q628" s="1"/>
    </row>
    <row r="629" ht="14.25" customHeight="1">
      <c r="Q629" s="1"/>
    </row>
    <row r="630" ht="14.25" customHeight="1">
      <c r="Q630" s="1"/>
    </row>
    <row r="631" ht="14.25" customHeight="1">
      <c r="Q631" s="1"/>
    </row>
    <row r="632" ht="14.25" customHeight="1">
      <c r="Q632" s="1"/>
    </row>
    <row r="633" ht="14.25" customHeight="1">
      <c r="Q633" s="1"/>
    </row>
    <row r="634" ht="14.25" customHeight="1">
      <c r="Q634" s="1"/>
    </row>
    <row r="635" ht="14.25" customHeight="1">
      <c r="Q635" s="1"/>
    </row>
    <row r="636" ht="14.25" customHeight="1">
      <c r="Q636" s="1"/>
    </row>
    <row r="637" ht="14.25" customHeight="1">
      <c r="Q637" s="1"/>
    </row>
    <row r="638" ht="14.25" customHeight="1">
      <c r="Q638" s="1"/>
    </row>
    <row r="639" ht="14.25" customHeight="1">
      <c r="Q639" s="1"/>
    </row>
    <row r="640" ht="14.25" customHeight="1">
      <c r="Q640" s="1"/>
    </row>
    <row r="641" ht="14.25" customHeight="1">
      <c r="Q641" s="1"/>
    </row>
    <row r="642" ht="14.25" customHeight="1">
      <c r="Q642" s="1"/>
    </row>
    <row r="643" ht="14.25" customHeight="1">
      <c r="Q643" s="1"/>
    </row>
    <row r="644" ht="14.25" customHeight="1">
      <c r="Q644" s="1"/>
    </row>
    <row r="645" ht="14.25" customHeight="1">
      <c r="Q645" s="1"/>
    </row>
    <row r="646" ht="14.25" customHeight="1">
      <c r="Q646" s="1"/>
    </row>
    <row r="647" ht="14.25" customHeight="1">
      <c r="Q647" s="1"/>
    </row>
    <row r="648" ht="14.25" customHeight="1">
      <c r="Q648" s="1"/>
    </row>
    <row r="649" ht="14.25" customHeight="1">
      <c r="Q649" s="1"/>
    </row>
    <row r="650" ht="14.25" customHeight="1">
      <c r="Q650" s="1"/>
    </row>
    <row r="651" ht="14.25" customHeight="1">
      <c r="Q651" s="1"/>
    </row>
    <row r="652" ht="14.25" customHeight="1">
      <c r="Q652" s="1"/>
    </row>
    <row r="653" ht="14.25" customHeight="1">
      <c r="Q653" s="1"/>
    </row>
    <row r="654" ht="14.25" customHeight="1">
      <c r="Q654" s="1"/>
    </row>
    <row r="655" ht="14.25" customHeight="1">
      <c r="Q655" s="1"/>
    </row>
    <row r="656" ht="14.25" customHeight="1">
      <c r="Q656" s="1"/>
    </row>
    <row r="657" ht="14.25" customHeight="1">
      <c r="Q657" s="1"/>
    </row>
    <row r="658" ht="14.25" customHeight="1">
      <c r="Q658" s="1"/>
    </row>
    <row r="659" ht="14.25" customHeight="1">
      <c r="Q659" s="1"/>
    </row>
    <row r="660" ht="14.25" customHeight="1">
      <c r="Q660" s="1"/>
    </row>
    <row r="661" ht="14.25" customHeight="1">
      <c r="Q661" s="1"/>
    </row>
    <row r="662" ht="14.25" customHeight="1">
      <c r="Q662" s="1"/>
    </row>
    <row r="663" ht="14.25" customHeight="1">
      <c r="Q663" s="1"/>
    </row>
    <row r="664" ht="14.25" customHeight="1">
      <c r="Q664" s="1"/>
    </row>
    <row r="665" ht="14.25" customHeight="1">
      <c r="Q665" s="1"/>
    </row>
    <row r="666" ht="14.25" customHeight="1">
      <c r="Q666" s="1"/>
    </row>
    <row r="667" ht="14.25" customHeight="1">
      <c r="Q667" s="1"/>
    </row>
    <row r="668" ht="14.25" customHeight="1">
      <c r="Q668" s="1"/>
    </row>
    <row r="669" ht="14.25" customHeight="1">
      <c r="Q669" s="1"/>
    </row>
    <row r="670" ht="14.25" customHeight="1">
      <c r="Q670" s="1"/>
    </row>
    <row r="671" ht="14.25" customHeight="1">
      <c r="Q671" s="1"/>
    </row>
    <row r="672" ht="14.25" customHeight="1">
      <c r="Q672" s="1"/>
    </row>
    <row r="673" ht="14.25" customHeight="1">
      <c r="Q673" s="1"/>
    </row>
    <row r="674" ht="14.25" customHeight="1">
      <c r="Q674" s="1"/>
    </row>
    <row r="675" ht="14.25" customHeight="1">
      <c r="Q675" s="1"/>
    </row>
    <row r="676" ht="14.25" customHeight="1">
      <c r="Q676" s="1"/>
    </row>
    <row r="677" ht="14.25" customHeight="1">
      <c r="Q677" s="1"/>
    </row>
    <row r="678" ht="14.25" customHeight="1">
      <c r="Q678" s="1"/>
    </row>
    <row r="679" ht="14.25" customHeight="1">
      <c r="Q679" s="1"/>
    </row>
    <row r="680" ht="14.25" customHeight="1">
      <c r="Q680" s="1"/>
    </row>
    <row r="681" ht="14.25" customHeight="1">
      <c r="Q681" s="1"/>
    </row>
    <row r="682" ht="14.25" customHeight="1">
      <c r="Q682" s="1"/>
    </row>
    <row r="683" ht="14.25" customHeight="1">
      <c r="Q683" s="1"/>
    </row>
    <row r="684" ht="14.25" customHeight="1">
      <c r="Q684" s="1"/>
    </row>
    <row r="685" ht="14.25" customHeight="1">
      <c r="Q685" s="1"/>
    </row>
    <row r="686" ht="14.25" customHeight="1">
      <c r="Q686" s="1"/>
    </row>
    <row r="687" ht="14.25" customHeight="1">
      <c r="Q687" s="1"/>
    </row>
    <row r="688" ht="14.25" customHeight="1">
      <c r="Q688" s="1"/>
    </row>
    <row r="689" ht="14.25" customHeight="1">
      <c r="Q689" s="1"/>
    </row>
    <row r="690" ht="14.25" customHeight="1">
      <c r="Q690" s="1"/>
    </row>
    <row r="691" ht="14.25" customHeight="1">
      <c r="Q691" s="1"/>
    </row>
    <row r="692" ht="14.25" customHeight="1">
      <c r="Q692" s="1"/>
    </row>
    <row r="693" ht="14.25" customHeight="1">
      <c r="Q693" s="1"/>
    </row>
    <row r="694" ht="14.25" customHeight="1">
      <c r="Q694" s="1"/>
    </row>
    <row r="695" ht="14.25" customHeight="1">
      <c r="Q695" s="1"/>
    </row>
    <row r="696" ht="14.25" customHeight="1">
      <c r="Q696" s="1"/>
    </row>
    <row r="697" ht="14.25" customHeight="1">
      <c r="Q697" s="1"/>
    </row>
    <row r="698" ht="14.25" customHeight="1">
      <c r="Q698" s="1"/>
    </row>
    <row r="699" ht="14.25" customHeight="1">
      <c r="Q699" s="1"/>
    </row>
    <row r="700" ht="14.25" customHeight="1">
      <c r="Q700" s="1"/>
    </row>
    <row r="701" ht="14.25" customHeight="1">
      <c r="Q701" s="1"/>
    </row>
    <row r="702" ht="14.25" customHeight="1">
      <c r="Q702" s="1"/>
    </row>
    <row r="703" ht="14.25" customHeight="1">
      <c r="Q703" s="1"/>
    </row>
    <row r="704" ht="14.25" customHeight="1">
      <c r="Q704" s="1"/>
    </row>
    <row r="705" ht="14.25" customHeight="1">
      <c r="Q705" s="1"/>
    </row>
    <row r="706" ht="14.25" customHeight="1">
      <c r="Q706" s="1"/>
    </row>
    <row r="707" ht="14.25" customHeight="1">
      <c r="Q707" s="1"/>
    </row>
    <row r="708" ht="14.25" customHeight="1">
      <c r="Q708" s="1"/>
    </row>
    <row r="709" ht="14.25" customHeight="1">
      <c r="Q709" s="1"/>
    </row>
    <row r="710" ht="14.25" customHeight="1">
      <c r="Q710" s="1"/>
    </row>
    <row r="711" ht="14.25" customHeight="1">
      <c r="Q711" s="1"/>
    </row>
    <row r="712" ht="14.25" customHeight="1">
      <c r="Q712" s="1"/>
    </row>
    <row r="713" ht="14.25" customHeight="1">
      <c r="Q713" s="1"/>
    </row>
    <row r="714" ht="14.25" customHeight="1">
      <c r="Q714" s="1"/>
    </row>
    <row r="715" ht="14.25" customHeight="1">
      <c r="Q715" s="1"/>
    </row>
    <row r="716" ht="14.25" customHeight="1">
      <c r="Q716" s="1"/>
    </row>
    <row r="717" ht="14.25" customHeight="1">
      <c r="Q717" s="1"/>
    </row>
    <row r="718" ht="14.25" customHeight="1">
      <c r="Q718" s="1"/>
    </row>
    <row r="719" ht="14.25" customHeight="1">
      <c r="Q719" s="1"/>
    </row>
    <row r="720" ht="14.25" customHeight="1">
      <c r="Q720" s="1"/>
    </row>
    <row r="721" ht="14.25" customHeight="1">
      <c r="Q721" s="1"/>
    </row>
    <row r="722" ht="14.25" customHeight="1">
      <c r="Q722" s="1"/>
    </row>
    <row r="723" ht="14.25" customHeight="1">
      <c r="Q723" s="1"/>
    </row>
    <row r="724" ht="14.25" customHeight="1">
      <c r="Q724" s="1"/>
    </row>
    <row r="725" ht="14.25" customHeight="1">
      <c r="Q725" s="1"/>
    </row>
    <row r="726" ht="14.25" customHeight="1">
      <c r="Q726" s="1"/>
    </row>
    <row r="727" ht="14.25" customHeight="1">
      <c r="Q727" s="1"/>
    </row>
    <row r="728" ht="14.25" customHeight="1">
      <c r="Q728" s="1"/>
    </row>
    <row r="729" ht="14.25" customHeight="1">
      <c r="Q729" s="1"/>
    </row>
    <row r="730" ht="14.25" customHeight="1">
      <c r="Q730" s="1"/>
    </row>
    <row r="731" ht="14.25" customHeight="1">
      <c r="Q731" s="1"/>
    </row>
    <row r="732" ht="14.25" customHeight="1">
      <c r="Q732" s="1"/>
    </row>
    <row r="733" ht="14.25" customHeight="1">
      <c r="Q733" s="1"/>
    </row>
    <row r="734" ht="14.25" customHeight="1">
      <c r="Q734" s="1"/>
    </row>
    <row r="735" ht="14.25" customHeight="1">
      <c r="Q735" s="1"/>
    </row>
    <row r="736" ht="14.25" customHeight="1">
      <c r="Q736" s="1"/>
    </row>
    <row r="737" ht="14.25" customHeight="1">
      <c r="Q737" s="1"/>
    </row>
    <row r="738" ht="14.25" customHeight="1">
      <c r="Q738" s="1"/>
    </row>
    <row r="739" ht="14.25" customHeight="1">
      <c r="Q739" s="1"/>
    </row>
    <row r="740" ht="14.25" customHeight="1">
      <c r="Q740" s="1"/>
    </row>
    <row r="741" ht="14.25" customHeight="1">
      <c r="Q741" s="1"/>
    </row>
    <row r="742" ht="14.25" customHeight="1">
      <c r="Q742" s="1"/>
    </row>
    <row r="743" ht="14.25" customHeight="1">
      <c r="Q743" s="1"/>
    </row>
    <row r="744" ht="14.25" customHeight="1">
      <c r="Q744" s="1"/>
    </row>
    <row r="745" ht="14.25" customHeight="1">
      <c r="Q745" s="1"/>
    </row>
    <row r="746" ht="14.25" customHeight="1">
      <c r="Q746" s="1"/>
    </row>
    <row r="747" ht="14.25" customHeight="1">
      <c r="Q747" s="1"/>
    </row>
    <row r="748" ht="14.25" customHeight="1">
      <c r="Q748" s="1"/>
    </row>
    <row r="749" ht="14.25" customHeight="1">
      <c r="Q749" s="1"/>
    </row>
    <row r="750" ht="14.25" customHeight="1">
      <c r="Q750" s="1"/>
    </row>
    <row r="751" ht="14.25" customHeight="1">
      <c r="Q751" s="1"/>
    </row>
    <row r="752" ht="14.25" customHeight="1">
      <c r="Q752" s="1"/>
    </row>
    <row r="753" ht="14.25" customHeight="1">
      <c r="Q753" s="1"/>
    </row>
    <row r="754" ht="14.25" customHeight="1">
      <c r="Q754" s="1"/>
    </row>
    <row r="755" ht="14.25" customHeight="1">
      <c r="Q755" s="1"/>
    </row>
    <row r="756" ht="14.25" customHeight="1">
      <c r="Q756" s="1"/>
    </row>
    <row r="757" ht="14.25" customHeight="1">
      <c r="Q757" s="1"/>
    </row>
    <row r="758" ht="14.25" customHeight="1">
      <c r="Q758" s="1"/>
    </row>
    <row r="759" ht="14.25" customHeight="1">
      <c r="Q759" s="1"/>
    </row>
    <row r="760" ht="14.25" customHeight="1">
      <c r="Q760" s="1"/>
    </row>
    <row r="761" ht="14.25" customHeight="1">
      <c r="Q761" s="1"/>
    </row>
    <row r="762" ht="14.25" customHeight="1">
      <c r="Q762" s="1"/>
    </row>
    <row r="763" ht="14.25" customHeight="1">
      <c r="Q763" s="1"/>
    </row>
    <row r="764" ht="14.25" customHeight="1">
      <c r="Q764" s="1"/>
    </row>
    <row r="765" ht="14.25" customHeight="1">
      <c r="Q765" s="1"/>
    </row>
    <row r="766" ht="14.25" customHeight="1">
      <c r="Q766" s="1"/>
    </row>
    <row r="767" ht="14.25" customHeight="1">
      <c r="Q767" s="1"/>
    </row>
    <row r="768" ht="14.25" customHeight="1">
      <c r="Q768" s="1"/>
    </row>
    <row r="769" ht="14.25" customHeight="1">
      <c r="Q769" s="1"/>
    </row>
    <row r="770" ht="14.25" customHeight="1">
      <c r="Q770" s="1"/>
    </row>
    <row r="771" ht="14.25" customHeight="1">
      <c r="Q771" s="1"/>
    </row>
    <row r="772" ht="14.25" customHeight="1">
      <c r="Q772" s="1"/>
    </row>
    <row r="773" ht="14.25" customHeight="1">
      <c r="Q773" s="1"/>
    </row>
    <row r="774" ht="14.25" customHeight="1">
      <c r="Q774" s="1"/>
    </row>
    <row r="775" ht="14.25" customHeight="1">
      <c r="Q775" s="1"/>
    </row>
    <row r="776" ht="14.25" customHeight="1">
      <c r="Q776" s="1"/>
    </row>
    <row r="777" ht="14.25" customHeight="1">
      <c r="Q777" s="1"/>
    </row>
    <row r="778" ht="14.25" customHeight="1">
      <c r="Q778" s="1"/>
    </row>
    <row r="779" ht="14.25" customHeight="1">
      <c r="Q779" s="1"/>
    </row>
    <row r="780" ht="14.25" customHeight="1">
      <c r="Q780" s="1"/>
    </row>
    <row r="781" ht="14.25" customHeight="1">
      <c r="Q781" s="1"/>
    </row>
    <row r="782" ht="14.25" customHeight="1">
      <c r="Q782" s="1"/>
    </row>
    <row r="783" ht="14.25" customHeight="1">
      <c r="Q783" s="1"/>
    </row>
    <row r="784" ht="14.25" customHeight="1">
      <c r="Q784" s="1"/>
    </row>
    <row r="785" ht="14.25" customHeight="1">
      <c r="Q785" s="1"/>
    </row>
    <row r="786" ht="14.25" customHeight="1">
      <c r="Q786" s="1"/>
    </row>
    <row r="787" ht="14.25" customHeight="1">
      <c r="Q787" s="1"/>
    </row>
    <row r="788" ht="14.25" customHeight="1">
      <c r="Q788" s="1"/>
    </row>
    <row r="789" ht="14.25" customHeight="1">
      <c r="Q789" s="1"/>
    </row>
    <row r="790" ht="14.25" customHeight="1">
      <c r="Q790" s="1"/>
    </row>
    <row r="791" ht="14.25" customHeight="1">
      <c r="Q791" s="1"/>
    </row>
    <row r="792" ht="14.25" customHeight="1">
      <c r="Q792" s="1"/>
    </row>
    <row r="793" ht="14.25" customHeight="1">
      <c r="Q793" s="1"/>
    </row>
    <row r="794" ht="14.25" customHeight="1">
      <c r="Q794" s="1"/>
    </row>
    <row r="795" ht="14.25" customHeight="1">
      <c r="Q795" s="1"/>
    </row>
    <row r="796" ht="14.25" customHeight="1">
      <c r="Q796" s="1"/>
    </row>
    <row r="797" ht="14.25" customHeight="1">
      <c r="Q797" s="1"/>
    </row>
    <row r="798" ht="14.25" customHeight="1">
      <c r="Q798" s="1"/>
    </row>
    <row r="799" ht="14.25" customHeight="1">
      <c r="Q799" s="1"/>
    </row>
    <row r="800" ht="14.25" customHeight="1">
      <c r="Q800" s="1"/>
    </row>
    <row r="801" ht="14.25" customHeight="1">
      <c r="Q801" s="1"/>
    </row>
    <row r="802" ht="14.25" customHeight="1">
      <c r="Q802" s="1"/>
    </row>
    <row r="803" ht="14.25" customHeight="1">
      <c r="Q803" s="1"/>
    </row>
    <row r="804" ht="14.25" customHeight="1">
      <c r="Q804" s="1"/>
    </row>
    <row r="805" ht="14.25" customHeight="1">
      <c r="Q805" s="1"/>
    </row>
    <row r="806" ht="14.25" customHeight="1">
      <c r="Q806" s="1"/>
    </row>
    <row r="807" ht="14.25" customHeight="1">
      <c r="Q807" s="1"/>
    </row>
    <row r="808" ht="14.25" customHeight="1">
      <c r="Q808" s="1"/>
    </row>
    <row r="809" ht="14.25" customHeight="1">
      <c r="Q809" s="1"/>
    </row>
    <row r="810" ht="14.25" customHeight="1">
      <c r="Q810" s="1"/>
    </row>
    <row r="811" ht="14.25" customHeight="1">
      <c r="Q811" s="1"/>
    </row>
    <row r="812" ht="14.25" customHeight="1">
      <c r="Q812" s="1"/>
    </row>
    <row r="813" ht="14.25" customHeight="1">
      <c r="Q813" s="1"/>
    </row>
    <row r="814" ht="14.25" customHeight="1">
      <c r="Q814" s="1"/>
    </row>
    <row r="815" ht="14.25" customHeight="1">
      <c r="Q815" s="1"/>
    </row>
    <row r="816" ht="14.25" customHeight="1">
      <c r="Q816" s="1"/>
    </row>
    <row r="817" ht="14.25" customHeight="1">
      <c r="Q817" s="1"/>
    </row>
    <row r="818" ht="14.25" customHeight="1">
      <c r="Q818" s="1"/>
    </row>
    <row r="819" ht="14.25" customHeight="1">
      <c r="Q819" s="1"/>
    </row>
    <row r="820" ht="14.25" customHeight="1">
      <c r="Q820" s="1"/>
    </row>
    <row r="821" ht="14.25" customHeight="1">
      <c r="Q821" s="1"/>
    </row>
    <row r="822" ht="14.25" customHeight="1">
      <c r="Q822" s="1"/>
    </row>
    <row r="823" ht="14.25" customHeight="1">
      <c r="Q823" s="1"/>
    </row>
    <row r="824" ht="14.25" customHeight="1">
      <c r="Q824" s="1"/>
    </row>
    <row r="825" ht="14.25" customHeight="1">
      <c r="Q825" s="1"/>
    </row>
    <row r="826" ht="14.25" customHeight="1">
      <c r="Q826" s="1"/>
    </row>
    <row r="827" ht="14.25" customHeight="1">
      <c r="Q827" s="1"/>
    </row>
    <row r="828" ht="14.25" customHeight="1">
      <c r="Q828" s="1"/>
    </row>
    <row r="829" ht="14.25" customHeight="1">
      <c r="Q829" s="1"/>
    </row>
    <row r="830" ht="14.25" customHeight="1">
      <c r="Q830" s="1"/>
    </row>
    <row r="831" ht="14.25" customHeight="1">
      <c r="Q831" s="1"/>
    </row>
    <row r="832" ht="14.25" customHeight="1">
      <c r="Q832" s="1"/>
    </row>
    <row r="833" ht="14.25" customHeight="1">
      <c r="Q833" s="1"/>
    </row>
    <row r="834" ht="14.25" customHeight="1">
      <c r="Q834" s="1"/>
    </row>
    <row r="835" ht="14.25" customHeight="1">
      <c r="Q835" s="1"/>
    </row>
    <row r="836" ht="14.25" customHeight="1">
      <c r="Q836" s="1"/>
    </row>
    <row r="837" ht="14.25" customHeight="1">
      <c r="Q837" s="1"/>
    </row>
    <row r="838" ht="14.25" customHeight="1">
      <c r="Q838" s="1"/>
    </row>
    <row r="839" ht="14.25" customHeight="1">
      <c r="Q839" s="1"/>
    </row>
    <row r="840" ht="14.25" customHeight="1">
      <c r="Q840" s="1"/>
    </row>
    <row r="841" ht="14.25" customHeight="1">
      <c r="Q841" s="1"/>
    </row>
    <row r="842" ht="14.25" customHeight="1">
      <c r="Q842" s="1"/>
    </row>
    <row r="843" ht="14.25" customHeight="1">
      <c r="Q843" s="1"/>
    </row>
    <row r="844" ht="14.25" customHeight="1">
      <c r="Q844" s="1"/>
    </row>
    <row r="845" ht="14.25" customHeight="1">
      <c r="Q845" s="1"/>
    </row>
    <row r="846" ht="14.25" customHeight="1">
      <c r="Q846" s="1"/>
    </row>
    <row r="847" ht="14.25" customHeight="1">
      <c r="Q847" s="1"/>
    </row>
    <row r="848" ht="14.25" customHeight="1">
      <c r="Q848" s="1"/>
    </row>
    <row r="849" ht="14.25" customHeight="1">
      <c r="Q849" s="1"/>
    </row>
    <row r="850" ht="14.25" customHeight="1">
      <c r="Q850" s="1"/>
    </row>
    <row r="851" ht="14.25" customHeight="1">
      <c r="Q851" s="1"/>
    </row>
    <row r="852" ht="14.25" customHeight="1">
      <c r="Q852" s="1"/>
    </row>
    <row r="853" ht="14.25" customHeight="1">
      <c r="Q853" s="1"/>
    </row>
    <row r="854" ht="14.25" customHeight="1">
      <c r="Q854" s="1"/>
    </row>
    <row r="855" ht="14.25" customHeight="1">
      <c r="Q855" s="1"/>
    </row>
    <row r="856" ht="14.25" customHeight="1">
      <c r="Q856" s="1"/>
    </row>
    <row r="857" ht="14.25" customHeight="1">
      <c r="Q857" s="1"/>
    </row>
    <row r="858" ht="14.25" customHeight="1">
      <c r="Q858" s="1"/>
    </row>
    <row r="859" ht="14.25" customHeight="1">
      <c r="Q859" s="1"/>
    </row>
    <row r="860" ht="14.25" customHeight="1">
      <c r="Q860" s="1"/>
    </row>
    <row r="861" ht="14.25" customHeight="1">
      <c r="Q861" s="1"/>
    </row>
    <row r="862" ht="14.25" customHeight="1">
      <c r="Q862" s="1"/>
    </row>
    <row r="863" ht="14.25" customHeight="1">
      <c r="Q863" s="1"/>
    </row>
    <row r="864" ht="14.25" customHeight="1">
      <c r="Q864" s="1"/>
    </row>
    <row r="865" ht="14.25" customHeight="1">
      <c r="Q865" s="1"/>
    </row>
    <row r="866" ht="14.25" customHeight="1">
      <c r="Q866" s="1"/>
    </row>
    <row r="867" ht="14.25" customHeight="1">
      <c r="Q867" s="1"/>
    </row>
    <row r="868" ht="14.25" customHeight="1">
      <c r="Q868" s="1"/>
    </row>
    <row r="869" ht="14.25" customHeight="1">
      <c r="Q869" s="1"/>
    </row>
    <row r="870" ht="14.25" customHeight="1">
      <c r="Q870" s="1"/>
    </row>
    <row r="871" ht="14.25" customHeight="1">
      <c r="Q871" s="1"/>
    </row>
    <row r="872" ht="14.25" customHeight="1">
      <c r="Q872" s="1"/>
    </row>
    <row r="873" ht="14.25" customHeight="1">
      <c r="Q873" s="1"/>
    </row>
    <row r="874" ht="14.25" customHeight="1">
      <c r="Q874" s="1"/>
    </row>
    <row r="875" ht="14.25" customHeight="1">
      <c r="Q875" s="1"/>
    </row>
    <row r="876" ht="14.25" customHeight="1">
      <c r="Q876" s="1"/>
    </row>
    <row r="877" ht="14.25" customHeight="1">
      <c r="Q877" s="1"/>
    </row>
    <row r="878" ht="14.25" customHeight="1">
      <c r="Q878" s="1"/>
    </row>
    <row r="879" ht="14.25" customHeight="1">
      <c r="Q879" s="1"/>
    </row>
    <row r="880" ht="14.25" customHeight="1">
      <c r="Q880" s="1"/>
    </row>
    <row r="881" ht="14.25" customHeight="1">
      <c r="Q881" s="1"/>
    </row>
    <row r="882" ht="14.25" customHeight="1">
      <c r="Q882" s="1"/>
    </row>
    <row r="883" ht="14.25" customHeight="1">
      <c r="Q883" s="1"/>
    </row>
    <row r="884" ht="14.25" customHeight="1">
      <c r="Q884" s="1"/>
    </row>
    <row r="885" ht="14.25" customHeight="1">
      <c r="Q885" s="1"/>
    </row>
    <row r="886" ht="14.25" customHeight="1">
      <c r="Q886" s="1"/>
    </row>
    <row r="887" ht="14.25" customHeight="1">
      <c r="Q887" s="1"/>
    </row>
    <row r="888" ht="14.25" customHeight="1">
      <c r="Q888" s="1"/>
    </row>
    <row r="889" ht="14.25" customHeight="1">
      <c r="Q889" s="1"/>
    </row>
    <row r="890" ht="14.25" customHeight="1">
      <c r="Q890" s="1"/>
    </row>
    <row r="891" ht="14.25" customHeight="1">
      <c r="Q891" s="1"/>
    </row>
    <row r="892" ht="14.25" customHeight="1">
      <c r="Q892" s="1"/>
    </row>
    <row r="893" ht="14.25" customHeight="1">
      <c r="Q893" s="1"/>
    </row>
    <row r="894" ht="14.25" customHeight="1">
      <c r="Q894" s="1"/>
    </row>
    <row r="895" ht="14.25" customHeight="1">
      <c r="Q895" s="1"/>
    </row>
    <row r="896" ht="14.25" customHeight="1">
      <c r="Q896" s="1"/>
    </row>
    <row r="897" ht="14.25" customHeight="1">
      <c r="Q897" s="1"/>
    </row>
    <row r="898" ht="14.25" customHeight="1">
      <c r="Q898" s="1"/>
    </row>
    <row r="899" ht="14.25" customHeight="1">
      <c r="Q899" s="1"/>
    </row>
    <row r="900" ht="14.25" customHeight="1">
      <c r="Q900" s="1"/>
    </row>
    <row r="901" ht="14.25" customHeight="1">
      <c r="Q901" s="1"/>
    </row>
    <row r="902" ht="14.25" customHeight="1">
      <c r="Q902" s="1"/>
    </row>
    <row r="903" ht="14.25" customHeight="1">
      <c r="Q903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B5" s="3" t="s">
        <v>81</v>
      </c>
    </row>
    <row r="6" ht="14.25" customHeight="1"/>
    <row r="7" ht="14.25" customHeight="1">
      <c r="B7" s="3" t="s">
        <v>82</v>
      </c>
    </row>
    <row r="8" ht="14.25" customHeight="1"/>
    <row r="9" ht="14.25" customHeight="1">
      <c r="B9" s="3" t="s">
        <v>83</v>
      </c>
    </row>
    <row r="10" ht="14.25" customHeight="1"/>
    <row r="11" ht="14.25" customHeight="1">
      <c r="B11" s="3" t="s">
        <v>84</v>
      </c>
    </row>
    <row r="12" ht="14.25" customHeight="1"/>
    <row r="13" ht="14.25" customHeight="1">
      <c r="B13" s="3" t="s">
        <v>85</v>
      </c>
    </row>
    <row r="14" ht="14.25" customHeight="1"/>
    <row r="15" ht="14.25" customHeight="1">
      <c r="B15" s="3" t="s">
        <v>86</v>
      </c>
    </row>
    <row r="16" ht="14.25" customHeight="1"/>
    <row r="17" ht="14.25" customHeight="1">
      <c r="B17" s="3" t="s">
        <v>87</v>
      </c>
    </row>
    <row r="18" ht="14.25" customHeight="1"/>
    <row r="19" ht="14.25" customHeight="1">
      <c r="B19" s="3" t="s">
        <v>88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2021-05-08T05:27:50Z</dcterms:created>
  <dc:creator>Deepak Hazarika</dc:creator>
</cp:coreProperties>
</file>