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My Stuff\Projects\StuffQuest\data\"/>
    </mc:Choice>
  </mc:AlternateContent>
  <xr:revisionPtr revIDLastSave="0" documentId="13_ncr:1_{FA1A01CE-DB06-472B-9E0E-D88942BD39CA}" xr6:coauthVersionLast="45" xr6:coauthVersionMax="45" xr10:uidLastSave="{00000000-0000-0000-0000-000000000000}"/>
  <bookViews>
    <workbookView xWindow="28680" yWindow="-120" windowWidth="29040" windowHeight="16440" activeTab="2" xr2:uid="{15129302-3F60-48B0-BE7A-F5DC3552919F}"/>
  </bookViews>
  <sheets>
    <sheet name="About" sheetId="4" r:id="rId1"/>
    <sheet name="Grid" sheetId="1" r:id="rId2"/>
    <sheet name="Portal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E4" i="2"/>
  <c r="I4" i="2"/>
  <c r="I2" i="2"/>
  <c r="I3" i="2"/>
  <c r="E2" i="2"/>
  <c r="E3" i="2"/>
</calcChain>
</file>

<file path=xl/sharedStrings.xml><?xml version="1.0" encoding="utf-8"?>
<sst xmlns="http://schemas.openxmlformats.org/spreadsheetml/2006/main" count="82" uniqueCount="70">
  <si>
    <t>a48a9f74-2303-4f29-b7ab-01e796ae7cf2</t>
  </si>
  <si>
    <t>Beregost</t>
  </si>
  <si>
    <t>uuid</t>
  </si>
  <si>
    <t>description</t>
  </si>
  <si>
    <t>aa3fddd0-6b57-4288-be48-1c6ca30e25fe</t>
  </si>
  <si>
    <t>Feldpost's Inn</t>
  </si>
  <si>
    <t>in x</t>
  </si>
  <si>
    <t>in uuid</t>
  </si>
  <si>
    <t>in grid</t>
  </si>
  <si>
    <t>out uuid</t>
  </si>
  <si>
    <t>out grid</t>
  </si>
  <si>
    <t>in y</t>
  </si>
  <si>
    <t>out x</t>
  </si>
  <si>
    <t>out y</t>
  </si>
  <si>
    <t>99dc774e-8079-48e1-9d0e-85d6eb8d36b5</t>
  </si>
  <si>
    <t>9bacaa99-efab-4449-bd98-f5cb19b866f5</t>
  </si>
  <si>
    <t>d7476d15-db65-44ba-9821-523dcf13744b</t>
  </si>
  <si>
    <t>8567e245-444d-44cb-a29d-dd87a3892508</t>
  </si>
  <si>
    <t>0d135e16-ad7f-4012-b6e6-0709a4e9f004</t>
  </si>
  <si>
    <t>2cee57dd-833a-4d24-ae29-f0f167c08684</t>
  </si>
  <si>
    <t>63ed54e8-2d70-4a25-98db-25810ab89c50</t>
  </si>
  <si>
    <t>ac47298e-b315-4ffd-96d1-911eaa16b50f</t>
  </si>
  <si>
    <t>ce0f1e8d-8ad5-4da9-a964-e1e569677445</t>
  </si>
  <si>
    <t>4d5ab7db-9b16-4d18-bb53-d619b9ef2ebc</t>
  </si>
  <si>
    <t>68380138-b9dc-4003-888d-4331a0a8c1aa</t>
  </si>
  <si>
    <t>28fdca6a-99e0-4ac7-9938-7088fa36e616</t>
  </si>
  <si>
    <t>2b0627e0-f940-4b5b-a0f7-aac4bb959436</t>
  </si>
  <si>
    <t>232b8ded-70fc-4c53-a60d-b81bfd3e04ca</t>
  </si>
  <si>
    <t>eb7bd8eb-4162-4663-bd74-d393b5a7c1d0</t>
  </si>
  <si>
    <t>7b6ae47a-dbaf-4b60-a4d7-9ddcfe2e20a4</t>
  </si>
  <si>
    <t>d7e7eb93-6e0e-42c8-889b-4c0cad35afe9</t>
  </si>
  <si>
    <t>24693aee-610e-4c8a-b071-426221df89cc</t>
  </si>
  <si>
    <t>2d828cb9-4f7b-4e43-b3f5-f0f6bc6b6387</t>
  </si>
  <si>
    <t>d5079040-1482-4d95-bfb5-6e5877667b12</t>
  </si>
  <si>
    <t>ca05da29-5d83-4b73-9d60-0aae99b217bf</t>
  </si>
  <si>
    <t>27e5a6ec-a721-4229-be74-a96138105299</t>
  </si>
  <si>
    <t>a281836e-dd16-4652-9e8f-ffce358309b6</t>
  </si>
  <si>
    <t>f39e2423-2a4e-4997-a9a6-967736313804</t>
  </si>
  <si>
    <t>cac98dcd-47ac-4d1e-a410-6198fff3ce1d</t>
  </si>
  <si>
    <t>940e0449-b2c7-452d-ab95-63b488ab6307</t>
  </si>
  <si>
    <t>3fc584d0-d324-4237-8c1f-7a32b2f56309</t>
  </si>
  <si>
    <t>e40cdba1-adbb-4454-8957-491b3f459e12</t>
  </si>
  <si>
    <t>81fdb6ab-31a2-4e75-954d-71828a62c1ef</t>
  </si>
  <si>
    <t>87e5361f-2286-4adb-9d74-1e704485d2cb</t>
  </si>
  <si>
    <t>86bc8601-8034-4f1d-a7fd-d8a65aad8fbf</t>
  </si>
  <si>
    <t>a71d3724-8560-4e62-9e28-4a7325e912e9</t>
  </si>
  <si>
    <t>45c2b6a6-d881-40b8-a840-7d0b9440e9b0</t>
  </si>
  <si>
    <t>d2e6209d-f68a-44c4-8099-fe7c8a33a1e0</t>
  </si>
  <si>
    <t>ed759421-8165-4fad-bf5b-ba6ecfb1def7</t>
  </si>
  <si>
    <t>e0fa1055-f037-4072-9e66-e9bb2f9fc167</t>
  </si>
  <si>
    <t>407a3c6b-d5a5-4788-93d9-79d44474a7cd</t>
  </si>
  <si>
    <t>6f90ef45-eee4-46b4-b065-c366ee0f1d99</t>
  </si>
  <si>
    <t>c025c1ef-4ff2-4cac-ba6b-657928eeb6dc</t>
  </si>
  <si>
    <t>39c34965-2270-445d-ada5-127c32530810</t>
  </si>
  <si>
    <t>4631bff7-f9ea-4d2e-bf0c-15bb19b2f9fa</t>
  </si>
  <si>
    <t>8693ab51-5f77-463f-9635-e3757d34b017</t>
  </si>
  <si>
    <t>6718695f-fe0a-4f93-890d-0f9b948466dc</t>
  </si>
  <si>
    <t>85ae151d-6e23-401b-80e8-bae698a8b179</t>
  </si>
  <si>
    <t>fb11b331-d478-4b4c-b415-6e1c40d32694</t>
  </si>
  <si>
    <t>8b8ed411-f140-487e-b477-a3a0a34624be</t>
  </si>
  <si>
    <t>3dbe7be1-f9ca-472c-ae58-8425d064b14e</t>
  </si>
  <si>
    <t>e9af94f5-b54c-433e-8668-92c8e5227f25</t>
  </si>
  <si>
    <t>6c7a2729-45c9-4c38-9d9e-9ece0d1d14dc</t>
  </si>
  <si>
    <t>3b8426e0-22af-4044-8dcf-a3dfcc5b6e3f</t>
  </si>
  <si>
    <t>Temple</t>
  </si>
  <si>
    <t>High Hedge</t>
  </si>
  <si>
    <t>Coast Way</t>
  </si>
  <si>
    <t>Make some GUIDs here</t>
  </si>
  <si>
    <t>https://www.guidgenerator.com/online-guid-generator.aspx</t>
  </si>
  <si>
    <t>S. Beregost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</si>
</sst>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Bahnschrift Light"/>
      <family val="2"/>
    </font>
    <font>
      <sz val="11"/>
      <color theme="1"/>
      <name val="Bahnschrift SemiBold"/>
      <family val="2"/>
    </font>
    <font>
      <sz val="11"/>
      <color theme="1"/>
      <name val="Bahnschrift Light SemiCondensed"/>
      <family val="2"/>
    </font>
    <font>
      <sz val="11"/>
      <color theme="1"/>
      <name val="Bahnschrift Light Condensed"/>
      <family val="2"/>
    </font>
    <font>
      <u/>
      <sz val="11"/>
      <color theme="10"/>
      <name val="Calibri"/>
      <family val="2"/>
      <scheme val="minor"/>
    </font>
    <font>
      <sz val="11"/>
      <color theme="1"/>
      <name val="Bahnschrift SemiCondensed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168" fontId="0" fillId="0" borderId="0" xfId="0" applyNumberFormat="1"/>
    <xf numFmtId="11" fontId="3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0" fontId="6" fillId="4" borderId="0" xfId="0" applyNumberFormat="1" applyFont="1" applyFill="1" applyAlignment="1">
      <alignment horizontal="left"/>
    </xf>
    <xf numFmtId="168" fontId="4" fillId="0" borderId="0" xfId="0" applyNumberFormat="1" applyFont="1" applyAlignment="1">
      <alignment horizontal="center"/>
    </xf>
    <xf numFmtId="0" fontId="6" fillId="5" borderId="0" xfId="0" applyNumberFormat="1" applyFont="1" applyFill="1" applyAlignment="1">
      <alignment horizontal="left"/>
    </xf>
    <xf numFmtId="0" fontId="4" fillId="0" borderId="0" xfId="0" applyFont="1"/>
    <xf numFmtId="11" fontId="4" fillId="0" borderId="0" xfId="0" applyNumberFormat="1" applyFont="1" applyAlignment="1">
      <alignment horizontal="center"/>
    </xf>
    <xf numFmtId="0" fontId="5" fillId="0" borderId="0" xfId="1"/>
  </cellXfs>
  <cellStyles count="2">
    <cellStyle name="Hyperlink" xfId="1" builtinId="8"/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theme="1"/>
        <name val="Bahnschrift Light Condensed"/>
        <family val="2"/>
        <scheme val="none"/>
      </font>
      <alignment horizontal="center" vertical="bottom" textRotation="0" wrapText="0" indent="0" justifyLastLine="0" shrinkToFit="0" readingOrder="0"/>
    </dxf>
    <dxf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Condensed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SemiCondensed"/>
        <family val="2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left" vertical="bottom" textRotation="0" wrapText="0" indent="0" justifyLastLine="0" shrinkToFit="0" readingOrder="0"/>
    </dxf>
    <dxf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Condensed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Condense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Condensed"/>
        <family val="2"/>
        <scheme val="none"/>
      </font>
      <numFmt numFmtId="168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Condensed"/>
        <family val="2"/>
        <scheme val="none"/>
      </font>
      <numFmt numFmtId="168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SemiCondense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DC8550-E367-42E5-9AB3-6B54F4293B9F}" name="Table1" displayName="Table1" ref="A1:B32" totalsRowShown="0">
  <autoFilter ref="A1:B32" xr:uid="{795A3259-AF9D-4325-8403-B5A6F3C7AC4B}"/>
  <tableColumns count="2">
    <tableColumn id="1" xr3:uid="{A24F164B-EA81-4933-92E4-3F9300230EC1}" name="uuid" dataDxfId="10"/>
    <tableColumn id="2" xr3:uid="{2B9917AD-A0F9-474F-ACA8-62DEAA9DE5BE}" name="description" data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493364-A819-4AEA-9ED4-C6EA03F5E91A}" name="PortalTable" displayName="PortalTable" ref="A1:I24" totalsRowShown="0">
  <autoFilter ref="A1:I24" xr:uid="{795A3259-AF9D-4325-8403-B5A6F3C7AC4B}">
    <filterColumn colId="4">
      <filters>
        <filter val="Beregost"/>
      </filters>
    </filterColumn>
  </autoFilter>
  <tableColumns count="9">
    <tableColumn id="1" xr3:uid="{208703EB-60F5-4FB5-BC20-9B5314B41FBA}" name="uuid" dataDxfId="0"/>
    <tableColumn id="6" xr3:uid="{806FC132-CBBD-4ADC-91AB-5CEEC5010908}" name="in x" dataDxfId="1"/>
    <tableColumn id="7" xr3:uid="{6E1516D8-6922-4309-B05D-D021FBFD09E6}" name="in y" dataDxfId="4"/>
    <tableColumn id="3" xr3:uid="{90A83388-B70F-47E8-8940-4DFD0CA546E9}" name="in uuid" dataDxfId="2"/>
    <tableColumn id="2" xr3:uid="{8FE17454-97AD-446B-9E49-8E060E935556}" name="in grid" dataDxfId="3">
      <calculatedColumnFormula>VLOOKUP(PortalTable[[#This Row],[in uuid]],Table1[],2,FALSE)</calculatedColumnFormula>
    </tableColumn>
    <tableColumn id="8" xr3:uid="{AFA8722E-C61A-4B36-A46D-89A62357A3FD}" name="out x" dataDxfId="8"/>
    <tableColumn id="9" xr3:uid="{0A103C36-ADE6-4673-8477-02070E1A43AB}" name="out y" dataDxfId="7"/>
    <tableColumn id="4" xr3:uid="{6A3AF3E9-C6BA-4336-AAB5-D3654B9E9CA2}" name="out uuid" dataDxfId="5"/>
    <tableColumn id="5" xr3:uid="{3C9F1CF5-E21A-4D36-A7A5-3293315CB047}" name="out grid" dataDxfId="6">
      <calculatedColumnFormula>VLOOKUP(PortalTable[[#This Row],[out uuid]],Table1[],2,FALSE)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uidgenerator.com/online-guid-generator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C92C-9209-40CB-9044-3B5D5C4AA93A}">
  <dimension ref="A1:B2"/>
  <sheetViews>
    <sheetView showGridLines="0" zoomScale="235" zoomScaleNormal="235" workbookViewId="0">
      <selection activeCell="D9" sqref="D8:D9"/>
    </sheetView>
  </sheetViews>
  <sheetFormatPr defaultRowHeight="15" x14ac:dyDescent="0.25"/>
  <sheetData>
    <row r="1" spans="1:2" x14ac:dyDescent="0.25">
      <c r="A1" t="s">
        <v>67</v>
      </c>
    </row>
    <row r="2" spans="1:2" x14ac:dyDescent="0.25">
      <c r="B2" s="19" t="s">
        <v>68</v>
      </c>
    </row>
  </sheetData>
  <hyperlinks>
    <hyperlink ref="B2" r:id="rId1" xr:uid="{975FE01C-2CA5-4F34-A3C7-DA122143E8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72DC-1979-4801-8240-FEA52A03A5E9}">
  <dimension ref="A1:B32"/>
  <sheetViews>
    <sheetView showGridLines="0" zoomScale="130" zoomScaleNormal="130" workbookViewId="0">
      <selection activeCell="A5" sqref="A5:B10"/>
    </sheetView>
  </sheetViews>
  <sheetFormatPr defaultRowHeight="15" x14ac:dyDescent="0.25"/>
  <cols>
    <col min="1" max="1" width="41.42578125" style="2" bestFit="1" customWidth="1"/>
    <col min="2" max="2" width="19" style="1" customWidth="1"/>
  </cols>
  <sheetData>
    <row r="1" spans="1:2" x14ac:dyDescent="0.25">
      <c r="A1" s="3" t="s">
        <v>2</v>
      </c>
      <c r="B1" s="3" t="s">
        <v>3</v>
      </c>
    </row>
    <row r="2" spans="1:2" x14ac:dyDescent="0.25">
      <c r="A2" s="4" t="s">
        <v>0</v>
      </c>
      <c r="B2" s="6" t="s">
        <v>1</v>
      </c>
    </row>
    <row r="3" spans="1:2" x14ac:dyDescent="0.25">
      <c r="A3" s="4" t="s">
        <v>4</v>
      </c>
      <c r="B3" s="6" t="s">
        <v>5</v>
      </c>
    </row>
    <row r="4" spans="1:2" x14ac:dyDescent="0.25">
      <c r="A4" s="4" t="s">
        <v>14</v>
      </c>
      <c r="B4" s="6" t="s">
        <v>64</v>
      </c>
    </row>
    <row r="5" spans="1:2" x14ac:dyDescent="0.25">
      <c r="A5" s="4" t="s">
        <v>15</v>
      </c>
      <c r="B5" s="6" t="s">
        <v>65</v>
      </c>
    </row>
    <row r="6" spans="1:2" x14ac:dyDescent="0.25">
      <c r="A6" s="4" t="s">
        <v>16</v>
      </c>
      <c r="B6" s="6" t="s">
        <v>66</v>
      </c>
    </row>
    <row r="7" spans="1:2" x14ac:dyDescent="0.25">
      <c r="A7" s="4" t="s">
        <v>17</v>
      </c>
      <c r="B7" s="6" t="s">
        <v>69</v>
      </c>
    </row>
    <row r="8" spans="1:2" x14ac:dyDescent="0.25">
      <c r="A8" s="4" t="s">
        <v>18</v>
      </c>
      <c r="B8" s="6"/>
    </row>
    <row r="9" spans="1:2" x14ac:dyDescent="0.25">
      <c r="A9" s="4" t="s">
        <v>19</v>
      </c>
      <c r="B9" s="6"/>
    </row>
    <row r="10" spans="1:2" x14ac:dyDescent="0.25">
      <c r="A10" s="4" t="s">
        <v>20</v>
      </c>
      <c r="B10" s="6"/>
    </row>
    <row r="11" spans="1:2" x14ac:dyDescent="0.25">
      <c r="A11" s="4" t="s">
        <v>21</v>
      </c>
      <c r="B11" s="6"/>
    </row>
    <row r="12" spans="1:2" x14ac:dyDescent="0.25">
      <c r="A12" s="4" t="s">
        <v>22</v>
      </c>
      <c r="B12" s="6"/>
    </row>
    <row r="13" spans="1:2" x14ac:dyDescent="0.25">
      <c r="A13" s="4" t="s">
        <v>23</v>
      </c>
      <c r="B13" s="6"/>
    </row>
    <row r="14" spans="1:2" x14ac:dyDescent="0.25">
      <c r="A14" s="4" t="s">
        <v>24</v>
      </c>
      <c r="B14" s="6"/>
    </row>
    <row r="15" spans="1:2" x14ac:dyDescent="0.25">
      <c r="A15" s="4" t="s">
        <v>25</v>
      </c>
      <c r="B15" s="6"/>
    </row>
    <row r="16" spans="1:2" x14ac:dyDescent="0.25">
      <c r="A16" s="4" t="s">
        <v>26</v>
      </c>
      <c r="B16" s="6"/>
    </row>
    <row r="17" spans="1:2" x14ac:dyDescent="0.25">
      <c r="A17" s="4" t="s">
        <v>27</v>
      </c>
      <c r="B17" s="6"/>
    </row>
    <row r="18" spans="1:2" x14ac:dyDescent="0.25">
      <c r="A18" s="4" t="s">
        <v>28</v>
      </c>
      <c r="B18" s="6"/>
    </row>
    <row r="19" spans="1:2" x14ac:dyDescent="0.25">
      <c r="A19" s="4" t="s">
        <v>29</v>
      </c>
      <c r="B19" s="6"/>
    </row>
    <row r="20" spans="1:2" x14ac:dyDescent="0.25">
      <c r="A20" s="4" t="s">
        <v>30</v>
      </c>
      <c r="B20" s="6"/>
    </row>
    <row r="21" spans="1:2" x14ac:dyDescent="0.25">
      <c r="A21" s="4" t="s">
        <v>31</v>
      </c>
      <c r="B21" s="6"/>
    </row>
    <row r="22" spans="1:2" x14ac:dyDescent="0.25">
      <c r="A22" s="4" t="s">
        <v>32</v>
      </c>
      <c r="B22" s="6"/>
    </row>
    <row r="23" spans="1:2" x14ac:dyDescent="0.25">
      <c r="A23" s="4" t="s">
        <v>33</v>
      </c>
      <c r="B23" s="6"/>
    </row>
    <row r="24" spans="1:2" x14ac:dyDescent="0.25">
      <c r="A24" s="4" t="s">
        <v>34</v>
      </c>
      <c r="B24" s="6"/>
    </row>
    <row r="25" spans="1:2" x14ac:dyDescent="0.25">
      <c r="A25" s="4" t="s">
        <v>35</v>
      </c>
      <c r="B25" s="6"/>
    </row>
    <row r="26" spans="1:2" x14ac:dyDescent="0.25">
      <c r="A26" s="4" t="s">
        <v>36</v>
      </c>
      <c r="B26" s="6"/>
    </row>
    <row r="27" spans="1:2" x14ac:dyDescent="0.25">
      <c r="A27" s="4" t="s">
        <v>37</v>
      </c>
      <c r="B27" s="6"/>
    </row>
    <row r="28" spans="1:2" x14ac:dyDescent="0.25">
      <c r="A28" s="4" t="s">
        <v>38</v>
      </c>
      <c r="B28" s="6"/>
    </row>
    <row r="29" spans="1:2" x14ac:dyDescent="0.25">
      <c r="A29" s="12" t="s">
        <v>39</v>
      </c>
      <c r="B29" s="6"/>
    </row>
    <row r="30" spans="1:2" x14ac:dyDescent="0.25">
      <c r="A30" s="4" t="s">
        <v>40</v>
      </c>
      <c r="B30" s="6"/>
    </row>
    <row r="31" spans="1:2" x14ac:dyDescent="0.25">
      <c r="A31" s="4" t="s">
        <v>41</v>
      </c>
      <c r="B31" s="6"/>
    </row>
    <row r="32" spans="1:2" x14ac:dyDescent="0.25">
      <c r="A32" s="4" t="s">
        <v>42</v>
      </c>
      <c r="B32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B754-817C-41CE-BFF5-F6B3B4819E07}">
  <dimension ref="A1:I24"/>
  <sheetViews>
    <sheetView showGridLines="0" tabSelected="1" zoomScale="130" zoomScaleNormal="130" workbookViewId="0">
      <selection activeCell="D12" sqref="D12"/>
    </sheetView>
  </sheetViews>
  <sheetFormatPr defaultRowHeight="15" x14ac:dyDescent="0.25"/>
  <cols>
    <col min="1" max="1" width="33.85546875" style="5" customWidth="1"/>
    <col min="2" max="2" width="8.7109375" style="2" bestFit="1" customWidth="1"/>
    <col min="3" max="3" width="8.7109375" style="2" customWidth="1"/>
    <col min="4" max="4" width="32.7109375" style="17" customWidth="1"/>
    <col min="5" max="5" width="17.85546875" customWidth="1"/>
    <col min="6" max="7" width="9.85546875" bestFit="1" customWidth="1"/>
    <col min="8" max="8" width="37.28515625" style="17" bestFit="1" customWidth="1"/>
    <col min="9" max="9" width="12.42578125" bestFit="1" customWidth="1"/>
  </cols>
  <sheetData>
    <row r="1" spans="1:9" x14ac:dyDescent="0.25">
      <c r="A1" s="5" t="s">
        <v>2</v>
      </c>
      <c r="B1" s="8" t="s">
        <v>6</v>
      </c>
      <c r="C1" s="8" t="s">
        <v>11</v>
      </c>
      <c r="D1" s="8" t="s">
        <v>7</v>
      </c>
      <c r="E1" s="8" t="s">
        <v>8</v>
      </c>
      <c r="F1" s="7" t="s">
        <v>12</v>
      </c>
      <c r="G1" s="7" t="s">
        <v>13</v>
      </c>
      <c r="H1" s="7" t="s">
        <v>9</v>
      </c>
      <c r="I1" s="7" t="s">
        <v>10</v>
      </c>
    </row>
    <row r="2" spans="1:9" x14ac:dyDescent="0.25">
      <c r="A2" s="5" t="s">
        <v>0</v>
      </c>
      <c r="B2" s="11">
        <v>0.45</v>
      </c>
      <c r="C2" s="11">
        <v>0.125</v>
      </c>
      <c r="D2" s="5" t="s">
        <v>0</v>
      </c>
      <c r="E2" s="9" t="str">
        <f>VLOOKUP(PortalTable[[#This Row],[in uuid]],Table1[],2,FALSE)</f>
        <v>Beregost</v>
      </c>
      <c r="F2" s="11">
        <v>0.5</v>
      </c>
      <c r="G2" s="11">
        <v>0</v>
      </c>
      <c r="H2" s="5" t="s">
        <v>4</v>
      </c>
      <c r="I2" s="10" t="str">
        <f>VLOOKUP(PortalTable[[#This Row],[out uuid]],Table1[],2,FALSE)</f>
        <v>Feldpost's Inn</v>
      </c>
    </row>
    <row r="3" spans="1:9" hidden="1" x14ac:dyDescent="0.25">
      <c r="A3" s="5" t="s">
        <v>4</v>
      </c>
      <c r="B3" s="11">
        <v>0.5</v>
      </c>
      <c r="C3" s="11">
        <v>0</v>
      </c>
      <c r="D3" s="5" t="s">
        <v>4</v>
      </c>
      <c r="E3" s="9" t="str">
        <f>VLOOKUP(PortalTable[[#This Row],[in uuid]],Table1[],2,FALSE)</f>
        <v>Feldpost's Inn</v>
      </c>
      <c r="F3" s="11">
        <v>0.45</v>
      </c>
      <c r="G3" s="11">
        <v>0.125</v>
      </c>
      <c r="H3" s="5" t="s">
        <v>0</v>
      </c>
      <c r="I3" s="10" t="str">
        <f>VLOOKUP(PortalTable[[#This Row],[out uuid]],Table1[],2,FALSE)</f>
        <v>Beregost</v>
      </c>
    </row>
    <row r="4" spans="1:9" x14ac:dyDescent="0.25">
      <c r="A4" s="18" t="s">
        <v>43</v>
      </c>
      <c r="B4" s="13"/>
      <c r="C4" s="13"/>
      <c r="D4" s="5" t="s">
        <v>0</v>
      </c>
      <c r="E4" s="14" t="str">
        <f>VLOOKUP(PortalTable[[#This Row],[in uuid]],Table1[],2,FALSE)</f>
        <v>Beregost</v>
      </c>
      <c r="F4" s="15"/>
      <c r="G4" s="15"/>
      <c r="H4" s="5" t="s">
        <v>14</v>
      </c>
      <c r="I4" s="16" t="str">
        <f>VLOOKUP(PortalTable[[#This Row],[out uuid]],Table1[],2,FALSE)</f>
        <v>Temple</v>
      </c>
    </row>
    <row r="5" spans="1:9" x14ac:dyDescent="0.25">
      <c r="A5" s="5" t="s">
        <v>44</v>
      </c>
      <c r="B5" s="13"/>
      <c r="C5" s="13"/>
      <c r="D5" s="5" t="s">
        <v>0</v>
      </c>
      <c r="E5" s="14" t="str">
        <f>VLOOKUP(PortalTable[[#This Row],[in uuid]],Table1[],2,FALSE)</f>
        <v>Beregost</v>
      </c>
      <c r="F5" s="15"/>
      <c r="G5" s="15"/>
      <c r="H5" s="5"/>
      <c r="I5" s="16" t="e">
        <f>VLOOKUP(PortalTable[[#This Row],[out uuid]],Table1[],2,FALSE)</f>
        <v>#N/A</v>
      </c>
    </row>
    <row r="6" spans="1:9" x14ac:dyDescent="0.25">
      <c r="A6" s="5" t="s">
        <v>45</v>
      </c>
      <c r="B6" s="13"/>
      <c r="C6" s="13"/>
      <c r="D6" s="5" t="s">
        <v>0</v>
      </c>
      <c r="E6" s="14" t="str">
        <f>VLOOKUP(PortalTable[[#This Row],[in uuid]],Table1[],2,FALSE)</f>
        <v>Beregost</v>
      </c>
      <c r="F6" s="15"/>
      <c r="G6" s="15"/>
      <c r="H6" s="5"/>
      <c r="I6" s="16" t="e">
        <f>VLOOKUP(PortalTable[[#This Row],[out uuid]],Table1[],2,FALSE)</f>
        <v>#N/A</v>
      </c>
    </row>
    <row r="7" spans="1:9" x14ac:dyDescent="0.25">
      <c r="A7" s="5" t="s">
        <v>46</v>
      </c>
      <c r="B7" s="13"/>
      <c r="C7" s="13"/>
      <c r="D7" s="5"/>
      <c r="E7" s="14" t="e">
        <f>VLOOKUP(PortalTable[[#This Row],[in uuid]],Table1[],2,FALSE)</f>
        <v>#N/A</v>
      </c>
      <c r="F7" s="15"/>
      <c r="G7" s="15"/>
      <c r="H7" s="5"/>
      <c r="I7" s="16" t="e">
        <f>VLOOKUP(PortalTable[[#This Row],[out uuid]],Table1[],2,FALSE)</f>
        <v>#N/A</v>
      </c>
    </row>
    <row r="8" spans="1:9" x14ac:dyDescent="0.25">
      <c r="A8" s="5" t="s">
        <v>47</v>
      </c>
      <c r="B8" s="13"/>
      <c r="C8" s="13"/>
      <c r="D8" s="5" t="s">
        <v>16</v>
      </c>
      <c r="E8" s="14" t="str">
        <f>VLOOKUP(PortalTable[[#This Row],[in uuid]],Table1[],2,FALSE)</f>
        <v>Coast Way</v>
      </c>
      <c r="F8" s="15"/>
      <c r="G8" s="15"/>
      <c r="H8" s="5"/>
      <c r="I8" s="16" t="e">
        <f>VLOOKUP(PortalTable[[#This Row],[out uuid]],Table1[],2,FALSE)</f>
        <v>#N/A</v>
      </c>
    </row>
    <row r="9" spans="1:9" x14ac:dyDescent="0.25">
      <c r="A9" s="5" t="s">
        <v>48</v>
      </c>
      <c r="B9" s="13"/>
      <c r="C9" s="13"/>
      <c r="D9" s="5"/>
      <c r="E9" s="14" t="e">
        <f>VLOOKUP(PortalTable[[#This Row],[in uuid]],Table1[],2,FALSE)</f>
        <v>#N/A</v>
      </c>
      <c r="F9" s="15"/>
      <c r="G9" s="15"/>
      <c r="H9" s="5"/>
      <c r="I9" s="16" t="e">
        <f>VLOOKUP(PortalTable[[#This Row],[out uuid]],Table1[],2,FALSE)</f>
        <v>#N/A</v>
      </c>
    </row>
    <row r="10" spans="1:9" x14ac:dyDescent="0.25">
      <c r="A10" s="5" t="s">
        <v>49</v>
      </c>
      <c r="B10" s="13"/>
      <c r="C10" s="13"/>
      <c r="D10" s="5"/>
      <c r="E10" s="14" t="e">
        <f>VLOOKUP(PortalTable[[#This Row],[in uuid]],Table1[],2,FALSE)</f>
        <v>#N/A</v>
      </c>
      <c r="F10" s="15"/>
      <c r="G10" s="15"/>
      <c r="H10" s="5"/>
      <c r="I10" s="16" t="e">
        <f>VLOOKUP(PortalTable[[#This Row],[out uuid]],Table1[],2,FALSE)</f>
        <v>#N/A</v>
      </c>
    </row>
    <row r="11" spans="1:9" x14ac:dyDescent="0.25">
      <c r="A11" s="5" t="s">
        <v>50</v>
      </c>
      <c r="B11" s="13"/>
      <c r="C11" s="13"/>
      <c r="D11" s="5"/>
      <c r="E11" s="14" t="e">
        <f>VLOOKUP(PortalTable[[#This Row],[in uuid]],Table1[],2,FALSE)</f>
        <v>#N/A</v>
      </c>
      <c r="F11" s="15"/>
      <c r="G11" s="15"/>
      <c r="H11" s="5"/>
      <c r="I11" s="16" t="e">
        <f>VLOOKUP(PortalTable[[#This Row],[out uuid]],Table1[],2,FALSE)</f>
        <v>#N/A</v>
      </c>
    </row>
    <row r="12" spans="1:9" x14ac:dyDescent="0.25">
      <c r="A12" s="5" t="s">
        <v>51</v>
      </c>
      <c r="B12" s="13"/>
      <c r="C12" s="13"/>
      <c r="D12" s="5"/>
      <c r="E12" s="14" t="e">
        <f>VLOOKUP(PortalTable[[#This Row],[in uuid]],Table1[],2,FALSE)</f>
        <v>#N/A</v>
      </c>
      <c r="F12" s="15"/>
      <c r="G12" s="15"/>
      <c r="H12" s="5"/>
      <c r="I12" s="16" t="e">
        <f>VLOOKUP(PortalTable[[#This Row],[out uuid]],Table1[],2,FALSE)</f>
        <v>#N/A</v>
      </c>
    </row>
    <row r="13" spans="1:9" x14ac:dyDescent="0.25">
      <c r="A13" s="5" t="s">
        <v>52</v>
      </c>
      <c r="B13" s="13"/>
      <c r="C13" s="13"/>
      <c r="D13" s="5"/>
      <c r="E13" s="14" t="e">
        <f>VLOOKUP(PortalTable[[#This Row],[in uuid]],Table1[],2,FALSE)</f>
        <v>#N/A</v>
      </c>
      <c r="F13" s="15"/>
      <c r="G13" s="15"/>
      <c r="H13" s="5"/>
      <c r="I13" s="16" t="e">
        <f>VLOOKUP(PortalTable[[#This Row],[out uuid]],Table1[],2,FALSE)</f>
        <v>#N/A</v>
      </c>
    </row>
    <row r="14" spans="1:9" x14ac:dyDescent="0.25">
      <c r="A14" s="5" t="s">
        <v>53</v>
      </c>
      <c r="B14" s="13"/>
      <c r="C14" s="13"/>
      <c r="D14" s="5"/>
      <c r="E14" s="14" t="e">
        <f>VLOOKUP(PortalTable[[#This Row],[in uuid]],Table1[],2,FALSE)</f>
        <v>#N/A</v>
      </c>
      <c r="F14" s="15"/>
      <c r="G14" s="15"/>
      <c r="H14" s="5"/>
      <c r="I14" s="16" t="e">
        <f>VLOOKUP(PortalTable[[#This Row],[out uuid]],Table1[],2,FALSE)</f>
        <v>#N/A</v>
      </c>
    </row>
    <row r="15" spans="1:9" x14ac:dyDescent="0.25">
      <c r="A15" s="5" t="s">
        <v>54</v>
      </c>
      <c r="B15" s="13"/>
      <c r="C15" s="13"/>
      <c r="D15" s="5"/>
      <c r="E15" s="14" t="e">
        <f>VLOOKUP(PortalTable[[#This Row],[in uuid]],Table1[],2,FALSE)</f>
        <v>#N/A</v>
      </c>
      <c r="F15" s="15"/>
      <c r="G15" s="15"/>
      <c r="H15" s="5"/>
      <c r="I15" s="16" t="e">
        <f>VLOOKUP(PortalTable[[#This Row],[out uuid]],Table1[],2,FALSE)</f>
        <v>#N/A</v>
      </c>
    </row>
    <row r="16" spans="1:9" x14ac:dyDescent="0.25">
      <c r="A16" s="5" t="s">
        <v>55</v>
      </c>
      <c r="B16" s="13"/>
      <c r="C16" s="13"/>
      <c r="D16" s="5"/>
      <c r="E16" s="14" t="e">
        <f>VLOOKUP(PortalTable[[#This Row],[in uuid]],Table1[],2,FALSE)</f>
        <v>#N/A</v>
      </c>
      <c r="F16" s="15"/>
      <c r="G16" s="15"/>
      <c r="H16" s="5"/>
      <c r="I16" s="16" t="e">
        <f>VLOOKUP(PortalTable[[#This Row],[out uuid]],Table1[],2,FALSE)</f>
        <v>#N/A</v>
      </c>
    </row>
    <row r="17" spans="1:9" x14ac:dyDescent="0.25">
      <c r="A17" s="5" t="s">
        <v>56</v>
      </c>
      <c r="B17" s="13"/>
      <c r="C17" s="13"/>
      <c r="D17" s="5"/>
      <c r="E17" s="14" t="e">
        <f>VLOOKUP(PortalTable[[#This Row],[in uuid]],Table1[],2,FALSE)</f>
        <v>#N/A</v>
      </c>
      <c r="F17" s="15"/>
      <c r="G17" s="15"/>
      <c r="H17" s="5"/>
      <c r="I17" s="16" t="e">
        <f>VLOOKUP(PortalTable[[#This Row],[out uuid]],Table1[],2,FALSE)</f>
        <v>#N/A</v>
      </c>
    </row>
    <row r="18" spans="1:9" x14ac:dyDescent="0.25">
      <c r="A18" s="5" t="s">
        <v>57</v>
      </c>
      <c r="B18" s="13"/>
      <c r="C18" s="13"/>
      <c r="D18" s="5"/>
      <c r="E18" s="14" t="e">
        <f>VLOOKUP(PortalTable[[#This Row],[in uuid]],Table1[],2,FALSE)</f>
        <v>#N/A</v>
      </c>
      <c r="F18" s="15"/>
      <c r="G18" s="15"/>
      <c r="H18" s="5"/>
      <c r="I18" s="16" t="e">
        <f>VLOOKUP(PortalTable[[#This Row],[out uuid]],Table1[],2,FALSE)</f>
        <v>#N/A</v>
      </c>
    </row>
    <row r="19" spans="1:9" x14ac:dyDescent="0.25">
      <c r="A19" s="5" t="s">
        <v>58</v>
      </c>
      <c r="B19" s="13"/>
      <c r="C19" s="13"/>
      <c r="D19" s="5"/>
      <c r="E19" s="14" t="e">
        <f>VLOOKUP(PortalTable[[#This Row],[in uuid]],Table1[],2,FALSE)</f>
        <v>#N/A</v>
      </c>
      <c r="F19" s="15"/>
      <c r="G19" s="15"/>
      <c r="H19" s="5"/>
      <c r="I19" s="16" t="e">
        <f>VLOOKUP(PortalTable[[#This Row],[out uuid]],Table1[],2,FALSE)</f>
        <v>#N/A</v>
      </c>
    </row>
    <row r="20" spans="1:9" x14ac:dyDescent="0.25">
      <c r="A20" s="5" t="s">
        <v>59</v>
      </c>
      <c r="B20" s="13"/>
      <c r="C20" s="13"/>
      <c r="D20" s="5"/>
      <c r="E20" s="14" t="e">
        <f>VLOOKUP(PortalTable[[#This Row],[in uuid]],Table1[],2,FALSE)</f>
        <v>#N/A</v>
      </c>
      <c r="F20" s="15"/>
      <c r="G20" s="15"/>
      <c r="H20" s="5"/>
      <c r="I20" s="16" t="e">
        <f>VLOOKUP(PortalTable[[#This Row],[out uuid]],Table1[],2,FALSE)</f>
        <v>#N/A</v>
      </c>
    </row>
    <row r="21" spans="1:9" x14ac:dyDescent="0.25">
      <c r="A21" s="5" t="s">
        <v>60</v>
      </c>
      <c r="B21" s="13"/>
      <c r="C21" s="13"/>
      <c r="D21" s="5"/>
      <c r="E21" s="14" t="e">
        <f>VLOOKUP(PortalTable[[#This Row],[in uuid]],Table1[],2,FALSE)</f>
        <v>#N/A</v>
      </c>
      <c r="F21" s="15"/>
      <c r="G21" s="15"/>
      <c r="H21" s="5"/>
      <c r="I21" s="16" t="e">
        <f>VLOOKUP(PortalTable[[#This Row],[out uuid]],Table1[],2,FALSE)</f>
        <v>#N/A</v>
      </c>
    </row>
    <row r="22" spans="1:9" x14ac:dyDescent="0.25">
      <c r="A22" s="5" t="s">
        <v>61</v>
      </c>
      <c r="B22" s="13"/>
      <c r="C22" s="13"/>
      <c r="D22" s="5"/>
      <c r="E22" s="14" t="e">
        <f>VLOOKUP(PortalTable[[#This Row],[in uuid]],Table1[],2,FALSE)</f>
        <v>#N/A</v>
      </c>
      <c r="F22" s="15"/>
      <c r="G22" s="15"/>
      <c r="H22" s="5"/>
      <c r="I22" s="16" t="e">
        <f>VLOOKUP(PortalTable[[#This Row],[out uuid]],Table1[],2,FALSE)</f>
        <v>#N/A</v>
      </c>
    </row>
    <row r="23" spans="1:9" x14ac:dyDescent="0.25">
      <c r="A23" s="5" t="s">
        <v>62</v>
      </c>
      <c r="B23" s="13"/>
      <c r="C23" s="13"/>
      <c r="D23" s="5"/>
      <c r="E23" s="14" t="e">
        <f>VLOOKUP(PortalTable[[#This Row],[in uuid]],Table1[],2,FALSE)</f>
        <v>#N/A</v>
      </c>
      <c r="F23" s="15"/>
      <c r="G23" s="15"/>
      <c r="H23" s="5"/>
      <c r="I23" s="16" t="e">
        <f>VLOOKUP(PortalTable[[#This Row],[out uuid]],Table1[],2,FALSE)</f>
        <v>#N/A</v>
      </c>
    </row>
    <row r="24" spans="1:9" x14ac:dyDescent="0.25">
      <c r="A24" s="5" t="s">
        <v>63</v>
      </c>
      <c r="B24" s="13"/>
      <c r="C24" s="13"/>
      <c r="D24" s="5"/>
      <c r="E24" s="14" t="e">
        <f>VLOOKUP(PortalTable[[#This Row],[in uuid]],Table1[],2,FALSE)</f>
        <v>#N/A</v>
      </c>
      <c r="F24" s="15"/>
      <c r="G24" s="15"/>
      <c r="H24" s="5"/>
      <c r="I24" s="16" t="e">
        <f>VLOOKUP(PortalTable[[#This Row],[out uuid]],Table1[],2,FALSE)</f>
        <v>#N/A</v>
      </c>
    </row>
  </sheetData>
  <phoneticPr fontId="7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Grid</vt:lpstr>
      <vt:lpstr>Portal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Withun</dc:creator>
  <cp:lastModifiedBy>Brian Withun</cp:lastModifiedBy>
  <dcterms:created xsi:type="dcterms:W3CDTF">2020-04-26T16:50:40Z</dcterms:created>
  <dcterms:modified xsi:type="dcterms:W3CDTF">2020-04-26T20:37:24Z</dcterms:modified>
</cp:coreProperties>
</file>