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ristinmacdougall/Desktop/work web site/biobot/"/>
    </mc:Choice>
  </mc:AlternateContent>
  <xr:revisionPtr revIDLastSave="0" documentId="8_{34A9B3A9-9E91-0741-8007-99E80E4FF82D}" xr6:coauthVersionLast="45" xr6:coauthVersionMax="45" xr10:uidLastSave="{00000000-0000-0000-0000-000000000000}"/>
  <bookViews>
    <workbookView xWindow="0" yWindow="460" windowWidth="21760" windowHeight="10760" activeTab="2" xr2:uid="{00000000-000D-0000-FFFF-FFFF00000000}"/>
  </bookViews>
  <sheets>
    <sheet name="DITP Timeline" sheetId="6" r:id="rId1"/>
    <sheet name="DITP by Date" sheetId="5" r:id="rId2"/>
    <sheet name="N-S Timeline" sheetId="4" r:id="rId3"/>
    <sheet name="N-S by Dat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5" i="3" l="1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F13" i="3"/>
  <c r="G13" i="3"/>
  <c r="G12" i="3"/>
  <c r="G11" i="3"/>
  <c r="G10" i="3"/>
  <c r="G9" i="3"/>
  <c r="G8" i="3"/>
  <c r="G7" i="3"/>
  <c r="G6" i="3"/>
  <c r="G5" i="3"/>
  <c r="G4" i="3"/>
  <c r="B115" i="5" l="1"/>
  <c r="E115" i="3"/>
  <c r="D115" i="3"/>
  <c r="B114" i="5" l="1"/>
  <c r="B113" i="5"/>
  <c r="C115" i="5" s="1"/>
  <c r="B112" i="5"/>
  <c r="E114" i="3"/>
  <c r="D114" i="3"/>
  <c r="E113" i="3"/>
  <c r="D113" i="3"/>
  <c r="E112" i="3"/>
  <c r="D112" i="3"/>
  <c r="C114" i="5" l="1"/>
  <c r="B111" i="5"/>
  <c r="C113" i="5" s="1"/>
  <c r="B110" i="5"/>
  <c r="C112" i="5" s="1"/>
  <c r="B109" i="5"/>
  <c r="B108" i="5"/>
  <c r="D114" i="5" s="1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C35" i="5" s="1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112" i="5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D115" i="5" l="1"/>
  <c r="D112" i="5"/>
  <c r="C53" i="5"/>
  <c r="C77" i="5"/>
  <c r="D113" i="5"/>
  <c r="C6" i="5"/>
  <c r="C12" i="5"/>
  <c r="C18" i="5"/>
  <c r="C24" i="5"/>
  <c r="C30" i="5"/>
  <c r="C36" i="5"/>
  <c r="C42" i="5"/>
  <c r="C48" i="5"/>
  <c r="C54" i="5"/>
  <c r="C60" i="5"/>
  <c r="C66" i="5"/>
  <c r="C72" i="5"/>
  <c r="C78" i="5"/>
  <c r="C84" i="5"/>
  <c r="C90" i="5"/>
  <c r="C96" i="5"/>
  <c r="C102" i="5"/>
  <c r="C108" i="5"/>
  <c r="C7" i="5"/>
  <c r="C4" i="5"/>
  <c r="C9" i="5"/>
  <c r="C15" i="5"/>
  <c r="C21" i="5"/>
  <c r="C27" i="5"/>
  <c r="C33" i="5"/>
  <c r="C39" i="5"/>
  <c r="C45" i="5"/>
  <c r="C51" i="5"/>
  <c r="C57" i="5"/>
  <c r="C63" i="5"/>
  <c r="C69" i="5"/>
  <c r="C75" i="5"/>
  <c r="C81" i="5"/>
  <c r="C87" i="5"/>
  <c r="C93" i="5"/>
  <c r="C99" i="5"/>
  <c r="C105" i="5"/>
  <c r="C111" i="5"/>
  <c r="D9" i="5"/>
  <c r="D21" i="5"/>
  <c r="D27" i="5"/>
  <c r="D51" i="5"/>
  <c r="D63" i="5"/>
  <c r="D75" i="5"/>
  <c r="D87" i="5"/>
  <c r="D99" i="5"/>
  <c r="C13" i="5"/>
  <c r="C19" i="5"/>
  <c r="C25" i="5"/>
  <c r="C31" i="5"/>
  <c r="C37" i="5"/>
  <c r="C43" i="5"/>
  <c r="C49" i="5"/>
  <c r="C55" i="5"/>
  <c r="C61" i="5"/>
  <c r="C67" i="5"/>
  <c r="C73" i="5"/>
  <c r="C79" i="5"/>
  <c r="C85" i="5"/>
  <c r="C91" i="5"/>
  <c r="C97" i="5"/>
  <c r="C103" i="5"/>
  <c r="C109" i="5"/>
  <c r="D15" i="5"/>
  <c r="D33" i="5"/>
  <c r="D45" i="5"/>
  <c r="D69" i="5"/>
  <c r="D93" i="5"/>
  <c r="D105" i="5"/>
  <c r="D111" i="5"/>
  <c r="D8" i="5"/>
  <c r="D18" i="5"/>
  <c r="D30" i="5"/>
  <c r="D39" i="5"/>
  <c r="D48" i="5"/>
  <c r="D57" i="5"/>
  <c r="D81" i="5"/>
  <c r="C5" i="5"/>
  <c r="D10" i="5"/>
  <c r="D13" i="5"/>
  <c r="D16" i="5"/>
  <c r="D19" i="5"/>
  <c r="D22" i="5"/>
  <c r="D25" i="5"/>
  <c r="D28" i="5"/>
  <c r="D31" i="5"/>
  <c r="D34" i="5"/>
  <c r="D37" i="5"/>
  <c r="D40" i="5"/>
  <c r="D43" i="5"/>
  <c r="D46" i="5"/>
  <c r="D49" i="5"/>
  <c r="D52" i="5"/>
  <c r="D55" i="5"/>
  <c r="D58" i="5"/>
  <c r="D61" i="5"/>
  <c r="D64" i="5"/>
  <c r="D67" i="5"/>
  <c r="D70" i="5"/>
  <c r="D73" i="5"/>
  <c r="D76" i="5"/>
  <c r="D79" i="5"/>
  <c r="D82" i="5"/>
  <c r="D85" i="5"/>
  <c r="D88" i="5"/>
  <c r="D91" i="5"/>
  <c r="D94" i="5"/>
  <c r="D97" i="5"/>
  <c r="D100" i="5"/>
  <c r="D103" i="5"/>
  <c r="D106" i="5"/>
  <c r="D109" i="5"/>
  <c r="C10" i="5"/>
  <c r="C16" i="5"/>
  <c r="C22" i="5"/>
  <c r="C28" i="5"/>
  <c r="C34" i="5"/>
  <c r="C40" i="5"/>
  <c r="C46" i="5"/>
  <c r="C52" i="5"/>
  <c r="C58" i="5"/>
  <c r="C64" i="5"/>
  <c r="C70" i="5"/>
  <c r="C76" i="5"/>
  <c r="C82" i="5"/>
  <c r="C88" i="5"/>
  <c r="C94" i="5"/>
  <c r="C100" i="5"/>
  <c r="C106" i="5"/>
  <c r="D11" i="5"/>
  <c r="D14" i="5"/>
  <c r="D17" i="5"/>
  <c r="D20" i="5"/>
  <c r="D23" i="5"/>
  <c r="D26" i="5"/>
  <c r="D29" i="5"/>
  <c r="D32" i="5"/>
  <c r="D35" i="5"/>
  <c r="D38" i="5"/>
  <c r="D41" i="5"/>
  <c r="D44" i="5"/>
  <c r="D47" i="5"/>
  <c r="D50" i="5"/>
  <c r="D53" i="5"/>
  <c r="D56" i="5"/>
  <c r="D59" i="5"/>
  <c r="D62" i="5"/>
  <c r="D65" i="5"/>
  <c r="D68" i="5"/>
  <c r="D71" i="5"/>
  <c r="D74" i="5"/>
  <c r="D77" i="5"/>
  <c r="D80" i="5"/>
  <c r="D83" i="5"/>
  <c r="D86" i="5"/>
  <c r="D89" i="5"/>
  <c r="D92" i="5"/>
  <c r="D95" i="5"/>
  <c r="D98" i="5"/>
  <c r="D101" i="5"/>
  <c r="D104" i="5"/>
  <c r="D107" i="5"/>
  <c r="D110" i="5"/>
  <c r="C8" i="5"/>
  <c r="C11" i="5"/>
  <c r="C14" i="5"/>
  <c r="C17" i="5"/>
  <c r="C20" i="5"/>
  <c r="C23" i="5"/>
  <c r="C26" i="5"/>
  <c r="C29" i="5"/>
  <c r="C32" i="5"/>
  <c r="C38" i="5"/>
  <c r="C41" i="5"/>
  <c r="C44" i="5"/>
  <c r="C47" i="5"/>
  <c r="C50" i="5"/>
  <c r="C56" i="5"/>
  <c r="C59" i="5"/>
  <c r="C62" i="5"/>
  <c r="C65" i="5"/>
  <c r="C68" i="5"/>
  <c r="C71" i="5"/>
  <c r="C74" i="5"/>
  <c r="C80" i="5"/>
  <c r="C83" i="5"/>
  <c r="C86" i="5"/>
  <c r="C89" i="5"/>
  <c r="C92" i="5"/>
  <c r="C95" i="5"/>
  <c r="C98" i="5"/>
  <c r="C101" i="5"/>
  <c r="C104" i="5"/>
  <c r="C107" i="5"/>
  <c r="C110" i="5"/>
  <c r="D12" i="5"/>
  <c r="D36" i="5"/>
  <c r="D54" i="5"/>
  <c r="D60" i="5"/>
  <c r="D66" i="5"/>
  <c r="D72" i="5"/>
  <c r="D78" i="5"/>
  <c r="D84" i="5"/>
  <c r="D90" i="5"/>
  <c r="D96" i="5"/>
  <c r="D102" i="5"/>
  <c r="D108" i="5"/>
  <c r="D24" i="5"/>
  <c r="D42" i="5"/>
  <c r="E111" i="3"/>
  <c r="D111" i="3"/>
  <c r="E110" i="3"/>
  <c r="D110" i="3"/>
  <c r="A112" i="3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l="1"/>
  <c r="A144" i="3" s="1"/>
  <c r="E109" i="3"/>
  <c r="D109" i="3"/>
  <c r="E108" i="3" l="1"/>
  <c r="D108" i="3"/>
  <c r="E107" i="3"/>
  <c r="D107" i="3"/>
  <c r="E106" i="3"/>
  <c r="D106" i="3"/>
  <c r="E105" i="3" l="1"/>
  <c r="D105" i="3"/>
  <c r="E104" i="3" l="1"/>
  <c r="D104" i="3"/>
  <c r="E103" i="3" l="1"/>
  <c r="D103" i="3"/>
  <c r="E102" i="3" l="1"/>
  <c r="D102" i="3"/>
  <c r="E101" i="3" l="1"/>
  <c r="D101" i="3"/>
  <c r="E100" i="3"/>
  <c r="D100" i="3"/>
  <c r="E99" i="3"/>
  <c r="D99" i="3"/>
  <c r="E98" i="3" l="1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</calcChain>
</file>

<file path=xl/sharedStrings.xml><?xml version="1.0" encoding="utf-8"?>
<sst xmlns="http://schemas.openxmlformats.org/spreadsheetml/2006/main" count="11" uniqueCount="10">
  <si>
    <t>Sample Date</t>
  </si>
  <si>
    <t>Southern 
(copies/mL)</t>
  </si>
  <si>
    <t>Northern 
(copies/mL)</t>
  </si>
  <si>
    <t>DITP 
(copies/mL)</t>
  </si>
  <si>
    <t>DITP 
3 sample avg</t>
  </si>
  <si>
    <t>DITP 
7 sample avg</t>
  </si>
  <si>
    <t>Southern 
7 sample avg</t>
  </si>
  <si>
    <t>Northern 
7 sample avg</t>
  </si>
  <si>
    <t>Southern 
3 sample avg</t>
  </si>
  <si>
    <t>Northern 
3 sample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</si>
</sst>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DITP Viral RNA Signal by Date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'DITP by Date'!$B$1</c:f>
              <c:strCache>
                <c:ptCount val="1"/>
                <c:pt idx="0">
                  <c:v>DITP 
(copies/mL)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'DITP by Date'!$A$2:$A$144</c:f>
              <c:numCache>
                <c:formatCode>m/d/yy</c:formatCode>
                <c:ptCount val="143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</c:numCache>
            </c:numRef>
          </c:cat>
          <c:val>
            <c:numRef>
              <c:f>'DITP by Date'!$B$2:$B$144</c:f>
              <c:numCache>
                <c:formatCode>0</c:formatCode>
                <c:ptCount val="143"/>
                <c:pt idx="0">
                  <c:v>7.3445686790502904</c:v>
                </c:pt>
                <c:pt idx="1">
                  <c:v>12.4504384540683</c:v>
                </c:pt>
                <c:pt idx="2">
                  <c:v>2.2729872423563302</c:v>
                </c:pt>
                <c:pt idx="3">
                  <c:v>33.498891098791702</c:v>
                </c:pt>
                <c:pt idx="4">
                  <c:v>13.280898138616394</c:v>
                </c:pt>
                <c:pt idx="5">
                  <c:v>11.923268276974046</c:v>
                </c:pt>
                <c:pt idx="6">
                  <c:v>18.771969323803042</c:v>
                </c:pt>
                <c:pt idx="7">
                  <c:v>5.2140128536842134</c:v>
                </c:pt>
                <c:pt idx="8">
                  <c:v>11.994445258796098</c:v>
                </c:pt>
                <c:pt idx="9">
                  <c:v>16.960065025848774</c:v>
                </c:pt>
                <c:pt idx="10">
                  <c:v>21.910792247340282</c:v>
                </c:pt>
                <c:pt idx="11">
                  <c:v>33.418938095537179</c:v>
                </c:pt>
                <c:pt idx="12">
                  <c:v>30.01763673983158</c:v>
                </c:pt>
                <c:pt idx="13">
                  <c:v>15.441495448875465</c:v>
                </c:pt>
                <c:pt idx="14">
                  <c:v>122.02728832749526</c:v>
                </c:pt>
                <c:pt idx="15">
                  <c:v>140.38645518798074</c:v>
                </c:pt>
                <c:pt idx="16">
                  <c:v>54.554420810487926</c:v>
                </c:pt>
                <c:pt idx="17">
                  <c:v>16.531752242845183</c:v>
                </c:pt>
                <c:pt idx="18">
                  <c:v>97.053816103530778</c:v>
                </c:pt>
                <c:pt idx="19">
                  <c:v>162.2905747012295</c:v>
                </c:pt>
                <c:pt idx="20">
                  <c:v>120.5327058168194</c:v>
                </c:pt>
                <c:pt idx="21">
                  <c:v>164.36731391816136</c:v>
                </c:pt>
                <c:pt idx="22">
                  <c:v>330.84429909952939</c:v>
                </c:pt>
                <c:pt idx="23">
                  <c:v>342.29847291549675</c:v>
                </c:pt>
                <c:pt idx="24">
                  <c:v>327.88209936081068</c:v>
                </c:pt>
                <c:pt idx="25">
                  <c:v>380.23346842650398</c:v>
                </c:pt>
                <c:pt idx="26">
                  <c:v>139.12940623789132</c:v>
                </c:pt>
                <c:pt idx="27">
                  <c:v>176.96577618746133</c:v>
                </c:pt>
                <c:pt idx="28">
                  <c:v>285.66997521278319</c:v>
                </c:pt>
                <c:pt idx="29">
                  <c:v>114.36806595556907</c:v>
                </c:pt>
                <c:pt idx="30">
                  <c:v>108.79149392595076</c:v>
                </c:pt>
                <c:pt idx="31">
                  <c:v>140.45956654987918</c:v>
                </c:pt>
                <c:pt idx="32">
                  <c:v>155.32250796920073</c:v>
                </c:pt>
                <c:pt idx="33">
                  <c:v>82.898666261142196</c:v>
                </c:pt>
                <c:pt idx="34">
                  <c:v>112.55637141177185</c:v>
                </c:pt>
                <c:pt idx="35">
                  <c:v>74.742025773288447</c:v>
                </c:pt>
                <c:pt idx="36">
                  <c:v>22.605792122599926</c:v>
                </c:pt>
                <c:pt idx="37">
                  <c:v>77.804422556795757</c:v>
                </c:pt>
                <c:pt idx="38">
                  <c:v>62.378931476995824</c:v>
                </c:pt>
                <c:pt idx="39">
                  <c:v>38.309495221001981</c:v>
                </c:pt>
                <c:pt idx="40">
                  <c:v>107.02812577336158</c:v>
                </c:pt>
                <c:pt idx="41">
                  <c:v>48.242199317403646</c:v>
                </c:pt>
                <c:pt idx="42">
                  <c:v>41.259527116528133</c:v>
                </c:pt>
                <c:pt idx="43">
                  <c:v>37.960824732822999</c:v>
                </c:pt>
                <c:pt idx="44">
                  <c:v>42.623296864649902</c:v>
                </c:pt>
                <c:pt idx="45">
                  <c:v>50.64479331667475</c:v>
                </c:pt>
                <c:pt idx="46">
                  <c:v>32.96881857141107</c:v>
                </c:pt>
                <c:pt idx="47">
                  <c:v>24.871521826877061</c:v>
                </c:pt>
                <c:pt idx="48">
                  <c:v>56.566500174553624</c:v>
                </c:pt>
                <c:pt idx="49">
                  <c:v>43.87957901300426</c:v>
                </c:pt>
                <c:pt idx="50">
                  <c:v>46.373824435563961</c:v>
                </c:pt>
                <c:pt idx="51">
                  <c:v>40.600380021835512</c:v>
                </c:pt>
                <c:pt idx="52">
                  <c:v>27.005386805007152</c:v>
                </c:pt>
                <c:pt idx="53">
                  <c:v>24.558575049276264</c:v>
                </c:pt>
                <c:pt idx="54">
                  <c:v>34.071112809285829</c:v>
                </c:pt>
                <c:pt idx="55">
                  <c:v>24.23439514941925</c:v>
                </c:pt>
                <c:pt idx="56">
                  <c:v>19.190284591498006</c:v>
                </c:pt>
                <c:pt idx="57">
                  <c:v>19.349924861659037</c:v>
                </c:pt>
                <c:pt idx="58">
                  <c:v>36.346201044287149</c:v>
                </c:pt>
                <c:pt idx="59">
                  <c:v>27.145928795288135</c:v>
                </c:pt>
                <c:pt idx="60">
                  <c:v>16.791985016797312</c:v>
                </c:pt>
                <c:pt idx="61">
                  <c:v>26.630971904818658</c:v>
                </c:pt>
                <c:pt idx="62">
                  <c:v>23.731347849101841</c:v>
                </c:pt>
                <c:pt idx="63">
                  <c:v>21.231482535158317</c:v>
                </c:pt>
                <c:pt idx="64">
                  <c:v>19.100873301266091</c:v>
                </c:pt>
                <c:pt idx="65">
                  <c:v>17.383869088585421</c:v>
                </c:pt>
                <c:pt idx="66">
                  <c:v>17.950598914471762</c:v>
                </c:pt>
                <c:pt idx="67">
                  <c:v>21.232670373854987</c:v>
                </c:pt>
                <c:pt idx="68">
                  <c:v>22.342904676460169</c:v>
                </c:pt>
                <c:pt idx="69">
                  <c:v>20.579136493419444</c:v>
                </c:pt>
                <c:pt idx="70">
                  <c:v>23.079782284276774</c:v>
                </c:pt>
                <c:pt idx="71">
                  <c:v>22.756857523749993</c:v>
                </c:pt>
                <c:pt idx="72">
                  <c:v>11.419853437750001</c:v>
                </c:pt>
                <c:pt idx="73">
                  <c:v>10.855100493124999</c:v>
                </c:pt>
                <c:pt idx="74">
                  <c:v>11.2552170875</c:v>
                </c:pt>
                <c:pt idx="75">
                  <c:v>11.018791594888889</c:v>
                </c:pt>
                <c:pt idx="76">
                  <c:v>16.861480176249998</c:v>
                </c:pt>
                <c:pt idx="77">
                  <c:v>12.837175985075758</c:v>
                </c:pt>
                <c:pt idx="78">
                  <c:v>15.811167591499999</c:v>
                </c:pt>
                <c:pt idx="79">
                  <c:v>17.485472880999996</c:v>
                </c:pt>
                <c:pt idx="80">
                  <c:v>21.728291461249974</c:v>
                </c:pt>
                <c:pt idx="81">
                  <c:v>37.380407402499991</c:v>
                </c:pt>
                <c:pt idx="82">
                  <c:v>30.345692386625</c:v>
                </c:pt>
                <c:pt idx="83">
                  <c:v>23.586877997874986</c:v>
                </c:pt>
                <c:pt idx="84">
                  <c:v>13.096758631833332</c:v>
                </c:pt>
                <c:pt idx="85">
                  <c:v>24.69093814375</c:v>
                </c:pt>
                <c:pt idx="86">
                  <c:v>29.773472694374998</c:v>
                </c:pt>
                <c:pt idx="87">
                  <c:v>22.024662768375002</c:v>
                </c:pt>
                <c:pt idx="88">
                  <c:v>24.848311030000001</c:v>
                </c:pt>
                <c:pt idx="89">
                  <c:v>22.588168321250002</c:v>
                </c:pt>
                <c:pt idx="90">
                  <c:v>22.143691565326282</c:v>
                </c:pt>
                <c:pt idx="91">
                  <c:v>36.445779261261464</c:v>
                </c:pt>
                <c:pt idx="92">
                  <c:v>26.919761984833528</c:v>
                </c:pt>
                <c:pt idx="93">
                  <c:v>23.481930880339803</c:v>
                </c:pt>
                <c:pt idx="94">
                  <c:v>28.561555016413585</c:v>
                </c:pt>
                <c:pt idx="95">
                  <c:v>23.78757025279188</c:v>
                </c:pt>
                <c:pt idx="96">
                  <c:v>29.613607522583365</c:v>
                </c:pt>
                <c:pt idx="97">
                  <c:v>32.692259823331057</c:v>
                </c:pt>
                <c:pt idx="98">
                  <c:v>29.966351100664333</c:v>
                </c:pt>
                <c:pt idx="99">
                  <c:v>21.723968392435083</c:v>
                </c:pt>
                <c:pt idx="100">
                  <c:v>9.7423182310882304</c:v>
                </c:pt>
                <c:pt idx="101">
                  <c:v>22.926304720732251</c:v>
                </c:pt>
                <c:pt idx="102">
                  <c:v>15.416759771008625</c:v>
                </c:pt>
                <c:pt idx="103">
                  <c:v>33.798305857558532</c:v>
                </c:pt>
                <c:pt idx="104">
                  <c:v>26.29373896966095</c:v>
                </c:pt>
                <c:pt idx="105">
                  <c:v>19.208406987653863</c:v>
                </c:pt>
                <c:pt idx="106">
                  <c:v>25.162868086389352</c:v>
                </c:pt>
                <c:pt idx="107">
                  <c:v>22.842244502964675</c:v>
                </c:pt>
                <c:pt idx="108">
                  <c:v>44.921411701464677</c:v>
                </c:pt>
                <c:pt idx="109">
                  <c:v>89.48820467107052</c:v>
                </c:pt>
                <c:pt idx="110">
                  <c:v>60.66120168817087</c:v>
                </c:pt>
                <c:pt idx="111">
                  <c:v>44.391057938818221</c:v>
                </c:pt>
                <c:pt idx="112">
                  <c:v>30.667974169132492</c:v>
                </c:pt>
                <c:pt idx="113">
                  <c:v>25.323785000000001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D-479C-91B1-422542D3BBFF}"/>
            </c:ext>
          </c:extLst>
        </c:ser>
        <c:ser>
          <c:idx val="1"/>
          <c:order val="1"/>
          <c:tx>
            <c:strRef>
              <c:f>'DITP by Date'!$C$1</c:f>
              <c:strCache>
                <c:ptCount val="1"/>
                <c:pt idx="0">
                  <c:v>DITP 
3 sample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'DITP by Date'!$A$2:$A$144</c:f>
              <c:numCache>
                <c:formatCode>m/d/yy</c:formatCode>
                <c:ptCount val="143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</c:numCache>
            </c:numRef>
          </c:cat>
          <c:val>
            <c:numRef>
              <c:f>'DITP by Date'!$C$2:$C$144</c:f>
              <c:numCache>
                <c:formatCode>General</c:formatCode>
                <c:ptCount val="143"/>
                <c:pt idx="2" formatCode="0">
                  <c:v>7.3559981251583055</c:v>
                </c:pt>
                <c:pt idx="3" formatCode="0">
                  <c:v>16.074105598405442</c:v>
                </c:pt>
                <c:pt idx="4" formatCode="0">
                  <c:v>16.35092549325481</c:v>
                </c:pt>
                <c:pt idx="5" formatCode="0">
                  <c:v>19.567685838127378</c:v>
                </c:pt>
                <c:pt idx="6" formatCode="0">
                  <c:v>14.658711913131162</c:v>
                </c:pt>
                <c:pt idx="7" formatCode="0">
                  <c:v>11.9697501514871</c:v>
                </c:pt>
                <c:pt idx="8" formatCode="0">
                  <c:v>11.99347581209445</c:v>
                </c:pt>
                <c:pt idx="9" formatCode="0">
                  <c:v>11.389507712776362</c:v>
                </c:pt>
                <c:pt idx="10" formatCode="0">
                  <c:v>16.955100843995051</c:v>
                </c:pt>
                <c:pt idx="11" formatCode="0">
                  <c:v>24.096598456242077</c:v>
                </c:pt>
                <c:pt idx="12" formatCode="0">
                  <c:v>28.449122360903015</c:v>
                </c:pt>
                <c:pt idx="13" formatCode="0">
                  <c:v>26.292690094748071</c:v>
                </c:pt>
                <c:pt idx="14" formatCode="0">
                  <c:v>55.828806838734103</c:v>
                </c:pt>
                <c:pt idx="15" formatCode="0">
                  <c:v>92.618412988117143</c:v>
                </c:pt>
                <c:pt idx="16" formatCode="0">
                  <c:v>105.65605477532131</c:v>
                </c:pt>
                <c:pt idx="17" formatCode="0">
                  <c:v>70.490876080437957</c:v>
                </c:pt>
                <c:pt idx="18" formatCode="0">
                  <c:v>56.046663052287961</c:v>
                </c:pt>
                <c:pt idx="19" formatCode="0">
                  <c:v>91.958714349201827</c:v>
                </c:pt>
                <c:pt idx="20" formatCode="0">
                  <c:v>126.62569887385989</c:v>
                </c:pt>
                <c:pt idx="21" formatCode="0">
                  <c:v>149.06353147873676</c:v>
                </c:pt>
                <c:pt idx="22" formatCode="0">
                  <c:v>205.24810627817007</c:v>
                </c:pt>
                <c:pt idx="23" formatCode="0">
                  <c:v>279.17002864439581</c:v>
                </c:pt>
                <c:pt idx="24" formatCode="0">
                  <c:v>333.67495712527892</c:v>
                </c:pt>
                <c:pt idx="25" formatCode="0">
                  <c:v>350.13801356760382</c:v>
                </c:pt>
                <c:pt idx="26" formatCode="0">
                  <c:v>282.41499134173529</c:v>
                </c:pt>
                <c:pt idx="27" formatCode="0">
                  <c:v>232.10955028395222</c:v>
                </c:pt>
                <c:pt idx="28" formatCode="0">
                  <c:v>200.58838587937862</c:v>
                </c:pt>
                <c:pt idx="29" formatCode="0">
                  <c:v>192.33460578527118</c:v>
                </c:pt>
                <c:pt idx="30" formatCode="0">
                  <c:v>169.60984503143433</c:v>
                </c:pt>
                <c:pt idx="31" formatCode="0">
                  <c:v>121.20637547713301</c:v>
                </c:pt>
                <c:pt idx="32" formatCode="0">
                  <c:v>134.85785614834356</c:v>
                </c:pt>
                <c:pt idx="33" formatCode="0">
                  <c:v>126.22691359340736</c:v>
                </c:pt>
                <c:pt idx="34" formatCode="0">
                  <c:v>116.92584854737159</c:v>
                </c:pt>
                <c:pt idx="35" formatCode="0">
                  <c:v>90.065687815400835</c:v>
                </c:pt>
                <c:pt idx="36" formatCode="0">
                  <c:v>69.968063102553415</c:v>
                </c:pt>
                <c:pt idx="37" formatCode="0">
                  <c:v>58.384080150894704</c:v>
                </c:pt>
                <c:pt idx="38" formatCode="0">
                  <c:v>54.263048718797165</c:v>
                </c:pt>
                <c:pt idx="39" formatCode="0">
                  <c:v>59.497616418264521</c:v>
                </c:pt>
                <c:pt idx="40" formatCode="0">
                  <c:v>69.238850823786464</c:v>
                </c:pt>
                <c:pt idx="41" formatCode="0">
                  <c:v>64.526606770589069</c:v>
                </c:pt>
                <c:pt idx="42" formatCode="0">
                  <c:v>65.509950735764448</c:v>
                </c:pt>
                <c:pt idx="43" formatCode="0">
                  <c:v>42.487517055584924</c:v>
                </c:pt>
                <c:pt idx="44" formatCode="0">
                  <c:v>40.614549571333676</c:v>
                </c:pt>
                <c:pt idx="45" formatCode="0">
                  <c:v>43.74297163804922</c:v>
                </c:pt>
                <c:pt idx="46" formatCode="0">
                  <c:v>42.078969584245243</c:v>
                </c:pt>
                <c:pt idx="47" formatCode="0">
                  <c:v>36.161711238320954</c:v>
                </c:pt>
                <c:pt idx="48" formatCode="0">
                  <c:v>38.135613524280586</c:v>
                </c:pt>
                <c:pt idx="49" formatCode="0">
                  <c:v>41.772533671478314</c:v>
                </c:pt>
                <c:pt idx="50" formatCode="0">
                  <c:v>48.939967874373941</c:v>
                </c:pt>
                <c:pt idx="51" formatCode="0">
                  <c:v>43.617927823467909</c:v>
                </c:pt>
                <c:pt idx="52" formatCode="0">
                  <c:v>37.993197087468879</c:v>
                </c:pt>
                <c:pt idx="53" formatCode="0">
                  <c:v>30.721447292039642</c:v>
                </c:pt>
                <c:pt idx="54" formatCode="0">
                  <c:v>28.545024887856414</c:v>
                </c:pt>
                <c:pt idx="55" formatCode="0">
                  <c:v>27.62136100266045</c:v>
                </c:pt>
                <c:pt idx="56" formatCode="0">
                  <c:v>25.831930850067693</c:v>
                </c:pt>
                <c:pt idx="57" formatCode="0">
                  <c:v>20.924868200858764</c:v>
                </c:pt>
                <c:pt idx="58" formatCode="0">
                  <c:v>24.962136832481395</c:v>
                </c:pt>
                <c:pt idx="59" formatCode="0">
                  <c:v>27.614018233744776</c:v>
                </c:pt>
                <c:pt idx="60" formatCode="0">
                  <c:v>26.761371618790864</c:v>
                </c:pt>
                <c:pt idx="61" formatCode="0">
                  <c:v>23.522961905634702</c:v>
                </c:pt>
                <c:pt idx="62" formatCode="0">
                  <c:v>22.384768256905939</c:v>
                </c:pt>
                <c:pt idx="63" formatCode="0">
                  <c:v>23.864600763026274</c:v>
                </c:pt>
                <c:pt idx="64" formatCode="0">
                  <c:v>21.354567895175418</c:v>
                </c:pt>
                <c:pt idx="65" formatCode="0">
                  <c:v>19.238741641669943</c:v>
                </c:pt>
                <c:pt idx="66" formatCode="0">
                  <c:v>18.145113768107759</c:v>
                </c:pt>
                <c:pt idx="67" formatCode="0">
                  <c:v>18.855712792304058</c:v>
                </c:pt>
                <c:pt idx="68" formatCode="0">
                  <c:v>20.508724654928972</c:v>
                </c:pt>
                <c:pt idx="69" formatCode="0">
                  <c:v>21.384903847911531</c:v>
                </c:pt>
                <c:pt idx="70" formatCode="0">
                  <c:v>22.000607818052128</c:v>
                </c:pt>
                <c:pt idx="71" formatCode="0">
                  <c:v>22.138592100482072</c:v>
                </c:pt>
                <c:pt idx="72" formatCode="0">
                  <c:v>19.085497748592257</c:v>
                </c:pt>
                <c:pt idx="73" formatCode="0">
                  <c:v>15.010603818208331</c:v>
                </c:pt>
                <c:pt idx="74" formatCode="0">
                  <c:v>11.176723672791667</c:v>
                </c:pt>
                <c:pt idx="75" formatCode="0">
                  <c:v>11.043036391837964</c:v>
                </c:pt>
                <c:pt idx="76" formatCode="0">
                  <c:v>13.045162952879629</c:v>
                </c:pt>
                <c:pt idx="77" formatCode="0">
                  <c:v>13.572482585404883</c:v>
                </c:pt>
                <c:pt idx="78" formatCode="0">
                  <c:v>15.169941250941918</c:v>
                </c:pt>
                <c:pt idx="79" formatCode="0">
                  <c:v>15.377938819191916</c:v>
                </c:pt>
                <c:pt idx="80" formatCode="0">
                  <c:v>18.341643977916657</c:v>
                </c:pt>
                <c:pt idx="81" formatCode="0">
                  <c:v>25.53139058158332</c:v>
                </c:pt>
                <c:pt idx="82" formatCode="0">
                  <c:v>29.818130416791657</c:v>
                </c:pt>
                <c:pt idx="83" formatCode="0">
                  <c:v>30.437659262333323</c:v>
                </c:pt>
                <c:pt idx="84" formatCode="0">
                  <c:v>22.343109672111108</c:v>
                </c:pt>
                <c:pt idx="85" formatCode="0">
                  <c:v>20.458191591152772</c:v>
                </c:pt>
                <c:pt idx="86" formatCode="0">
                  <c:v>22.520389823319444</c:v>
                </c:pt>
                <c:pt idx="87" formatCode="0">
                  <c:v>25.496357868833332</c:v>
                </c:pt>
                <c:pt idx="88" formatCode="0">
                  <c:v>25.548815497583334</c:v>
                </c:pt>
                <c:pt idx="89" formatCode="0">
                  <c:v>23.153714039875002</c:v>
                </c:pt>
                <c:pt idx="90" formatCode="0">
                  <c:v>23.193390305525426</c:v>
                </c:pt>
                <c:pt idx="91" formatCode="0">
                  <c:v>27.059213049279251</c:v>
                </c:pt>
                <c:pt idx="92" formatCode="0">
                  <c:v>28.503077603807089</c:v>
                </c:pt>
                <c:pt idx="93" formatCode="0">
                  <c:v>28.949157375478265</c:v>
                </c:pt>
                <c:pt idx="94" formatCode="0">
                  <c:v>26.321082627195636</c:v>
                </c:pt>
                <c:pt idx="95" formatCode="0">
                  <c:v>25.277018716515091</c:v>
                </c:pt>
                <c:pt idx="96" formatCode="0">
                  <c:v>27.320910930596273</c:v>
                </c:pt>
                <c:pt idx="97" formatCode="0">
                  <c:v>28.697812532902102</c:v>
                </c:pt>
                <c:pt idx="98" formatCode="0">
                  <c:v>30.757406148859587</c:v>
                </c:pt>
                <c:pt idx="99" formatCode="0">
                  <c:v>28.127526438810161</c:v>
                </c:pt>
                <c:pt idx="100" formatCode="0">
                  <c:v>20.477545908062549</c:v>
                </c:pt>
                <c:pt idx="101" formatCode="0">
                  <c:v>18.130863781418523</c:v>
                </c:pt>
                <c:pt idx="102" formatCode="0">
                  <c:v>16.028460907609702</c:v>
                </c:pt>
                <c:pt idx="103" formatCode="0">
                  <c:v>24.04712344976647</c:v>
                </c:pt>
                <c:pt idx="104" formatCode="0">
                  <c:v>25.169601532742703</c:v>
                </c:pt>
                <c:pt idx="105" formatCode="0">
                  <c:v>26.433483938291115</c:v>
                </c:pt>
                <c:pt idx="106" formatCode="0">
                  <c:v>23.55500468123472</c:v>
                </c:pt>
                <c:pt idx="107" formatCode="0">
                  <c:v>22.404506525669294</c:v>
                </c:pt>
                <c:pt idx="108" formatCode="0">
                  <c:v>30.975508096939567</c:v>
                </c:pt>
                <c:pt idx="109" formatCode="0">
                  <c:v>52.41728695849995</c:v>
                </c:pt>
                <c:pt idx="110" formatCode="0">
                  <c:v>65.023606020235363</c:v>
                </c:pt>
                <c:pt idx="111" formatCode="0">
                  <c:v>64.846821432686539</c:v>
                </c:pt>
                <c:pt idx="112" formatCode="0">
                  <c:v>45.240077932040528</c:v>
                </c:pt>
                <c:pt idx="113" formatCode="0">
                  <c:v>33.460939035983571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D-479C-91B1-422542D3BBFF}"/>
            </c:ext>
          </c:extLst>
        </c:ser>
        <c:ser>
          <c:idx val="2"/>
          <c:order val="2"/>
          <c:tx>
            <c:strRef>
              <c:f>'DITP by Date'!$D$1</c:f>
              <c:strCache>
                <c:ptCount val="1"/>
                <c:pt idx="0">
                  <c:v>DITP 
7 sample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'DITP by Date'!$A$2:$A$144</c:f>
              <c:numCache>
                <c:formatCode>m/d/yy</c:formatCode>
                <c:ptCount val="143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</c:numCache>
            </c:numRef>
          </c:cat>
          <c:val>
            <c:numRef>
              <c:f>'DITP by Date'!$D$2:$D$144</c:f>
              <c:numCache>
                <c:formatCode>General</c:formatCode>
                <c:ptCount val="143"/>
                <c:pt idx="6" formatCode="0">
                  <c:v>14.220431601951443</c:v>
                </c:pt>
                <c:pt idx="7" formatCode="0">
                  <c:v>13.916066484042002</c:v>
                </c:pt>
                <c:pt idx="8" formatCode="0">
                  <c:v>13.850924599003118</c:v>
                </c:pt>
                <c:pt idx="9" formatCode="0">
                  <c:v>15.949078568073469</c:v>
                </c:pt>
                <c:pt idx="10" formatCode="0">
                  <c:v>14.293635875008977</c:v>
                </c:pt>
                <c:pt idx="11" formatCode="0">
                  <c:v>17.170498725997664</c:v>
                </c:pt>
                <c:pt idx="12" formatCode="0">
                  <c:v>19.755408506405878</c:v>
                </c:pt>
                <c:pt idx="13" formatCode="0">
                  <c:v>19.279626524273368</c:v>
                </c:pt>
                <c:pt idx="14" formatCode="0">
                  <c:v>35.967237306246375</c:v>
                </c:pt>
                <c:pt idx="15" formatCode="0">
                  <c:v>54.308953010415607</c:v>
                </c:pt>
                <c:pt idx="16" formatCode="0">
                  <c:v>59.679575265364065</c:v>
                </c:pt>
                <c:pt idx="17" formatCode="0">
                  <c:v>58.911140979007619</c:v>
                </c:pt>
                <c:pt idx="18" formatCode="0">
                  <c:v>68.001837837292413</c:v>
                </c:pt>
                <c:pt idx="19" formatCode="0">
                  <c:v>86.897971831777824</c:v>
                </c:pt>
                <c:pt idx="20" formatCode="0">
                  <c:v>101.91100188434125</c:v>
                </c:pt>
                <c:pt idx="21" formatCode="0">
                  <c:v>107.95957696872213</c:v>
                </c:pt>
                <c:pt idx="22" formatCode="0">
                  <c:v>135.16784038465764</c:v>
                </c:pt>
                <c:pt idx="23" formatCode="0">
                  <c:v>176.27413354251604</c:v>
                </c:pt>
                <c:pt idx="24" formatCode="0">
                  <c:v>220.75275455936824</c:v>
                </c:pt>
                <c:pt idx="25" formatCode="0">
                  <c:v>261.20699060550731</c:v>
                </c:pt>
                <c:pt idx="26" formatCode="0">
                  <c:v>257.89825225360181</c:v>
                </c:pt>
                <c:pt idx="27" formatCode="0">
                  <c:v>265.96011944940784</c:v>
                </c:pt>
                <c:pt idx="28" formatCode="0">
                  <c:v>283.28907106292525</c:v>
                </c:pt>
                <c:pt idx="29" formatCode="0">
                  <c:v>252.36389489950236</c:v>
                </c:pt>
                <c:pt idx="30" formatCode="0">
                  <c:v>219.00575504385293</c:v>
                </c:pt>
                <c:pt idx="31" formatCode="0">
                  <c:v>192.23110749943413</c:v>
                </c:pt>
                <c:pt idx="32" formatCode="0">
                  <c:v>160.1009702912479</c:v>
                </c:pt>
                <c:pt idx="33" formatCode="0">
                  <c:v>152.06800743742662</c:v>
                </c:pt>
                <c:pt idx="34" formatCode="0">
                  <c:v>142.86666389804242</c:v>
                </c:pt>
                <c:pt idx="35" formatCode="0">
                  <c:v>112.73409969240031</c:v>
                </c:pt>
                <c:pt idx="36" formatCode="0">
                  <c:v>99.625203430547586</c:v>
                </c:pt>
                <c:pt idx="37" formatCode="0">
                  <c:v>95.198478949239743</c:v>
                </c:pt>
                <c:pt idx="38" formatCode="0">
                  <c:v>84.044102510256394</c:v>
                </c:pt>
                <c:pt idx="39" formatCode="0">
                  <c:v>67.327957831942285</c:v>
                </c:pt>
                <c:pt idx="40" formatCode="0">
                  <c:v>70.775023476545044</c:v>
                </c:pt>
                <c:pt idx="41" formatCode="0">
                  <c:v>61.587284605921027</c:v>
                </c:pt>
                <c:pt idx="42" formatCode="0">
                  <c:v>56.804070512098129</c:v>
                </c:pt>
                <c:pt idx="43" formatCode="0">
                  <c:v>58.997646599272848</c:v>
                </c:pt>
                <c:pt idx="44" formatCode="0">
                  <c:v>53.971771500394865</c:v>
                </c:pt>
                <c:pt idx="45" formatCode="0">
                  <c:v>52.295466048920424</c:v>
                </c:pt>
                <c:pt idx="46" formatCode="0">
                  <c:v>51.53251224183601</c:v>
                </c:pt>
                <c:pt idx="47" formatCode="0">
                  <c:v>39.795854535195367</c:v>
                </c:pt>
                <c:pt idx="48" formatCode="0">
                  <c:v>40.985040371931078</c:v>
                </c:pt>
                <c:pt idx="49" formatCode="0">
                  <c:v>41.359333499999096</c:v>
                </c:pt>
                <c:pt idx="50" formatCode="0">
                  <c:v>42.56119060039066</c:v>
                </c:pt>
                <c:pt idx="51" formatCode="0">
                  <c:v>42.272202479988607</c:v>
                </c:pt>
                <c:pt idx="52" formatCode="0">
                  <c:v>38.895144406893237</c:v>
                </c:pt>
                <c:pt idx="53" formatCode="0">
                  <c:v>37.693681046588267</c:v>
                </c:pt>
                <c:pt idx="54" formatCode="0">
                  <c:v>39.007908329789515</c:v>
                </c:pt>
                <c:pt idx="55" formatCode="0">
                  <c:v>34.389036183341751</c:v>
                </c:pt>
                <c:pt idx="56" formatCode="0">
                  <c:v>30.861994123126568</c:v>
                </c:pt>
                <c:pt idx="57" formatCode="0">
                  <c:v>27.00143704114015</c:v>
                </c:pt>
                <c:pt idx="58" formatCode="0">
                  <c:v>26.393697187204669</c:v>
                </c:pt>
                <c:pt idx="59" formatCode="0">
                  <c:v>26.41377461438767</c:v>
                </c:pt>
                <c:pt idx="60" formatCode="0">
                  <c:v>25.304261752604962</c:v>
                </c:pt>
                <c:pt idx="61" formatCode="0">
                  <c:v>24.241384480538219</c:v>
                </c:pt>
                <c:pt idx="62" formatCode="0">
                  <c:v>24.169520580492875</c:v>
                </c:pt>
                <c:pt idx="63" formatCode="0">
                  <c:v>24.461120286730061</c:v>
                </c:pt>
                <c:pt idx="64" formatCode="0">
                  <c:v>24.425541492388213</c:v>
                </c:pt>
                <c:pt idx="65" formatCode="0">
                  <c:v>21.716636927287968</c:v>
                </c:pt>
                <c:pt idx="66" formatCode="0">
                  <c:v>20.403018372885629</c:v>
                </c:pt>
                <c:pt idx="67" formatCode="0">
                  <c:v>21.037401995322437</c:v>
                </c:pt>
                <c:pt idx="68" formatCode="0">
                  <c:v>20.424820962699801</c:v>
                </c:pt>
                <c:pt idx="69" formatCode="0">
                  <c:v>19.974505054745173</c:v>
                </c:pt>
                <c:pt idx="70" formatCode="0">
                  <c:v>20.238547876047807</c:v>
                </c:pt>
                <c:pt idx="71" formatCode="0">
                  <c:v>20.760831336402649</c:v>
                </c:pt>
                <c:pt idx="72" formatCode="0">
                  <c:v>19.908829100569019</c:v>
                </c:pt>
                <c:pt idx="73" formatCode="0">
                  <c:v>18.895186468948051</c:v>
                </c:pt>
                <c:pt idx="74" formatCode="0">
                  <c:v>17.469835999468767</c:v>
                </c:pt>
                <c:pt idx="75" formatCode="0">
                  <c:v>15.852105559244299</c:v>
                </c:pt>
                <c:pt idx="76" formatCode="0">
                  <c:v>15.321011799648664</c:v>
                </c:pt>
                <c:pt idx="77" formatCode="0">
                  <c:v>13.857782328334235</c:v>
                </c:pt>
                <c:pt idx="78" formatCode="0">
                  <c:v>12.865540909441377</c:v>
                </c:pt>
                <c:pt idx="79" formatCode="0">
                  <c:v>13.732057972762805</c:v>
                </c:pt>
                <c:pt idx="80" formatCode="0">
                  <c:v>15.285370968209232</c:v>
                </c:pt>
                <c:pt idx="81" formatCode="0">
                  <c:v>19.017541013209232</c:v>
                </c:pt>
                <c:pt idx="82" formatCode="0">
                  <c:v>21.778526840600101</c:v>
                </c:pt>
                <c:pt idx="83" formatCode="0">
                  <c:v>22.739297957975101</c:v>
                </c:pt>
                <c:pt idx="84" formatCode="0">
                  <c:v>22.776381193226182</c:v>
                </c:pt>
                <c:pt idx="85" formatCode="0">
                  <c:v>24.044919843547611</c:v>
                </c:pt>
                <c:pt idx="86" formatCode="0">
                  <c:v>25.800348388315467</c:v>
                </c:pt>
                <c:pt idx="87" formatCode="0">
                  <c:v>25.842687146476184</c:v>
                </c:pt>
                <c:pt idx="88" formatCode="0">
                  <c:v>24.052387664690475</c:v>
                </c:pt>
                <c:pt idx="89" formatCode="0">
                  <c:v>22.944169941065475</c:v>
                </c:pt>
                <c:pt idx="90" formatCode="0">
                  <c:v>22.738000450701374</c:v>
                </c:pt>
                <c:pt idx="91" formatCode="0">
                  <c:v>26.073574826333964</c:v>
                </c:pt>
                <c:pt idx="92" formatCode="0">
                  <c:v>26.391978232203037</c:v>
                </c:pt>
                <c:pt idx="93" formatCode="0">
                  <c:v>25.493186544483731</c:v>
                </c:pt>
                <c:pt idx="94" formatCode="0">
                  <c:v>26.427028294203524</c:v>
                </c:pt>
                <c:pt idx="95" formatCode="0">
                  <c:v>26.275493897459508</c:v>
                </c:pt>
                <c:pt idx="96" formatCode="0">
                  <c:v>27.279128069078556</c:v>
                </c:pt>
                <c:pt idx="97" formatCode="0">
                  <c:v>28.786066391650671</c:v>
                </c:pt>
                <c:pt idx="98" formatCode="0">
                  <c:v>27.860433797279651</c:v>
                </c:pt>
                <c:pt idx="99" formatCode="0">
                  <c:v>27.118177569794163</c:v>
                </c:pt>
                <c:pt idx="100" formatCode="0">
                  <c:v>25.155375762758215</c:v>
                </c:pt>
                <c:pt idx="101" formatCode="0">
                  <c:v>24.350340006232319</c:v>
                </c:pt>
                <c:pt idx="102" formatCode="0">
                  <c:v>23.154509937406139</c:v>
                </c:pt>
                <c:pt idx="103" formatCode="0">
                  <c:v>23.752323985259732</c:v>
                </c:pt>
                <c:pt idx="104" formatCode="0">
                  <c:v>22.83824957759257</c:v>
                </c:pt>
                <c:pt idx="105" formatCode="0">
                  <c:v>21.301400418591076</c:v>
                </c:pt>
                <c:pt idx="106" formatCode="0">
                  <c:v>21.792671803441685</c:v>
                </c:pt>
                <c:pt idx="107" formatCode="0">
                  <c:v>23.664089842281175</c:v>
                </c:pt>
                <c:pt idx="108" formatCode="0">
                  <c:v>26.806247982385809</c:v>
                </c:pt>
                <c:pt idx="109" formatCode="0">
                  <c:v>37.38788296810894</c:v>
                </c:pt>
                <c:pt idx="110" formatCode="0">
                  <c:v>41.225439515339268</c:v>
                </c:pt>
                <c:pt idx="111" formatCode="0">
                  <c:v>43.810770796647454</c:v>
                </c:pt>
                <c:pt idx="112" formatCode="0">
                  <c:v>45.447851822572979</c:v>
                </c:pt>
                <c:pt idx="113" formatCode="0">
                  <c:v>45.470839953088777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D-479C-91B1-422542D3B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155103"/>
        <c:axId val="1476156351"/>
      </c:lineChart>
      <c:dateAx>
        <c:axId val="1476155103"/>
        <c:scaling>
          <c:orientation val="minMax"/>
          <c:max val="44075"/>
          <c:min val="43891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56351"/>
        <c:crosses val="autoZero"/>
        <c:auto val="1"/>
        <c:lblOffset val="100"/>
        <c:baseTimeUnit val="days"/>
        <c:majorUnit val="1"/>
        <c:majorTimeUnit val="months"/>
      </c:dateAx>
      <c:valAx>
        <c:axId val="147615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RNA copies/mL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1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DITP Viral RNA Signal by Date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'N-S by Date'!$B$1</c:f>
              <c:strCache>
                <c:ptCount val="1"/>
                <c:pt idx="0">
                  <c:v>Southern 
(copies/mL)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'N-S by Date'!$A$2:$A$144</c:f>
              <c:numCache>
                <c:formatCode>m/d/yy</c:formatCode>
                <c:ptCount val="143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</c:numCache>
            </c:numRef>
          </c:cat>
          <c:val>
            <c:numRef>
              <c:f>'N-S by Date'!$B$2:$B$144</c:f>
              <c:numCache>
                <c:formatCode>0</c:formatCode>
                <c:ptCount val="143"/>
                <c:pt idx="4">
                  <c:v>21.552985040092551</c:v>
                </c:pt>
                <c:pt idx="6">
                  <c:v>15.280332131609683</c:v>
                </c:pt>
                <c:pt idx="9">
                  <c:v>18.150688538131945</c:v>
                </c:pt>
                <c:pt idx="10">
                  <c:v>21.272331338125511</c:v>
                </c:pt>
                <c:pt idx="11">
                  <c:v>35.887398483540998</c:v>
                </c:pt>
                <c:pt idx="12">
                  <c:v>28.446408174902199</c:v>
                </c:pt>
                <c:pt idx="13">
                  <c:v>14.714716207137851</c:v>
                </c:pt>
                <c:pt idx="14">
                  <c:v>90.051192771625026</c:v>
                </c:pt>
                <c:pt idx="16">
                  <c:v>21.966495210487601</c:v>
                </c:pt>
                <c:pt idx="18">
                  <c:v>156.00729057589223</c:v>
                </c:pt>
                <c:pt idx="19">
                  <c:v>180.61829417646527</c:v>
                </c:pt>
                <c:pt idx="20">
                  <c:v>94.337121910154423</c:v>
                </c:pt>
                <c:pt idx="21">
                  <c:v>142.19864581188108</c:v>
                </c:pt>
                <c:pt idx="22">
                  <c:v>296.04709148111561</c:v>
                </c:pt>
                <c:pt idx="23">
                  <c:v>360.66207061037932</c:v>
                </c:pt>
                <c:pt idx="24">
                  <c:v>312.36695327996517</c:v>
                </c:pt>
                <c:pt idx="26">
                  <c:v>97.72922937968562</c:v>
                </c:pt>
                <c:pt idx="27">
                  <c:v>107.96564507706131</c:v>
                </c:pt>
                <c:pt idx="28">
                  <c:v>226.47187378590974</c:v>
                </c:pt>
                <c:pt idx="29">
                  <c:v>117.66404832796823</c:v>
                </c:pt>
                <c:pt idx="30">
                  <c:v>108.79149392595076</c:v>
                </c:pt>
                <c:pt idx="31">
                  <c:v>69.864471557866082</c:v>
                </c:pt>
                <c:pt idx="34">
                  <c:v>145.50600208582313</c:v>
                </c:pt>
                <c:pt idx="35">
                  <c:v>74.000804332907762</c:v>
                </c:pt>
                <c:pt idx="36">
                  <c:v>29.809383343712401</c:v>
                </c:pt>
                <c:pt idx="37">
                  <c:v>77.804422556795757</c:v>
                </c:pt>
                <c:pt idx="39">
                  <c:v>38.821230325461613</c:v>
                </c:pt>
                <c:pt idx="40">
                  <c:v>139.34385772877044</c:v>
                </c:pt>
                <c:pt idx="41">
                  <c:v>52.821095314587851</c:v>
                </c:pt>
                <c:pt idx="42">
                  <c:v>49.362448205960519</c:v>
                </c:pt>
                <c:pt idx="43">
                  <c:v>46.700190833591726</c:v>
                </c:pt>
                <c:pt idx="44">
                  <c:v>59.83704204546455</c:v>
                </c:pt>
                <c:pt idx="45">
                  <c:v>62.551965667150107</c:v>
                </c:pt>
                <c:pt idx="46">
                  <c:v>34.950292323468773</c:v>
                </c:pt>
                <c:pt idx="47">
                  <c:v>18.968899148669525</c:v>
                </c:pt>
                <c:pt idx="48">
                  <c:v>56.566500174553624</c:v>
                </c:pt>
                <c:pt idx="49">
                  <c:v>55.157490890668754</c:v>
                </c:pt>
                <c:pt idx="50">
                  <c:v>53.223077490678179</c:v>
                </c:pt>
                <c:pt idx="51">
                  <c:v>36.663716874241203</c:v>
                </c:pt>
                <c:pt idx="52">
                  <c:v>24.872714712444008</c:v>
                </c:pt>
                <c:pt idx="53">
                  <c:v>26.651348997389849</c:v>
                </c:pt>
                <c:pt idx="54">
                  <c:v>36.12179406611218</c:v>
                </c:pt>
                <c:pt idx="55">
                  <c:v>14.139975120671849</c:v>
                </c:pt>
                <c:pt idx="56">
                  <c:v>21.527828897100608</c:v>
                </c:pt>
                <c:pt idx="57">
                  <c:v>22.28970439417844</c:v>
                </c:pt>
                <c:pt idx="58">
                  <c:v>20.049634069981344</c:v>
                </c:pt>
                <c:pt idx="59">
                  <c:v>30.669826007809959</c:v>
                </c:pt>
                <c:pt idx="60">
                  <c:v>7.8331922535835918</c:v>
                </c:pt>
                <c:pt idx="61">
                  <c:v>22.370715251709438</c:v>
                </c:pt>
                <c:pt idx="62">
                  <c:v>18.410546229699634</c:v>
                </c:pt>
                <c:pt idx="63">
                  <c:v>14.27128180806837</c:v>
                </c:pt>
                <c:pt idx="64">
                  <c:v>11.201934152403782</c:v>
                </c:pt>
                <c:pt idx="65">
                  <c:v>12.692956431186039</c:v>
                </c:pt>
                <c:pt idx="66">
                  <c:v>21.573754042610563</c:v>
                </c:pt>
                <c:pt idx="67">
                  <c:v>17.682530866358739</c:v>
                </c:pt>
                <c:pt idx="68">
                  <c:v>10.643685977300258</c:v>
                </c:pt>
                <c:pt idx="69">
                  <c:v>15.287462386985338</c:v>
                </c:pt>
                <c:pt idx="70">
                  <c:v>21.681251826615302</c:v>
                </c:pt>
                <c:pt idx="71">
                  <c:v>24.597049509999987</c:v>
                </c:pt>
                <c:pt idx="72">
                  <c:v>17.144035607500001</c:v>
                </c:pt>
                <c:pt idx="73">
                  <c:v>11.60419156</c:v>
                </c:pt>
                <c:pt idx="74">
                  <c:v>8.1816776332500005</c:v>
                </c:pt>
                <c:pt idx="75">
                  <c:v>9.3875397926666668</c:v>
                </c:pt>
                <c:pt idx="76">
                  <c:v>19.518247187</c:v>
                </c:pt>
                <c:pt idx="77">
                  <c:v>7.6299797593333336</c:v>
                </c:pt>
                <c:pt idx="78">
                  <c:v>17.476655132249999</c:v>
                </c:pt>
                <c:pt idx="79">
                  <c:v>11.685291327999998</c:v>
                </c:pt>
                <c:pt idx="80">
                  <c:v>16.9066241875</c:v>
                </c:pt>
                <c:pt idx="81">
                  <c:v>47.063115160000002</c:v>
                </c:pt>
                <c:pt idx="82">
                  <c:v>20.7732888225</c:v>
                </c:pt>
                <c:pt idx="83">
                  <c:v>32.498482434999978</c:v>
                </c:pt>
                <c:pt idx="84">
                  <c:v>12.088568944666667</c:v>
                </c:pt>
                <c:pt idx="85">
                  <c:v>18.036222205000001</c:v>
                </c:pt>
                <c:pt idx="86">
                  <c:v>24.312328274999999</c:v>
                </c:pt>
                <c:pt idx="87">
                  <c:v>14.409140996750001</c:v>
                </c:pt>
                <c:pt idx="88">
                  <c:v>28.037464935000003</c:v>
                </c:pt>
                <c:pt idx="89">
                  <c:v>12.357909967500001</c:v>
                </c:pt>
                <c:pt idx="91">
                  <c:v>30.50482075893682</c:v>
                </c:pt>
                <c:pt idx="92">
                  <c:v>24.117344923168318</c:v>
                </c:pt>
                <c:pt idx="93">
                  <c:v>17.03068367284504</c:v>
                </c:pt>
                <c:pt idx="94">
                  <c:v>33.057357411906779</c:v>
                </c:pt>
                <c:pt idx="95">
                  <c:v>23.906557681747724</c:v>
                </c:pt>
                <c:pt idx="96">
                  <c:v>21.655973543147315</c:v>
                </c:pt>
                <c:pt idx="97">
                  <c:v>39.333726724865635</c:v>
                </c:pt>
                <c:pt idx="98">
                  <c:v>23.771935321340369</c:v>
                </c:pt>
                <c:pt idx="99">
                  <c:v>27.08142645143932</c:v>
                </c:pt>
                <c:pt idx="100">
                  <c:v>9.7423182310882304</c:v>
                </c:pt>
                <c:pt idx="101">
                  <c:v>28.323440809963888</c:v>
                </c:pt>
                <c:pt idx="102">
                  <c:v>11.838022577085125</c:v>
                </c:pt>
                <c:pt idx="103">
                  <c:v>21.090398752534544</c:v>
                </c:pt>
                <c:pt idx="104">
                  <c:v>19.4488194677755</c:v>
                </c:pt>
                <c:pt idx="105">
                  <c:v>11.797662192097755</c:v>
                </c:pt>
                <c:pt idx="106">
                  <c:v>25.370174487532722</c:v>
                </c:pt>
                <c:pt idx="107">
                  <c:v>24.241699616976664</c:v>
                </c:pt>
                <c:pt idx="108">
                  <c:v>23.765878059669731</c:v>
                </c:pt>
                <c:pt idx="109">
                  <c:v>89.743723783592074</c:v>
                </c:pt>
                <c:pt idx="110">
                  <c:v>60.66120168817087</c:v>
                </c:pt>
                <c:pt idx="111">
                  <c:v>53.815170487357108</c:v>
                </c:pt>
                <c:pt idx="112">
                  <c:v>21.969878043147435</c:v>
                </c:pt>
                <c:pt idx="113">
                  <c:v>16.658000000000001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5-4417-8561-6DDE09B60E07}"/>
            </c:ext>
          </c:extLst>
        </c:ser>
        <c:ser>
          <c:idx val="1"/>
          <c:order val="1"/>
          <c:tx>
            <c:strRef>
              <c:f>'N-S by Date'!$C$1</c:f>
              <c:strCache>
                <c:ptCount val="1"/>
                <c:pt idx="0">
                  <c:v>Northern 
(copies/mL)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'N-S by Date'!$A$2:$A$144</c:f>
              <c:numCache>
                <c:formatCode>m/d/yy</c:formatCode>
                <c:ptCount val="143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</c:numCache>
            </c:numRef>
          </c:cat>
          <c:val>
            <c:numRef>
              <c:f>'N-S by Date'!$C$2:$C$144</c:f>
              <c:numCache>
                <c:formatCode>0</c:formatCode>
                <c:ptCount val="143"/>
                <c:pt idx="0">
                  <c:v>7.3445686790502904</c:v>
                </c:pt>
                <c:pt idx="1">
                  <c:v>12.4504384540683</c:v>
                </c:pt>
                <c:pt idx="2">
                  <c:v>2.2729872423563302</c:v>
                </c:pt>
                <c:pt idx="3">
                  <c:v>33.498891098791702</c:v>
                </c:pt>
                <c:pt idx="4">
                  <c:v>5.0088112371402369</c:v>
                </c:pt>
                <c:pt idx="5">
                  <c:v>11.923268276974046</c:v>
                </c:pt>
                <c:pt idx="6">
                  <c:v>22.263606515996401</c:v>
                </c:pt>
                <c:pt idx="7">
                  <c:v>5.2140128536842134</c:v>
                </c:pt>
                <c:pt idx="8">
                  <c:v>11.994445258796098</c:v>
                </c:pt>
                <c:pt idx="9">
                  <c:v>15.769441513565601</c:v>
                </c:pt>
                <c:pt idx="10">
                  <c:v>22.54925315655505</c:v>
                </c:pt>
                <c:pt idx="11">
                  <c:v>30.950477707533359</c:v>
                </c:pt>
                <c:pt idx="12">
                  <c:v>31.588865304760962</c:v>
                </c:pt>
                <c:pt idx="13">
                  <c:v>16.168274690613078</c:v>
                </c:pt>
                <c:pt idx="14">
                  <c:v>154.0033838833655</c:v>
                </c:pt>
                <c:pt idx="15">
                  <c:v>140.38645518798074</c:v>
                </c:pt>
                <c:pt idx="16">
                  <c:v>87.142346410488244</c:v>
                </c:pt>
                <c:pt idx="17">
                  <c:v>16.531752242845183</c:v>
                </c:pt>
                <c:pt idx="18">
                  <c:v>38.100341631169343</c:v>
                </c:pt>
                <c:pt idx="19">
                  <c:v>143.96285522599376</c:v>
                </c:pt>
                <c:pt idx="20">
                  <c:v>146.72828972348438</c:v>
                </c:pt>
                <c:pt idx="21">
                  <c:v>186.53598202444167</c:v>
                </c:pt>
                <c:pt idx="22">
                  <c:v>365.64150671794312</c:v>
                </c:pt>
                <c:pt idx="23">
                  <c:v>323.93487522061423</c:v>
                </c:pt>
                <c:pt idx="24">
                  <c:v>343.39724544165625</c:v>
                </c:pt>
                <c:pt idx="25">
                  <c:v>380.23346842650398</c:v>
                </c:pt>
                <c:pt idx="26">
                  <c:v>180.52958309609699</c:v>
                </c:pt>
                <c:pt idx="27">
                  <c:v>245.96590729786135</c:v>
                </c:pt>
                <c:pt idx="28">
                  <c:v>344.86807663965664</c:v>
                </c:pt>
                <c:pt idx="29">
                  <c:v>111.0720835831699</c:v>
                </c:pt>
                <c:pt idx="31">
                  <c:v>211.0546615418923</c:v>
                </c:pt>
                <c:pt idx="32">
                  <c:v>155.32250796920073</c:v>
                </c:pt>
                <c:pt idx="33">
                  <c:v>82.898666261142196</c:v>
                </c:pt>
                <c:pt idx="34">
                  <c:v>79.606740737720571</c:v>
                </c:pt>
                <c:pt idx="35">
                  <c:v>75.483247213669117</c:v>
                </c:pt>
                <c:pt idx="36">
                  <c:v>15.402200901487451</c:v>
                </c:pt>
                <c:pt idx="38">
                  <c:v>62.378931476995824</c:v>
                </c:pt>
                <c:pt idx="39">
                  <c:v>37.797760116542349</c:v>
                </c:pt>
                <c:pt idx="40">
                  <c:v>74.712393817952716</c:v>
                </c:pt>
                <c:pt idx="41">
                  <c:v>43.663303320219441</c:v>
                </c:pt>
                <c:pt idx="42">
                  <c:v>33.156606027095748</c:v>
                </c:pt>
                <c:pt idx="43">
                  <c:v>29.221458632054269</c:v>
                </c:pt>
                <c:pt idx="44">
                  <c:v>25.409551683835247</c:v>
                </c:pt>
                <c:pt idx="45">
                  <c:v>38.737620966199394</c:v>
                </c:pt>
                <c:pt idx="46">
                  <c:v>30.987344819353364</c:v>
                </c:pt>
                <c:pt idx="47">
                  <c:v>30.774144505084596</c:v>
                </c:pt>
                <c:pt idx="49">
                  <c:v>32.601667135339774</c:v>
                </c:pt>
                <c:pt idx="50">
                  <c:v>39.52457138044975</c:v>
                </c:pt>
                <c:pt idx="51">
                  <c:v>44.537043169429822</c:v>
                </c:pt>
                <c:pt idx="52">
                  <c:v>29.138058897570296</c:v>
                </c:pt>
                <c:pt idx="53">
                  <c:v>22.465801101162675</c:v>
                </c:pt>
                <c:pt idx="54">
                  <c:v>32.020431552459478</c:v>
                </c:pt>
                <c:pt idx="55">
                  <c:v>34.32881517816665</c:v>
                </c:pt>
                <c:pt idx="56">
                  <c:v>16.852740285895401</c:v>
                </c:pt>
                <c:pt idx="57">
                  <c:v>16.410145329139635</c:v>
                </c:pt>
                <c:pt idx="58">
                  <c:v>52.642768018592953</c:v>
                </c:pt>
                <c:pt idx="59">
                  <c:v>23.622031582766311</c:v>
                </c:pt>
                <c:pt idx="60">
                  <c:v>25.750777780011031</c:v>
                </c:pt>
                <c:pt idx="61">
                  <c:v>30.891228557927874</c:v>
                </c:pt>
                <c:pt idx="62">
                  <c:v>29.052149468504048</c:v>
                </c:pt>
                <c:pt idx="63">
                  <c:v>28.191683262248265</c:v>
                </c:pt>
                <c:pt idx="64">
                  <c:v>26.999812450128399</c:v>
                </c:pt>
                <c:pt idx="65">
                  <c:v>22.074781745984801</c:v>
                </c:pt>
                <c:pt idx="66">
                  <c:v>14.32744378633296</c:v>
                </c:pt>
                <c:pt idx="67">
                  <c:v>24.782809881351231</c:v>
                </c:pt>
                <c:pt idx="68">
                  <c:v>34.042123375620079</c:v>
                </c:pt>
                <c:pt idx="69">
                  <c:v>25.870810599853549</c:v>
                </c:pt>
                <c:pt idx="70">
                  <c:v>24.47831274193825</c:v>
                </c:pt>
                <c:pt idx="71">
                  <c:v>20.916665537500002</c:v>
                </c:pt>
                <c:pt idx="72">
                  <c:v>5.6956712680000008</c:v>
                </c:pt>
                <c:pt idx="73">
                  <c:v>10.106009426249997</c:v>
                </c:pt>
                <c:pt idx="74">
                  <c:v>14.32875654175</c:v>
                </c:pt>
                <c:pt idx="75">
                  <c:v>12.65004339711111</c:v>
                </c:pt>
                <c:pt idx="76">
                  <c:v>14.204713165499999</c:v>
                </c:pt>
                <c:pt idx="77">
                  <c:v>18.044372210818182</c:v>
                </c:pt>
                <c:pt idx="78">
                  <c:v>14.14568005075</c:v>
                </c:pt>
                <c:pt idx="79">
                  <c:v>23.285654433999994</c:v>
                </c:pt>
                <c:pt idx="80">
                  <c:v>26.549958734999947</c:v>
                </c:pt>
                <c:pt idx="81">
                  <c:v>27.697699644999975</c:v>
                </c:pt>
                <c:pt idx="82">
                  <c:v>39.918095950750001</c:v>
                </c:pt>
                <c:pt idx="83">
                  <c:v>14.675273560749996</c:v>
                </c:pt>
                <c:pt idx="84">
                  <c:v>14.104948318999998</c:v>
                </c:pt>
                <c:pt idx="85">
                  <c:v>31.345654082499998</c:v>
                </c:pt>
                <c:pt idx="86">
                  <c:v>35.234617113749998</c:v>
                </c:pt>
                <c:pt idx="87">
                  <c:v>29.64018454</c:v>
                </c:pt>
                <c:pt idx="88">
                  <c:v>21.659157125</c:v>
                </c:pt>
                <c:pt idx="89">
                  <c:v>32.818426675000005</c:v>
                </c:pt>
                <c:pt idx="90">
                  <c:v>22.143691565326282</c:v>
                </c:pt>
                <c:pt idx="91">
                  <c:v>42.386737763586105</c:v>
                </c:pt>
                <c:pt idx="92">
                  <c:v>29.722179046498734</c:v>
                </c:pt>
                <c:pt idx="93">
                  <c:v>29.933178087834563</c:v>
                </c:pt>
                <c:pt idx="94">
                  <c:v>24.065752620920389</c:v>
                </c:pt>
                <c:pt idx="95">
                  <c:v>23.668582823836033</c:v>
                </c:pt>
                <c:pt idx="96">
                  <c:v>37.571241502019419</c:v>
                </c:pt>
                <c:pt idx="97">
                  <c:v>26.050792921796475</c:v>
                </c:pt>
                <c:pt idx="98">
                  <c:v>36.160766879988302</c:v>
                </c:pt>
                <c:pt idx="99">
                  <c:v>16.366510333430842</c:v>
                </c:pt>
                <c:pt idx="101">
                  <c:v>17.529168631500614</c:v>
                </c:pt>
                <c:pt idx="102">
                  <c:v>18.995496964932126</c:v>
                </c:pt>
                <c:pt idx="103">
                  <c:v>46.506212962582516</c:v>
                </c:pt>
                <c:pt idx="104">
                  <c:v>33.1386584715464</c:v>
                </c:pt>
                <c:pt idx="105">
                  <c:v>26.619151783209968</c:v>
                </c:pt>
                <c:pt idx="106">
                  <c:v>24.955561685245986</c:v>
                </c:pt>
                <c:pt idx="107">
                  <c:v>21.442789388952683</c:v>
                </c:pt>
                <c:pt idx="108">
                  <c:v>66.076945343259624</c:v>
                </c:pt>
                <c:pt idx="109">
                  <c:v>89.232685558548951</c:v>
                </c:pt>
                <c:pt idx="111">
                  <c:v>34.966945390279328</c:v>
                </c:pt>
                <c:pt idx="112">
                  <c:v>39.366070295117552</c:v>
                </c:pt>
                <c:pt idx="113">
                  <c:v>33.989570000000001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5-4417-8561-6DDE09B60E07}"/>
            </c:ext>
          </c:extLst>
        </c:ser>
        <c:ser>
          <c:idx val="2"/>
          <c:order val="2"/>
          <c:tx>
            <c:strRef>
              <c:f>'N-S by Date'!$D$1</c:f>
              <c:strCache>
                <c:ptCount val="1"/>
                <c:pt idx="0">
                  <c:v>Southern 
7 sample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'N-S by Date'!$A$2:$A$144</c:f>
              <c:numCache>
                <c:formatCode>m/d/yy</c:formatCode>
                <c:ptCount val="143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</c:numCache>
            </c:numRef>
          </c:cat>
          <c:val>
            <c:numRef>
              <c:f>'N-S by Date'!$D$2:$D$144</c:f>
              <c:numCache>
                <c:formatCode>General</c:formatCode>
                <c:ptCount val="143"/>
                <c:pt idx="6" formatCode="0">
                  <c:v>18.416658585851117</c:v>
                </c:pt>
                <c:pt idx="7" formatCode="0">
                  <c:v>18.416658585851117</c:v>
                </c:pt>
                <c:pt idx="8" formatCode="0">
                  <c:v>18.416658585851117</c:v>
                </c:pt>
                <c:pt idx="9" formatCode="0">
                  <c:v>18.328001903278061</c:v>
                </c:pt>
                <c:pt idx="10" formatCode="0">
                  <c:v>19.064084261989922</c:v>
                </c:pt>
                <c:pt idx="11" formatCode="0">
                  <c:v>22.647687622852033</c:v>
                </c:pt>
                <c:pt idx="12" formatCode="0">
                  <c:v>23.807431733262067</c:v>
                </c:pt>
                <c:pt idx="13" formatCode="0">
                  <c:v>23.694308548367705</c:v>
                </c:pt>
                <c:pt idx="14" formatCode="0">
                  <c:v>34.753789252243926</c:v>
                </c:pt>
                <c:pt idx="15" formatCode="0">
                  <c:v>34.753789252243926</c:v>
                </c:pt>
                <c:pt idx="16" formatCode="0">
                  <c:v>35.389757030969868</c:v>
                </c:pt>
                <c:pt idx="17" formatCode="0">
                  <c:v>38.213242169538738</c:v>
                </c:pt>
                <c:pt idx="18" formatCode="0">
                  <c:v>62.237220588008981</c:v>
                </c:pt>
                <c:pt idx="19" formatCode="0">
                  <c:v>92.671597788321591</c:v>
                </c:pt>
                <c:pt idx="20" formatCode="0">
                  <c:v>108.59607892892491</c:v>
                </c:pt>
                <c:pt idx="21" formatCode="0">
                  <c:v>119.02556953697612</c:v>
                </c:pt>
                <c:pt idx="22" formatCode="0">
                  <c:v>148.52915652766603</c:v>
                </c:pt>
                <c:pt idx="23" formatCode="0">
                  <c:v>204.97841909431463</c:v>
                </c:pt>
                <c:pt idx="24" formatCode="0">
                  <c:v>220.31963826369329</c:v>
                </c:pt>
                <c:pt idx="25" formatCode="0">
                  <c:v>231.03836287832681</c:v>
                </c:pt>
                <c:pt idx="26" formatCode="0">
                  <c:v>217.22351874553021</c:v>
                </c:pt>
                <c:pt idx="27" formatCode="0">
                  <c:v>219.494939273348</c:v>
                </c:pt>
                <c:pt idx="28" formatCode="0">
                  <c:v>233.54047726901945</c:v>
                </c:pt>
                <c:pt idx="29" formatCode="0">
                  <c:v>203.80997007682822</c:v>
                </c:pt>
                <c:pt idx="30" formatCode="0">
                  <c:v>161.83154062942347</c:v>
                </c:pt>
                <c:pt idx="31" formatCode="0">
                  <c:v>121.41446034240697</c:v>
                </c:pt>
                <c:pt idx="32" formatCode="0">
                  <c:v>121.41446034240697</c:v>
                </c:pt>
                <c:pt idx="33" formatCode="0">
                  <c:v>126.15150653495122</c:v>
                </c:pt>
                <c:pt idx="34" formatCode="0">
                  <c:v>133.65957793670358</c:v>
                </c:pt>
                <c:pt idx="35" formatCode="0">
                  <c:v>103.16536404610319</c:v>
                </c:pt>
                <c:pt idx="36" formatCode="0">
                  <c:v>85.594431049252023</c:v>
                </c:pt>
                <c:pt idx="37" formatCode="0">
                  <c:v>79.397016775421022</c:v>
                </c:pt>
                <c:pt idx="38" formatCode="0">
                  <c:v>81.780153079809764</c:v>
                </c:pt>
                <c:pt idx="39" formatCode="0">
                  <c:v>73.188368528940131</c:v>
                </c:pt>
                <c:pt idx="40" formatCode="0">
                  <c:v>84.214283395578519</c:v>
                </c:pt>
                <c:pt idx="41" formatCode="0">
                  <c:v>68.766798933705971</c:v>
                </c:pt>
                <c:pt idx="42" formatCode="0">
                  <c:v>64.660406245881433</c:v>
                </c:pt>
                <c:pt idx="43" formatCode="0">
                  <c:v>67.475540827527979</c:v>
                </c:pt>
                <c:pt idx="44" formatCode="0">
                  <c:v>64.480977408972777</c:v>
                </c:pt>
                <c:pt idx="45" formatCode="0">
                  <c:v>64.205404302998119</c:v>
                </c:pt>
                <c:pt idx="46" formatCode="0">
                  <c:v>63.65241315985628</c:v>
                </c:pt>
                <c:pt idx="47" formatCode="0">
                  <c:v>46.455990505556152</c:v>
                </c:pt>
                <c:pt idx="48" formatCode="0">
                  <c:v>46.991048342694121</c:v>
                </c:pt>
                <c:pt idx="49" formatCode="0">
                  <c:v>47.81891158336672</c:v>
                </c:pt>
                <c:pt idx="50" formatCode="0">
                  <c:v>48.750752534379068</c:v>
                </c:pt>
                <c:pt idx="51" formatCode="0">
                  <c:v>45.440277509918602</c:v>
                </c:pt>
                <c:pt idx="52" formatCode="0">
                  <c:v>40.057527373532011</c:v>
                </c:pt>
                <c:pt idx="53" formatCode="0">
                  <c:v>38.871964041235017</c:v>
                </c:pt>
                <c:pt idx="54" formatCode="0">
                  <c:v>41.322377600869686</c:v>
                </c:pt>
                <c:pt idx="55" formatCode="0">
                  <c:v>35.261445450315144</c:v>
                </c:pt>
                <c:pt idx="56" formatCode="0">
                  <c:v>30.457208022662559</c:v>
                </c:pt>
                <c:pt idx="57" formatCode="0">
                  <c:v>26.038154723162595</c:v>
                </c:pt>
                <c:pt idx="58" formatCode="0">
                  <c:v>23.66471432255404</c:v>
                </c:pt>
                <c:pt idx="59" formatCode="0">
                  <c:v>24.492873079034894</c:v>
                </c:pt>
                <c:pt idx="60" formatCode="0">
                  <c:v>21.804564972776859</c:v>
                </c:pt>
                <c:pt idx="61" formatCode="0">
                  <c:v>19.84012514214789</c:v>
                </c:pt>
                <c:pt idx="62" formatCode="0">
                  <c:v>20.450206729151862</c:v>
                </c:pt>
                <c:pt idx="63" formatCode="0">
                  <c:v>19.413557145004397</c:v>
                </c:pt>
                <c:pt idx="64" formatCode="0">
                  <c:v>17.829589967608015</c:v>
                </c:pt>
                <c:pt idx="65" formatCode="0">
                  <c:v>16.778636019208687</c:v>
                </c:pt>
                <c:pt idx="66" formatCode="0">
                  <c:v>15.479197167037343</c:v>
                </c:pt>
                <c:pt idx="67" formatCode="0">
                  <c:v>16.886245540290936</c:v>
                </c:pt>
                <c:pt idx="68" formatCode="0">
                  <c:v>15.21095564394677</c:v>
                </c:pt>
                <c:pt idx="69" formatCode="0">
                  <c:v>14.764800809273298</c:v>
                </c:pt>
                <c:pt idx="70" formatCode="0">
                  <c:v>15.823367954780005</c:v>
                </c:pt>
                <c:pt idx="71" formatCode="0">
                  <c:v>17.736955863008031</c:v>
                </c:pt>
                <c:pt idx="72" formatCode="0">
                  <c:v>18.372824316767169</c:v>
                </c:pt>
                <c:pt idx="73" formatCode="0">
                  <c:v>16.948601104965665</c:v>
                </c:pt>
                <c:pt idx="74" formatCode="0">
                  <c:v>15.591336357378699</c:v>
                </c:pt>
                <c:pt idx="75" formatCode="0">
                  <c:v>15.411886902431045</c:v>
                </c:pt>
                <c:pt idx="76" formatCode="0">
                  <c:v>16.016284731004568</c:v>
                </c:pt>
                <c:pt idx="77" formatCode="0">
                  <c:v>14.008960149964286</c:v>
                </c:pt>
                <c:pt idx="78" formatCode="0">
                  <c:v>12.991760953142858</c:v>
                </c:pt>
                <c:pt idx="79" formatCode="0">
                  <c:v>12.211940341785711</c:v>
                </c:pt>
                <c:pt idx="80" formatCode="0">
                  <c:v>12.969430717142858</c:v>
                </c:pt>
                <c:pt idx="81" formatCode="0">
                  <c:v>18.523921792392855</c:v>
                </c:pt>
                <c:pt idx="82" formatCode="0">
                  <c:v>20.150457368083334</c:v>
                </c:pt>
                <c:pt idx="83" formatCode="0">
                  <c:v>22.004776689226187</c:v>
                </c:pt>
                <c:pt idx="84" formatCode="0">
                  <c:v>22.64171800141666</c:v>
                </c:pt>
                <c:pt idx="85" formatCode="0">
                  <c:v>22.721656154666665</c:v>
                </c:pt>
                <c:pt idx="86" formatCode="0">
                  <c:v>24.525518575666663</c:v>
                </c:pt>
                <c:pt idx="87" formatCode="0">
                  <c:v>24.168735262702377</c:v>
                </c:pt>
                <c:pt idx="88" formatCode="0">
                  <c:v>21.450785230559518</c:v>
                </c:pt>
                <c:pt idx="89" formatCode="0">
                  <c:v>20.248588251273809</c:v>
                </c:pt>
                <c:pt idx="90" formatCode="0">
                  <c:v>18.206939220652782</c:v>
                </c:pt>
                <c:pt idx="91" formatCode="0">
                  <c:v>21.276314523031136</c:v>
                </c:pt>
                <c:pt idx="92" formatCode="0">
                  <c:v>22.289834976059193</c:v>
                </c:pt>
                <c:pt idx="93" formatCode="0">
                  <c:v>21.076227542366698</c:v>
                </c:pt>
                <c:pt idx="94" formatCode="0">
                  <c:v>24.184263611559498</c:v>
                </c:pt>
                <c:pt idx="95" formatCode="0">
                  <c:v>23.495779069350778</c:v>
                </c:pt>
                <c:pt idx="96" formatCode="0">
                  <c:v>25.045456331958665</c:v>
                </c:pt>
                <c:pt idx="97" formatCode="0">
                  <c:v>27.086637816659664</c:v>
                </c:pt>
                <c:pt idx="98" formatCode="0">
                  <c:v>26.124797039860169</c:v>
                </c:pt>
                <c:pt idx="99" formatCode="0">
                  <c:v>26.548237258184599</c:v>
                </c:pt>
                <c:pt idx="100" formatCode="0">
                  <c:v>25.507042195076483</c:v>
                </c:pt>
                <c:pt idx="101" formatCode="0">
                  <c:v>24.830768394798927</c:v>
                </c:pt>
                <c:pt idx="102" formatCode="0">
                  <c:v>23.1066919512757</c:v>
                </c:pt>
                <c:pt idx="103" formatCode="0">
                  <c:v>23.025895552616735</c:v>
                </c:pt>
                <c:pt idx="104" formatCode="0">
                  <c:v>20.18519451588957</c:v>
                </c:pt>
                <c:pt idx="105" formatCode="0">
                  <c:v>18.474584068854909</c:v>
                </c:pt>
                <c:pt idx="106" formatCode="0">
                  <c:v>18.230119502582539</c:v>
                </c:pt>
                <c:pt idx="107" formatCode="0">
                  <c:v>18.964462849000384</c:v>
                </c:pt>
                <c:pt idx="108" formatCode="0">
                  <c:v>20.952438762764483</c:v>
                </c:pt>
                <c:pt idx="109" formatCode="0">
                  <c:v>32.394659601274071</c:v>
                </c:pt>
                <c:pt idx="110" formatCode="0">
                  <c:v>39.263389971339969</c:v>
                </c:pt>
                <c:pt idx="111" formatCode="0">
                  <c:v>46.266308020549864</c:v>
                </c:pt>
                <c:pt idx="112" formatCode="0">
                  <c:v>45.699591946485647</c:v>
                </c:pt>
                <c:pt idx="113" formatCode="0">
                  <c:v>44.435642010322873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5-4417-8561-6DDE09B60E07}"/>
            </c:ext>
          </c:extLst>
        </c:ser>
        <c:ser>
          <c:idx val="3"/>
          <c:order val="3"/>
          <c:tx>
            <c:strRef>
              <c:f>'N-S by Date'!$E$1</c:f>
              <c:strCache>
                <c:ptCount val="1"/>
                <c:pt idx="0">
                  <c:v>Northern 
7 sample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'N-S by Date'!$A$2:$A$144</c:f>
              <c:numCache>
                <c:formatCode>m/d/yy</c:formatCode>
                <c:ptCount val="143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</c:numCache>
            </c:numRef>
          </c:cat>
          <c:val>
            <c:numRef>
              <c:f>'N-S by Date'!$E$2:$E$144</c:f>
              <c:numCache>
                <c:formatCode>General</c:formatCode>
                <c:ptCount val="143"/>
                <c:pt idx="6" formatCode="0">
                  <c:v>13.537510214911043</c:v>
                </c:pt>
                <c:pt idx="7" formatCode="0">
                  <c:v>13.233145097001602</c:v>
                </c:pt>
                <c:pt idx="8" formatCode="0">
                  <c:v>13.168003211962716</c:v>
                </c:pt>
                <c:pt idx="9" formatCode="0">
                  <c:v>15.096068107849757</c:v>
                </c:pt>
                <c:pt idx="10" formatCode="0">
                  <c:v>13.531834116101663</c:v>
                </c:pt>
                <c:pt idx="11" formatCode="0">
                  <c:v>17.237786469014967</c:v>
                </c:pt>
                <c:pt idx="12" formatCode="0">
                  <c:v>20.047157472984527</c:v>
                </c:pt>
                <c:pt idx="13" formatCode="0">
                  <c:v>19.17639578364405</c:v>
                </c:pt>
                <c:pt idx="14" formatCode="0">
                  <c:v>40.432020216455662</c:v>
                </c:pt>
                <c:pt idx="15" formatCode="0">
                  <c:v>58.773735920624901</c:v>
                </c:pt>
                <c:pt idx="16" formatCode="0">
                  <c:v>68.969865191613849</c:v>
                </c:pt>
                <c:pt idx="17" formatCode="0">
                  <c:v>68.110222203941007</c:v>
                </c:pt>
                <c:pt idx="18" formatCode="0">
                  <c:v>69.131631335889011</c:v>
                </c:pt>
                <c:pt idx="19" formatCode="0">
                  <c:v>85.185058467493704</c:v>
                </c:pt>
                <c:pt idx="20" formatCode="0">
                  <c:v>103.83648918647532</c:v>
                </c:pt>
                <c:pt idx="21" formatCode="0">
                  <c:v>108.48400320662904</c:v>
                </c:pt>
                <c:pt idx="22" formatCode="0">
                  <c:v>140.66329628233797</c:v>
                </c:pt>
                <c:pt idx="23" formatCode="0">
                  <c:v>174.49080039807023</c:v>
                </c:pt>
                <c:pt idx="24" formatCode="0">
                  <c:v>221.18587085504325</c:v>
                </c:pt>
                <c:pt idx="25" formatCode="0">
                  <c:v>270.06203182580532</c:v>
                </c:pt>
                <c:pt idx="26" formatCode="0">
                  <c:v>275.28585009296296</c:v>
                </c:pt>
                <c:pt idx="27" formatCode="0">
                  <c:v>289.46265260358825</c:v>
                </c:pt>
                <c:pt idx="28" formatCode="0">
                  <c:v>312.08152326290468</c:v>
                </c:pt>
                <c:pt idx="29" formatCode="0">
                  <c:v>275.71446281507991</c:v>
                </c:pt>
                <c:pt idx="30" formatCode="0">
                  <c:v>267.67772741415752</c:v>
                </c:pt>
                <c:pt idx="31" formatCode="0">
                  <c:v>245.62063009753021</c:v>
                </c:pt>
                <c:pt idx="32" formatCode="0">
                  <c:v>208.13547002131295</c:v>
                </c:pt>
                <c:pt idx="33" formatCode="0">
                  <c:v>191.86365054882052</c:v>
                </c:pt>
                <c:pt idx="34" formatCode="0">
                  <c:v>164.13712278879706</c:v>
                </c:pt>
                <c:pt idx="35" formatCode="0">
                  <c:v>119.23965121779912</c:v>
                </c:pt>
                <c:pt idx="36" formatCode="0">
                  <c:v>103.29467077085206</c:v>
                </c:pt>
                <c:pt idx="37" formatCode="0">
                  <c:v>103.29467077085206</c:v>
                </c:pt>
                <c:pt idx="38" formatCode="0">
                  <c:v>78.515382426702658</c:v>
                </c:pt>
                <c:pt idx="39" formatCode="0">
                  <c:v>58.927924451259592</c:v>
                </c:pt>
                <c:pt idx="40" formatCode="0">
                  <c:v>57.563545710728</c:v>
                </c:pt>
                <c:pt idx="41" formatCode="0">
                  <c:v>51.572972807811148</c:v>
                </c:pt>
                <c:pt idx="42" formatCode="0">
                  <c:v>44.518532610048915</c:v>
                </c:pt>
                <c:pt idx="43" formatCode="0">
                  <c:v>46.821742231810056</c:v>
                </c:pt>
                <c:pt idx="44" formatCode="0">
                  <c:v>43.762857867813651</c:v>
                </c:pt>
                <c:pt idx="45" formatCode="0">
                  <c:v>40.385527794842737</c:v>
                </c:pt>
                <c:pt idx="46" formatCode="0">
                  <c:v>39.412611323815739</c:v>
                </c:pt>
                <c:pt idx="47" formatCode="0">
                  <c:v>33.135718564834576</c:v>
                </c:pt>
                <c:pt idx="48" formatCode="0">
                  <c:v>31.381121105603768</c:v>
                </c:pt>
                <c:pt idx="49" formatCode="0">
                  <c:v>31.288631290311105</c:v>
                </c:pt>
                <c:pt idx="50" formatCode="0">
                  <c:v>33.005816748377022</c:v>
                </c:pt>
                <c:pt idx="51" formatCode="0">
                  <c:v>36.193731995976115</c:v>
                </c:pt>
                <c:pt idx="52" formatCode="0">
                  <c:v>34.593804984537933</c:v>
                </c:pt>
                <c:pt idx="53" formatCode="0">
                  <c:v>33.173547698172818</c:v>
                </c:pt>
                <c:pt idx="54" formatCode="0">
                  <c:v>33.381262206068634</c:v>
                </c:pt>
                <c:pt idx="55" formatCode="0">
                  <c:v>33.516626916368345</c:v>
                </c:pt>
                <c:pt idx="56" formatCode="0">
                  <c:v>31.266780223590583</c:v>
                </c:pt>
                <c:pt idx="57" formatCode="0">
                  <c:v>27.964719359117709</c:v>
                </c:pt>
                <c:pt idx="58" formatCode="0">
                  <c:v>29.122680051855298</c:v>
                </c:pt>
                <c:pt idx="59" formatCode="0">
                  <c:v>28.334676149740442</c:v>
                </c:pt>
                <c:pt idx="60" formatCode="0">
                  <c:v>28.803958532433064</c:v>
                </c:pt>
                <c:pt idx="61" formatCode="0">
                  <c:v>28.642643818928548</c:v>
                </c:pt>
                <c:pt idx="62" formatCode="0">
                  <c:v>27.888834431833892</c:v>
                </c:pt>
                <c:pt idx="63" formatCode="0">
                  <c:v>29.508683428455729</c:v>
                </c:pt>
                <c:pt idx="64" formatCode="0">
                  <c:v>31.02149301716841</c:v>
                </c:pt>
                <c:pt idx="65" formatCode="0">
                  <c:v>26.654637835367247</c:v>
                </c:pt>
                <c:pt idx="66" formatCode="0">
                  <c:v>25.32683957873391</c:v>
                </c:pt>
                <c:pt idx="67" formatCode="0">
                  <c:v>25.188558450353941</c:v>
                </c:pt>
                <c:pt idx="68" formatCode="0">
                  <c:v>25.638686281452831</c:v>
                </c:pt>
                <c:pt idx="69" formatCode="0">
                  <c:v>25.184209300217042</c:v>
                </c:pt>
                <c:pt idx="70" formatCode="0">
                  <c:v>24.653727797315611</c:v>
                </c:pt>
                <c:pt idx="71" formatCode="0">
                  <c:v>23.784706809797264</c:v>
                </c:pt>
                <c:pt idx="72" formatCode="0">
                  <c:v>21.444833884370869</c:v>
                </c:pt>
                <c:pt idx="73" formatCode="0">
                  <c:v>20.841771832930444</c:v>
                </c:pt>
                <c:pt idx="74" formatCode="0">
                  <c:v>19.34833564155884</c:v>
                </c:pt>
                <c:pt idx="75" formatCode="0">
                  <c:v>16.292324216057555</c:v>
                </c:pt>
                <c:pt idx="76" formatCode="0">
                  <c:v>14.625738868292762</c:v>
                </c:pt>
                <c:pt idx="77" formatCode="0">
                  <c:v>13.706604506704185</c:v>
                </c:pt>
                <c:pt idx="78" formatCode="0">
                  <c:v>12.739320865739899</c:v>
                </c:pt>
                <c:pt idx="79" formatCode="0">
                  <c:v>15.252175603739898</c:v>
                </c:pt>
                <c:pt idx="80" formatCode="0">
                  <c:v>17.601311219275605</c:v>
                </c:pt>
                <c:pt idx="81" formatCode="0">
                  <c:v>19.511160234025603</c:v>
                </c:pt>
                <c:pt idx="82" formatCode="0">
                  <c:v>23.406596313116868</c:v>
                </c:pt>
                <c:pt idx="83" formatCode="0">
                  <c:v>23.473819226724011</c:v>
                </c:pt>
                <c:pt idx="84" formatCode="0">
                  <c:v>22.911044385035698</c:v>
                </c:pt>
                <c:pt idx="85" formatCode="0">
                  <c:v>25.368183532428557</c:v>
                </c:pt>
                <c:pt idx="86" formatCode="0">
                  <c:v>27.075178200964274</c:v>
                </c:pt>
                <c:pt idx="87" formatCode="0">
                  <c:v>27.516639030249998</c:v>
                </c:pt>
                <c:pt idx="88" formatCode="0">
                  <c:v>26.653990098821431</c:v>
                </c:pt>
                <c:pt idx="89" formatCode="0">
                  <c:v>25.639751630857145</c:v>
                </c:pt>
                <c:pt idx="90" formatCode="0">
                  <c:v>26.706668488653758</c:v>
                </c:pt>
                <c:pt idx="91" formatCode="0">
                  <c:v>30.746924123594628</c:v>
                </c:pt>
                <c:pt idx="92" formatCode="0">
                  <c:v>30.514999118451588</c:v>
                </c:pt>
                <c:pt idx="93" formatCode="0">
                  <c:v>29.757650686177954</c:v>
                </c:pt>
                <c:pt idx="94" formatCode="0">
                  <c:v>28.961303269166581</c:v>
                </c:pt>
                <c:pt idx="95" formatCode="0">
                  <c:v>29.248364083286017</c:v>
                </c:pt>
                <c:pt idx="96" formatCode="0">
                  <c:v>29.927337630003073</c:v>
                </c:pt>
                <c:pt idx="97" formatCode="0">
                  <c:v>30.485494966641674</c:v>
                </c:pt>
                <c:pt idx="98" formatCode="0">
                  <c:v>29.596070554699132</c:v>
                </c:pt>
                <c:pt idx="99" formatCode="0">
                  <c:v>27.68811788140372</c:v>
                </c:pt>
                <c:pt idx="100" formatCode="0">
                  <c:v>27.313941180331913</c:v>
                </c:pt>
                <c:pt idx="101" formatCode="0">
                  <c:v>26.224510515428616</c:v>
                </c:pt>
                <c:pt idx="102" formatCode="0">
                  <c:v>25.445662872277964</c:v>
                </c:pt>
                <c:pt idx="103" formatCode="0">
                  <c:v>26.934824782371809</c:v>
                </c:pt>
                <c:pt idx="104" formatCode="0">
                  <c:v>28.11613570733013</c:v>
                </c:pt>
                <c:pt idx="105" formatCode="0">
                  <c:v>26.52586652453374</c:v>
                </c:pt>
                <c:pt idx="106" formatCode="0">
                  <c:v>27.957375083169598</c:v>
                </c:pt>
                <c:pt idx="107" formatCode="0">
                  <c:v>28.609645209411614</c:v>
                </c:pt>
                <c:pt idx="108" formatCode="0">
                  <c:v>36.456553272466202</c:v>
                </c:pt>
                <c:pt idx="109" formatCode="0">
                  <c:v>43.5776320384606</c:v>
                </c:pt>
                <c:pt idx="110" formatCode="0">
                  <c:v>45.665426751843441</c:v>
                </c:pt>
                <c:pt idx="111" formatCode="0">
                  <c:v>47.334985473257319</c:v>
                </c:pt>
                <c:pt idx="112" formatCode="0">
                  <c:v>50.217087195231628</c:v>
                </c:pt>
                <c:pt idx="113" formatCode="0">
                  <c:v>52.726443317441102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5-4417-8561-6DDE09B60E07}"/>
            </c:ext>
          </c:extLst>
        </c:ser>
        <c:ser>
          <c:idx val="4"/>
          <c:order val="4"/>
          <c:tx>
            <c:strRef>
              <c:f>'N-S by Date'!$F$1</c:f>
              <c:strCache>
                <c:ptCount val="1"/>
                <c:pt idx="0">
                  <c:v>Southern 
3 sample avg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'N-S by Date'!$A$2:$A$144</c:f>
              <c:numCache>
                <c:formatCode>m/d/yy</c:formatCode>
                <c:ptCount val="143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</c:numCache>
              <c:extLst xmlns:c15="http://schemas.microsoft.com/office/drawing/2012/chart"/>
            </c:numRef>
          </c:cat>
          <c:val>
            <c:numRef>
              <c:f>'N-S by Date'!$F$2:$F$144</c:f>
              <c:numCache>
                <c:formatCode>General</c:formatCode>
                <c:ptCount val="143"/>
                <c:pt idx="11" formatCode="0">
                  <c:v>25.103472786599486</c:v>
                </c:pt>
                <c:pt idx="12" formatCode="0">
                  <c:v>28.535379332189567</c:v>
                </c:pt>
                <c:pt idx="13" formatCode="0">
                  <c:v>26.349507621860351</c:v>
                </c:pt>
                <c:pt idx="14" formatCode="0">
                  <c:v>44.404105717888363</c:v>
                </c:pt>
                <c:pt idx="15" formatCode="0">
                  <c:v>52.38295448938144</c:v>
                </c:pt>
                <c:pt idx="16" formatCode="0">
                  <c:v>56.00884399105631</c:v>
                </c:pt>
                <c:pt idx="17" formatCode="0">
                  <c:v>21.966495210487601</c:v>
                </c:pt>
                <c:pt idx="18" formatCode="0">
                  <c:v>88.986892893189918</c:v>
                </c:pt>
                <c:pt idx="19" formatCode="0">
                  <c:v>168.31279237617875</c:v>
                </c:pt>
                <c:pt idx="20" formatCode="0">
                  <c:v>143.65423555417064</c:v>
                </c:pt>
                <c:pt idx="21" formatCode="0">
                  <c:v>139.05135396616694</c:v>
                </c:pt>
                <c:pt idx="22" formatCode="0">
                  <c:v>177.52761973438371</c:v>
                </c:pt>
                <c:pt idx="23" formatCode="0">
                  <c:v>266.30260263445865</c:v>
                </c:pt>
                <c:pt idx="24" formatCode="0">
                  <c:v>323.0253717904867</c:v>
                </c:pt>
                <c:pt idx="25" formatCode="0">
                  <c:v>336.51451194517222</c:v>
                </c:pt>
                <c:pt idx="26" formatCode="0">
                  <c:v>205.04809132982541</c:v>
                </c:pt>
                <c:pt idx="27" formatCode="0">
                  <c:v>102.84743722837347</c:v>
                </c:pt>
                <c:pt idx="28" formatCode="0">
                  <c:v>144.05558274755222</c:v>
                </c:pt>
                <c:pt idx="29" formatCode="0">
                  <c:v>150.70052239697975</c:v>
                </c:pt>
                <c:pt idx="30" formatCode="0">
                  <c:v>150.97580534660958</c:v>
                </c:pt>
                <c:pt idx="31" formatCode="0">
                  <c:v>98.773337937261701</c:v>
                </c:pt>
                <c:pt idx="32" formatCode="0">
                  <c:v>89.327982741908414</c:v>
                </c:pt>
                <c:pt idx="33" formatCode="0">
                  <c:v>69.864471557866082</c:v>
                </c:pt>
                <c:pt idx="34" formatCode="0">
                  <c:v>145.50600208582313</c:v>
                </c:pt>
                <c:pt idx="35" formatCode="0">
                  <c:v>109.75340320936544</c:v>
                </c:pt>
                <c:pt idx="36" formatCode="0">
                  <c:v>83.105396587481096</c:v>
                </c:pt>
                <c:pt idx="37" formatCode="0">
                  <c:v>60.538203411138646</c:v>
                </c:pt>
                <c:pt idx="38" formatCode="0">
                  <c:v>53.806902950254077</c:v>
                </c:pt>
                <c:pt idx="39" formatCode="0">
                  <c:v>58.312826441128685</c:v>
                </c:pt>
                <c:pt idx="40" formatCode="0">
                  <c:v>89.082544027116029</c:v>
                </c:pt>
                <c:pt idx="41" formatCode="0">
                  <c:v>76.995394456273303</c:v>
                </c:pt>
                <c:pt idx="42" formatCode="0">
                  <c:v>80.509133749772943</c:v>
                </c:pt>
                <c:pt idx="43" formatCode="0">
                  <c:v>49.627911451380037</c:v>
                </c:pt>
                <c:pt idx="44" formatCode="0">
                  <c:v>51.966560361672265</c:v>
                </c:pt>
                <c:pt idx="45" formatCode="0">
                  <c:v>56.363066182068792</c:v>
                </c:pt>
                <c:pt idx="46" formatCode="0">
                  <c:v>52.44643334536115</c:v>
                </c:pt>
                <c:pt idx="47" formatCode="0">
                  <c:v>38.823719046429467</c:v>
                </c:pt>
                <c:pt idx="48" formatCode="0">
                  <c:v>36.82856388223064</c:v>
                </c:pt>
                <c:pt idx="49" formatCode="0">
                  <c:v>43.564296737963964</c:v>
                </c:pt>
                <c:pt idx="50" formatCode="0">
                  <c:v>54.982356185300183</c:v>
                </c:pt>
                <c:pt idx="51" formatCode="0">
                  <c:v>48.348095085196043</c:v>
                </c:pt>
                <c:pt idx="52" formatCode="0">
                  <c:v>38.253169692454463</c:v>
                </c:pt>
                <c:pt idx="53" formatCode="0">
                  <c:v>29.395926861358351</c:v>
                </c:pt>
                <c:pt idx="54" formatCode="0">
                  <c:v>29.215285925315346</c:v>
                </c:pt>
                <c:pt idx="55" formatCode="0">
                  <c:v>25.637706061391295</c:v>
                </c:pt>
                <c:pt idx="56" formatCode="0">
                  <c:v>23.929866027961548</c:v>
                </c:pt>
                <c:pt idx="57" formatCode="0">
                  <c:v>19.319169470650298</c:v>
                </c:pt>
                <c:pt idx="58" formatCode="0">
                  <c:v>21.289055787086799</c:v>
                </c:pt>
                <c:pt idx="59" formatCode="0">
                  <c:v>24.336388157323245</c:v>
                </c:pt>
                <c:pt idx="60" formatCode="0">
                  <c:v>19.517550777124963</c:v>
                </c:pt>
                <c:pt idx="61" formatCode="0">
                  <c:v>20.291244504367665</c:v>
                </c:pt>
                <c:pt idx="62" formatCode="0">
                  <c:v>16.204817911664222</c:v>
                </c:pt>
                <c:pt idx="63" formatCode="0">
                  <c:v>18.350847763159148</c:v>
                </c:pt>
                <c:pt idx="64" formatCode="0">
                  <c:v>14.62792073005726</c:v>
                </c:pt>
                <c:pt idx="65" formatCode="0">
                  <c:v>12.722057463886065</c:v>
                </c:pt>
                <c:pt idx="66" formatCode="0">
                  <c:v>15.15621487540013</c:v>
                </c:pt>
                <c:pt idx="67" formatCode="0">
                  <c:v>17.316413780051779</c:v>
                </c:pt>
                <c:pt idx="68" formatCode="0">
                  <c:v>16.633323628756521</c:v>
                </c:pt>
                <c:pt idx="69" formatCode="0">
                  <c:v>14.537893076881446</c:v>
                </c:pt>
                <c:pt idx="70" formatCode="0">
                  <c:v>15.870800063633633</c:v>
                </c:pt>
                <c:pt idx="71" formatCode="0">
                  <c:v>20.521921241200207</c:v>
                </c:pt>
                <c:pt idx="72" formatCode="0">
                  <c:v>21.140778981371763</c:v>
                </c:pt>
                <c:pt idx="73" formatCode="0">
                  <c:v>17.781758892499997</c:v>
                </c:pt>
                <c:pt idx="74" formatCode="0">
                  <c:v>12.309968266916668</c:v>
                </c:pt>
                <c:pt idx="75" formatCode="0">
                  <c:v>9.724469661972222</c:v>
                </c:pt>
                <c:pt idx="76" formatCode="0">
                  <c:v>12.362488204305556</c:v>
                </c:pt>
                <c:pt idx="77" formatCode="0">
                  <c:v>12.178588912999999</c:v>
                </c:pt>
                <c:pt idx="78" formatCode="0">
                  <c:v>14.87496069286111</c:v>
                </c:pt>
                <c:pt idx="79" formatCode="0">
                  <c:v>12.263975406527777</c:v>
                </c:pt>
                <c:pt idx="80" formatCode="0">
                  <c:v>15.356190215916664</c:v>
                </c:pt>
                <c:pt idx="81" formatCode="0">
                  <c:v>25.218343558499999</c:v>
                </c:pt>
                <c:pt idx="82" formatCode="0">
                  <c:v>28.247676056666666</c:v>
                </c:pt>
                <c:pt idx="83" formatCode="0">
                  <c:v>33.444962139166655</c:v>
                </c:pt>
                <c:pt idx="84" formatCode="0">
                  <c:v>21.786780067388879</c:v>
                </c:pt>
                <c:pt idx="85" formatCode="0">
                  <c:v>20.874424528222217</c:v>
                </c:pt>
                <c:pt idx="86" formatCode="0">
                  <c:v>18.14570647488889</c:v>
                </c:pt>
                <c:pt idx="87" formatCode="0">
                  <c:v>18.919230492249998</c:v>
                </c:pt>
                <c:pt idx="88" formatCode="0">
                  <c:v>22.252978068916665</c:v>
                </c:pt>
                <c:pt idx="89" formatCode="0">
                  <c:v>18.268171966416666</c:v>
                </c:pt>
                <c:pt idx="90" formatCode="0">
                  <c:v>20.197687451250001</c:v>
                </c:pt>
                <c:pt idx="91" formatCode="0">
                  <c:v>21.431365363218411</c:v>
                </c:pt>
                <c:pt idx="92" formatCode="0">
                  <c:v>27.311082841052567</c:v>
                </c:pt>
                <c:pt idx="93" formatCode="0">
                  <c:v>23.884283118316727</c:v>
                </c:pt>
                <c:pt idx="94" formatCode="0">
                  <c:v>24.735128669306714</c:v>
                </c:pt>
                <c:pt idx="95" formatCode="0">
                  <c:v>24.664866255499849</c:v>
                </c:pt>
                <c:pt idx="96" formatCode="0">
                  <c:v>26.206629545600606</c:v>
                </c:pt>
                <c:pt idx="97" formatCode="0">
                  <c:v>28.298752649920221</c:v>
                </c:pt>
                <c:pt idx="98" formatCode="0">
                  <c:v>28.253878529784441</c:v>
                </c:pt>
                <c:pt idx="99" formatCode="0">
                  <c:v>30.062362832548445</c:v>
                </c:pt>
                <c:pt idx="100" formatCode="0">
                  <c:v>20.198560001289309</c:v>
                </c:pt>
                <c:pt idx="101" formatCode="0">
                  <c:v>21.715728497497143</c:v>
                </c:pt>
                <c:pt idx="102" formatCode="0">
                  <c:v>16.634593872712415</c:v>
                </c:pt>
                <c:pt idx="103" formatCode="0">
                  <c:v>20.417287379861182</c:v>
                </c:pt>
                <c:pt idx="104" formatCode="0">
                  <c:v>17.459080265798388</c:v>
                </c:pt>
                <c:pt idx="105" formatCode="0">
                  <c:v>17.445626804135934</c:v>
                </c:pt>
                <c:pt idx="106" formatCode="0">
                  <c:v>18.872218715801992</c:v>
                </c:pt>
                <c:pt idx="107" formatCode="0">
                  <c:v>20.46984543220238</c:v>
                </c:pt>
                <c:pt idx="108" formatCode="0">
                  <c:v>24.459250721393037</c:v>
                </c:pt>
                <c:pt idx="109" formatCode="0">
                  <c:v>45.917100486746158</c:v>
                </c:pt>
                <c:pt idx="110" formatCode="0">
                  <c:v>58.056934510477561</c:v>
                </c:pt>
                <c:pt idx="111" formatCode="0">
                  <c:v>68.073365319706681</c:v>
                </c:pt>
                <c:pt idx="112" formatCode="0">
                  <c:v>45.482083406225144</c:v>
                </c:pt>
                <c:pt idx="113" formatCode="0">
                  <c:v>30.814349510168181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95C-4B87-8D6B-7BA21E2CC5BB}"/>
            </c:ext>
          </c:extLst>
        </c:ser>
        <c:ser>
          <c:idx val="5"/>
          <c:order val="5"/>
          <c:tx>
            <c:strRef>
              <c:f>'N-S by Date'!$G$1</c:f>
              <c:strCache>
                <c:ptCount val="1"/>
                <c:pt idx="0">
                  <c:v>Northern 
3 sample avg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'N-S by Date'!$A$2:$A$144</c:f>
              <c:numCache>
                <c:formatCode>m/d/yy</c:formatCode>
                <c:ptCount val="143"/>
                <c:pt idx="0">
                  <c:v>43893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43912</c:v>
                </c:pt>
                <c:pt idx="15">
                  <c:v>43913</c:v>
                </c:pt>
                <c:pt idx="16">
                  <c:v>43914</c:v>
                </c:pt>
                <c:pt idx="17">
                  <c:v>43915</c:v>
                </c:pt>
                <c:pt idx="18">
                  <c:v>43916</c:v>
                </c:pt>
                <c:pt idx="19">
                  <c:v>43919</c:v>
                </c:pt>
                <c:pt idx="20">
                  <c:v>43921</c:v>
                </c:pt>
                <c:pt idx="21">
                  <c:v>43923</c:v>
                </c:pt>
                <c:pt idx="22">
                  <c:v>43927</c:v>
                </c:pt>
                <c:pt idx="23">
                  <c:v>43929</c:v>
                </c:pt>
                <c:pt idx="24">
                  <c:v>43934</c:v>
                </c:pt>
                <c:pt idx="25">
                  <c:v>43935</c:v>
                </c:pt>
                <c:pt idx="26">
                  <c:v>43936</c:v>
                </c:pt>
                <c:pt idx="27">
                  <c:v>43937</c:v>
                </c:pt>
                <c:pt idx="28">
                  <c:v>43942</c:v>
                </c:pt>
                <c:pt idx="29">
                  <c:v>43943</c:v>
                </c:pt>
                <c:pt idx="30">
                  <c:v>43947</c:v>
                </c:pt>
                <c:pt idx="31">
                  <c:v>43948</c:v>
                </c:pt>
                <c:pt idx="32">
                  <c:v>43949</c:v>
                </c:pt>
                <c:pt idx="33">
                  <c:v>43951</c:v>
                </c:pt>
                <c:pt idx="34">
                  <c:v>43953</c:v>
                </c:pt>
                <c:pt idx="35">
                  <c:v>43955</c:v>
                </c:pt>
                <c:pt idx="36">
                  <c:v>43956</c:v>
                </c:pt>
                <c:pt idx="37">
                  <c:v>43961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43976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43986</c:v>
                </c:pt>
                <c:pt idx="55">
                  <c:v>43987</c:v>
                </c:pt>
                <c:pt idx="56">
                  <c:v>43988</c:v>
                </c:pt>
                <c:pt idx="57">
                  <c:v>43989</c:v>
                </c:pt>
                <c:pt idx="58">
                  <c:v>43990</c:v>
                </c:pt>
                <c:pt idx="59">
                  <c:v>43991</c:v>
                </c:pt>
                <c:pt idx="60">
                  <c:v>43992</c:v>
                </c:pt>
                <c:pt idx="61">
                  <c:v>43993</c:v>
                </c:pt>
                <c:pt idx="62">
                  <c:v>43994</c:v>
                </c:pt>
                <c:pt idx="63">
                  <c:v>43995</c:v>
                </c:pt>
                <c:pt idx="64">
                  <c:v>43996</c:v>
                </c:pt>
                <c:pt idx="65">
                  <c:v>43997</c:v>
                </c:pt>
                <c:pt idx="66">
                  <c:v>43998</c:v>
                </c:pt>
                <c:pt idx="67">
                  <c:v>43999</c:v>
                </c:pt>
                <c:pt idx="68">
                  <c:v>44000</c:v>
                </c:pt>
                <c:pt idx="69">
                  <c:v>44001</c:v>
                </c:pt>
                <c:pt idx="70">
                  <c:v>44002</c:v>
                </c:pt>
                <c:pt idx="71">
                  <c:v>44003</c:v>
                </c:pt>
                <c:pt idx="72">
                  <c:v>44004</c:v>
                </c:pt>
                <c:pt idx="73">
                  <c:v>44005</c:v>
                </c:pt>
                <c:pt idx="74">
                  <c:v>44006</c:v>
                </c:pt>
                <c:pt idx="75">
                  <c:v>44007</c:v>
                </c:pt>
                <c:pt idx="76">
                  <c:v>44008</c:v>
                </c:pt>
                <c:pt idx="77">
                  <c:v>44009</c:v>
                </c:pt>
                <c:pt idx="78">
                  <c:v>44010</c:v>
                </c:pt>
                <c:pt idx="79">
                  <c:v>44011</c:v>
                </c:pt>
                <c:pt idx="80">
                  <c:v>44012</c:v>
                </c:pt>
                <c:pt idx="81">
                  <c:v>44013</c:v>
                </c:pt>
                <c:pt idx="82">
                  <c:v>44014</c:v>
                </c:pt>
                <c:pt idx="83">
                  <c:v>44015</c:v>
                </c:pt>
                <c:pt idx="84">
                  <c:v>44016</c:v>
                </c:pt>
                <c:pt idx="85">
                  <c:v>44017</c:v>
                </c:pt>
                <c:pt idx="86">
                  <c:v>44018</c:v>
                </c:pt>
                <c:pt idx="87">
                  <c:v>44019</c:v>
                </c:pt>
                <c:pt idx="88">
                  <c:v>44020</c:v>
                </c:pt>
                <c:pt idx="89">
                  <c:v>44021</c:v>
                </c:pt>
                <c:pt idx="90">
                  <c:v>44022</c:v>
                </c:pt>
                <c:pt idx="91">
                  <c:v>44023</c:v>
                </c:pt>
                <c:pt idx="92">
                  <c:v>44024</c:v>
                </c:pt>
                <c:pt idx="93">
                  <c:v>44025</c:v>
                </c:pt>
                <c:pt idx="94">
                  <c:v>44026</c:v>
                </c:pt>
                <c:pt idx="95">
                  <c:v>44027</c:v>
                </c:pt>
                <c:pt idx="96">
                  <c:v>44028</c:v>
                </c:pt>
                <c:pt idx="97">
                  <c:v>44029</c:v>
                </c:pt>
                <c:pt idx="98">
                  <c:v>44030</c:v>
                </c:pt>
                <c:pt idx="99">
                  <c:v>44031</c:v>
                </c:pt>
                <c:pt idx="100">
                  <c:v>44032</c:v>
                </c:pt>
                <c:pt idx="101">
                  <c:v>44033</c:v>
                </c:pt>
                <c:pt idx="102">
                  <c:v>44034</c:v>
                </c:pt>
                <c:pt idx="103">
                  <c:v>44035</c:v>
                </c:pt>
                <c:pt idx="104">
                  <c:v>44036</c:v>
                </c:pt>
                <c:pt idx="105">
                  <c:v>44037</c:v>
                </c:pt>
                <c:pt idx="106">
                  <c:v>44038</c:v>
                </c:pt>
                <c:pt idx="107">
                  <c:v>44040</c:v>
                </c:pt>
                <c:pt idx="108">
                  <c:v>44042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</c:numCache>
              <c:extLst xmlns:c15="http://schemas.microsoft.com/office/drawing/2012/chart"/>
            </c:numRef>
          </c:cat>
          <c:val>
            <c:numRef>
              <c:f>'N-S by Date'!$G$2:$G$144</c:f>
              <c:numCache>
                <c:formatCode>General</c:formatCode>
                <c:ptCount val="143"/>
                <c:pt idx="2" formatCode="0">
                  <c:v>7.3559981251583055</c:v>
                </c:pt>
                <c:pt idx="3" formatCode="0">
                  <c:v>16.074105598405442</c:v>
                </c:pt>
                <c:pt idx="4" formatCode="0">
                  <c:v>13.593563192762756</c:v>
                </c:pt>
                <c:pt idx="5" formatCode="0">
                  <c:v>16.810323537635327</c:v>
                </c:pt>
                <c:pt idx="6" formatCode="0">
                  <c:v>13.06522867670356</c:v>
                </c:pt>
                <c:pt idx="7" formatCode="0">
                  <c:v>13.133629215551551</c:v>
                </c:pt>
                <c:pt idx="8" formatCode="0">
                  <c:v>13.157354876158905</c:v>
                </c:pt>
                <c:pt idx="9" formatCode="0">
                  <c:v>10.992633208681971</c:v>
                </c:pt>
                <c:pt idx="10" formatCode="0">
                  <c:v>16.771046642972252</c:v>
                </c:pt>
                <c:pt idx="11" formatCode="0">
                  <c:v>23.089724125884668</c:v>
                </c:pt>
                <c:pt idx="12" formatCode="0">
                  <c:v>28.362865389616456</c:v>
                </c:pt>
                <c:pt idx="13" formatCode="0">
                  <c:v>26.235872567635798</c:v>
                </c:pt>
                <c:pt idx="14" formatCode="0">
                  <c:v>67.253507959579849</c:v>
                </c:pt>
                <c:pt idx="15" formatCode="0">
                  <c:v>103.51937125398645</c:v>
                </c:pt>
                <c:pt idx="16" formatCode="0">
                  <c:v>127.17739516061151</c:v>
                </c:pt>
                <c:pt idx="17" formatCode="0">
                  <c:v>81.35351794710472</c:v>
                </c:pt>
                <c:pt idx="18" formatCode="0">
                  <c:v>47.258146761500917</c:v>
                </c:pt>
                <c:pt idx="19" formatCode="0">
                  <c:v>66.198316366669431</c:v>
                </c:pt>
                <c:pt idx="20" formatCode="0">
                  <c:v>109.59716219354918</c:v>
                </c:pt>
                <c:pt idx="21" formatCode="0">
                  <c:v>159.07570899130658</c:v>
                </c:pt>
                <c:pt idx="22" formatCode="0">
                  <c:v>232.96859282195638</c:v>
                </c:pt>
                <c:pt idx="23" formatCode="0">
                  <c:v>292.03745465433298</c:v>
                </c:pt>
                <c:pt idx="24" formatCode="0">
                  <c:v>344.3245424600712</c:v>
                </c:pt>
                <c:pt idx="25" formatCode="0">
                  <c:v>349.18852969625817</c:v>
                </c:pt>
                <c:pt idx="26" formatCode="0">
                  <c:v>301.38676565475242</c:v>
                </c:pt>
                <c:pt idx="27" formatCode="0">
                  <c:v>268.9096529401541</c:v>
                </c:pt>
                <c:pt idx="28" formatCode="0">
                  <c:v>257.12118901120499</c:v>
                </c:pt>
                <c:pt idx="29" formatCode="0">
                  <c:v>233.96868917356264</c:v>
                </c:pt>
                <c:pt idx="30" formatCode="0">
                  <c:v>227.97008011141327</c:v>
                </c:pt>
                <c:pt idx="31" formatCode="0">
                  <c:v>161.0633725625311</c:v>
                </c:pt>
                <c:pt idx="32" formatCode="0">
                  <c:v>183.18858475554651</c:v>
                </c:pt>
                <c:pt idx="33" formatCode="0">
                  <c:v>149.75861192407839</c:v>
                </c:pt>
                <c:pt idx="34" formatCode="0">
                  <c:v>105.94263832268784</c:v>
                </c:pt>
                <c:pt idx="35" formatCode="0">
                  <c:v>79.329551404177309</c:v>
                </c:pt>
                <c:pt idx="36" formatCode="0">
                  <c:v>56.830729617625707</c:v>
                </c:pt>
                <c:pt idx="37" formatCode="0">
                  <c:v>45.442724057578282</c:v>
                </c:pt>
                <c:pt idx="38" formatCode="0">
                  <c:v>38.890566189241639</c:v>
                </c:pt>
                <c:pt idx="39" formatCode="0">
                  <c:v>50.08834579676909</c:v>
                </c:pt>
                <c:pt idx="40" formatCode="0">
                  <c:v>58.296361803830301</c:v>
                </c:pt>
                <c:pt idx="41" formatCode="0">
                  <c:v>52.057819084904828</c:v>
                </c:pt>
                <c:pt idx="42" formatCode="0">
                  <c:v>50.510767721755968</c:v>
                </c:pt>
                <c:pt idx="43" formatCode="0">
                  <c:v>35.347122659789818</c:v>
                </c:pt>
                <c:pt idx="44" formatCode="0">
                  <c:v>29.262538780995087</c:v>
                </c:pt>
                <c:pt idx="45" formatCode="0">
                  <c:v>31.122877094029633</c:v>
                </c:pt>
                <c:pt idx="46" formatCode="0">
                  <c:v>31.711505823129333</c:v>
                </c:pt>
                <c:pt idx="47" formatCode="0">
                  <c:v>33.499703430212449</c:v>
                </c:pt>
                <c:pt idx="48" formatCode="0">
                  <c:v>30.88074466221898</c:v>
                </c:pt>
                <c:pt idx="49" formatCode="0">
                  <c:v>31.687905820212187</c:v>
                </c:pt>
                <c:pt idx="50" formatCode="0">
                  <c:v>36.063119257894762</c:v>
                </c:pt>
                <c:pt idx="51" formatCode="0">
                  <c:v>38.887760561739782</c:v>
                </c:pt>
                <c:pt idx="52" formatCode="0">
                  <c:v>37.733224482483287</c:v>
                </c:pt>
                <c:pt idx="53" formatCode="0">
                  <c:v>32.046967722720929</c:v>
                </c:pt>
                <c:pt idx="54" formatCode="0">
                  <c:v>27.874763850397482</c:v>
                </c:pt>
                <c:pt idx="55" formatCode="0">
                  <c:v>29.605015943929601</c:v>
                </c:pt>
                <c:pt idx="56" formatCode="0">
                  <c:v>27.733995672173847</c:v>
                </c:pt>
                <c:pt idx="57" formatCode="0">
                  <c:v>22.530566931067227</c:v>
                </c:pt>
                <c:pt idx="58" formatCode="0">
                  <c:v>28.635217877875998</c:v>
                </c:pt>
                <c:pt idx="59" formatCode="0">
                  <c:v>30.8916483101663</c:v>
                </c:pt>
                <c:pt idx="60" formatCode="0">
                  <c:v>34.005192460456769</c:v>
                </c:pt>
                <c:pt idx="61" formatCode="0">
                  <c:v>26.754679306901739</c:v>
                </c:pt>
                <c:pt idx="62" formatCode="0">
                  <c:v>28.56471860214765</c:v>
                </c:pt>
                <c:pt idx="63" formatCode="0">
                  <c:v>29.378353762893397</c:v>
                </c:pt>
                <c:pt idx="64" formatCode="0">
                  <c:v>28.081215060293573</c:v>
                </c:pt>
                <c:pt idx="65" formatCode="0">
                  <c:v>25.755425819453819</c:v>
                </c:pt>
                <c:pt idx="66" formatCode="0">
                  <c:v>21.134012660815387</c:v>
                </c:pt>
                <c:pt idx="67" formatCode="0">
                  <c:v>20.395011804556329</c:v>
                </c:pt>
                <c:pt idx="68" formatCode="0">
                  <c:v>24.384125681101423</c:v>
                </c:pt>
                <c:pt idx="69" formatCode="0">
                  <c:v>28.231914618941619</c:v>
                </c:pt>
                <c:pt idx="70" formatCode="0">
                  <c:v>28.130415572470625</c:v>
                </c:pt>
                <c:pt idx="71" formatCode="0">
                  <c:v>23.755262959763929</c:v>
                </c:pt>
                <c:pt idx="72" formatCode="0">
                  <c:v>17.03021651581275</c:v>
                </c:pt>
                <c:pt idx="73" formatCode="0">
                  <c:v>12.239448743916668</c:v>
                </c:pt>
                <c:pt idx="74" formatCode="0">
                  <c:v>10.043479078666666</c:v>
                </c:pt>
                <c:pt idx="75" formatCode="0">
                  <c:v>12.361603121703702</c:v>
                </c:pt>
                <c:pt idx="76" formatCode="0">
                  <c:v>13.727837701453703</c:v>
                </c:pt>
                <c:pt idx="77" formatCode="0">
                  <c:v>14.966376257809763</c:v>
                </c:pt>
                <c:pt idx="78" formatCode="0">
                  <c:v>15.464921809022727</c:v>
                </c:pt>
                <c:pt idx="79" formatCode="0">
                  <c:v>18.491902231856059</c:v>
                </c:pt>
                <c:pt idx="80" formatCode="0">
                  <c:v>21.327097739916649</c:v>
                </c:pt>
                <c:pt idx="81" formatCode="0">
                  <c:v>25.844437604666638</c:v>
                </c:pt>
                <c:pt idx="82" formatCode="0">
                  <c:v>31.388584776916641</c:v>
                </c:pt>
                <c:pt idx="83" formatCode="0">
                  <c:v>27.430356385499991</c:v>
                </c:pt>
                <c:pt idx="84" formatCode="0">
                  <c:v>22.899439276833334</c:v>
                </c:pt>
                <c:pt idx="85" formatCode="0">
                  <c:v>20.041958654083331</c:v>
                </c:pt>
                <c:pt idx="86" formatCode="0">
                  <c:v>26.895073171749999</c:v>
                </c:pt>
                <c:pt idx="87" formatCode="0">
                  <c:v>32.073485245416663</c:v>
                </c:pt>
                <c:pt idx="88" formatCode="0">
                  <c:v>28.844652926249996</c:v>
                </c:pt>
                <c:pt idx="89" formatCode="0">
                  <c:v>28.039256113333334</c:v>
                </c:pt>
                <c:pt idx="90" formatCode="0">
                  <c:v>25.540425121775428</c:v>
                </c:pt>
                <c:pt idx="91" formatCode="0">
                  <c:v>32.449618667970803</c:v>
                </c:pt>
                <c:pt idx="92" formatCode="0">
                  <c:v>31.417536125137044</c:v>
                </c:pt>
                <c:pt idx="93" formatCode="0">
                  <c:v>34.014031632639799</c:v>
                </c:pt>
                <c:pt idx="94" formatCode="0">
                  <c:v>27.907036585084565</c:v>
                </c:pt>
                <c:pt idx="95" formatCode="0">
                  <c:v>25.889171177530329</c:v>
                </c:pt>
                <c:pt idx="96" formatCode="0">
                  <c:v>28.435192315591948</c:v>
                </c:pt>
                <c:pt idx="97" formatCode="0">
                  <c:v>29.096872415883976</c:v>
                </c:pt>
                <c:pt idx="98" formatCode="0">
                  <c:v>33.260933767934731</c:v>
                </c:pt>
                <c:pt idx="99" formatCode="0">
                  <c:v>26.19269004507187</c:v>
                </c:pt>
                <c:pt idx="100" formatCode="0">
                  <c:v>26.26363860670957</c:v>
                </c:pt>
                <c:pt idx="101" formatCode="0">
                  <c:v>16.947839482465728</c:v>
                </c:pt>
                <c:pt idx="102" formatCode="0">
                  <c:v>18.26233279821637</c:v>
                </c:pt>
                <c:pt idx="103" formatCode="0">
                  <c:v>27.676959519671755</c:v>
                </c:pt>
                <c:pt idx="104" formatCode="0">
                  <c:v>32.880122799687008</c:v>
                </c:pt>
                <c:pt idx="105" formatCode="0">
                  <c:v>35.421341072446296</c:v>
                </c:pt>
                <c:pt idx="106" formatCode="0">
                  <c:v>28.237790646667449</c:v>
                </c:pt>
                <c:pt idx="107" formatCode="0">
                  <c:v>24.339167619136209</c:v>
                </c:pt>
                <c:pt idx="108" formatCode="0">
                  <c:v>37.491765472486101</c:v>
                </c:pt>
                <c:pt idx="109" formatCode="0">
                  <c:v>58.91747343025375</c:v>
                </c:pt>
                <c:pt idx="110" formatCode="0">
                  <c:v>77.654815450904294</c:v>
                </c:pt>
                <c:pt idx="111" formatCode="0">
                  <c:v>62.099815474414143</c:v>
                </c:pt>
                <c:pt idx="112" formatCode="0">
                  <c:v>37.166507842698437</c:v>
                </c:pt>
                <c:pt idx="113" formatCode="0">
                  <c:v>36.107528561798958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95C-4B87-8D6B-7BA21E2CC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125775"/>
        <c:axId val="1116124527"/>
        <c:extLst/>
      </c:lineChart>
      <c:dateAx>
        <c:axId val="1116125775"/>
        <c:scaling>
          <c:orientation val="minMax"/>
          <c:max val="44058"/>
          <c:min val="43891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24527"/>
        <c:crosses val="autoZero"/>
        <c:auto val="1"/>
        <c:lblOffset val="100"/>
        <c:baseTimeUnit val="days"/>
        <c:majorUnit val="1"/>
        <c:majorTimeUnit val="months"/>
      </c:dateAx>
      <c:valAx>
        <c:axId val="11161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RNA copies/mL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2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0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4"/>
  <sheetViews>
    <sheetView workbookViewId="0">
      <pane ySplit="1" topLeftCell="A2" activePane="bottomLeft" state="frozen"/>
      <selection pane="bottomLeft" activeCell="C1" sqref="C1:D1"/>
    </sheetView>
  </sheetViews>
  <sheetFormatPr baseColWidth="10" defaultColWidth="8.83203125" defaultRowHeight="15"/>
  <cols>
    <col min="1" max="1" width="12.1640625" bestFit="1" customWidth="1"/>
    <col min="2" max="2" width="14.5" customWidth="1"/>
  </cols>
  <sheetData>
    <row r="1" spans="1:4" ht="48">
      <c r="A1" t="s">
        <v>0</v>
      </c>
      <c r="B1" s="3" t="s">
        <v>3</v>
      </c>
      <c r="C1" s="2" t="s">
        <v>4</v>
      </c>
      <c r="D1" s="2" t="s">
        <v>5</v>
      </c>
    </row>
    <row r="2" spans="1:4">
      <c r="A2" s="1">
        <v>43893</v>
      </c>
      <c r="B2" s="4">
        <f>AVERAGE('N-S by Date'!B2:C2)</f>
        <v>7.3445686790502904</v>
      </c>
    </row>
    <row r="3" spans="1:4">
      <c r="A3" s="1">
        <v>43896</v>
      </c>
      <c r="B3" s="4">
        <f>AVERAGE('N-S by Date'!B3:C3)</f>
        <v>12.4504384540683</v>
      </c>
    </row>
    <row r="4" spans="1:4">
      <c r="A4" s="1">
        <v>43897</v>
      </c>
      <c r="B4" s="4">
        <f>AVERAGE('N-S by Date'!B4:C4)</f>
        <v>2.2729872423563302</v>
      </c>
      <c r="C4" s="4">
        <f>AVERAGE(B2:B4)</f>
        <v>7.3559981251583055</v>
      </c>
    </row>
    <row r="5" spans="1:4">
      <c r="A5" s="1">
        <v>43898</v>
      </c>
      <c r="B5" s="4">
        <f>AVERAGE('N-S by Date'!B5:C5)</f>
        <v>33.498891098791702</v>
      </c>
      <c r="C5" s="4">
        <f t="shared" ref="C5:C8" si="0">AVERAGE(B3:B5)</f>
        <v>16.074105598405442</v>
      </c>
    </row>
    <row r="6" spans="1:4">
      <c r="A6" s="1">
        <v>43899</v>
      </c>
      <c r="B6" s="4">
        <f>AVERAGE('N-S by Date'!B6:C6)</f>
        <v>13.280898138616394</v>
      </c>
      <c r="C6" s="4">
        <f t="shared" si="0"/>
        <v>16.35092549325481</v>
      </c>
    </row>
    <row r="7" spans="1:4">
      <c r="A7" s="1">
        <v>43900</v>
      </c>
      <c r="B7" s="4">
        <f>AVERAGE('N-S by Date'!B7:C7)</f>
        <v>11.923268276974046</v>
      </c>
      <c r="C7" s="4">
        <f t="shared" si="0"/>
        <v>19.567685838127378</v>
      </c>
    </row>
    <row r="8" spans="1:4">
      <c r="A8" s="1">
        <v>43901</v>
      </c>
      <c r="B8" s="4">
        <f>AVERAGE('N-S by Date'!B8:C8)</f>
        <v>18.771969323803042</v>
      </c>
      <c r="C8" s="4">
        <f t="shared" si="0"/>
        <v>14.658711913131162</v>
      </c>
      <c r="D8" s="4">
        <f t="shared" ref="D8:D39" si="1">AVERAGE(B2:B8)</f>
        <v>14.220431601951443</v>
      </c>
    </row>
    <row r="9" spans="1:4">
      <c r="A9" s="1">
        <v>43902</v>
      </c>
      <c r="B9" s="4">
        <f>AVERAGE('N-S by Date'!B9:C9)</f>
        <v>5.2140128536842134</v>
      </c>
      <c r="C9" s="4">
        <f t="shared" ref="C9:C72" si="2">AVERAGE(B7:B9)</f>
        <v>11.9697501514871</v>
      </c>
      <c r="D9" s="4">
        <f t="shared" si="1"/>
        <v>13.916066484042002</v>
      </c>
    </row>
    <row r="10" spans="1:4">
      <c r="A10" s="1">
        <v>43903</v>
      </c>
      <c r="B10" s="4">
        <f>AVERAGE('N-S by Date'!B10:C10)</f>
        <v>11.994445258796098</v>
      </c>
      <c r="C10" s="4">
        <f t="shared" si="2"/>
        <v>11.99347581209445</v>
      </c>
      <c r="D10" s="4">
        <f t="shared" si="1"/>
        <v>13.850924599003118</v>
      </c>
    </row>
    <row r="11" spans="1:4">
      <c r="A11" s="1">
        <v>43904</v>
      </c>
      <c r="B11" s="4">
        <f>AVERAGE('N-S by Date'!B11:C11)</f>
        <v>16.960065025848774</v>
      </c>
      <c r="C11" s="4">
        <f t="shared" si="2"/>
        <v>11.389507712776362</v>
      </c>
      <c r="D11" s="4">
        <f t="shared" si="1"/>
        <v>15.949078568073469</v>
      </c>
    </row>
    <row r="12" spans="1:4">
      <c r="A12" s="1">
        <v>43905</v>
      </c>
      <c r="B12" s="4">
        <f>AVERAGE('N-S by Date'!B12:C12)</f>
        <v>21.910792247340282</v>
      </c>
      <c r="C12" s="4">
        <f t="shared" si="2"/>
        <v>16.955100843995051</v>
      </c>
      <c r="D12" s="4">
        <f t="shared" si="1"/>
        <v>14.293635875008977</v>
      </c>
    </row>
    <row r="13" spans="1:4">
      <c r="A13" s="1">
        <v>43906</v>
      </c>
      <c r="B13" s="4">
        <f>AVERAGE('N-S by Date'!B13:C13)</f>
        <v>33.418938095537179</v>
      </c>
      <c r="C13" s="4">
        <f t="shared" si="2"/>
        <v>24.096598456242077</v>
      </c>
      <c r="D13" s="4">
        <f t="shared" si="1"/>
        <v>17.170498725997664</v>
      </c>
    </row>
    <row r="14" spans="1:4">
      <c r="A14" s="1">
        <v>43907</v>
      </c>
      <c r="B14" s="4">
        <f>AVERAGE('N-S by Date'!B14:C14)</f>
        <v>30.01763673983158</v>
      </c>
      <c r="C14" s="4">
        <f t="shared" si="2"/>
        <v>28.449122360903015</v>
      </c>
      <c r="D14" s="4">
        <f t="shared" si="1"/>
        <v>19.755408506405878</v>
      </c>
    </row>
    <row r="15" spans="1:4">
      <c r="A15" s="1">
        <v>43908</v>
      </c>
      <c r="B15" s="4">
        <f>AVERAGE('N-S by Date'!B15:C15)</f>
        <v>15.441495448875465</v>
      </c>
      <c r="C15" s="4">
        <f t="shared" si="2"/>
        <v>26.292690094748071</v>
      </c>
      <c r="D15" s="4">
        <f t="shared" si="1"/>
        <v>19.279626524273368</v>
      </c>
    </row>
    <row r="16" spans="1:4">
      <c r="A16" s="1">
        <v>43912</v>
      </c>
      <c r="B16" s="4">
        <f>AVERAGE('N-S by Date'!B16:C16)</f>
        <v>122.02728832749526</v>
      </c>
      <c r="C16" s="4">
        <f t="shared" si="2"/>
        <v>55.828806838734103</v>
      </c>
      <c r="D16" s="4">
        <f t="shared" si="1"/>
        <v>35.967237306246375</v>
      </c>
    </row>
    <row r="17" spans="1:4">
      <c r="A17" s="1">
        <v>43913</v>
      </c>
      <c r="B17" s="4">
        <f>AVERAGE('N-S by Date'!B17:C17)</f>
        <v>140.38645518798074</v>
      </c>
      <c r="C17" s="4">
        <f t="shared" si="2"/>
        <v>92.618412988117143</v>
      </c>
      <c r="D17" s="4">
        <f t="shared" si="1"/>
        <v>54.308953010415607</v>
      </c>
    </row>
    <row r="18" spans="1:4">
      <c r="A18" s="1">
        <v>43914</v>
      </c>
      <c r="B18" s="4">
        <f>AVERAGE('N-S by Date'!B18:C18)</f>
        <v>54.554420810487926</v>
      </c>
      <c r="C18" s="4">
        <f t="shared" si="2"/>
        <v>105.65605477532131</v>
      </c>
      <c r="D18" s="4">
        <f t="shared" si="1"/>
        <v>59.679575265364065</v>
      </c>
    </row>
    <row r="19" spans="1:4">
      <c r="A19" s="1">
        <v>43915</v>
      </c>
      <c r="B19" s="4">
        <f>AVERAGE('N-S by Date'!B19:C19)</f>
        <v>16.531752242845183</v>
      </c>
      <c r="C19" s="4">
        <f t="shared" si="2"/>
        <v>70.490876080437957</v>
      </c>
      <c r="D19" s="4">
        <f t="shared" si="1"/>
        <v>58.911140979007619</v>
      </c>
    </row>
    <row r="20" spans="1:4">
      <c r="A20" s="1">
        <v>43916</v>
      </c>
      <c r="B20" s="4">
        <f>AVERAGE('N-S by Date'!B20:C20)</f>
        <v>97.053816103530778</v>
      </c>
      <c r="C20" s="4">
        <f t="shared" si="2"/>
        <v>56.046663052287961</v>
      </c>
      <c r="D20" s="4">
        <f t="shared" si="1"/>
        <v>68.001837837292413</v>
      </c>
    </row>
    <row r="21" spans="1:4">
      <c r="A21" s="1">
        <v>43919</v>
      </c>
      <c r="B21" s="4">
        <f>AVERAGE('N-S by Date'!B21:C21)</f>
        <v>162.2905747012295</v>
      </c>
      <c r="C21" s="4">
        <f t="shared" si="2"/>
        <v>91.958714349201827</v>
      </c>
      <c r="D21" s="4">
        <f t="shared" si="1"/>
        <v>86.897971831777824</v>
      </c>
    </row>
    <row r="22" spans="1:4">
      <c r="A22" s="1">
        <v>43921</v>
      </c>
      <c r="B22" s="4">
        <f>AVERAGE('N-S by Date'!B22:C22)</f>
        <v>120.5327058168194</v>
      </c>
      <c r="C22" s="4">
        <f t="shared" si="2"/>
        <v>126.62569887385989</v>
      </c>
      <c r="D22" s="4">
        <f t="shared" si="1"/>
        <v>101.91100188434125</v>
      </c>
    </row>
    <row r="23" spans="1:4">
      <c r="A23" s="1">
        <v>43923</v>
      </c>
      <c r="B23" s="4">
        <f>AVERAGE('N-S by Date'!B23:C23)</f>
        <v>164.36731391816136</v>
      </c>
      <c r="C23" s="4">
        <f t="shared" si="2"/>
        <v>149.06353147873676</v>
      </c>
      <c r="D23" s="4">
        <f t="shared" si="1"/>
        <v>107.95957696872213</v>
      </c>
    </row>
    <row r="24" spans="1:4">
      <c r="A24" s="1">
        <v>43927</v>
      </c>
      <c r="B24" s="4">
        <f>AVERAGE('N-S by Date'!B24:C24)</f>
        <v>330.84429909952939</v>
      </c>
      <c r="C24" s="4">
        <f t="shared" si="2"/>
        <v>205.24810627817007</v>
      </c>
      <c r="D24" s="4">
        <f t="shared" si="1"/>
        <v>135.16784038465764</v>
      </c>
    </row>
    <row r="25" spans="1:4">
      <c r="A25" s="1">
        <v>43929</v>
      </c>
      <c r="B25" s="4">
        <f>AVERAGE('N-S by Date'!B25:C25)</f>
        <v>342.29847291549675</v>
      </c>
      <c r="C25" s="4">
        <f t="shared" si="2"/>
        <v>279.17002864439581</v>
      </c>
      <c r="D25" s="4">
        <f t="shared" si="1"/>
        <v>176.27413354251604</v>
      </c>
    </row>
    <row r="26" spans="1:4">
      <c r="A26" s="1">
        <v>43934</v>
      </c>
      <c r="B26" s="4">
        <f>AVERAGE('N-S by Date'!B26:C26)</f>
        <v>327.88209936081068</v>
      </c>
      <c r="C26" s="4">
        <f t="shared" si="2"/>
        <v>333.67495712527892</v>
      </c>
      <c r="D26" s="4">
        <f t="shared" si="1"/>
        <v>220.75275455936824</v>
      </c>
    </row>
    <row r="27" spans="1:4">
      <c r="A27" s="1">
        <v>43935</v>
      </c>
      <c r="B27" s="4">
        <f>AVERAGE('N-S by Date'!B27:C27)</f>
        <v>380.23346842650398</v>
      </c>
      <c r="C27" s="4">
        <f t="shared" si="2"/>
        <v>350.13801356760382</v>
      </c>
      <c r="D27" s="4">
        <f t="shared" si="1"/>
        <v>261.20699060550731</v>
      </c>
    </row>
    <row r="28" spans="1:4">
      <c r="A28" s="1">
        <v>43936</v>
      </c>
      <c r="B28" s="4">
        <f>AVERAGE('N-S by Date'!B28:C28)</f>
        <v>139.12940623789132</v>
      </c>
      <c r="C28" s="4">
        <f t="shared" si="2"/>
        <v>282.41499134173529</v>
      </c>
      <c r="D28" s="4">
        <f t="shared" si="1"/>
        <v>257.89825225360181</v>
      </c>
    </row>
    <row r="29" spans="1:4">
      <c r="A29" s="1">
        <v>43937</v>
      </c>
      <c r="B29" s="4">
        <f>AVERAGE('N-S by Date'!B29:C29)</f>
        <v>176.96577618746133</v>
      </c>
      <c r="C29" s="4">
        <f t="shared" si="2"/>
        <v>232.10955028395222</v>
      </c>
      <c r="D29" s="4">
        <f t="shared" si="1"/>
        <v>265.96011944940784</v>
      </c>
    </row>
    <row r="30" spans="1:4">
      <c r="A30" s="1">
        <v>43942</v>
      </c>
      <c r="B30" s="4">
        <f>AVERAGE('N-S by Date'!B30:C30)</f>
        <v>285.66997521278319</v>
      </c>
      <c r="C30" s="4">
        <f t="shared" si="2"/>
        <v>200.58838587937862</v>
      </c>
      <c r="D30" s="4">
        <f t="shared" si="1"/>
        <v>283.28907106292525</v>
      </c>
    </row>
    <row r="31" spans="1:4">
      <c r="A31" s="1">
        <v>43943</v>
      </c>
      <c r="B31" s="4">
        <f>AVERAGE('N-S by Date'!B31:C31)</f>
        <v>114.36806595556907</v>
      </c>
      <c r="C31" s="4">
        <f t="shared" si="2"/>
        <v>192.33460578527118</v>
      </c>
      <c r="D31" s="4">
        <f t="shared" si="1"/>
        <v>252.36389489950236</v>
      </c>
    </row>
    <row r="32" spans="1:4">
      <c r="A32" s="1">
        <v>43947</v>
      </c>
      <c r="B32" s="4">
        <f>AVERAGE('N-S by Date'!B32:C32)</f>
        <v>108.79149392595076</v>
      </c>
      <c r="C32" s="4">
        <f t="shared" si="2"/>
        <v>169.60984503143433</v>
      </c>
      <c r="D32" s="4">
        <f t="shared" si="1"/>
        <v>219.00575504385293</v>
      </c>
    </row>
    <row r="33" spans="1:4">
      <c r="A33" s="1">
        <v>43948</v>
      </c>
      <c r="B33" s="4">
        <f>AVERAGE('N-S by Date'!B33:C33)</f>
        <v>140.45956654987918</v>
      </c>
      <c r="C33" s="4">
        <f t="shared" si="2"/>
        <v>121.20637547713301</v>
      </c>
      <c r="D33" s="4">
        <f t="shared" si="1"/>
        <v>192.23110749943413</v>
      </c>
    </row>
    <row r="34" spans="1:4">
      <c r="A34" s="1">
        <v>43949</v>
      </c>
      <c r="B34" s="4">
        <f>AVERAGE('N-S by Date'!B34:C34)</f>
        <v>155.32250796920073</v>
      </c>
      <c r="C34" s="4">
        <f t="shared" si="2"/>
        <v>134.85785614834356</v>
      </c>
      <c r="D34" s="4">
        <f t="shared" si="1"/>
        <v>160.1009702912479</v>
      </c>
    </row>
    <row r="35" spans="1:4">
      <c r="A35" s="1">
        <v>43951</v>
      </c>
      <c r="B35" s="4">
        <f>AVERAGE('N-S by Date'!B35:C35)</f>
        <v>82.898666261142196</v>
      </c>
      <c r="C35" s="4">
        <f t="shared" si="2"/>
        <v>126.22691359340736</v>
      </c>
      <c r="D35" s="4">
        <f t="shared" si="1"/>
        <v>152.06800743742662</v>
      </c>
    </row>
    <row r="36" spans="1:4">
      <c r="A36" s="1">
        <v>43953</v>
      </c>
      <c r="B36" s="4">
        <f>AVERAGE('N-S by Date'!B36:C36)</f>
        <v>112.55637141177185</v>
      </c>
      <c r="C36" s="4">
        <f t="shared" si="2"/>
        <v>116.92584854737159</v>
      </c>
      <c r="D36" s="4">
        <f t="shared" si="1"/>
        <v>142.86666389804242</v>
      </c>
    </row>
    <row r="37" spans="1:4">
      <c r="A37" s="1">
        <v>43955</v>
      </c>
      <c r="B37" s="4">
        <f>AVERAGE('N-S by Date'!B37:C37)</f>
        <v>74.742025773288447</v>
      </c>
      <c r="C37" s="4">
        <f t="shared" si="2"/>
        <v>90.065687815400835</v>
      </c>
      <c r="D37" s="4">
        <f t="shared" si="1"/>
        <v>112.73409969240031</v>
      </c>
    </row>
    <row r="38" spans="1:4">
      <c r="A38" s="1">
        <v>43956</v>
      </c>
      <c r="B38" s="4">
        <f>AVERAGE('N-S by Date'!B38:C38)</f>
        <v>22.605792122599926</v>
      </c>
      <c r="C38" s="4">
        <f t="shared" si="2"/>
        <v>69.968063102553415</v>
      </c>
      <c r="D38" s="4">
        <f t="shared" si="1"/>
        <v>99.625203430547586</v>
      </c>
    </row>
    <row r="39" spans="1:4">
      <c r="A39" s="1">
        <v>43961</v>
      </c>
      <c r="B39" s="4">
        <f>AVERAGE('N-S by Date'!B39:C39)</f>
        <v>77.804422556795757</v>
      </c>
      <c r="C39" s="4">
        <f t="shared" si="2"/>
        <v>58.384080150894704</v>
      </c>
      <c r="D39" s="4">
        <f t="shared" si="1"/>
        <v>95.198478949239743</v>
      </c>
    </row>
    <row r="40" spans="1:4">
      <c r="A40" s="1">
        <v>43970</v>
      </c>
      <c r="B40" s="4">
        <f>AVERAGE('N-S by Date'!B40:C40)</f>
        <v>62.378931476995824</v>
      </c>
      <c r="C40" s="4">
        <f t="shared" si="2"/>
        <v>54.263048718797165</v>
      </c>
      <c r="D40" s="4">
        <f t="shared" ref="D40:D71" si="3">AVERAGE(B34:B40)</f>
        <v>84.044102510256394</v>
      </c>
    </row>
    <row r="41" spans="1:4">
      <c r="A41" s="1">
        <v>43971</v>
      </c>
      <c r="B41" s="4">
        <f>AVERAGE('N-S by Date'!B41:C41)</f>
        <v>38.309495221001981</v>
      </c>
      <c r="C41" s="4">
        <f t="shared" si="2"/>
        <v>59.497616418264521</v>
      </c>
      <c r="D41" s="4">
        <f t="shared" si="3"/>
        <v>67.327957831942285</v>
      </c>
    </row>
    <row r="42" spans="1:4">
      <c r="A42" s="1">
        <v>43972</v>
      </c>
      <c r="B42" s="4">
        <f>AVERAGE('N-S by Date'!B42:C42)</f>
        <v>107.02812577336158</v>
      </c>
      <c r="C42" s="4">
        <f t="shared" si="2"/>
        <v>69.238850823786464</v>
      </c>
      <c r="D42" s="4">
        <f t="shared" si="3"/>
        <v>70.775023476545044</v>
      </c>
    </row>
    <row r="43" spans="1:4">
      <c r="A43" s="1">
        <v>43973</v>
      </c>
      <c r="B43" s="4">
        <f>AVERAGE('N-S by Date'!B43:C43)</f>
        <v>48.242199317403646</v>
      </c>
      <c r="C43" s="4">
        <f t="shared" si="2"/>
        <v>64.526606770589069</v>
      </c>
      <c r="D43" s="4">
        <f t="shared" si="3"/>
        <v>61.587284605921027</v>
      </c>
    </row>
    <row r="44" spans="1:4">
      <c r="A44" s="1">
        <v>43974</v>
      </c>
      <c r="B44" s="4">
        <f>AVERAGE('N-S by Date'!B44:C44)</f>
        <v>41.259527116528133</v>
      </c>
      <c r="C44" s="4">
        <f t="shared" si="2"/>
        <v>65.509950735764448</v>
      </c>
      <c r="D44" s="4">
        <f t="shared" si="3"/>
        <v>56.804070512098129</v>
      </c>
    </row>
    <row r="45" spans="1:4">
      <c r="A45" s="1">
        <v>43975</v>
      </c>
      <c r="B45" s="4">
        <f>AVERAGE('N-S by Date'!B45:C45)</f>
        <v>37.960824732822999</v>
      </c>
      <c r="C45" s="4">
        <f t="shared" si="2"/>
        <v>42.487517055584924</v>
      </c>
      <c r="D45" s="4">
        <f t="shared" si="3"/>
        <v>58.997646599272848</v>
      </c>
    </row>
    <row r="46" spans="1:4">
      <c r="A46" s="1">
        <v>43976</v>
      </c>
      <c r="B46" s="4">
        <f>AVERAGE('N-S by Date'!B46:C46)</f>
        <v>42.623296864649902</v>
      </c>
      <c r="C46" s="4">
        <f t="shared" si="2"/>
        <v>40.614549571333676</v>
      </c>
      <c r="D46" s="4">
        <f t="shared" si="3"/>
        <v>53.971771500394865</v>
      </c>
    </row>
    <row r="47" spans="1:4">
      <c r="A47" s="1">
        <v>43977</v>
      </c>
      <c r="B47" s="4">
        <f>AVERAGE('N-S by Date'!B47:C47)</f>
        <v>50.64479331667475</v>
      </c>
      <c r="C47" s="4">
        <f t="shared" si="2"/>
        <v>43.74297163804922</v>
      </c>
      <c r="D47" s="4">
        <f t="shared" si="3"/>
        <v>52.295466048920424</v>
      </c>
    </row>
    <row r="48" spans="1:4">
      <c r="A48" s="1">
        <v>43978</v>
      </c>
      <c r="B48" s="4">
        <f>AVERAGE('N-S by Date'!B48:C48)</f>
        <v>32.96881857141107</v>
      </c>
      <c r="C48" s="4">
        <f t="shared" si="2"/>
        <v>42.078969584245243</v>
      </c>
      <c r="D48" s="4">
        <f t="shared" si="3"/>
        <v>51.53251224183601</v>
      </c>
    </row>
    <row r="49" spans="1:4">
      <c r="A49" s="1">
        <v>43979</v>
      </c>
      <c r="B49" s="4">
        <f>AVERAGE('N-S by Date'!B49:C49)</f>
        <v>24.871521826877061</v>
      </c>
      <c r="C49" s="4">
        <f t="shared" si="2"/>
        <v>36.161711238320954</v>
      </c>
      <c r="D49" s="4">
        <f t="shared" si="3"/>
        <v>39.795854535195367</v>
      </c>
    </row>
    <row r="50" spans="1:4">
      <c r="A50" s="1">
        <v>43980</v>
      </c>
      <c r="B50" s="4">
        <f>AVERAGE('N-S by Date'!B50:C50)</f>
        <v>56.566500174553624</v>
      </c>
      <c r="C50" s="4">
        <f t="shared" si="2"/>
        <v>38.135613524280586</v>
      </c>
      <c r="D50" s="4">
        <f t="shared" si="3"/>
        <v>40.985040371931078</v>
      </c>
    </row>
    <row r="51" spans="1:4">
      <c r="A51" s="1">
        <v>43981</v>
      </c>
      <c r="B51" s="4">
        <f>AVERAGE('N-S by Date'!B51:C51)</f>
        <v>43.87957901300426</v>
      </c>
      <c r="C51" s="4">
        <f t="shared" si="2"/>
        <v>41.772533671478314</v>
      </c>
      <c r="D51" s="4">
        <f t="shared" si="3"/>
        <v>41.359333499999096</v>
      </c>
    </row>
    <row r="52" spans="1:4">
      <c r="A52" s="1">
        <v>43982</v>
      </c>
      <c r="B52" s="4">
        <f>AVERAGE('N-S by Date'!B52:C52)</f>
        <v>46.373824435563961</v>
      </c>
      <c r="C52" s="4">
        <f t="shared" si="2"/>
        <v>48.939967874373941</v>
      </c>
      <c r="D52" s="4">
        <f t="shared" si="3"/>
        <v>42.56119060039066</v>
      </c>
    </row>
    <row r="53" spans="1:4">
      <c r="A53" s="1">
        <v>43983</v>
      </c>
      <c r="B53" s="4">
        <f>AVERAGE('N-S by Date'!B53:C53)</f>
        <v>40.600380021835512</v>
      </c>
      <c r="C53" s="4">
        <f t="shared" si="2"/>
        <v>43.617927823467909</v>
      </c>
      <c r="D53" s="4">
        <f t="shared" si="3"/>
        <v>42.272202479988607</v>
      </c>
    </row>
    <row r="54" spans="1:4">
      <c r="A54" s="1">
        <v>43984</v>
      </c>
      <c r="B54" s="4">
        <f>AVERAGE('N-S by Date'!B54:C54)</f>
        <v>27.005386805007152</v>
      </c>
      <c r="C54" s="4">
        <f t="shared" si="2"/>
        <v>37.993197087468879</v>
      </c>
      <c r="D54" s="4">
        <f t="shared" si="3"/>
        <v>38.895144406893237</v>
      </c>
    </row>
    <row r="55" spans="1:4">
      <c r="A55" s="1">
        <v>43985</v>
      </c>
      <c r="B55" s="4">
        <f>AVERAGE('N-S by Date'!B55:C55)</f>
        <v>24.558575049276264</v>
      </c>
      <c r="C55" s="4">
        <f t="shared" si="2"/>
        <v>30.721447292039642</v>
      </c>
      <c r="D55" s="4">
        <f t="shared" si="3"/>
        <v>37.693681046588267</v>
      </c>
    </row>
    <row r="56" spans="1:4">
      <c r="A56" s="1">
        <v>43986</v>
      </c>
      <c r="B56" s="4">
        <f>AVERAGE('N-S by Date'!B56:C56)</f>
        <v>34.071112809285829</v>
      </c>
      <c r="C56" s="4">
        <f t="shared" si="2"/>
        <v>28.545024887856414</v>
      </c>
      <c r="D56" s="4">
        <f t="shared" si="3"/>
        <v>39.007908329789515</v>
      </c>
    </row>
    <row r="57" spans="1:4">
      <c r="A57" s="1">
        <v>43987</v>
      </c>
      <c r="B57" s="4">
        <f>AVERAGE('N-S by Date'!B57:C57)</f>
        <v>24.23439514941925</v>
      </c>
      <c r="C57" s="4">
        <f t="shared" si="2"/>
        <v>27.62136100266045</v>
      </c>
      <c r="D57" s="4">
        <f t="shared" si="3"/>
        <v>34.389036183341751</v>
      </c>
    </row>
    <row r="58" spans="1:4">
      <c r="A58" s="1">
        <v>43988</v>
      </c>
      <c r="B58" s="4">
        <f>AVERAGE('N-S by Date'!B58:C58)</f>
        <v>19.190284591498006</v>
      </c>
      <c r="C58" s="4">
        <f t="shared" si="2"/>
        <v>25.831930850067693</v>
      </c>
      <c r="D58" s="4">
        <f t="shared" si="3"/>
        <v>30.861994123126568</v>
      </c>
    </row>
    <row r="59" spans="1:4">
      <c r="A59" s="1">
        <v>43989</v>
      </c>
      <c r="B59" s="4">
        <f>AVERAGE('N-S by Date'!B59:C59)</f>
        <v>19.349924861659037</v>
      </c>
      <c r="C59" s="4">
        <f t="shared" si="2"/>
        <v>20.924868200858764</v>
      </c>
      <c r="D59" s="4">
        <f t="shared" si="3"/>
        <v>27.00143704114015</v>
      </c>
    </row>
    <row r="60" spans="1:4">
      <c r="A60" s="1">
        <v>43990</v>
      </c>
      <c r="B60" s="4">
        <f>AVERAGE('N-S by Date'!B60:C60)</f>
        <v>36.346201044287149</v>
      </c>
      <c r="C60" s="4">
        <f t="shared" si="2"/>
        <v>24.962136832481395</v>
      </c>
      <c r="D60" s="4">
        <f t="shared" si="3"/>
        <v>26.393697187204669</v>
      </c>
    </row>
    <row r="61" spans="1:4">
      <c r="A61" s="1">
        <v>43991</v>
      </c>
      <c r="B61" s="4">
        <f>AVERAGE('N-S by Date'!B61:C61)</f>
        <v>27.145928795288135</v>
      </c>
      <c r="C61" s="4">
        <f t="shared" si="2"/>
        <v>27.614018233744776</v>
      </c>
      <c r="D61" s="4">
        <f t="shared" si="3"/>
        <v>26.41377461438767</v>
      </c>
    </row>
    <row r="62" spans="1:4">
      <c r="A62" s="1">
        <v>43992</v>
      </c>
      <c r="B62" s="4">
        <f>AVERAGE('N-S by Date'!B62:C62)</f>
        <v>16.791985016797312</v>
      </c>
      <c r="C62" s="4">
        <f t="shared" si="2"/>
        <v>26.761371618790864</v>
      </c>
      <c r="D62" s="4">
        <f t="shared" si="3"/>
        <v>25.304261752604962</v>
      </c>
    </row>
    <row r="63" spans="1:4">
      <c r="A63" s="1">
        <v>43993</v>
      </c>
      <c r="B63" s="4">
        <f>AVERAGE('N-S by Date'!B63:C63)</f>
        <v>26.630971904818658</v>
      </c>
      <c r="C63" s="4">
        <f t="shared" si="2"/>
        <v>23.522961905634702</v>
      </c>
      <c r="D63" s="4">
        <f t="shared" si="3"/>
        <v>24.241384480538219</v>
      </c>
    </row>
    <row r="64" spans="1:4">
      <c r="A64" s="1">
        <v>43994</v>
      </c>
      <c r="B64" s="4">
        <f>AVERAGE('N-S by Date'!B64:C64)</f>
        <v>23.731347849101841</v>
      </c>
      <c r="C64" s="4">
        <f t="shared" si="2"/>
        <v>22.384768256905939</v>
      </c>
      <c r="D64" s="4">
        <f t="shared" si="3"/>
        <v>24.169520580492875</v>
      </c>
    </row>
    <row r="65" spans="1:4">
      <c r="A65" s="1">
        <v>43995</v>
      </c>
      <c r="B65" s="4">
        <f>AVERAGE('N-S by Date'!B65:C65)</f>
        <v>21.231482535158317</v>
      </c>
      <c r="C65" s="4">
        <f t="shared" si="2"/>
        <v>23.864600763026274</v>
      </c>
      <c r="D65" s="4">
        <f t="shared" si="3"/>
        <v>24.461120286730061</v>
      </c>
    </row>
    <row r="66" spans="1:4">
      <c r="A66" s="1">
        <v>43996</v>
      </c>
      <c r="B66" s="4">
        <f>AVERAGE('N-S by Date'!B66:C66)</f>
        <v>19.100873301266091</v>
      </c>
      <c r="C66" s="4">
        <f t="shared" si="2"/>
        <v>21.354567895175418</v>
      </c>
      <c r="D66" s="4">
        <f t="shared" si="3"/>
        <v>24.425541492388213</v>
      </c>
    </row>
    <row r="67" spans="1:4">
      <c r="A67" s="1">
        <v>43997</v>
      </c>
      <c r="B67" s="4">
        <f>AVERAGE('N-S by Date'!B67:C67)</f>
        <v>17.383869088585421</v>
      </c>
      <c r="C67" s="4">
        <f t="shared" si="2"/>
        <v>19.238741641669943</v>
      </c>
      <c r="D67" s="4">
        <f t="shared" si="3"/>
        <v>21.716636927287968</v>
      </c>
    </row>
    <row r="68" spans="1:4">
      <c r="A68" s="1">
        <v>43998</v>
      </c>
      <c r="B68" s="4">
        <f>AVERAGE('N-S by Date'!B68:C68)</f>
        <v>17.950598914471762</v>
      </c>
      <c r="C68" s="4">
        <f t="shared" si="2"/>
        <v>18.145113768107759</v>
      </c>
      <c r="D68" s="4">
        <f t="shared" si="3"/>
        <v>20.403018372885629</v>
      </c>
    </row>
    <row r="69" spans="1:4">
      <c r="A69" s="1">
        <v>43999</v>
      </c>
      <c r="B69" s="4">
        <f>AVERAGE('N-S by Date'!B69:C69)</f>
        <v>21.232670373854987</v>
      </c>
      <c r="C69" s="4">
        <f t="shared" si="2"/>
        <v>18.855712792304058</v>
      </c>
      <c r="D69" s="4">
        <f t="shared" si="3"/>
        <v>21.037401995322437</v>
      </c>
    </row>
    <row r="70" spans="1:4">
      <c r="A70" s="1">
        <v>44000</v>
      </c>
      <c r="B70" s="4">
        <f>AVERAGE('N-S by Date'!B70:C70)</f>
        <v>22.342904676460169</v>
      </c>
      <c r="C70" s="4">
        <f t="shared" si="2"/>
        <v>20.508724654928972</v>
      </c>
      <c r="D70" s="4">
        <f t="shared" si="3"/>
        <v>20.424820962699801</v>
      </c>
    </row>
    <row r="71" spans="1:4">
      <c r="A71" s="1">
        <v>44001</v>
      </c>
      <c r="B71" s="4">
        <f>AVERAGE('N-S by Date'!B71:C71)</f>
        <v>20.579136493419444</v>
      </c>
      <c r="C71" s="4">
        <f t="shared" si="2"/>
        <v>21.384903847911531</v>
      </c>
      <c r="D71" s="4">
        <f t="shared" si="3"/>
        <v>19.974505054745173</v>
      </c>
    </row>
    <row r="72" spans="1:4">
      <c r="A72" s="1">
        <v>44002</v>
      </c>
      <c r="B72" s="4">
        <f>AVERAGE('N-S by Date'!B72:C72)</f>
        <v>23.079782284276774</v>
      </c>
      <c r="C72" s="4">
        <f t="shared" si="2"/>
        <v>22.000607818052128</v>
      </c>
      <c r="D72" s="4">
        <f t="shared" ref="D72:D103" si="4">AVERAGE(B66:B72)</f>
        <v>20.238547876047807</v>
      </c>
    </row>
    <row r="73" spans="1:4">
      <c r="A73" s="1">
        <v>44003</v>
      </c>
      <c r="B73" s="4">
        <f>AVERAGE('N-S by Date'!B73:C73)</f>
        <v>22.756857523749993</v>
      </c>
      <c r="C73" s="4">
        <f t="shared" ref="C73:C111" si="5">AVERAGE(B71:B73)</f>
        <v>22.138592100482072</v>
      </c>
      <c r="D73" s="4">
        <f t="shared" si="4"/>
        <v>20.760831336402649</v>
      </c>
    </row>
    <row r="74" spans="1:4">
      <c r="A74" s="1">
        <v>44004</v>
      </c>
      <c r="B74" s="4">
        <f>AVERAGE('N-S by Date'!B74:C74)</f>
        <v>11.419853437750001</v>
      </c>
      <c r="C74" s="4">
        <f t="shared" si="5"/>
        <v>19.085497748592257</v>
      </c>
      <c r="D74" s="4">
        <f t="shared" si="4"/>
        <v>19.908829100569019</v>
      </c>
    </row>
    <row r="75" spans="1:4">
      <c r="A75" s="1">
        <v>44005</v>
      </c>
      <c r="B75" s="4">
        <f>AVERAGE('N-S by Date'!B75:C75)</f>
        <v>10.855100493124999</v>
      </c>
      <c r="C75" s="4">
        <f t="shared" si="5"/>
        <v>15.010603818208331</v>
      </c>
      <c r="D75" s="4">
        <f t="shared" si="4"/>
        <v>18.895186468948051</v>
      </c>
    </row>
    <row r="76" spans="1:4">
      <c r="A76" s="1">
        <v>44006</v>
      </c>
      <c r="B76" s="4">
        <f>AVERAGE('N-S by Date'!B76:C76)</f>
        <v>11.2552170875</v>
      </c>
      <c r="C76" s="4">
        <f t="shared" si="5"/>
        <v>11.176723672791667</v>
      </c>
      <c r="D76" s="4">
        <f t="shared" si="4"/>
        <v>17.469835999468767</v>
      </c>
    </row>
    <row r="77" spans="1:4">
      <c r="A77" s="1">
        <v>44007</v>
      </c>
      <c r="B77" s="4">
        <f>AVERAGE('N-S by Date'!B77:C77)</f>
        <v>11.018791594888889</v>
      </c>
      <c r="C77" s="4">
        <f t="shared" si="5"/>
        <v>11.043036391837964</v>
      </c>
      <c r="D77" s="4">
        <f t="shared" si="4"/>
        <v>15.852105559244299</v>
      </c>
    </row>
    <row r="78" spans="1:4">
      <c r="A78" s="1">
        <v>44008</v>
      </c>
      <c r="B78" s="4">
        <f>AVERAGE('N-S by Date'!B78:C78)</f>
        <v>16.861480176249998</v>
      </c>
      <c r="C78" s="4">
        <f t="shared" si="5"/>
        <v>13.045162952879629</v>
      </c>
      <c r="D78" s="4">
        <f t="shared" si="4"/>
        <v>15.321011799648664</v>
      </c>
    </row>
    <row r="79" spans="1:4">
      <c r="A79" s="1">
        <v>44009</v>
      </c>
      <c r="B79" s="4">
        <f>AVERAGE('N-S by Date'!B79:C79)</f>
        <v>12.837175985075758</v>
      </c>
      <c r="C79" s="4">
        <f t="shared" si="5"/>
        <v>13.572482585404883</v>
      </c>
      <c r="D79" s="4">
        <f t="shared" si="4"/>
        <v>13.857782328334235</v>
      </c>
    </row>
    <row r="80" spans="1:4">
      <c r="A80" s="1">
        <v>44010</v>
      </c>
      <c r="B80" s="4">
        <f>AVERAGE('N-S by Date'!B80:C80)</f>
        <v>15.811167591499999</v>
      </c>
      <c r="C80" s="4">
        <f t="shared" si="5"/>
        <v>15.169941250941918</v>
      </c>
      <c r="D80" s="4">
        <f t="shared" si="4"/>
        <v>12.865540909441377</v>
      </c>
    </row>
    <row r="81" spans="1:4">
      <c r="A81" s="1">
        <v>44011</v>
      </c>
      <c r="B81" s="4">
        <f>AVERAGE('N-S by Date'!B81:C81)</f>
        <v>17.485472880999996</v>
      </c>
      <c r="C81" s="4">
        <f t="shared" si="5"/>
        <v>15.377938819191916</v>
      </c>
      <c r="D81" s="4">
        <f t="shared" si="4"/>
        <v>13.732057972762805</v>
      </c>
    </row>
    <row r="82" spans="1:4">
      <c r="A82" s="1">
        <v>44012</v>
      </c>
      <c r="B82" s="4">
        <f>AVERAGE('N-S by Date'!B82:C82)</f>
        <v>21.728291461249974</v>
      </c>
      <c r="C82" s="4">
        <f t="shared" si="5"/>
        <v>18.341643977916657</v>
      </c>
      <c r="D82" s="4">
        <f t="shared" si="4"/>
        <v>15.285370968209232</v>
      </c>
    </row>
    <row r="83" spans="1:4">
      <c r="A83" s="1">
        <v>44013</v>
      </c>
      <c r="B83" s="4">
        <f>AVERAGE('N-S by Date'!B83:C83)</f>
        <v>37.380407402499991</v>
      </c>
      <c r="C83" s="4">
        <f t="shared" si="5"/>
        <v>25.53139058158332</v>
      </c>
      <c r="D83" s="4">
        <f t="shared" si="4"/>
        <v>19.017541013209232</v>
      </c>
    </row>
    <row r="84" spans="1:4">
      <c r="A84" s="1">
        <v>44014</v>
      </c>
      <c r="B84" s="4">
        <f>AVERAGE('N-S by Date'!B84:C84)</f>
        <v>30.345692386625</v>
      </c>
      <c r="C84" s="4">
        <f t="shared" si="5"/>
        <v>29.818130416791657</v>
      </c>
      <c r="D84" s="4">
        <f t="shared" si="4"/>
        <v>21.778526840600101</v>
      </c>
    </row>
    <row r="85" spans="1:4">
      <c r="A85" s="1">
        <v>44015</v>
      </c>
      <c r="B85" s="4">
        <f>AVERAGE('N-S by Date'!B85:C85)</f>
        <v>23.586877997874986</v>
      </c>
      <c r="C85" s="4">
        <f t="shared" si="5"/>
        <v>30.437659262333323</v>
      </c>
      <c r="D85" s="4">
        <f t="shared" si="4"/>
        <v>22.739297957975101</v>
      </c>
    </row>
    <row r="86" spans="1:4">
      <c r="A86" s="1">
        <v>44016</v>
      </c>
      <c r="B86" s="4">
        <f>AVERAGE('N-S by Date'!B86:C86)</f>
        <v>13.096758631833332</v>
      </c>
      <c r="C86" s="4">
        <f t="shared" si="5"/>
        <v>22.343109672111108</v>
      </c>
      <c r="D86" s="4">
        <f t="shared" si="4"/>
        <v>22.776381193226182</v>
      </c>
    </row>
    <row r="87" spans="1:4">
      <c r="A87" s="1">
        <v>44017</v>
      </c>
      <c r="B87" s="4">
        <f>AVERAGE('N-S by Date'!B87:C87)</f>
        <v>24.69093814375</v>
      </c>
      <c r="C87" s="4">
        <f t="shared" si="5"/>
        <v>20.458191591152772</v>
      </c>
      <c r="D87" s="4">
        <f t="shared" si="4"/>
        <v>24.044919843547611</v>
      </c>
    </row>
    <row r="88" spans="1:4">
      <c r="A88" s="1">
        <v>44018</v>
      </c>
      <c r="B88" s="4">
        <f>AVERAGE('N-S by Date'!B88:C88)</f>
        <v>29.773472694374998</v>
      </c>
      <c r="C88" s="4">
        <f t="shared" si="5"/>
        <v>22.520389823319444</v>
      </c>
      <c r="D88" s="4">
        <f t="shared" si="4"/>
        <v>25.800348388315467</v>
      </c>
    </row>
    <row r="89" spans="1:4">
      <c r="A89" s="1">
        <v>44019</v>
      </c>
      <c r="B89" s="4">
        <f>AVERAGE('N-S by Date'!B89:C89)</f>
        <v>22.024662768375002</v>
      </c>
      <c r="C89" s="4">
        <f t="shared" si="5"/>
        <v>25.496357868833332</v>
      </c>
      <c r="D89" s="4">
        <f t="shared" si="4"/>
        <v>25.842687146476184</v>
      </c>
    </row>
    <row r="90" spans="1:4">
      <c r="A90" s="1">
        <v>44020</v>
      </c>
      <c r="B90" s="4">
        <f>AVERAGE('N-S by Date'!B90:C90)</f>
        <v>24.848311030000001</v>
      </c>
      <c r="C90" s="4">
        <f t="shared" si="5"/>
        <v>25.548815497583334</v>
      </c>
      <c r="D90" s="4">
        <f t="shared" si="4"/>
        <v>24.052387664690475</v>
      </c>
    </row>
    <row r="91" spans="1:4">
      <c r="A91" s="1">
        <v>44021</v>
      </c>
      <c r="B91" s="4">
        <f>AVERAGE('N-S by Date'!B91:C91)</f>
        <v>22.588168321250002</v>
      </c>
      <c r="C91" s="4">
        <f t="shared" si="5"/>
        <v>23.153714039875002</v>
      </c>
      <c r="D91" s="4">
        <f t="shared" si="4"/>
        <v>22.944169941065475</v>
      </c>
    </row>
    <row r="92" spans="1:4">
      <c r="A92" s="1">
        <v>44022</v>
      </c>
      <c r="B92" s="4">
        <f>AVERAGE('N-S by Date'!B92:C92)</f>
        <v>22.143691565326282</v>
      </c>
      <c r="C92" s="4">
        <f t="shared" si="5"/>
        <v>23.193390305525426</v>
      </c>
      <c r="D92" s="4">
        <f t="shared" si="4"/>
        <v>22.738000450701374</v>
      </c>
    </row>
    <row r="93" spans="1:4">
      <c r="A93" s="1">
        <v>44023</v>
      </c>
      <c r="B93" s="4">
        <f>AVERAGE('N-S by Date'!B93:C93)</f>
        <v>36.445779261261464</v>
      </c>
      <c r="C93" s="4">
        <f t="shared" si="5"/>
        <v>27.059213049279251</v>
      </c>
      <c r="D93" s="4">
        <f t="shared" si="4"/>
        <v>26.073574826333964</v>
      </c>
    </row>
    <row r="94" spans="1:4">
      <c r="A94" s="1">
        <v>44024</v>
      </c>
      <c r="B94" s="4">
        <f>AVERAGE('N-S by Date'!B94:C94)</f>
        <v>26.919761984833528</v>
      </c>
      <c r="C94" s="4">
        <f t="shared" si="5"/>
        <v>28.503077603807089</v>
      </c>
      <c r="D94" s="4">
        <f t="shared" si="4"/>
        <v>26.391978232203037</v>
      </c>
    </row>
    <row r="95" spans="1:4">
      <c r="A95" s="1">
        <v>44025</v>
      </c>
      <c r="B95" s="4">
        <f>AVERAGE('N-S by Date'!B95:C95)</f>
        <v>23.481930880339803</v>
      </c>
      <c r="C95" s="4">
        <f t="shared" si="5"/>
        <v>28.949157375478265</v>
      </c>
      <c r="D95" s="4">
        <f t="shared" si="4"/>
        <v>25.493186544483731</v>
      </c>
    </row>
    <row r="96" spans="1:4">
      <c r="A96" s="1">
        <v>44026</v>
      </c>
      <c r="B96" s="4">
        <f>AVERAGE('N-S by Date'!B96:C96)</f>
        <v>28.561555016413585</v>
      </c>
      <c r="C96" s="4">
        <f t="shared" si="5"/>
        <v>26.321082627195636</v>
      </c>
      <c r="D96" s="4">
        <f t="shared" si="4"/>
        <v>26.427028294203524</v>
      </c>
    </row>
    <row r="97" spans="1:4">
      <c r="A97" s="1">
        <v>44027</v>
      </c>
      <c r="B97" s="4">
        <f>AVERAGE('N-S by Date'!B97:C97)</f>
        <v>23.78757025279188</v>
      </c>
      <c r="C97" s="4">
        <f t="shared" si="5"/>
        <v>25.277018716515091</v>
      </c>
      <c r="D97" s="4">
        <f t="shared" si="4"/>
        <v>26.275493897459508</v>
      </c>
    </row>
    <row r="98" spans="1:4">
      <c r="A98" s="1">
        <v>44028</v>
      </c>
      <c r="B98" s="4">
        <f>AVERAGE('N-S by Date'!B98:C98)</f>
        <v>29.613607522583365</v>
      </c>
      <c r="C98" s="4">
        <f t="shared" si="5"/>
        <v>27.320910930596273</v>
      </c>
      <c r="D98" s="4">
        <f t="shared" si="4"/>
        <v>27.279128069078556</v>
      </c>
    </row>
    <row r="99" spans="1:4">
      <c r="A99" s="1">
        <v>44029</v>
      </c>
      <c r="B99" s="4">
        <f>AVERAGE('N-S by Date'!B99:C99)</f>
        <v>32.692259823331057</v>
      </c>
      <c r="C99" s="4">
        <f t="shared" si="5"/>
        <v>28.697812532902102</v>
      </c>
      <c r="D99" s="4">
        <f t="shared" si="4"/>
        <v>28.786066391650671</v>
      </c>
    </row>
    <row r="100" spans="1:4">
      <c r="A100" s="1">
        <v>44030</v>
      </c>
      <c r="B100" s="4">
        <f>AVERAGE('N-S by Date'!B100:C100)</f>
        <v>29.966351100664333</v>
      </c>
      <c r="C100" s="4">
        <f t="shared" si="5"/>
        <v>30.757406148859587</v>
      </c>
      <c r="D100" s="4">
        <f t="shared" si="4"/>
        <v>27.860433797279651</v>
      </c>
    </row>
    <row r="101" spans="1:4">
      <c r="A101" s="1">
        <v>44031</v>
      </c>
      <c r="B101" s="4">
        <f>AVERAGE('N-S by Date'!B101:C101)</f>
        <v>21.723968392435083</v>
      </c>
      <c r="C101" s="4">
        <f t="shared" si="5"/>
        <v>28.127526438810161</v>
      </c>
      <c r="D101" s="4">
        <f t="shared" si="4"/>
        <v>27.118177569794163</v>
      </c>
    </row>
    <row r="102" spans="1:4">
      <c r="A102" s="1">
        <v>44032</v>
      </c>
      <c r="B102" s="4">
        <f>AVERAGE('N-S by Date'!B102:C102)</f>
        <v>9.7423182310882304</v>
      </c>
      <c r="C102" s="4">
        <f t="shared" si="5"/>
        <v>20.477545908062549</v>
      </c>
      <c r="D102" s="4">
        <f t="shared" si="4"/>
        <v>25.155375762758215</v>
      </c>
    </row>
    <row r="103" spans="1:4">
      <c r="A103" s="1">
        <v>44033</v>
      </c>
      <c r="B103" s="4">
        <f>AVERAGE('N-S by Date'!B103:C103)</f>
        <v>22.926304720732251</v>
      </c>
      <c r="C103" s="4">
        <f t="shared" si="5"/>
        <v>18.130863781418523</v>
      </c>
      <c r="D103" s="4">
        <f t="shared" si="4"/>
        <v>24.350340006232319</v>
      </c>
    </row>
    <row r="104" spans="1:4">
      <c r="A104" s="1">
        <v>44034</v>
      </c>
      <c r="B104" s="4">
        <f>AVERAGE('N-S by Date'!B104:C104)</f>
        <v>15.416759771008625</v>
      </c>
      <c r="C104" s="4">
        <f t="shared" si="5"/>
        <v>16.028460907609702</v>
      </c>
      <c r="D104" s="4">
        <f t="shared" ref="D104:D111" si="6">AVERAGE(B98:B104)</f>
        <v>23.154509937406139</v>
      </c>
    </row>
    <row r="105" spans="1:4">
      <c r="A105" s="1">
        <v>44035</v>
      </c>
      <c r="B105" s="4">
        <f>AVERAGE('N-S by Date'!B105:C105)</f>
        <v>33.798305857558532</v>
      </c>
      <c r="C105" s="4">
        <f t="shared" si="5"/>
        <v>24.04712344976647</v>
      </c>
      <c r="D105" s="4">
        <f t="shared" si="6"/>
        <v>23.752323985259732</v>
      </c>
    </row>
    <row r="106" spans="1:4">
      <c r="A106" s="1">
        <v>44036</v>
      </c>
      <c r="B106" s="4">
        <f>AVERAGE('N-S by Date'!B106:C106)</f>
        <v>26.29373896966095</v>
      </c>
      <c r="C106" s="4">
        <f t="shared" si="5"/>
        <v>25.169601532742703</v>
      </c>
      <c r="D106" s="4">
        <f t="shared" si="6"/>
        <v>22.83824957759257</v>
      </c>
    </row>
    <row r="107" spans="1:4">
      <c r="A107" s="1">
        <v>44037</v>
      </c>
      <c r="B107" s="4">
        <f>AVERAGE('N-S by Date'!B107:C107)</f>
        <v>19.208406987653863</v>
      </c>
      <c r="C107" s="4">
        <f t="shared" si="5"/>
        <v>26.433483938291115</v>
      </c>
      <c r="D107" s="4">
        <f t="shared" si="6"/>
        <v>21.301400418591076</v>
      </c>
    </row>
    <row r="108" spans="1:4">
      <c r="A108" s="1">
        <v>44038</v>
      </c>
      <c r="B108" s="4">
        <f>AVERAGE('N-S by Date'!B108:C108)</f>
        <v>25.162868086389352</v>
      </c>
      <c r="C108" s="4">
        <f t="shared" si="5"/>
        <v>23.55500468123472</v>
      </c>
      <c r="D108" s="4">
        <f t="shared" si="6"/>
        <v>21.792671803441685</v>
      </c>
    </row>
    <row r="109" spans="1:4">
      <c r="A109" s="1">
        <v>44040</v>
      </c>
      <c r="B109" s="4">
        <f>AVERAGE('N-S by Date'!B109:C109)</f>
        <v>22.842244502964675</v>
      </c>
      <c r="C109" s="4">
        <f t="shared" si="5"/>
        <v>22.404506525669294</v>
      </c>
      <c r="D109" s="4">
        <f t="shared" si="6"/>
        <v>23.664089842281175</v>
      </c>
    </row>
    <row r="110" spans="1:4">
      <c r="A110" s="1">
        <v>44042</v>
      </c>
      <c r="B110" s="4">
        <f>AVERAGE('N-S by Date'!B110:C110)</f>
        <v>44.921411701464677</v>
      </c>
      <c r="C110" s="4">
        <f t="shared" si="5"/>
        <v>30.975508096939567</v>
      </c>
      <c r="D110" s="4">
        <f t="shared" si="6"/>
        <v>26.806247982385809</v>
      </c>
    </row>
    <row r="111" spans="1:4">
      <c r="A111" s="1">
        <v>44045</v>
      </c>
      <c r="B111" s="4">
        <f>AVERAGE('N-S by Date'!B111:C111)</f>
        <v>89.48820467107052</v>
      </c>
      <c r="C111" s="4">
        <f t="shared" si="5"/>
        <v>52.41728695849995</v>
      </c>
      <c r="D111" s="4">
        <f t="shared" si="6"/>
        <v>37.38788296810894</v>
      </c>
    </row>
    <row r="112" spans="1:4">
      <c r="A112" s="1">
        <f t="shared" ref="A112:A144" si="7">A111+1</f>
        <v>44046</v>
      </c>
      <c r="B112" s="4">
        <f>AVERAGE('N-S by Date'!B112:C112)</f>
        <v>60.66120168817087</v>
      </c>
      <c r="C112" s="4">
        <f t="shared" ref="C112:C114" si="8">AVERAGE(B110:B112)</f>
        <v>65.023606020235363</v>
      </c>
      <c r="D112" s="4">
        <f t="shared" ref="D112:D114" si="9">AVERAGE(B106:B112)</f>
        <v>41.225439515339268</v>
      </c>
    </row>
    <row r="113" spans="1:4">
      <c r="A113" s="1">
        <f t="shared" si="7"/>
        <v>44047</v>
      </c>
      <c r="B113" s="4">
        <f>AVERAGE('N-S by Date'!B113:C113)</f>
        <v>44.391057938818221</v>
      </c>
      <c r="C113" s="4">
        <f t="shared" si="8"/>
        <v>64.846821432686539</v>
      </c>
      <c r="D113" s="4">
        <f t="shared" si="9"/>
        <v>43.810770796647454</v>
      </c>
    </row>
    <row r="114" spans="1:4">
      <c r="A114" s="1">
        <f t="shared" si="7"/>
        <v>44048</v>
      </c>
      <c r="B114" s="4">
        <f>AVERAGE('N-S by Date'!B114:C114)</f>
        <v>30.667974169132492</v>
      </c>
      <c r="C114" s="4">
        <f t="shared" si="8"/>
        <v>45.240077932040528</v>
      </c>
      <c r="D114" s="4">
        <f t="shared" si="9"/>
        <v>45.447851822572979</v>
      </c>
    </row>
    <row r="115" spans="1:4">
      <c r="A115" s="1">
        <f t="shared" si="7"/>
        <v>44049</v>
      </c>
      <c r="B115" s="4">
        <f>AVERAGE('N-S by Date'!B115:C115)</f>
        <v>25.323785000000001</v>
      </c>
      <c r="C115" s="4">
        <f t="shared" ref="C115" si="10">AVERAGE(B113:B115)</f>
        <v>33.460939035983571</v>
      </c>
      <c r="D115" s="4">
        <f t="shared" ref="D115" si="11">AVERAGE(B109:B115)</f>
        <v>45.470839953088777</v>
      </c>
    </row>
    <row r="116" spans="1:4">
      <c r="A116" s="1">
        <f t="shared" si="7"/>
        <v>44050</v>
      </c>
    </row>
    <row r="117" spans="1:4">
      <c r="A117" s="1">
        <f t="shared" si="7"/>
        <v>44051</v>
      </c>
    </row>
    <row r="118" spans="1:4">
      <c r="A118" s="1">
        <f t="shared" si="7"/>
        <v>44052</v>
      </c>
    </row>
    <row r="119" spans="1:4">
      <c r="A119" s="1">
        <f t="shared" si="7"/>
        <v>44053</v>
      </c>
    </row>
    <row r="120" spans="1:4">
      <c r="A120" s="1">
        <f t="shared" si="7"/>
        <v>44054</v>
      </c>
    </row>
    <row r="121" spans="1:4">
      <c r="A121" s="1">
        <f t="shared" si="7"/>
        <v>44055</v>
      </c>
    </row>
    <row r="122" spans="1:4">
      <c r="A122" s="1">
        <f t="shared" si="7"/>
        <v>44056</v>
      </c>
    </row>
    <row r="123" spans="1:4">
      <c r="A123" s="1">
        <f t="shared" si="7"/>
        <v>44057</v>
      </c>
    </row>
    <row r="124" spans="1:4">
      <c r="A124" s="1">
        <f t="shared" si="7"/>
        <v>44058</v>
      </c>
    </row>
    <row r="125" spans="1:4">
      <c r="A125" s="1">
        <f t="shared" si="7"/>
        <v>44059</v>
      </c>
    </row>
    <row r="126" spans="1:4">
      <c r="A126" s="1">
        <f t="shared" si="7"/>
        <v>44060</v>
      </c>
    </row>
    <row r="127" spans="1:4">
      <c r="A127" s="1">
        <f t="shared" si="7"/>
        <v>44061</v>
      </c>
    </row>
    <row r="128" spans="1:4">
      <c r="A128" s="1">
        <f t="shared" si="7"/>
        <v>44062</v>
      </c>
    </row>
    <row r="129" spans="1:1">
      <c r="A129" s="1">
        <f t="shared" si="7"/>
        <v>44063</v>
      </c>
    </row>
    <row r="130" spans="1:1">
      <c r="A130" s="1">
        <f t="shared" si="7"/>
        <v>44064</v>
      </c>
    </row>
    <row r="131" spans="1:1">
      <c r="A131" s="1">
        <f t="shared" si="7"/>
        <v>44065</v>
      </c>
    </row>
    <row r="132" spans="1:1">
      <c r="A132" s="1">
        <f t="shared" si="7"/>
        <v>44066</v>
      </c>
    </row>
    <row r="133" spans="1:1">
      <c r="A133" s="1">
        <f t="shared" si="7"/>
        <v>44067</v>
      </c>
    </row>
    <row r="134" spans="1:1">
      <c r="A134" s="1">
        <f t="shared" si="7"/>
        <v>44068</v>
      </c>
    </row>
    <row r="135" spans="1:1">
      <c r="A135" s="1">
        <f t="shared" si="7"/>
        <v>44069</v>
      </c>
    </row>
    <row r="136" spans="1:1">
      <c r="A136" s="1">
        <f t="shared" si="7"/>
        <v>44070</v>
      </c>
    </row>
    <row r="137" spans="1:1">
      <c r="A137" s="1">
        <f t="shared" si="7"/>
        <v>44071</v>
      </c>
    </row>
    <row r="138" spans="1:1">
      <c r="A138" s="1">
        <f t="shared" si="7"/>
        <v>44072</v>
      </c>
    </row>
    <row r="139" spans="1:1">
      <c r="A139" s="1">
        <f t="shared" si="7"/>
        <v>44073</v>
      </c>
    </row>
    <row r="140" spans="1:1">
      <c r="A140" s="1">
        <f t="shared" si="7"/>
        <v>44074</v>
      </c>
    </row>
    <row r="141" spans="1:1">
      <c r="A141" s="1">
        <f t="shared" si="7"/>
        <v>44075</v>
      </c>
    </row>
    <row r="142" spans="1:1">
      <c r="A142" s="1">
        <f t="shared" si="7"/>
        <v>44076</v>
      </c>
    </row>
    <row r="143" spans="1:1">
      <c r="A143" s="1">
        <f t="shared" si="7"/>
        <v>44077</v>
      </c>
    </row>
    <row r="144" spans="1:1">
      <c r="A144" s="1">
        <f t="shared" si="7"/>
        <v>44078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4"/>
  <sheetViews>
    <sheetView workbookViewId="0">
      <pane ySplit="1" topLeftCell="A120" activePane="bottomLeft" state="frozen"/>
      <selection pane="bottomLeft" activeCell="B116" sqref="B116"/>
    </sheetView>
  </sheetViews>
  <sheetFormatPr baseColWidth="10" defaultColWidth="8.83203125" defaultRowHeight="15"/>
  <cols>
    <col min="1" max="1" width="12.1640625" bestFit="1" customWidth="1"/>
    <col min="2" max="2" width="16.33203125" bestFit="1" customWidth="1"/>
    <col min="3" max="3" width="12" bestFit="1" customWidth="1"/>
  </cols>
  <sheetData>
    <row r="1" spans="1:7" ht="48">
      <c r="A1" t="s">
        <v>0</v>
      </c>
      <c r="B1" s="3" t="s">
        <v>1</v>
      </c>
      <c r="C1" s="3" t="s">
        <v>2</v>
      </c>
      <c r="D1" s="2" t="s">
        <v>6</v>
      </c>
      <c r="E1" s="2" t="s">
        <v>7</v>
      </c>
      <c r="F1" s="2" t="s">
        <v>8</v>
      </c>
      <c r="G1" s="2" t="s">
        <v>9</v>
      </c>
    </row>
    <row r="2" spans="1:7">
      <c r="A2" s="1">
        <v>43893</v>
      </c>
      <c r="B2" s="4"/>
      <c r="C2" s="4">
        <v>7.3445686790502904</v>
      </c>
    </row>
    <row r="3" spans="1:7">
      <c r="A3" s="1">
        <v>43896</v>
      </c>
      <c r="B3" s="4"/>
      <c r="C3" s="4">
        <v>12.4504384540683</v>
      </c>
    </row>
    <row r="4" spans="1:7">
      <c r="A4" s="1">
        <v>43897</v>
      </c>
      <c r="B4" s="4"/>
      <c r="C4" s="4">
        <v>2.2729872423563302</v>
      </c>
      <c r="G4" s="4">
        <f>AVERAGE(C2:C4)</f>
        <v>7.3559981251583055</v>
      </c>
    </row>
    <row r="5" spans="1:7">
      <c r="A5" s="1">
        <v>43898</v>
      </c>
      <c r="B5" s="4"/>
      <c r="C5" s="4">
        <v>33.498891098791702</v>
      </c>
      <c r="G5" s="4">
        <f t="shared" ref="F5:G13" si="0">AVERAGE(C3:C5)</f>
        <v>16.074105598405442</v>
      </c>
    </row>
    <row r="6" spans="1:7">
      <c r="A6" s="1">
        <v>43899</v>
      </c>
      <c r="B6" s="4">
        <v>21.552985040092551</v>
      </c>
      <c r="C6" s="4">
        <v>5.0088112371402369</v>
      </c>
      <c r="G6" s="4">
        <f t="shared" si="0"/>
        <v>13.593563192762756</v>
      </c>
    </row>
    <row r="7" spans="1:7">
      <c r="A7" s="1">
        <v>43900</v>
      </c>
      <c r="B7" s="4"/>
      <c r="C7" s="4">
        <v>11.923268276974046</v>
      </c>
      <c r="D7" s="4"/>
      <c r="E7" s="4"/>
      <c r="G7" s="4">
        <f t="shared" si="0"/>
        <v>16.810323537635327</v>
      </c>
    </row>
    <row r="8" spans="1:7">
      <c r="A8" s="1">
        <v>43901</v>
      </c>
      <c r="B8" s="4">
        <v>15.280332131609683</v>
      </c>
      <c r="C8" s="4">
        <v>22.263606515996401</v>
      </c>
      <c r="D8" s="4">
        <f t="shared" ref="D8:D71" si="1">AVERAGE(B2:B8)</f>
        <v>18.416658585851117</v>
      </c>
      <c r="E8" s="4">
        <f t="shared" ref="E8:E71" si="2">AVERAGE(C2:C8)</f>
        <v>13.537510214911043</v>
      </c>
      <c r="G8" s="4">
        <f t="shared" si="0"/>
        <v>13.06522867670356</v>
      </c>
    </row>
    <row r="9" spans="1:7">
      <c r="A9" s="1">
        <v>43902</v>
      </c>
      <c r="B9" s="4"/>
      <c r="C9" s="4">
        <v>5.2140128536842134</v>
      </c>
      <c r="D9" s="4">
        <f t="shared" si="1"/>
        <v>18.416658585851117</v>
      </c>
      <c r="E9" s="4">
        <f t="shared" si="2"/>
        <v>13.233145097001602</v>
      </c>
      <c r="G9" s="4">
        <f t="shared" si="0"/>
        <v>13.133629215551551</v>
      </c>
    </row>
    <row r="10" spans="1:7">
      <c r="A10" s="1">
        <v>43903</v>
      </c>
      <c r="B10" s="4"/>
      <c r="C10" s="4">
        <v>11.994445258796098</v>
      </c>
      <c r="D10" s="4">
        <f t="shared" si="1"/>
        <v>18.416658585851117</v>
      </c>
      <c r="E10" s="4">
        <f t="shared" si="2"/>
        <v>13.168003211962716</v>
      </c>
      <c r="G10" s="4">
        <f t="shared" si="0"/>
        <v>13.157354876158905</v>
      </c>
    </row>
    <row r="11" spans="1:7">
      <c r="A11" s="1">
        <v>43904</v>
      </c>
      <c r="B11" s="4">
        <v>18.150688538131945</v>
      </c>
      <c r="C11" s="4">
        <v>15.769441513565601</v>
      </c>
      <c r="D11" s="4">
        <f t="shared" si="1"/>
        <v>18.328001903278061</v>
      </c>
      <c r="E11" s="4">
        <f t="shared" si="2"/>
        <v>15.096068107849757</v>
      </c>
      <c r="G11" s="4">
        <f t="shared" si="0"/>
        <v>10.992633208681971</v>
      </c>
    </row>
    <row r="12" spans="1:7">
      <c r="A12" s="1">
        <v>43905</v>
      </c>
      <c r="B12" s="4">
        <v>21.272331338125511</v>
      </c>
      <c r="C12" s="4">
        <v>22.54925315655505</v>
      </c>
      <c r="D12" s="4">
        <f t="shared" si="1"/>
        <v>19.064084261989922</v>
      </c>
      <c r="E12" s="4">
        <f t="shared" si="2"/>
        <v>13.531834116101663</v>
      </c>
      <c r="G12" s="4">
        <f t="shared" si="0"/>
        <v>16.771046642972252</v>
      </c>
    </row>
    <row r="13" spans="1:7">
      <c r="A13" s="1">
        <v>43906</v>
      </c>
      <c r="B13" s="4">
        <v>35.887398483540998</v>
      </c>
      <c r="C13" s="4">
        <v>30.950477707533359</v>
      </c>
      <c r="D13" s="4">
        <f t="shared" si="1"/>
        <v>22.647687622852033</v>
      </c>
      <c r="E13" s="4">
        <f t="shared" si="2"/>
        <v>17.237786469014967</v>
      </c>
      <c r="F13" s="4">
        <f t="shared" si="0"/>
        <v>25.103472786599486</v>
      </c>
      <c r="G13" s="4">
        <f t="shared" si="0"/>
        <v>23.089724125884668</v>
      </c>
    </row>
    <row r="14" spans="1:7">
      <c r="A14" s="1">
        <v>43907</v>
      </c>
      <c r="B14" s="4">
        <v>28.446408174902199</v>
      </c>
      <c r="C14" s="4">
        <v>31.588865304760962</v>
      </c>
      <c r="D14" s="4">
        <f t="shared" si="1"/>
        <v>23.807431733262067</v>
      </c>
      <c r="E14" s="4">
        <f t="shared" si="2"/>
        <v>20.047157472984527</v>
      </c>
      <c r="F14" s="4">
        <f t="shared" ref="F14:F77" si="3">AVERAGE(B12:B14)</f>
        <v>28.535379332189567</v>
      </c>
      <c r="G14" s="4">
        <f t="shared" ref="G14:G77" si="4">AVERAGE(C12:C14)</f>
        <v>28.362865389616456</v>
      </c>
    </row>
    <row r="15" spans="1:7">
      <c r="A15" s="1">
        <v>43908</v>
      </c>
      <c r="B15" s="4">
        <v>14.714716207137851</v>
      </c>
      <c r="C15" s="4">
        <v>16.168274690613078</v>
      </c>
      <c r="D15" s="4">
        <f t="shared" si="1"/>
        <v>23.694308548367705</v>
      </c>
      <c r="E15" s="4">
        <f t="shared" si="2"/>
        <v>19.17639578364405</v>
      </c>
      <c r="F15" s="4">
        <f t="shared" si="3"/>
        <v>26.349507621860351</v>
      </c>
      <c r="G15" s="4">
        <f t="shared" si="4"/>
        <v>26.235872567635798</v>
      </c>
    </row>
    <row r="16" spans="1:7">
      <c r="A16" s="1">
        <v>43912</v>
      </c>
      <c r="B16" s="4">
        <v>90.051192771625026</v>
      </c>
      <c r="C16" s="4">
        <v>154.0033838833655</v>
      </c>
      <c r="D16" s="4">
        <f t="shared" si="1"/>
        <v>34.753789252243926</v>
      </c>
      <c r="E16" s="4">
        <f t="shared" si="2"/>
        <v>40.432020216455662</v>
      </c>
      <c r="F16" s="4">
        <f t="shared" si="3"/>
        <v>44.404105717888363</v>
      </c>
      <c r="G16" s="4">
        <f t="shared" si="4"/>
        <v>67.253507959579849</v>
      </c>
    </row>
    <row r="17" spans="1:7">
      <c r="A17" s="1">
        <v>43913</v>
      </c>
      <c r="B17" s="4"/>
      <c r="C17" s="4">
        <v>140.38645518798074</v>
      </c>
      <c r="D17" s="4">
        <f t="shared" si="1"/>
        <v>34.753789252243926</v>
      </c>
      <c r="E17" s="4">
        <f t="shared" si="2"/>
        <v>58.773735920624901</v>
      </c>
      <c r="F17" s="4">
        <f t="shared" si="3"/>
        <v>52.38295448938144</v>
      </c>
      <c r="G17" s="4">
        <f t="shared" si="4"/>
        <v>103.51937125398645</v>
      </c>
    </row>
    <row r="18" spans="1:7">
      <c r="A18" s="1">
        <v>43914</v>
      </c>
      <c r="B18" s="4">
        <v>21.966495210487601</v>
      </c>
      <c r="C18" s="4">
        <v>87.142346410488244</v>
      </c>
      <c r="D18" s="4">
        <f t="shared" si="1"/>
        <v>35.389757030969868</v>
      </c>
      <c r="E18" s="4">
        <f t="shared" si="2"/>
        <v>68.969865191613849</v>
      </c>
      <c r="F18" s="4">
        <f t="shared" si="3"/>
        <v>56.00884399105631</v>
      </c>
      <c r="G18" s="4">
        <f t="shared" si="4"/>
        <v>127.17739516061151</v>
      </c>
    </row>
    <row r="19" spans="1:7">
      <c r="A19" s="1">
        <v>43915</v>
      </c>
      <c r="B19" s="4"/>
      <c r="C19" s="4">
        <v>16.531752242845183</v>
      </c>
      <c r="D19" s="4">
        <f t="shared" si="1"/>
        <v>38.213242169538738</v>
      </c>
      <c r="E19" s="4">
        <f t="shared" si="2"/>
        <v>68.110222203941007</v>
      </c>
      <c r="F19" s="4">
        <f t="shared" si="3"/>
        <v>21.966495210487601</v>
      </c>
      <c r="G19" s="4">
        <f t="shared" si="4"/>
        <v>81.35351794710472</v>
      </c>
    </row>
    <row r="20" spans="1:7">
      <c r="A20" s="1">
        <v>43916</v>
      </c>
      <c r="B20" s="4">
        <v>156.00729057589223</v>
      </c>
      <c r="C20" s="4">
        <v>38.100341631169343</v>
      </c>
      <c r="D20" s="4">
        <f t="shared" si="1"/>
        <v>62.237220588008981</v>
      </c>
      <c r="E20" s="4">
        <f t="shared" si="2"/>
        <v>69.131631335889011</v>
      </c>
      <c r="F20" s="4">
        <f t="shared" si="3"/>
        <v>88.986892893189918</v>
      </c>
      <c r="G20" s="4">
        <f t="shared" si="4"/>
        <v>47.258146761500917</v>
      </c>
    </row>
    <row r="21" spans="1:7">
      <c r="A21" s="1">
        <v>43919</v>
      </c>
      <c r="B21" s="4">
        <v>180.61829417646527</v>
      </c>
      <c r="C21" s="4">
        <v>143.96285522599376</v>
      </c>
      <c r="D21" s="4">
        <f t="shared" si="1"/>
        <v>92.671597788321591</v>
      </c>
      <c r="E21" s="4">
        <f t="shared" si="2"/>
        <v>85.185058467493704</v>
      </c>
      <c r="F21" s="4">
        <f t="shared" si="3"/>
        <v>168.31279237617875</v>
      </c>
      <c r="G21" s="4">
        <f t="shared" si="4"/>
        <v>66.198316366669431</v>
      </c>
    </row>
    <row r="22" spans="1:7">
      <c r="A22" s="1">
        <v>43921</v>
      </c>
      <c r="B22" s="4">
        <v>94.337121910154423</v>
      </c>
      <c r="C22" s="4">
        <v>146.72828972348438</v>
      </c>
      <c r="D22" s="4">
        <f t="shared" si="1"/>
        <v>108.59607892892491</v>
      </c>
      <c r="E22" s="4">
        <f t="shared" si="2"/>
        <v>103.83648918647532</v>
      </c>
      <c r="F22" s="4">
        <f t="shared" si="3"/>
        <v>143.65423555417064</v>
      </c>
      <c r="G22" s="4">
        <f t="shared" si="4"/>
        <v>109.59716219354918</v>
      </c>
    </row>
    <row r="23" spans="1:7">
      <c r="A23" s="1">
        <v>43923</v>
      </c>
      <c r="B23" s="4">
        <v>142.19864581188108</v>
      </c>
      <c r="C23" s="4">
        <v>186.53598202444167</v>
      </c>
      <c r="D23" s="4">
        <f t="shared" si="1"/>
        <v>119.02556953697612</v>
      </c>
      <c r="E23" s="4">
        <f t="shared" si="2"/>
        <v>108.48400320662904</v>
      </c>
      <c r="F23" s="4">
        <f t="shared" si="3"/>
        <v>139.05135396616694</v>
      </c>
      <c r="G23" s="4">
        <f t="shared" si="4"/>
        <v>159.07570899130658</v>
      </c>
    </row>
    <row r="24" spans="1:7">
      <c r="A24" s="1">
        <v>43927</v>
      </c>
      <c r="B24" s="4">
        <v>296.04709148111561</v>
      </c>
      <c r="C24" s="4">
        <v>365.64150671794312</v>
      </c>
      <c r="D24" s="4">
        <f t="shared" si="1"/>
        <v>148.52915652766603</v>
      </c>
      <c r="E24" s="4">
        <f t="shared" si="2"/>
        <v>140.66329628233797</v>
      </c>
      <c r="F24" s="4">
        <f t="shared" si="3"/>
        <v>177.52761973438371</v>
      </c>
      <c r="G24" s="4">
        <f t="shared" si="4"/>
        <v>232.96859282195638</v>
      </c>
    </row>
    <row r="25" spans="1:7">
      <c r="A25" s="1">
        <v>43929</v>
      </c>
      <c r="B25" s="4">
        <v>360.66207061037932</v>
      </c>
      <c r="C25" s="4">
        <v>323.93487522061423</v>
      </c>
      <c r="D25" s="4">
        <f t="shared" si="1"/>
        <v>204.97841909431463</v>
      </c>
      <c r="E25" s="4">
        <f t="shared" si="2"/>
        <v>174.49080039807023</v>
      </c>
      <c r="F25" s="4">
        <f t="shared" si="3"/>
        <v>266.30260263445865</v>
      </c>
      <c r="G25" s="4">
        <f t="shared" si="4"/>
        <v>292.03745465433298</v>
      </c>
    </row>
    <row r="26" spans="1:7">
      <c r="A26" s="1">
        <v>43934</v>
      </c>
      <c r="B26" s="4">
        <v>312.36695327996517</v>
      </c>
      <c r="C26" s="4">
        <v>343.39724544165625</v>
      </c>
      <c r="D26" s="4">
        <f t="shared" si="1"/>
        <v>220.31963826369329</v>
      </c>
      <c r="E26" s="4">
        <f t="shared" si="2"/>
        <v>221.18587085504325</v>
      </c>
      <c r="F26" s="4">
        <f t="shared" si="3"/>
        <v>323.0253717904867</v>
      </c>
      <c r="G26" s="4">
        <f t="shared" si="4"/>
        <v>344.3245424600712</v>
      </c>
    </row>
    <row r="27" spans="1:7">
      <c r="A27" s="1">
        <v>43935</v>
      </c>
      <c r="B27" s="4"/>
      <c r="C27" s="4">
        <v>380.23346842650398</v>
      </c>
      <c r="D27" s="4">
        <f t="shared" si="1"/>
        <v>231.03836287832681</v>
      </c>
      <c r="E27" s="4">
        <f t="shared" si="2"/>
        <v>270.06203182580532</v>
      </c>
      <c r="F27" s="4">
        <f t="shared" si="3"/>
        <v>336.51451194517222</v>
      </c>
      <c r="G27" s="4">
        <f t="shared" si="4"/>
        <v>349.18852969625817</v>
      </c>
    </row>
    <row r="28" spans="1:7">
      <c r="A28" s="1">
        <v>43936</v>
      </c>
      <c r="B28" s="4">
        <v>97.72922937968562</v>
      </c>
      <c r="C28" s="4">
        <v>180.52958309609699</v>
      </c>
      <c r="D28" s="4">
        <f t="shared" si="1"/>
        <v>217.22351874553021</v>
      </c>
      <c r="E28" s="4">
        <f t="shared" si="2"/>
        <v>275.28585009296296</v>
      </c>
      <c r="F28" s="4">
        <f t="shared" si="3"/>
        <v>205.04809132982541</v>
      </c>
      <c r="G28" s="4">
        <f t="shared" si="4"/>
        <v>301.38676565475242</v>
      </c>
    </row>
    <row r="29" spans="1:7">
      <c r="A29" s="1">
        <v>43937</v>
      </c>
      <c r="B29" s="4">
        <v>107.96564507706131</v>
      </c>
      <c r="C29" s="4">
        <v>245.96590729786135</v>
      </c>
      <c r="D29" s="4">
        <f t="shared" si="1"/>
        <v>219.494939273348</v>
      </c>
      <c r="E29" s="4">
        <f t="shared" si="2"/>
        <v>289.46265260358825</v>
      </c>
      <c r="F29" s="4">
        <f t="shared" si="3"/>
        <v>102.84743722837347</v>
      </c>
      <c r="G29" s="4">
        <f t="shared" si="4"/>
        <v>268.9096529401541</v>
      </c>
    </row>
    <row r="30" spans="1:7">
      <c r="A30" s="1">
        <v>43942</v>
      </c>
      <c r="B30" s="4">
        <v>226.47187378590974</v>
      </c>
      <c r="C30" s="4">
        <v>344.86807663965664</v>
      </c>
      <c r="D30" s="4">
        <f t="shared" si="1"/>
        <v>233.54047726901945</v>
      </c>
      <c r="E30" s="4">
        <f t="shared" si="2"/>
        <v>312.08152326290468</v>
      </c>
      <c r="F30" s="4">
        <f t="shared" si="3"/>
        <v>144.05558274755222</v>
      </c>
      <c r="G30" s="4">
        <f t="shared" si="4"/>
        <v>257.12118901120499</v>
      </c>
    </row>
    <row r="31" spans="1:7">
      <c r="A31" s="1">
        <v>43943</v>
      </c>
      <c r="B31" s="4">
        <v>117.66404832796823</v>
      </c>
      <c r="C31" s="4">
        <v>111.0720835831699</v>
      </c>
      <c r="D31" s="4">
        <f t="shared" si="1"/>
        <v>203.80997007682822</v>
      </c>
      <c r="E31" s="4">
        <f t="shared" si="2"/>
        <v>275.71446281507991</v>
      </c>
      <c r="F31" s="4">
        <f t="shared" si="3"/>
        <v>150.70052239697975</v>
      </c>
      <c r="G31" s="4">
        <f t="shared" si="4"/>
        <v>233.96868917356264</v>
      </c>
    </row>
    <row r="32" spans="1:7">
      <c r="A32" s="1">
        <v>43947</v>
      </c>
      <c r="B32" s="4">
        <v>108.79149392595076</v>
      </c>
      <c r="C32" s="4"/>
      <c r="D32" s="4">
        <f t="shared" si="1"/>
        <v>161.83154062942347</v>
      </c>
      <c r="E32" s="4">
        <f t="shared" si="2"/>
        <v>267.67772741415752</v>
      </c>
      <c r="F32" s="4">
        <f t="shared" si="3"/>
        <v>150.97580534660958</v>
      </c>
      <c r="G32" s="4">
        <f t="shared" si="4"/>
        <v>227.97008011141327</v>
      </c>
    </row>
    <row r="33" spans="1:7">
      <c r="A33" s="1">
        <v>43948</v>
      </c>
      <c r="B33" s="4">
        <v>69.864471557866082</v>
      </c>
      <c r="C33" s="4">
        <v>211.0546615418923</v>
      </c>
      <c r="D33" s="4">
        <f t="shared" si="1"/>
        <v>121.41446034240697</v>
      </c>
      <c r="E33" s="4">
        <f t="shared" si="2"/>
        <v>245.62063009753021</v>
      </c>
      <c r="F33" s="4">
        <f t="shared" si="3"/>
        <v>98.773337937261701</v>
      </c>
      <c r="G33" s="4">
        <f t="shared" si="4"/>
        <v>161.0633725625311</v>
      </c>
    </row>
    <row r="34" spans="1:7">
      <c r="A34" s="1">
        <v>43949</v>
      </c>
      <c r="B34" s="4"/>
      <c r="C34" s="4">
        <v>155.32250796920073</v>
      </c>
      <c r="D34" s="4">
        <f t="shared" si="1"/>
        <v>121.41446034240697</v>
      </c>
      <c r="E34" s="4">
        <f t="shared" si="2"/>
        <v>208.13547002131295</v>
      </c>
      <c r="F34" s="4">
        <f t="shared" si="3"/>
        <v>89.327982741908414</v>
      </c>
      <c r="G34" s="4">
        <f t="shared" si="4"/>
        <v>183.18858475554651</v>
      </c>
    </row>
    <row r="35" spans="1:7">
      <c r="A35" s="1">
        <v>43951</v>
      </c>
      <c r="B35" s="4"/>
      <c r="C35" s="4">
        <v>82.898666261142196</v>
      </c>
      <c r="D35" s="4">
        <f t="shared" si="1"/>
        <v>126.15150653495122</v>
      </c>
      <c r="E35" s="4">
        <f t="shared" si="2"/>
        <v>191.86365054882052</v>
      </c>
      <c r="F35" s="4">
        <f t="shared" si="3"/>
        <v>69.864471557866082</v>
      </c>
      <c r="G35" s="4">
        <f t="shared" si="4"/>
        <v>149.75861192407839</v>
      </c>
    </row>
    <row r="36" spans="1:7">
      <c r="A36" s="1">
        <v>43953</v>
      </c>
      <c r="B36" s="4">
        <v>145.50600208582313</v>
      </c>
      <c r="C36" s="4">
        <v>79.606740737720571</v>
      </c>
      <c r="D36" s="4">
        <f t="shared" si="1"/>
        <v>133.65957793670358</v>
      </c>
      <c r="E36" s="4">
        <f t="shared" si="2"/>
        <v>164.13712278879706</v>
      </c>
      <c r="F36" s="4">
        <f t="shared" si="3"/>
        <v>145.50600208582313</v>
      </c>
      <c r="G36" s="4">
        <f t="shared" si="4"/>
        <v>105.94263832268784</v>
      </c>
    </row>
    <row r="37" spans="1:7">
      <c r="A37" s="1">
        <v>43955</v>
      </c>
      <c r="B37" s="4">
        <v>74.000804332907762</v>
      </c>
      <c r="C37" s="4">
        <v>75.483247213669117</v>
      </c>
      <c r="D37" s="4">
        <f t="shared" si="1"/>
        <v>103.16536404610319</v>
      </c>
      <c r="E37" s="4">
        <f t="shared" si="2"/>
        <v>119.23965121779912</v>
      </c>
      <c r="F37" s="4">
        <f t="shared" si="3"/>
        <v>109.75340320936544</v>
      </c>
      <c r="G37" s="4">
        <f t="shared" si="4"/>
        <v>79.329551404177309</v>
      </c>
    </row>
    <row r="38" spans="1:7">
      <c r="A38" s="1">
        <v>43956</v>
      </c>
      <c r="B38" s="4">
        <v>29.809383343712401</v>
      </c>
      <c r="C38" s="4">
        <v>15.402200901487451</v>
      </c>
      <c r="D38" s="4">
        <f t="shared" si="1"/>
        <v>85.594431049252023</v>
      </c>
      <c r="E38" s="4">
        <f t="shared" si="2"/>
        <v>103.29467077085206</v>
      </c>
      <c r="F38" s="4">
        <f t="shared" si="3"/>
        <v>83.105396587481096</v>
      </c>
      <c r="G38" s="4">
        <f t="shared" si="4"/>
        <v>56.830729617625707</v>
      </c>
    </row>
    <row r="39" spans="1:7">
      <c r="A39" s="1">
        <v>43961</v>
      </c>
      <c r="B39" s="4">
        <v>77.804422556795757</v>
      </c>
      <c r="C39" s="4"/>
      <c r="D39" s="4">
        <f t="shared" si="1"/>
        <v>79.397016775421022</v>
      </c>
      <c r="E39" s="4">
        <f t="shared" si="2"/>
        <v>103.29467077085206</v>
      </c>
      <c r="F39" s="4">
        <f t="shared" si="3"/>
        <v>60.538203411138646</v>
      </c>
      <c r="G39" s="4">
        <f t="shared" si="4"/>
        <v>45.442724057578282</v>
      </c>
    </row>
    <row r="40" spans="1:7">
      <c r="A40" s="1">
        <v>43970</v>
      </c>
      <c r="B40" s="4"/>
      <c r="C40" s="4">
        <v>62.378931476995824</v>
      </c>
      <c r="D40" s="4">
        <f t="shared" si="1"/>
        <v>81.780153079809764</v>
      </c>
      <c r="E40" s="4">
        <f t="shared" si="2"/>
        <v>78.515382426702658</v>
      </c>
      <c r="F40" s="4">
        <f t="shared" si="3"/>
        <v>53.806902950254077</v>
      </c>
      <c r="G40" s="4">
        <f t="shared" si="4"/>
        <v>38.890566189241639</v>
      </c>
    </row>
    <row r="41" spans="1:7">
      <c r="A41" s="1">
        <v>43971</v>
      </c>
      <c r="B41" s="4">
        <v>38.821230325461613</v>
      </c>
      <c r="C41" s="4">
        <v>37.797760116542349</v>
      </c>
      <c r="D41" s="4">
        <f t="shared" si="1"/>
        <v>73.188368528940131</v>
      </c>
      <c r="E41" s="4">
        <f t="shared" si="2"/>
        <v>58.927924451259592</v>
      </c>
      <c r="F41" s="4">
        <f t="shared" si="3"/>
        <v>58.312826441128685</v>
      </c>
      <c r="G41" s="4">
        <f t="shared" si="4"/>
        <v>50.08834579676909</v>
      </c>
    </row>
    <row r="42" spans="1:7">
      <c r="A42" s="1">
        <v>43972</v>
      </c>
      <c r="B42" s="4">
        <v>139.34385772877044</v>
      </c>
      <c r="C42" s="4">
        <v>74.712393817952716</v>
      </c>
      <c r="D42" s="4">
        <f t="shared" si="1"/>
        <v>84.214283395578519</v>
      </c>
      <c r="E42" s="4">
        <f t="shared" si="2"/>
        <v>57.563545710728</v>
      </c>
      <c r="F42" s="4">
        <f t="shared" si="3"/>
        <v>89.082544027116029</v>
      </c>
      <c r="G42" s="4">
        <f t="shared" si="4"/>
        <v>58.296361803830301</v>
      </c>
    </row>
    <row r="43" spans="1:7">
      <c r="A43" s="1">
        <v>43973</v>
      </c>
      <c r="B43" s="4">
        <v>52.821095314587851</v>
      </c>
      <c r="C43" s="4">
        <v>43.663303320219441</v>
      </c>
      <c r="D43" s="4">
        <f t="shared" si="1"/>
        <v>68.766798933705971</v>
      </c>
      <c r="E43" s="4">
        <f t="shared" si="2"/>
        <v>51.572972807811148</v>
      </c>
      <c r="F43" s="4">
        <f t="shared" si="3"/>
        <v>76.995394456273303</v>
      </c>
      <c r="G43" s="4">
        <f t="shared" si="4"/>
        <v>52.057819084904828</v>
      </c>
    </row>
    <row r="44" spans="1:7">
      <c r="A44" s="1">
        <v>43974</v>
      </c>
      <c r="B44" s="4">
        <v>49.362448205960519</v>
      </c>
      <c r="C44" s="4">
        <v>33.156606027095748</v>
      </c>
      <c r="D44" s="4">
        <f t="shared" si="1"/>
        <v>64.660406245881433</v>
      </c>
      <c r="E44" s="4">
        <f t="shared" si="2"/>
        <v>44.518532610048915</v>
      </c>
      <c r="F44" s="4">
        <f t="shared" si="3"/>
        <v>80.509133749772943</v>
      </c>
      <c r="G44" s="4">
        <f t="shared" si="4"/>
        <v>50.510767721755968</v>
      </c>
    </row>
    <row r="45" spans="1:7">
      <c r="A45" s="1">
        <v>43975</v>
      </c>
      <c r="B45" s="4">
        <v>46.700190833591726</v>
      </c>
      <c r="C45" s="4">
        <v>29.221458632054269</v>
      </c>
      <c r="D45" s="4">
        <f t="shared" si="1"/>
        <v>67.475540827527979</v>
      </c>
      <c r="E45" s="4">
        <f t="shared" si="2"/>
        <v>46.821742231810056</v>
      </c>
      <c r="F45" s="4">
        <f t="shared" si="3"/>
        <v>49.627911451380037</v>
      </c>
      <c r="G45" s="4">
        <f t="shared" si="4"/>
        <v>35.347122659789818</v>
      </c>
    </row>
    <row r="46" spans="1:7">
      <c r="A46" s="1">
        <v>43976</v>
      </c>
      <c r="B46" s="4">
        <v>59.83704204546455</v>
      </c>
      <c r="C46" s="4">
        <v>25.409551683835247</v>
      </c>
      <c r="D46" s="4">
        <f t="shared" si="1"/>
        <v>64.480977408972777</v>
      </c>
      <c r="E46" s="4">
        <f t="shared" si="2"/>
        <v>43.762857867813651</v>
      </c>
      <c r="F46" s="4">
        <f t="shared" si="3"/>
        <v>51.966560361672265</v>
      </c>
      <c r="G46" s="4">
        <f t="shared" si="4"/>
        <v>29.262538780995087</v>
      </c>
    </row>
    <row r="47" spans="1:7">
      <c r="A47" s="1">
        <v>43977</v>
      </c>
      <c r="B47" s="4">
        <v>62.551965667150107</v>
      </c>
      <c r="C47" s="4">
        <v>38.737620966199394</v>
      </c>
      <c r="D47" s="4">
        <f t="shared" si="1"/>
        <v>64.205404302998119</v>
      </c>
      <c r="E47" s="4">
        <f t="shared" si="2"/>
        <v>40.385527794842737</v>
      </c>
      <c r="F47" s="4">
        <f t="shared" si="3"/>
        <v>56.363066182068792</v>
      </c>
      <c r="G47" s="4">
        <f t="shared" si="4"/>
        <v>31.122877094029633</v>
      </c>
    </row>
    <row r="48" spans="1:7">
      <c r="A48" s="1">
        <v>43978</v>
      </c>
      <c r="B48" s="4">
        <v>34.950292323468773</v>
      </c>
      <c r="C48" s="4">
        <v>30.987344819353364</v>
      </c>
      <c r="D48" s="4">
        <f t="shared" si="1"/>
        <v>63.65241315985628</v>
      </c>
      <c r="E48" s="4">
        <f t="shared" si="2"/>
        <v>39.412611323815739</v>
      </c>
      <c r="F48" s="4">
        <f t="shared" si="3"/>
        <v>52.44643334536115</v>
      </c>
      <c r="G48" s="4">
        <f t="shared" si="4"/>
        <v>31.711505823129333</v>
      </c>
    </row>
    <row r="49" spans="1:7">
      <c r="A49" s="1">
        <v>43979</v>
      </c>
      <c r="B49" s="4">
        <v>18.968899148669525</v>
      </c>
      <c r="C49" s="4">
        <v>30.774144505084596</v>
      </c>
      <c r="D49" s="4">
        <f t="shared" si="1"/>
        <v>46.455990505556152</v>
      </c>
      <c r="E49" s="4">
        <f t="shared" si="2"/>
        <v>33.135718564834576</v>
      </c>
      <c r="F49" s="4">
        <f t="shared" si="3"/>
        <v>38.823719046429467</v>
      </c>
      <c r="G49" s="4">
        <f t="shared" si="4"/>
        <v>33.499703430212449</v>
      </c>
    </row>
    <row r="50" spans="1:7">
      <c r="A50" s="1">
        <v>43980</v>
      </c>
      <c r="B50" s="4">
        <v>56.566500174553624</v>
      </c>
      <c r="C50" s="4"/>
      <c r="D50" s="4">
        <f t="shared" si="1"/>
        <v>46.991048342694121</v>
      </c>
      <c r="E50" s="4">
        <f t="shared" si="2"/>
        <v>31.381121105603768</v>
      </c>
      <c r="F50" s="4">
        <f t="shared" si="3"/>
        <v>36.82856388223064</v>
      </c>
      <c r="G50" s="4">
        <f t="shared" si="4"/>
        <v>30.88074466221898</v>
      </c>
    </row>
    <row r="51" spans="1:7">
      <c r="A51" s="1">
        <v>43981</v>
      </c>
      <c r="B51" s="4">
        <v>55.157490890668754</v>
      </c>
      <c r="C51" s="4">
        <v>32.601667135339774</v>
      </c>
      <c r="D51" s="4">
        <f t="shared" si="1"/>
        <v>47.81891158336672</v>
      </c>
      <c r="E51" s="4">
        <f t="shared" si="2"/>
        <v>31.288631290311105</v>
      </c>
      <c r="F51" s="4">
        <f t="shared" si="3"/>
        <v>43.564296737963964</v>
      </c>
      <c r="G51" s="4">
        <f t="shared" si="4"/>
        <v>31.687905820212187</v>
      </c>
    </row>
    <row r="52" spans="1:7">
      <c r="A52" s="1">
        <v>43982</v>
      </c>
      <c r="B52" s="4">
        <v>53.223077490678179</v>
      </c>
      <c r="C52" s="4">
        <v>39.52457138044975</v>
      </c>
      <c r="D52" s="4">
        <f t="shared" si="1"/>
        <v>48.750752534379068</v>
      </c>
      <c r="E52" s="4">
        <f t="shared" si="2"/>
        <v>33.005816748377022</v>
      </c>
      <c r="F52" s="4">
        <f t="shared" si="3"/>
        <v>54.982356185300183</v>
      </c>
      <c r="G52" s="4">
        <f t="shared" si="4"/>
        <v>36.063119257894762</v>
      </c>
    </row>
    <row r="53" spans="1:7">
      <c r="A53" s="1">
        <v>43983</v>
      </c>
      <c r="B53" s="4">
        <v>36.663716874241203</v>
      </c>
      <c r="C53" s="4">
        <v>44.537043169429822</v>
      </c>
      <c r="D53" s="4">
        <f t="shared" si="1"/>
        <v>45.440277509918602</v>
      </c>
      <c r="E53" s="4">
        <f t="shared" si="2"/>
        <v>36.193731995976115</v>
      </c>
      <c r="F53" s="4">
        <f t="shared" si="3"/>
        <v>48.348095085196043</v>
      </c>
      <c r="G53" s="4">
        <f t="shared" si="4"/>
        <v>38.887760561739782</v>
      </c>
    </row>
    <row r="54" spans="1:7">
      <c r="A54" s="1">
        <v>43984</v>
      </c>
      <c r="B54" s="4">
        <v>24.872714712444008</v>
      </c>
      <c r="C54" s="4">
        <v>29.138058897570296</v>
      </c>
      <c r="D54" s="4">
        <f t="shared" si="1"/>
        <v>40.057527373532011</v>
      </c>
      <c r="E54" s="4">
        <f t="shared" si="2"/>
        <v>34.593804984537933</v>
      </c>
      <c r="F54" s="4">
        <f t="shared" si="3"/>
        <v>38.253169692454463</v>
      </c>
      <c r="G54" s="4">
        <f t="shared" si="4"/>
        <v>37.733224482483287</v>
      </c>
    </row>
    <row r="55" spans="1:7">
      <c r="A55" s="1">
        <v>43985</v>
      </c>
      <c r="B55" s="4">
        <v>26.651348997389849</v>
      </c>
      <c r="C55" s="4">
        <v>22.465801101162675</v>
      </c>
      <c r="D55" s="4">
        <f t="shared" si="1"/>
        <v>38.871964041235017</v>
      </c>
      <c r="E55" s="4">
        <f t="shared" si="2"/>
        <v>33.173547698172818</v>
      </c>
      <c r="F55" s="4">
        <f t="shared" si="3"/>
        <v>29.395926861358351</v>
      </c>
      <c r="G55" s="4">
        <f t="shared" si="4"/>
        <v>32.046967722720929</v>
      </c>
    </row>
    <row r="56" spans="1:7">
      <c r="A56" s="1">
        <v>43986</v>
      </c>
      <c r="B56" s="4">
        <v>36.12179406611218</v>
      </c>
      <c r="C56" s="4">
        <v>32.020431552459478</v>
      </c>
      <c r="D56" s="4">
        <f t="shared" si="1"/>
        <v>41.322377600869686</v>
      </c>
      <c r="E56" s="4">
        <f t="shared" si="2"/>
        <v>33.381262206068634</v>
      </c>
      <c r="F56" s="4">
        <f t="shared" si="3"/>
        <v>29.215285925315346</v>
      </c>
      <c r="G56" s="4">
        <f t="shared" si="4"/>
        <v>27.874763850397482</v>
      </c>
    </row>
    <row r="57" spans="1:7">
      <c r="A57" s="1">
        <v>43987</v>
      </c>
      <c r="B57" s="4">
        <v>14.139975120671849</v>
      </c>
      <c r="C57" s="4">
        <v>34.32881517816665</v>
      </c>
      <c r="D57" s="4">
        <f t="shared" si="1"/>
        <v>35.261445450315144</v>
      </c>
      <c r="E57" s="4">
        <f t="shared" si="2"/>
        <v>33.516626916368345</v>
      </c>
      <c r="F57" s="4">
        <f t="shared" si="3"/>
        <v>25.637706061391295</v>
      </c>
      <c r="G57" s="4">
        <f t="shared" si="4"/>
        <v>29.605015943929601</v>
      </c>
    </row>
    <row r="58" spans="1:7">
      <c r="A58" s="1">
        <v>43988</v>
      </c>
      <c r="B58" s="4">
        <v>21.527828897100608</v>
      </c>
      <c r="C58" s="4">
        <v>16.852740285895401</v>
      </c>
      <c r="D58" s="4">
        <f t="shared" si="1"/>
        <v>30.457208022662559</v>
      </c>
      <c r="E58" s="4">
        <f t="shared" si="2"/>
        <v>31.266780223590583</v>
      </c>
      <c r="F58" s="4">
        <f t="shared" si="3"/>
        <v>23.929866027961548</v>
      </c>
      <c r="G58" s="4">
        <f t="shared" si="4"/>
        <v>27.733995672173847</v>
      </c>
    </row>
    <row r="59" spans="1:7">
      <c r="A59" s="1">
        <v>43989</v>
      </c>
      <c r="B59" s="4">
        <v>22.28970439417844</v>
      </c>
      <c r="C59" s="4">
        <v>16.410145329139635</v>
      </c>
      <c r="D59" s="4">
        <f t="shared" si="1"/>
        <v>26.038154723162595</v>
      </c>
      <c r="E59" s="4">
        <f t="shared" si="2"/>
        <v>27.964719359117709</v>
      </c>
      <c r="F59" s="4">
        <f t="shared" si="3"/>
        <v>19.319169470650298</v>
      </c>
      <c r="G59" s="4">
        <f t="shared" si="4"/>
        <v>22.530566931067227</v>
      </c>
    </row>
    <row r="60" spans="1:7">
      <c r="A60" s="1">
        <v>43990</v>
      </c>
      <c r="B60" s="4">
        <v>20.049634069981344</v>
      </c>
      <c r="C60" s="4">
        <v>52.642768018592953</v>
      </c>
      <c r="D60" s="4">
        <f t="shared" si="1"/>
        <v>23.66471432255404</v>
      </c>
      <c r="E60" s="4">
        <f t="shared" si="2"/>
        <v>29.122680051855298</v>
      </c>
      <c r="F60" s="4">
        <f t="shared" si="3"/>
        <v>21.289055787086799</v>
      </c>
      <c r="G60" s="4">
        <f t="shared" si="4"/>
        <v>28.635217877875998</v>
      </c>
    </row>
    <row r="61" spans="1:7">
      <c r="A61" s="1">
        <v>43991</v>
      </c>
      <c r="B61" s="4">
        <v>30.669826007809959</v>
      </c>
      <c r="C61" s="4">
        <v>23.622031582766311</v>
      </c>
      <c r="D61" s="4">
        <f t="shared" si="1"/>
        <v>24.492873079034894</v>
      </c>
      <c r="E61" s="4">
        <f t="shared" si="2"/>
        <v>28.334676149740442</v>
      </c>
      <c r="F61" s="4">
        <f t="shared" si="3"/>
        <v>24.336388157323245</v>
      </c>
      <c r="G61" s="4">
        <f t="shared" si="4"/>
        <v>30.8916483101663</v>
      </c>
    </row>
    <row r="62" spans="1:7">
      <c r="A62" s="1">
        <v>43992</v>
      </c>
      <c r="B62" s="4">
        <v>7.8331922535835918</v>
      </c>
      <c r="C62" s="4">
        <v>25.750777780011031</v>
      </c>
      <c r="D62" s="4">
        <f t="shared" si="1"/>
        <v>21.804564972776859</v>
      </c>
      <c r="E62" s="4">
        <f t="shared" si="2"/>
        <v>28.803958532433064</v>
      </c>
      <c r="F62" s="4">
        <f t="shared" si="3"/>
        <v>19.517550777124963</v>
      </c>
      <c r="G62" s="4">
        <f t="shared" si="4"/>
        <v>34.005192460456769</v>
      </c>
    </row>
    <row r="63" spans="1:7">
      <c r="A63" s="1">
        <v>43993</v>
      </c>
      <c r="B63" s="4">
        <v>22.370715251709438</v>
      </c>
      <c r="C63" s="4">
        <v>30.891228557927874</v>
      </c>
      <c r="D63" s="4">
        <f t="shared" si="1"/>
        <v>19.84012514214789</v>
      </c>
      <c r="E63" s="4">
        <f t="shared" si="2"/>
        <v>28.642643818928548</v>
      </c>
      <c r="F63" s="4">
        <f t="shared" si="3"/>
        <v>20.291244504367665</v>
      </c>
      <c r="G63" s="4">
        <f t="shared" si="4"/>
        <v>26.754679306901739</v>
      </c>
    </row>
    <row r="64" spans="1:7">
      <c r="A64" s="1">
        <v>43994</v>
      </c>
      <c r="B64" s="4">
        <v>18.410546229699634</v>
      </c>
      <c r="C64" s="4">
        <v>29.052149468504048</v>
      </c>
      <c r="D64" s="4">
        <f t="shared" si="1"/>
        <v>20.450206729151862</v>
      </c>
      <c r="E64" s="4">
        <f t="shared" si="2"/>
        <v>27.888834431833892</v>
      </c>
      <c r="F64" s="4">
        <f t="shared" si="3"/>
        <v>16.204817911664222</v>
      </c>
      <c r="G64" s="4">
        <f t="shared" si="4"/>
        <v>28.56471860214765</v>
      </c>
    </row>
    <row r="65" spans="1:7">
      <c r="A65" s="1">
        <v>43995</v>
      </c>
      <c r="B65" s="4">
        <v>14.27128180806837</v>
      </c>
      <c r="C65" s="4">
        <v>28.191683262248265</v>
      </c>
      <c r="D65" s="4">
        <f t="shared" si="1"/>
        <v>19.413557145004397</v>
      </c>
      <c r="E65" s="4">
        <f t="shared" si="2"/>
        <v>29.508683428455729</v>
      </c>
      <c r="F65" s="4">
        <f t="shared" si="3"/>
        <v>18.350847763159148</v>
      </c>
      <c r="G65" s="4">
        <f t="shared" si="4"/>
        <v>29.378353762893397</v>
      </c>
    </row>
    <row r="66" spans="1:7">
      <c r="A66" s="1">
        <v>43996</v>
      </c>
      <c r="B66" s="4">
        <v>11.201934152403782</v>
      </c>
      <c r="C66" s="4">
        <v>26.999812450128399</v>
      </c>
      <c r="D66" s="4">
        <f t="shared" si="1"/>
        <v>17.829589967608015</v>
      </c>
      <c r="E66" s="4">
        <f t="shared" si="2"/>
        <v>31.02149301716841</v>
      </c>
      <c r="F66" s="4">
        <f t="shared" si="3"/>
        <v>14.62792073005726</v>
      </c>
      <c r="G66" s="4">
        <f t="shared" si="4"/>
        <v>28.081215060293573</v>
      </c>
    </row>
    <row r="67" spans="1:7">
      <c r="A67" s="1">
        <v>43997</v>
      </c>
      <c r="B67" s="4">
        <v>12.692956431186039</v>
      </c>
      <c r="C67" s="4">
        <v>22.074781745984801</v>
      </c>
      <c r="D67" s="4">
        <f t="shared" si="1"/>
        <v>16.778636019208687</v>
      </c>
      <c r="E67" s="4">
        <f t="shared" si="2"/>
        <v>26.654637835367247</v>
      </c>
      <c r="F67" s="4">
        <f t="shared" si="3"/>
        <v>12.722057463886065</v>
      </c>
      <c r="G67" s="4">
        <f t="shared" si="4"/>
        <v>25.755425819453819</v>
      </c>
    </row>
    <row r="68" spans="1:7">
      <c r="A68" s="1">
        <v>43998</v>
      </c>
      <c r="B68" s="4">
        <v>21.573754042610563</v>
      </c>
      <c r="C68" s="4">
        <v>14.32744378633296</v>
      </c>
      <c r="D68" s="4">
        <f t="shared" si="1"/>
        <v>15.479197167037343</v>
      </c>
      <c r="E68" s="4">
        <f t="shared" si="2"/>
        <v>25.32683957873391</v>
      </c>
      <c r="F68" s="4">
        <f t="shared" si="3"/>
        <v>15.15621487540013</v>
      </c>
      <c r="G68" s="4">
        <f t="shared" si="4"/>
        <v>21.134012660815387</v>
      </c>
    </row>
    <row r="69" spans="1:7">
      <c r="A69" s="1">
        <v>43999</v>
      </c>
      <c r="B69" s="4">
        <v>17.682530866358739</v>
      </c>
      <c r="C69" s="4">
        <v>24.782809881351231</v>
      </c>
      <c r="D69" s="4">
        <f t="shared" si="1"/>
        <v>16.886245540290936</v>
      </c>
      <c r="E69" s="4">
        <f t="shared" si="2"/>
        <v>25.188558450353941</v>
      </c>
      <c r="F69" s="4">
        <f t="shared" si="3"/>
        <v>17.316413780051779</v>
      </c>
      <c r="G69" s="4">
        <f t="shared" si="4"/>
        <v>20.395011804556329</v>
      </c>
    </row>
    <row r="70" spans="1:7">
      <c r="A70" s="1">
        <v>44000</v>
      </c>
      <c r="B70" s="4">
        <v>10.643685977300258</v>
      </c>
      <c r="C70" s="4">
        <v>34.042123375620079</v>
      </c>
      <c r="D70" s="4">
        <f t="shared" si="1"/>
        <v>15.21095564394677</v>
      </c>
      <c r="E70" s="4">
        <f t="shared" si="2"/>
        <v>25.638686281452831</v>
      </c>
      <c r="F70" s="4">
        <f t="shared" si="3"/>
        <v>16.633323628756521</v>
      </c>
      <c r="G70" s="4">
        <f t="shared" si="4"/>
        <v>24.384125681101423</v>
      </c>
    </row>
    <row r="71" spans="1:7">
      <c r="A71" s="1">
        <v>44001</v>
      </c>
      <c r="B71" s="4">
        <v>15.287462386985338</v>
      </c>
      <c r="C71" s="4">
        <v>25.870810599853549</v>
      </c>
      <c r="D71" s="4">
        <f t="shared" si="1"/>
        <v>14.764800809273298</v>
      </c>
      <c r="E71" s="4">
        <f t="shared" si="2"/>
        <v>25.184209300217042</v>
      </c>
      <c r="F71" s="4">
        <f t="shared" si="3"/>
        <v>14.537893076881446</v>
      </c>
      <c r="G71" s="4">
        <f t="shared" si="4"/>
        <v>28.231914618941619</v>
      </c>
    </row>
    <row r="72" spans="1:7">
      <c r="A72" s="1">
        <v>44002</v>
      </c>
      <c r="B72" s="4">
        <v>21.681251826615302</v>
      </c>
      <c r="C72" s="4">
        <v>24.47831274193825</v>
      </c>
      <c r="D72" s="4">
        <f t="shared" ref="D72:D91" si="5">AVERAGE(B66:B72)</f>
        <v>15.823367954780005</v>
      </c>
      <c r="E72" s="4">
        <f t="shared" ref="E72:E91" si="6">AVERAGE(C66:C72)</f>
        <v>24.653727797315611</v>
      </c>
      <c r="F72" s="4">
        <f t="shared" si="3"/>
        <v>15.870800063633633</v>
      </c>
      <c r="G72" s="4">
        <f t="shared" si="4"/>
        <v>28.130415572470625</v>
      </c>
    </row>
    <row r="73" spans="1:7">
      <c r="A73" s="1">
        <v>44003</v>
      </c>
      <c r="B73" s="4">
        <v>24.597049509999987</v>
      </c>
      <c r="C73" s="4">
        <v>20.916665537500002</v>
      </c>
      <c r="D73" s="4">
        <f t="shared" si="5"/>
        <v>17.736955863008031</v>
      </c>
      <c r="E73" s="4">
        <f t="shared" si="6"/>
        <v>23.784706809797264</v>
      </c>
      <c r="F73" s="4">
        <f t="shared" si="3"/>
        <v>20.521921241200207</v>
      </c>
      <c r="G73" s="4">
        <f t="shared" si="4"/>
        <v>23.755262959763929</v>
      </c>
    </row>
    <row r="74" spans="1:7">
      <c r="A74" s="1">
        <v>44004</v>
      </c>
      <c r="B74" s="4">
        <v>17.144035607500001</v>
      </c>
      <c r="C74" s="4">
        <v>5.6956712680000008</v>
      </c>
      <c r="D74" s="4">
        <f t="shared" si="5"/>
        <v>18.372824316767169</v>
      </c>
      <c r="E74" s="4">
        <f t="shared" si="6"/>
        <v>21.444833884370869</v>
      </c>
      <c r="F74" s="4">
        <f t="shared" si="3"/>
        <v>21.140778981371763</v>
      </c>
      <c r="G74" s="4">
        <f t="shared" si="4"/>
        <v>17.03021651581275</v>
      </c>
    </row>
    <row r="75" spans="1:7">
      <c r="A75" s="1">
        <v>44005</v>
      </c>
      <c r="B75" s="4">
        <v>11.60419156</v>
      </c>
      <c r="C75" s="4">
        <v>10.106009426249997</v>
      </c>
      <c r="D75" s="4">
        <f t="shared" si="5"/>
        <v>16.948601104965665</v>
      </c>
      <c r="E75" s="4">
        <f t="shared" si="6"/>
        <v>20.841771832930444</v>
      </c>
      <c r="F75" s="4">
        <f t="shared" si="3"/>
        <v>17.781758892499997</v>
      </c>
      <c r="G75" s="4">
        <f t="shared" si="4"/>
        <v>12.239448743916668</v>
      </c>
    </row>
    <row r="76" spans="1:7">
      <c r="A76" s="1">
        <v>44006</v>
      </c>
      <c r="B76" s="4">
        <v>8.1816776332500005</v>
      </c>
      <c r="C76" s="4">
        <v>14.32875654175</v>
      </c>
      <c r="D76" s="4">
        <f t="shared" si="5"/>
        <v>15.591336357378699</v>
      </c>
      <c r="E76" s="4">
        <f t="shared" si="6"/>
        <v>19.34833564155884</v>
      </c>
      <c r="F76" s="4">
        <f t="shared" si="3"/>
        <v>12.309968266916668</v>
      </c>
      <c r="G76" s="4">
        <f t="shared" si="4"/>
        <v>10.043479078666666</v>
      </c>
    </row>
    <row r="77" spans="1:7">
      <c r="A77" s="1">
        <v>44007</v>
      </c>
      <c r="B77" s="4">
        <v>9.3875397926666668</v>
      </c>
      <c r="C77" s="4">
        <v>12.65004339711111</v>
      </c>
      <c r="D77" s="4">
        <f t="shared" si="5"/>
        <v>15.411886902431045</v>
      </c>
      <c r="E77" s="4">
        <f t="shared" si="6"/>
        <v>16.292324216057555</v>
      </c>
      <c r="F77" s="4">
        <f t="shared" si="3"/>
        <v>9.724469661972222</v>
      </c>
      <c r="G77" s="4">
        <f t="shared" si="4"/>
        <v>12.361603121703702</v>
      </c>
    </row>
    <row r="78" spans="1:7">
      <c r="A78" s="1">
        <v>44008</v>
      </c>
      <c r="B78" s="4">
        <v>19.518247187</v>
      </c>
      <c r="C78" s="4">
        <v>14.204713165499999</v>
      </c>
      <c r="D78" s="4">
        <f t="shared" si="5"/>
        <v>16.016284731004568</v>
      </c>
      <c r="E78" s="4">
        <f t="shared" si="6"/>
        <v>14.625738868292762</v>
      </c>
      <c r="F78" s="4">
        <f t="shared" ref="F78:F115" si="7">AVERAGE(B76:B78)</f>
        <v>12.362488204305556</v>
      </c>
      <c r="G78" s="4">
        <f t="shared" ref="G78:G115" si="8">AVERAGE(C76:C78)</f>
        <v>13.727837701453703</v>
      </c>
    </row>
    <row r="79" spans="1:7">
      <c r="A79" s="1">
        <v>44009</v>
      </c>
      <c r="B79" s="4">
        <v>7.6299797593333336</v>
      </c>
      <c r="C79" s="4">
        <v>18.044372210818182</v>
      </c>
      <c r="D79" s="4">
        <f t="shared" si="5"/>
        <v>14.008960149964286</v>
      </c>
      <c r="E79" s="4">
        <f t="shared" si="6"/>
        <v>13.706604506704185</v>
      </c>
      <c r="F79" s="4">
        <f t="shared" si="7"/>
        <v>12.178588912999999</v>
      </c>
      <c r="G79" s="4">
        <f t="shared" si="8"/>
        <v>14.966376257809763</v>
      </c>
    </row>
    <row r="80" spans="1:7">
      <c r="A80" s="1">
        <v>44010</v>
      </c>
      <c r="B80" s="4">
        <v>17.476655132249999</v>
      </c>
      <c r="C80" s="4">
        <v>14.14568005075</v>
      </c>
      <c r="D80" s="4">
        <f t="shared" si="5"/>
        <v>12.991760953142858</v>
      </c>
      <c r="E80" s="4">
        <f t="shared" si="6"/>
        <v>12.739320865739899</v>
      </c>
      <c r="F80" s="4">
        <f t="shared" si="7"/>
        <v>14.87496069286111</v>
      </c>
      <c r="G80" s="4">
        <f t="shared" si="8"/>
        <v>15.464921809022727</v>
      </c>
    </row>
    <row r="81" spans="1:7">
      <c r="A81" s="1">
        <v>44011</v>
      </c>
      <c r="B81" s="4">
        <v>11.685291327999998</v>
      </c>
      <c r="C81" s="4">
        <v>23.285654433999994</v>
      </c>
      <c r="D81" s="4">
        <f t="shared" si="5"/>
        <v>12.211940341785711</v>
      </c>
      <c r="E81" s="4">
        <f t="shared" si="6"/>
        <v>15.252175603739898</v>
      </c>
      <c r="F81" s="4">
        <f t="shared" si="7"/>
        <v>12.263975406527777</v>
      </c>
      <c r="G81" s="4">
        <f t="shared" si="8"/>
        <v>18.491902231856059</v>
      </c>
    </row>
    <row r="82" spans="1:7">
      <c r="A82" s="1">
        <v>44012</v>
      </c>
      <c r="B82" s="4">
        <v>16.9066241875</v>
      </c>
      <c r="C82" s="4">
        <v>26.549958734999947</v>
      </c>
      <c r="D82" s="4">
        <f t="shared" si="5"/>
        <v>12.969430717142858</v>
      </c>
      <c r="E82" s="4">
        <f t="shared" si="6"/>
        <v>17.601311219275605</v>
      </c>
      <c r="F82" s="4">
        <f t="shared" si="7"/>
        <v>15.356190215916664</v>
      </c>
      <c r="G82" s="4">
        <f t="shared" si="8"/>
        <v>21.327097739916649</v>
      </c>
    </row>
    <row r="83" spans="1:7">
      <c r="A83" s="1">
        <v>44013</v>
      </c>
      <c r="B83" s="4">
        <v>47.063115160000002</v>
      </c>
      <c r="C83" s="4">
        <v>27.697699644999975</v>
      </c>
      <c r="D83" s="4">
        <f t="shared" si="5"/>
        <v>18.523921792392855</v>
      </c>
      <c r="E83" s="4">
        <f t="shared" si="6"/>
        <v>19.511160234025603</v>
      </c>
      <c r="F83" s="4">
        <f t="shared" si="7"/>
        <v>25.218343558499999</v>
      </c>
      <c r="G83" s="4">
        <f t="shared" si="8"/>
        <v>25.844437604666638</v>
      </c>
    </row>
    <row r="84" spans="1:7">
      <c r="A84" s="1">
        <v>44014</v>
      </c>
      <c r="B84" s="4">
        <v>20.7732888225</v>
      </c>
      <c r="C84" s="4">
        <v>39.918095950750001</v>
      </c>
      <c r="D84" s="4">
        <f t="shared" si="5"/>
        <v>20.150457368083334</v>
      </c>
      <c r="E84" s="4">
        <f t="shared" si="6"/>
        <v>23.406596313116868</v>
      </c>
      <c r="F84" s="4">
        <f t="shared" si="7"/>
        <v>28.247676056666666</v>
      </c>
      <c r="G84" s="4">
        <f t="shared" si="8"/>
        <v>31.388584776916641</v>
      </c>
    </row>
    <row r="85" spans="1:7">
      <c r="A85" s="1">
        <v>44015</v>
      </c>
      <c r="B85" s="4">
        <v>32.498482434999978</v>
      </c>
      <c r="C85" s="4">
        <v>14.675273560749996</v>
      </c>
      <c r="D85" s="4">
        <f t="shared" si="5"/>
        <v>22.004776689226187</v>
      </c>
      <c r="E85" s="4">
        <f t="shared" si="6"/>
        <v>23.473819226724011</v>
      </c>
      <c r="F85" s="4">
        <f t="shared" si="7"/>
        <v>33.444962139166655</v>
      </c>
      <c r="G85" s="4">
        <f t="shared" si="8"/>
        <v>27.430356385499991</v>
      </c>
    </row>
    <row r="86" spans="1:7">
      <c r="A86" s="1">
        <v>44016</v>
      </c>
      <c r="B86" s="4">
        <v>12.088568944666667</v>
      </c>
      <c r="C86" s="4">
        <v>14.104948318999998</v>
      </c>
      <c r="D86" s="4">
        <f t="shared" si="5"/>
        <v>22.64171800141666</v>
      </c>
      <c r="E86" s="4">
        <f t="shared" si="6"/>
        <v>22.911044385035698</v>
      </c>
      <c r="F86" s="4">
        <f t="shared" si="7"/>
        <v>21.786780067388879</v>
      </c>
      <c r="G86" s="4">
        <f t="shared" si="8"/>
        <v>22.899439276833334</v>
      </c>
    </row>
    <row r="87" spans="1:7">
      <c r="A87" s="1">
        <v>44017</v>
      </c>
      <c r="B87" s="4">
        <v>18.036222205000001</v>
      </c>
      <c r="C87" s="4">
        <v>31.345654082499998</v>
      </c>
      <c r="D87" s="4">
        <f t="shared" si="5"/>
        <v>22.721656154666665</v>
      </c>
      <c r="E87" s="4">
        <f t="shared" si="6"/>
        <v>25.368183532428557</v>
      </c>
      <c r="F87" s="4">
        <f t="shared" si="7"/>
        <v>20.874424528222217</v>
      </c>
      <c r="G87" s="4">
        <f t="shared" si="8"/>
        <v>20.041958654083331</v>
      </c>
    </row>
    <row r="88" spans="1:7">
      <c r="A88" s="1">
        <v>44018</v>
      </c>
      <c r="B88" s="4">
        <v>24.312328274999999</v>
      </c>
      <c r="C88" s="4">
        <v>35.234617113749998</v>
      </c>
      <c r="D88" s="4">
        <f t="shared" si="5"/>
        <v>24.525518575666663</v>
      </c>
      <c r="E88" s="4">
        <f t="shared" si="6"/>
        <v>27.075178200964274</v>
      </c>
      <c r="F88" s="4">
        <f t="shared" si="7"/>
        <v>18.14570647488889</v>
      </c>
      <c r="G88" s="4">
        <f t="shared" si="8"/>
        <v>26.895073171749999</v>
      </c>
    </row>
    <row r="89" spans="1:7">
      <c r="A89" s="1">
        <v>44019</v>
      </c>
      <c r="B89" s="4">
        <v>14.409140996750001</v>
      </c>
      <c r="C89" s="4">
        <v>29.64018454</v>
      </c>
      <c r="D89" s="4">
        <f t="shared" si="5"/>
        <v>24.168735262702377</v>
      </c>
      <c r="E89" s="4">
        <f t="shared" si="6"/>
        <v>27.516639030249998</v>
      </c>
      <c r="F89" s="4">
        <f t="shared" si="7"/>
        <v>18.919230492249998</v>
      </c>
      <c r="G89" s="4">
        <f t="shared" si="8"/>
        <v>32.073485245416663</v>
      </c>
    </row>
    <row r="90" spans="1:7">
      <c r="A90" s="1">
        <v>44020</v>
      </c>
      <c r="B90" s="4">
        <v>28.037464935000003</v>
      </c>
      <c r="C90" s="4">
        <v>21.659157125</v>
      </c>
      <c r="D90" s="4">
        <f t="shared" si="5"/>
        <v>21.450785230559518</v>
      </c>
      <c r="E90" s="4">
        <f t="shared" si="6"/>
        <v>26.653990098821431</v>
      </c>
      <c r="F90" s="4">
        <f t="shared" si="7"/>
        <v>22.252978068916665</v>
      </c>
      <c r="G90" s="4">
        <f t="shared" si="8"/>
        <v>28.844652926249996</v>
      </c>
    </row>
    <row r="91" spans="1:7">
      <c r="A91" s="1">
        <v>44021</v>
      </c>
      <c r="B91" s="4">
        <v>12.357909967500001</v>
      </c>
      <c r="C91" s="4">
        <v>32.818426675000005</v>
      </c>
      <c r="D91" s="4">
        <f t="shared" si="5"/>
        <v>20.248588251273809</v>
      </c>
      <c r="E91" s="4">
        <f t="shared" si="6"/>
        <v>25.639751630857145</v>
      </c>
      <c r="F91" s="4">
        <f t="shared" si="7"/>
        <v>18.268171966416666</v>
      </c>
      <c r="G91" s="4">
        <f t="shared" si="8"/>
        <v>28.039256113333334</v>
      </c>
    </row>
    <row r="92" spans="1:7">
      <c r="A92" s="1">
        <v>44022</v>
      </c>
      <c r="B92" s="4"/>
      <c r="C92" s="4">
        <v>22.143691565326282</v>
      </c>
      <c r="D92" s="4">
        <f t="shared" ref="D92:D98" si="9">AVERAGE(B86:B92)</f>
        <v>18.206939220652782</v>
      </c>
      <c r="E92" s="4">
        <f t="shared" ref="E92:E98" si="10">AVERAGE(C86:C92)</f>
        <v>26.706668488653758</v>
      </c>
      <c r="F92" s="4">
        <f t="shared" si="7"/>
        <v>20.197687451250001</v>
      </c>
      <c r="G92" s="4">
        <f t="shared" si="8"/>
        <v>25.540425121775428</v>
      </c>
    </row>
    <row r="93" spans="1:7">
      <c r="A93" s="1">
        <v>44023</v>
      </c>
      <c r="B93" s="4">
        <v>30.50482075893682</v>
      </c>
      <c r="C93" s="4">
        <v>42.386737763586105</v>
      </c>
      <c r="D93" s="4">
        <f t="shared" si="9"/>
        <v>21.276314523031136</v>
      </c>
      <c r="E93" s="4">
        <f t="shared" si="10"/>
        <v>30.746924123594628</v>
      </c>
      <c r="F93" s="4">
        <f t="shared" si="7"/>
        <v>21.431365363218411</v>
      </c>
      <c r="G93" s="4">
        <f t="shared" si="8"/>
        <v>32.449618667970803</v>
      </c>
    </row>
    <row r="94" spans="1:7">
      <c r="A94" s="1">
        <v>44024</v>
      </c>
      <c r="B94" s="4">
        <v>24.117344923168318</v>
      </c>
      <c r="C94" s="4">
        <v>29.722179046498734</v>
      </c>
      <c r="D94" s="4">
        <f t="shared" si="9"/>
        <v>22.289834976059193</v>
      </c>
      <c r="E94" s="4">
        <f t="shared" si="10"/>
        <v>30.514999118451588</v>
      </c>
      <c r="F94" s="4">
        <f t="shared" si="7"/>
        <v>27.311082841052567</v>
      </c>
      <c r="G94" s="4">
        <f t="shared" si="8"/>
        <v>31.417536125137044</v>
      </c>
    </row>
    <row r="95" spans="1:7">
      <c r="A95" s="1">
        <v>44025</v>
      </c>
      <c r="B95" s="4">
        <v>17.03068367284504</v>
      </c>
      <c r="C95" s="4">
        <v>29.933178087834563</v>
      </c>
      <c r="D95" s="4">
        <f t="shared" si="9"/>
        <v>21.076227542366698</v>
      </c>
      <c r="E95" s="4">
        <f t="shared" si="10"/>
        <v>29.757650686177954</v>
      </c>
      <c r="F95" s="4">
        <f t="shared" si="7"/>
        <v>23.884283118316727</v>
      </c>
      <c r="G95" s="4">
        <f t="shared" si="8"/>
        <v>34.014031632639799</v>
      </c>
    </row>
    <row r="96" spans="1:7">
      <c r="A96" s="1">
        <v>44026</v>
      </c>
      <c r="B96" s="4">
        <v>33.057357411906779</v>
      </c>
      <c r="C96" s="4">
        <v>24.065752620920389</v>
      </c>
      <c r="D96" s="4">
        <f t="shared" si="9"/>
        <v>24.184263611559498</v>
      </c>
      <c r="E96" s="4">
        <f t="shared" si="10"/>
        <v>28.961303269166581</v>
      </c>
      <c r="F96" s="4">
        <f t="shared" si="7"/>
        <v>24.735128669306714</v>
      </c>
      <c r="G96" s="4">
        <f t="shared" si="8"/>
        <v>27.907036585084565</v>
      </c>
    </row>
    <row r="97" spans="1:7">
      <c r="A97" s="1">
        <v>44027</v>
      </c>
      <c r="B97" s="4">
        <v>23.906557681747724</v>
      </c>
      <c r="C97" s="4">
        <v>23.668582823836033</v>
      </c>
      <c r="D97" s="4">
        <f t="shared" si="9"/>
        <v>23.495779069350778</v>
      </c>
      <c r="E97" s="4">
        <f t="shared" si="10"/>
        <v>29.248364083286017</v>
      </c>
      <c r="F97" s="4">
        <f t="shared" si="7"/>
        <v>24.664866255499849</v>
      </c>
      <c r="G97" s="4">
        <f t="shared" si="8"/>
        <v>25.889171177530329</v>
      </c>
    </row>
    <row r="98" spans="1:7">
      <c r="A98" s="1">
        <v>44028</v>
      </c>
      <c r="B98" s="4">
        <v>21.655973543147315</v>
      </c>
      <c r="C98" s="4">
        <v>37.571241502019419</v>
      </c>
      <c r="D98" s="4">
        <f t="shared" si="9"/>
        <v>25.045456331958665</v>
      </c>
      <c r="E98" s="4">
        <f t="shared" si="10"/>
        <v>29.927337630003073</v>
      </c>
      <c r="F98" s="4">
        <f t="shared" si="7"/>
        <v>26.206629545600606</v>
      </c>
      <c r="G98" s="4">
        <f t="shared" si="8"/>
        <v>28.435192315591948</v>
      </c>
    </row>
    <row r="99" spans="1:7">
      <c r="A99" s="1">
        <v>44029</v>
      </c>
      <c r="B99" s="4">
        <v>39.333726724865635</v>
      </c>
      <c r="C99" s="4">
        <v>26.050792921796475</v>
      </c>
      <c r="D99" s="4">
        <f t="shared" ref="D99:D101" si="11">AVERAGE(B93:B99)</f>
        <v>27.086637816659664</v>
      </c>
      <c r="E99" s="4">
        <f t="shared" ref="E99:E101" si="12">AVERAGE(C93:C99)</f>
        <v>30.485494966641674</v>
      </c>
      <c r="F99" s="4">
        <f t="shared" si="7"/>
        <v>28.298752649920221</v>
      </c>
      <c r="G99" s="4">
        <f t="shared" si="8"/>
        <v>29.096872415883976</v>
      </c>
    </row>
    <row r="100" spans="1:7">
      <c r="A100" s="1">
        <v>44030</v>
      </c>
      <c r="B100" s="4">
        <v>23.771935321340369</v>
      </c>
      <c r="C100" s="4">
        <v>36.160766879988302</v>
      </c>
      <c r="D100" s="4">
        <f t="shared" si="11"/>
        <v>26.124797039860169</v>
      </c>
      <c r="E100" s="4">
        <f t="shared" si="12"/>
        <v>29.596070554699132</v>
      </c>
      <c r="F100" s="4">
        <f t="shared" si="7"/>
        <v>28.253878529784441</v>
      </c>
      <c r="G100" s="4">
        <f t="shared" si="8"/>
        <v>33.260933767934731</v>
      </c>
    </row>
    <row r="101" spans="1:7">
      <c r="A101" s="1">
        <v>44031</v>
      </c>
      <c r="B101" s="4">
        <v>27.08142645143932</v>
      </c>
      <c r="C101" s="4">
        <v>16.366510333430842</v>
      </c>
      <c r="D101" s="4">
        <f t="shared" si="11"/>
        <v>26.548237258184599</v>
      </c>
      <c r="E101" s="4">
        <f t="shared" si="12"/>
        <v>27.68811788140372</v>
      </c>
      <c r="F101" s="4">
        <f t="shared" si="7"/>
        <v>30.062362832548445</v>
      </c>
      <c r="G101" s="4">
        <f t="shared" si="8"/>
        <v>26.19269004507187</v>
      </c>
    </row>
    <row r="102" spans="1:7">
      <c r="A102" s="1">
        <v>44032</v>
      </c>
      <c r="B102" s="4">
        <v>9.7423182310882304</v>
      </c>
      <c r="C102" s="4"/>
      <c r="D102" s="4">
        <f t="shared" ref="D102" si="13">AVERAGE(B96:B102)</f>
        <v>25.507042195076483</v>
      </c>
      <c r="E102" s="4">
        <f>AVERAGE(C96:C102)</f>
        <v>27.313941180331913</v>
      </c>
      <c r="F102" s="4">
        <f t="shared" si="7"/>
        <v>20.198560001289309</v>
      </c>
      <c r="G102" s="4">
        <f t="shared" si="8"/>
        <v>26.26363860670957</v>
      </c>
    </row>
    <row r="103" spans="1:7">
      <c r="A103" s="1">
        <v>44033</v>
      </c>
      <c r="B103" s="4">
        <v>28.323440809963888</v>
      </c>
      <c r="C103" s="4">
        <v>17.529168631500614</v>
      </c>
      <c r="D103" s="4">
        <f t="shared" ref="D103" si="14">AVERAGE(B97:B103)</f>
        <v>24.830768394798927</v>
      </c>
      <c r="E103" s="4">
        <f>AVERAGE(C97:C103)</f>
        <v>26.224510515428616</v>
      </c>
      <c r="F103" s="4">
        <f t="shared" si="7"/>
        <v>21.715728497497143</v>
      </c>
      <c r="G103" s="4">
        <f t="shared" si="8"/>
        <v>16.947839482465728</v>
      </c>
    </row>
    <row r="104" spans="1:7">
      <c r="A104" s="1">
        <v>44034</v>
      </c>
      <c r="B104" s="4">
        <v>11.838022577085125</v>
      </c>
      <c r="C104" s="4">
        <v>18.995496964932126</v>
      </c>
      <c r="D104" s="4">
        <f t="shared" ref="D104" si="15">AVERAGE(B98:B104)</f>
        <v>23.1066919512757</v>
      </c>
      <c r="E104" s="4">
        <f>AVERAGE(C98:C104)</f>
        <v>25.445662872277964</v>
      </c>
      <c r="F104" s="4">
        <f t="shared" si="7"/>
        <v>16.634593872712415</v>
      </c>
      <c r="G104" s="4">
        <f t="shared" si="8"/>
        <v>18.26233279821637</v>
      </c>
    </row>
    <row r="105" spans="1:7">
      <c r="A105" s="1">
        <v>44035</v>
      </c>
      <c r="B105" s="4">
        <v>21.090398752534544</v>
      </c>
      <c r="C105" s="4">
        <v>46.506212962582516</v>
      </c>
      <c r="D105" s="4">
        <f t="shared" ref="D105" si="16">AVERAGE(B99:B105)</f>
        <v>23.025895552616735</v>
      </c>
      <c r="E105" s="4">
        <f>AVERAGE(C99:C105)</f>
        <v>26.934824782371809</v>
      </c>
      <c r="F105" s="4">
        <f t="shared" si="7"/>
        <v>20.417287379861182</v>
      </c>
      <c r="G105" s="4">
        <f t="shared" si="8"/>
        <v>27.676959519671755</v>
      </c>
    </row>
    <row r="106" spans="1:7">
      <c r="A106" s="1">
        <v>44036</v>
      </c>
      <c r="B106" s="4">
        <v>19.4488194677755</v>
      </c>
      <c r="C106" s="4">
        <v>33.1386584715464</v>
      </c>
      <c r="D106" s="4">
        <f t="shared" ref="D106:D108" si="17">AVERAGE(B100:B106)</f>
        <v>20.18519451588957</v>
      </c>
      <c r="E106" s="4">
        <f t="shared" ref="E106:E108" si="18">AVERAGE(C100:C106)</f>
        <v>28.11613570733013</v>
      </c>
      <c r="F106" s="4">
        <f t="shared" si="7"/>
        <v>17.459080265798388</v>
      </c>
      <c r="G106" s="4">
        <f t="shared" si="8"/>
        <v>32.880122799687008</v>
      </c>
    </row>
    <row r="107" spans="1:7">
      <c r="A107" s="1">
        <v>44037</v>
      </c>
      <c r="B107" s="4">
        <v>11.797662192097755</v>
      </c>
      <c r="C107" s="4">
        <v>26.619151783209968</v>
      </c>
      <c r="D107" s="4">
        <f t="shared" si="17"/>
        <v>18.474584068854909</v>
      </c>
      <c r="E107" s="4">
        <f t="shared" si="18"/>
        <v>26.52586652453374</v>
      </c>
      <c r="F107" s="4">
        <f t="shared" si="7"/>
        <v>17.445626804135934</v>
      </c>
      <c r="G107" s="4">
        <f t="shared" si="8"/>
        <v>35.421341072446296</v>
      </c>
    </row>
    <row r="108" spans="1:7">
      <c r="A108" s="1">
        <v>44038</v>
      </c>
      <c r="B108" s="4">
        <v>25.370174487532722</v>
      </c>
      <c r="C108" s="4">
        <v>24.955561685245986</v>
      </c>
      <c r="D108" s="4">
        <f t="shared" si="17"/>
        <v>18.230119502582539</v>
      </c>
      <c r="E108" s="4">
        <f t="shared" si="18"/>
        <v>27.957375083169598</v>
      </c>
      <c r="F108" s="4">
        <f t="shared" si="7"/>
        <v>18.872218715801992</v>
      </c>
      <c r="G108" s="4">
        <f t="shared" si="8"/>
        <v>28.237790646667449</v>
      </c>
    </row>
    <row r="109" spans="1:7">
      <c r="A109" s="1">
        <v>44040</v>
      </c>
      <c r="B109" s="4">
        <v>24.241699616976664</v>
      </c>
      <c r="C109" s="4">
        <v>21.442789388952683</v>
      </c>
      <c r="D109" s="4">
        <f>AVERAGE(B104:B109)</f>
        <v>18.964462849000384</v>
      </c>
      <c r="E109" s="4">
        <f>AVERAGE(C104:C109)</f>
        <v>28.609645209411614</v>
      </c>
      <c r="F109" s="4">
        <f t="shared" si="7"/>
        <v>20.46984543220238</v>
      </c>
      <c r="G109" s="4">
        <f t="shared" si="8"/>
        <v>24.339167619136209</v>
      </c>
    </row>
    <row r="110" spans="1:7">
      <c r="A110" s="1">
        <v>44042</v>
      </c>
      <c r="B110" s="4">
        <v>23.765878059669731</v>
      </c>
      <c r="C110" s="4">
        <v>66.076945343259624</v>
      </c>
      <c r="D110" s="4">
        <f t="shared" ref="D110:E110" si="19">AVERAGE(B105:B110)</f>
        <v>20.952438762764483</v>
      </c>
      <c r="E110" s="4">
        <f t="shared" si="19"/>
        <v>36.456553272466202</v>
      </c>
      <c r="F110" s="4">
        <f t="shared" si="7"/>
        <v>24.459250721393037</v>
      </c>
      <c r="G110" s="4">
        <f t="shared" si="8"/>
        <v>37.491765472486101</v>
      </c>
    </row>
    <row r="111" spans="1:7">
      <c r="A111" s="1">
        <v>44045</v>
      </c>
      <c r="B111" s="4">
        <v>89.743723783592074</v>
      </c>
      <c r="C111" s="4">
        <v>89.232685558548951</v>
      </c>
      <c r="D111" s="4">
        <f t="shared" ref="D111:E111" si="20">AVERAGE(B106:B111)</f>
        <v>32.394659601274071</v>
      </c>
      <c r="E111" s="4">
        <f t="shared" si="20"/>
        <v>43.5776320384606</v>
      </c>
      <c r="F111" s="4">
        <f t="shared" si="7"/>
        <v>45.917100486746158</v>
      </c>
      <c r="G111" s="4">
        <f t="shared" si="8"/>
        <v>58.91747343025375</v>
      </c>
    </row>
    <row r="112" spans="1:7">
      <c r="A112" s="1">
        <f t="shared" ref="A112" si="21">A111+1</f>
        <v>44046</v>
      </c>
      <c r="B112" s="4">
        <v>60.66120168817087</v>
      </c>
      <c r="C112" s="4"/>
      <c r="D112" s="4">
        <f t="shared" ref="D112:D114" si="22">AVERAGE(B107:B112)</f>
        <v>39.263389971339969</v>
      </c>
      <c r="E112" s="4">
        <f t="shared" ref="E112:E114" si="23">AVERAGE(C107:C112)</f>
        <v>45.665426751843441</v>
      </c>
      <c r="F112" s="4">
        <f t="shared" si="7"/>
        <v>58.056934510477561</v>
      </c>
      <c r="G112" s="4">
        <f t="shared" si="8"/>
        <v>77.654815450904294</v>
      </c>
    </row>
    <row r="113" spans="1:7">
      <c r="A113" s="1">
        <f t="shared" ref="A113:A144" si="24">A112+1</f>
        <v>44047</v>
      </c>
      <c r="B113" s="4">
        <v>53.815170487357108</v>
      </c>
      <c r="C113" s="4">
        <v>34.966945390279328</v>
      </c>
      <c r="D113" s="4">
        <f t="shared" si="22"/>
        <v>46.266308020549864</v>
      </c>
      <c r="E113" s="4">
        <f t="shared" si="23"/>
        <v>47.334985473257319</v>
      </c>
      <c r="F113" s="4">
        <f t="shared" si="7"/>
        <v>68.073365319706681</v>
      </c>
      <c r="G113" s="4">
        <f t="shared" si="8"/>
        <v>62.099815474414143</v>
      </c>
    </row>
    <row r="114" spans="1:7">
      <c r="A114" s="1">
        <f t="shared" si="24"/>
        <v>44048</v>
      </c>
      <c r="B114" s="4">
        <v>21.969878043147435</v>
      </c>
      <c r="C114" s="4">
        <v>39.366070295117552</v>
      </c>
      <c r="D114" s="4">
        <f t="shared" si="22"/>
        <v>45.699591946485647</v>
      </c>
      <c r="E114" s="4">
        <f t="shared" si="23"/>
        <v>50.217087195231628</v>
      </c>
      <c r="F114" s="4">
        <f t="shared" si="7"/>
        <v>45.482083406225144</v>
      </c>
      <c r="G114" s="4">
        <f t="shared" si="8"/>
        <v>37.166507842698437</v>
      </c>
    </row>
    <row r="115" spans="1:7">
      <c r="A115" s="1">
        <f t="shared" si="24"/>
        <v>44049</v>
      </c>
      <c r="B115" s="4">
        <v>16.658000000000001</v>
      </c>
      <c r="C115" s="4">
        <v>33.989570000000001</v>
      </c>
      <c r="D115" s="4">
        <f t="shared" ref="D115" si="25">AVERAGE(B110:B115)</f>
        <v>44.435642010322873</v>
      </c>
      <c r="E115" s="4">
        <f t="shared" ref="E115" si="26">AVERAGE(C110:C115)</f>
        <v>52.726443317441102</v>
      </c>
      <c r="F115" s="4">
        <f t="shared" si="7"/>
        <v>30.814349510168181</v>
      </c>
      <c r="G115" s="4">
        <f t="shared" si="8"/>
        <v>36.107528561798958</v>
      </c>
    </row>
    <row r="116" spans="1:7">
      <c r="A116" s="1">
        <f t="shared" si="24"/>
        <v>44050</v>
      </c>
    </row>
    <row r="117" spans="1:7">
      <c r="A117" s="1">
        <f t="shared" si="24"/>
        <v>44051</v>
      </c>
    </row>
    <row r="118" spans="1:7">
      <c r="A118" s="1">
        <f t="shared" si="24"/>
        <v>44052</v>
      </c>
    </row>
    <row r="119" spans="1:7">
      <c r="A119" s="1">
        <f t="shared" si="24"/>
        <v>44053</v>
      </c>
    </row>
    <row r="120" spans="1:7">
      <c r="A120" s="1">
        <f t="shared" si="24"/>
        <v>44054</v>
      </c>
    </row>
    <row r="121" spans="1:7">
      <c r="A121" s="1">
        <f t="shared" si="24"/>
        <v>44055</v>
      </c>
    </row>
    <row r="122" spans="1:7">
      <c r="A122" s="1">
        <f t="shared" si="24"/>
        <v>44056</v>
      </c>
    </row>
    <row r="123" spans="1:7">
      <c r="A123" s="1">
        <f t="shared" si="24"/>
        <v>44057</v>
      </c>
    </row>
    <row r="124" spans="1:7">
      <c r="A124" s="1">
        <f t="shared" si="24"/>
        <v>44058</v>
      </c>
    </row>
    <row r="125" spans="1:7">
      <c r="A125" s="1">
        <f t="shared" si="24"/>
        <v>44059</v>
      </c>
    </row>
    <row r="126" spans="1:7">
      <c r="A126" s="1">
        <f t="shared" si="24"/>
        <v>44060</v>
      </c>
    </row>
    <row r="127" spans="1:7">
      <c r="A127" s="1">
        <f t="shared" si="24"/>
        <v>44061</v>
      </c>
    </row>
    <row r="128" spans="1:7">
      <c r="A128" s="1">
        <f t="shared" si="24"/>
        <v>44062</v>
      </c>
    </row>
    <row r="129" spans="1:1">
      <c r="A129" s="1">
        <f t="shared" si="24"/>
        <v>44063</v>
      </c>
    </row>
    <row r="130" spans="1:1">
      <c r="A130" s="1">
        <f t="shared" si="24"/>
        <v>44064</v>
      </c>
    </row>
    <row r="131" spans="1:1">
      <c r="A131" s="1">
        <f t="shared" si="24"/>
        <v>44065</v>
      </c>
    </row>
    <row r="132" spans="1:1">
      <c r="A132" s="1">
        <f t="shared" si="24"/>
        <v>44066</v>
      </c>
    </row>
    <row r="133" spans="1:1">
      <c r="A133" s="1">
        <f t="shared" si="24"/>
        <v>44067</v>
      </c>
    </row>
    <row r="134" spans="1:1">
      <c r="A134" s="1">
        <f t="shared" si="24"/>
        <v>44068</v>
      </c>
    </row>
    <row r="135" spans="1:1">
      <c r="A135" s="1">
        <f t="shared" si="24"/>
        <v>44069</v>
      </c>
    </row>
    <row r="136" spans="1:1">
      <c r="A136" s="1">
        <f t="shared" si="24"/>
        <v>44070</v>
      </c>
    </row>
    <row r="137" spans="1:1">
      <c r="A137" s="1">
        <f t="shared" si="24"/>
        <v>44071</v>
      </c>
    </row>
    <row r="138" spans="1:1">
      <c r="A138" s="1">
        <f t="shared" si="24"/>
        <v>44072</v>
      </c>
    </row>
    <row r="139" spans="1:1">
      <c r="A139" s="1">
        <f t="shared" si="24"/>
        <v>44073</v>
      </c>
    </row>
    <row r="140" spans="1:1">
      <c r="A140" s="1">
        <f t="shared" si="24"/>
        <v>44074</v>
      </c>
    </row>
    <row r="141" spans="1:1">
      <c r="A141" s="1">
        <f t="shared" si="24"/>
        <v>44075</v>
      </c>
    </row>
    <row r="142" spans="1:1">
      <c r="A142" s="1">
        <f t="shared" si="24"/>
        <v>44076</v>
      </c>
    </row>
    <row r="143" spans="1:1">
      <c r="A143" s="1">
        <f t="shared" si="24"/>
        <v>44077</v>
      </c>
    </row>
    <row r="144" spans="1:1">
      <c r="A144" s="1">
        <f t="shared" si="24"/>
        <v>44078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DITP by Date</vt:lpstr>
      <vt:lpstr>N-S by Date</vt:lpstr>
      <vt:lpstr>DITP Timeline</vt:lpstr>
      <vt:lpstr>N-S 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Rhode, Steve</dc:creator>
  <cp:lastModifiedBy>Kristin MacDougall</cp:lastModifiedBy>
  <dcterms:created xsi:type="dcterms:W3CDTF">2020-07-17T11:27:27Z</dcterms:created>
  <dcterms:modified xsi:type="dcterms:W3CDTF">2020-08-08T12:10:33Z</dcterms:modified>
</cp:coreProperties>
</file>