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"/>
    </mc:Choice>
  </mc:AlternateContent>
  <xr:revisionPtr revIDLastSave="0" documentId="13_ncr:1_{6D221F8B-3E65-4C12-B18C-5B0507D73CA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isultati App non ottimizz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R5" i="1"/>
  <c r="N14" i="1"/>
  <c r="M14" i="1"/>
  <c r="N13" i="1"/>
  <c r="O13" i="1" s="1"/>
  <c r="M13" i="1"/>
  <c r="N12" i="1"/>
  <c r="O12" i="1" s="1"/>
  <c r="M12" i="1"/>
  <c r="R7" i="1"/>
  <c r="S7" i="1"/>
  <c r="S6" i="1"/>
  <c r="R6" i="1"/>
  <c r="S12" i="1"/>
  <c r="R12" i="1"/>
  <c r="S11" i="1"/>
  <c r="R11" i="1"/>
  <c r="S10" i="1"/>
  <c r="R10" i="1"/>
  <c r="D14" i="1"/>
  <c r="C14" i="1"/>
  <c r="D13" i="1"/>
  <c r="E13" i="1" s="1"/>
  <c r="C13" i="1"/>
  <c r="D12" i="1"/>
  <c r="E12" i="1" s="1"/>
  <c r="C12" i="1"/>
  <c r="H12" i="1"/>
  <c r="I14" i="1"/>
  <c r="H14" i="1"/>
  <c r="I13" i="1"/>
  <c r="J13" i="1" s="1"/>
  <c r="H13" i="1"/>
  <c r="I12" i="1"/>
  <c r="T10" i="1" l="1"/>
  <c r="T11" i="1"/>
  <c r="J12" i="1"/>
</calcChain>
</file>

<file path=xl/sharedStrings.xml><?xml version="1.0" encoding="utf-8"?>
<sst xmlns="http://schemas.openxmlformats.org/spreadsheetml/2006/main" count="58" uniqueCount="21">
  <si>
    <t>Scenario 5</t>
  </si>
  <si>
    <t>Prova 1</t>
  </si>
  <si>
    <t>Prova 2</t>
  </si>
  <si>
    <t>Prova 3</t>
  </si>
  <si>
    <t>Prova 4</t>
  </si>
  <si>
    <t>Prova 5</t>
  </si>
  <si>
    <t>Energy (J)</t>
  </si>
  <si>
    <t>Duration (S)</t>
  </si>
  <si>
    <t>Scenario 3</t>
  </si>
  <si>
    <t>Scenario 2</t>
  </si>
  <si>
    <t>Joule</t>
  </si>
  <si>
    <t>Joule/Minuti</t>
  </si>
  <si>
    <t>Media</t>
  </si>
  <si>
    <t>Mediana</t>
  </si>
  <si>
    <t>Dev Stand</t>
  </si>
  <si>
    <t>Durata</t>
  </si>
  <si>
    <t>Test App</t>
  </si>
  <si>
    <t>Scenario2</t>
  </si>
  <si>
    <t>Scenario3</t>
  </si>
  <si>
    <t>Scenario5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</si>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</sst>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2" fontId="3" fillId="5" borderId="0" xfId="0" applyNumberFormat="1" applyFont="1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ParzOtt2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ottimizzata'!$H$5:$H$9</c:f>
              <c:numCache>
                <c:formatCode>General</c:formatCode>
                <c:ptCount val="5"/>
                <c:pt idx="0">
                  <c:v>37.767000000000003</c:v>
                </c:pt>
                <c:pt idx="1">
                  <c:v>53.512</c:v>
                </c:pt>
                <c:pt idx="2">
                  <c:v>53.332000000000001</c:v>
                </c:pt>
                <c:pt idx="3">
                  <c:v>53.295000000000002</c:v>
                </c:pt>
                <c:pt idx="4">
                  <c:v>54.665999999999997</c:v>
                </c:pt>
              </c:numCache>
            </c:numRef>
          </c:xVal>
          <c:yVal>
            <c:numRef>
              <c:f>'Risultati App non ottimizzata'!$I$5:$I$9</c:f>
              <c:numCache>
                <c:formatCode>General</c:formatCode>
                <c:ptCount val="5"/>
                <c:pt idx="0">
                  <c:v>67.440944000000002</c:v>
                </c:pt>
                <c:pt idx="1">
                  <c:v>48.589305999999993</c:v>
                </c:pt>
                <c:pt idx="2">
                  <c:v>47.998581000000009</c:v>
                </c:pt>
                <c:pt idx="3">
                  <c:v>96.041052999999977</c:v>
                </c:pt>
                <c:pt idx="4">
                  <c:v>48.256816999999998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1-4B43-8FD6-276EB770B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11744"/>
        <c:axId val="357398832"/>
      </c:scatterChart>
      <c:valAx>
        <c:axId val="36281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98832"/>
        <c:crosses val="autoZero"/>
        <c:crossBetween val="midCat"/>
      </c:valAx>
      <c:valAx>
        <c:axId val="3573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ParzOtt2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ottimizzata'!$C$5:$C$9</c:f>
              <c:numCache>
                <c:formatCode>General</c:formatCode>
                <c:ptCount val="5"/>
                <c:pt idx="0">
                  <c:v>104.175</c:v>
                </c:pt>
                <c:pt idx="1">
                  <c:v>101.367</c:v>
                </c:pt>
                <c:pt idx="2">
                  <c:v>101.303</c:v>
                </c:pt>
                <c:pt idx="3">
                  <c:v>101.291</c:v>
                </c:pt>
                <c:pt idx="4">
                  <c:v>103.828</c:v>
                </c:pt>
              </c:numCache>
            </c:numRef>
          </c:xVal>
          <c:yVal>
            <c:numRef>
              <c:f>'Risultati App non ottimizzata'!$D$5:$D$9</c:f>
              <c:numCache>
                <c:formatCode>General</c:formatCode>
                <c:ptCount val="5"/>
                <c:pt idx="0">
                  <c:v>100.98975099999996</c:v>
                </c:pt>
                <c:pt idx="1">
                  <c:v>131.67097200000003</c:v>
                </c:pt>
                <c:pt idx="2">
                  <c:v>149.50860000000003</c:v>
                </c:pt>
                <c:pt idx="3">
                  <c:v>100.62703700000003</c:v>
                </c:pt>
                <c:pt idx="4">
                  <c:v>97.587816999999944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E-4D31-BFC5-AB21768F9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27568"/>
        <c:axId val="523846896"/>
      </c:scatterChart>
      <c:valAx>
        <c:axId val="52982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46896"/>
        <c:crosses val="autoZero"/>
        <c:crossBetween val="midCat"/>
      </c:valAx>
      <c:valAx>
        <c:axId val="5238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2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ParzOtt2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ottimizzata'!$M$5:$M$9</c:f>
              <c:numCache>
                <c:formatCode>General</c:formatCode>
                <c:ptCount val="5"/>
                <c:pt idx="0">
                  <c:v>136.31299999999999</c:v>
                </c:pt>
                <c:pt idx="1">
                  <c:v>127.736</c:v>
                </c:pt>
                <c:pt idx="2">
                  <c:v>138.88</c:v>
                </c:pt>
                <c:pt idx="3">
                  <c:v>138.26499999999999</c:v>
                </c:pt>
                <c:pt idx="4">
                  <c:v>136.25</c:v>
                </c:pt>
              </c:numCache>
            </c:numRef>
          </c:xVal>
          <c:yVal>
            <c:numRef>
              <c:f>'Risultati App non ottimizzata'!$N$5:$N$9</c:f>
              <c:numCache>
                <c:formatCode>General</c:formatCode>
                <c:ptCount val="5"/>
                <c:pt idx="0">
                  <c:v>168.85493799999995</c:v>
                </c:pt>
                <c:pt idx="1">
                  <c:v>150.05406899999997</c:v>
                </c:pt>
                <c:pt idx="2">
                  <c:v>147.29058100000006</c:v>
                </c:pt>
                <c:pt idx="3">
                  <c:v>195.31658099999993</c:v>
                </c:pt>
                <c:pt idx="4">
                  <c:v>149.24785600000001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7-40B6-ABD5-C37FF7194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33840"/>
        <c:axId val="386453584"/>
      </c:scatterChart>
      <c:valAx>
        <c:axId val="5224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53584"/>
        <c:crosses val="autoZero"/>
        <c:crossBetween val="midCat"/>
      </c:valAx>
      <c:valAx>
        <c:axId val="3864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28015</xdr:colOff>
      <xdr:row>14</xdr:row>
      <xdr:rowOff>331694</xdr:rowOff>
    </xdr:from>
    <xdr:to>
      <xdr:col>10</xdr:col>
      <xdr:colOff>164390</xdr:colOff>
      <xdr:row>22</xdr:row>
      <xdr:rowOff>204283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9CF65-48D5-06DF-0364-0649676BC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543485</xdr:colOff>
      <xdr:row>15</xdr:row>
      <xdr:rowOff>6723</xdr:rowOff>
    </xdr:from>
    <xdr:to>
      <xdr:col>5</xdr:col>
      <xdr:colOff>52331</xdr:colOff>
      <xdr:row>22</xdr:row>
      <xdr:rowOff>237901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AD1E78-8D01-E357-07D9-B49545921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72837</xdr:colOff>
      <xdr:row>14</xdr:row>
      <xdr:rowOff>264459</xdr:rowOff>
    </xdr:from>
    <xdr:to>
      <xdr:col>15</xdr:col>
      <xdr:colOff>209213</xdr:colOff>
      <xdr:row>22</xdr:row>
      <xdr:rowOff>137048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4D7B9-3420-21E6-6154-2989D9312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4"/>
  <sheetViews>
    <sheetView tabSelected="1" zoomScale="85" zoomScaleNormal="85" workbookViewId="0">
      <selection activeCell="L4" sqref="L4:O14"/>
    </sheetView>
  </sheetViews>
  <sheetFormatPr defaultColWidth="16.21875" defaultRowHeight="28.8" customHeight="1" x14ac:dyDescent="0.3"/>
  <cols>
    <col min="1" max="1" width="9.109375" style="2" customWidth="1"/>
    <col min="2" max="5" width="16.21875" style="2"/>
    <col min="6" max="6" width="9.109375" style="2" customWidth="1"/>
    <col min="7" max="10" width="16.21875" style="2"/>
    <col min="11" max="11" width="9.109375" style="2" customWidth="1"/>
    <col min="12" max="16384" width="16.21875" style="2"/>
  </cols>
  <sheetData>
    <row r="2" spans="1:20" ht="28.8" customHeight="1" x14ac:dyDescent="0.3">
      <c r="A2" s="1"/>
      <c r="D2" s="1"/>
      <c r="E2" s="1"/>
      <c r="F2" s="1"/>
      <c r="G2" s="1"/>
      <c r="H2" s="1"/>
      <c r="K2" s="1"/>
    </row>
    <row r="3" spans="1:20" ht="28.8" customHeight="1" thickBot="1" x14ac:dyDescent="0.35">
      <c r="A3" s="1"/>
      <c r="C3" s="1"/>
      <c r="D3" s="1"/>
      <c r="E3" s="1"/>
      <c r="F3" s="1"/>
      <c r="G3" s="1"/>
      <c r="H3" s="1"/>
      <c r="K3" s="1"/>
    </row>
    <row r="4" spans="1:20" ht="28.8" customHeight="1" x14ac:dyDescent="0.3">
      <c r="B4" s="3" t="s">
        <v>0</v>
      </c>
      <c r="C4" s="12" t="s">
        <v>7</v>
      </c>
      <c r="D4" s="12" t="s">
        <v>6</v>
      </c>
      <c r="E4" s="4"/>
      <c r="G4" s="3" t="s">
        <v>8</v>
      </c>
      <c r="H4" s="12" t="s">
        <v>7</v>
      </c>
      <c r="I4" s="12" t="s">
        <v>6</v>
      </c>
      <c r="J4" s="4"/>
      <c r="L4" s="14" t="s">
        <v>9</v>
      </c>
      <c r="M4" s="12" t="s">
        <v>7</v>
      </c>
      <c r="N4" s="12" t="s">
        <v>6</v>
      </c>
      <c r="O4" s="4"/>
      <c r="Q4" s="3" t="s">
        <v>16</v>
      </c>
      <c r="R4" s="12" t="s">
        <v>7</v>
      </c>
      <c r="S4" s="12" t="s">
        <v>6</v>
      </c>
      <c r="T4" s="4"/>
    </row>
    <row r="5" spans="1:20" ht="28.8" customHeight="1" x14ac:dyDescent="0.3">
      <c r="B5" s="13" t="s">
        <v>1</v>
      </c>
      <c r="C5" s="15">
        <v>104.175</v>
      </c>
      <c r="D5" s="15">
        <v>100.98975099999996</v>
      </c>
      <c r="E5" s="5"/>
      <c r="G5" s="13" t="s">
        <v>1</v>
      </c>
      <c r="H5" s="15">
        <v>37.767000000000003</v>
      </c>
      <c r="I5" s="15">
        <v>67.440944000000002</v>
      </c>
      <c r="J5" s="5"/>
      <c r="L5" s="13" t="s">
        <v>1</v>
      </c>
      <c r="M5" s="20">
        <v>136.31299999999999</v>
      </c>
      <c r="N5" s="20">
        <v>168.85493799999995</v>
      </c>
      <c r="O5" s="5"/>
      <c r="Q5" s="13" t="s">
        <v>17</v>
      </c>
      <c r="R5" s="6">
        <f>M12</f>
        <v>135.4888</v>
      </c>
      <c r="S5" s="6">
        <f>N12</f>
        <v>162.152805</v>
      </c>
      <c r="T5" s="5"/>
    </row>
    <row r="6" spans="1:20" ht="28.8" customHeight="1" x14ac:dyDescent="0.3">
      <c r="B6" s="13" t="s">
        <v>2</v>
      </c>
      <c r="C6" s="15">
        <v>101.367</v>
      </c>
      <c r="D6" s="15">
        <v>131.67097200000003</v>
      </c>
      <c r="E6" s="5"/>
      <c r="G6" s="13" t="s">
        <v>2</v>
      </c>
      <c r="H6" s="15">
        <v>53.512</v>
      </c>
      <c r="I6" s="15">
        <v>48.589305999999993</v>
      </c>
      <c r="J6" s="5"/>
      <c r="L6" s="13" t="s">
        <v>2</v>
      </c>
      <c r="M6" s="20">
        <v>127.736</v>
      </c>
      <c r="N6" s="20">
        <v>150.05406899999997</v>
      </c>
      <c r="O6" s="5"/>
      <c r="Q6" s="13" t="s">
        <v>18</v>
      </c>
      <c r="R6" s="6">
        <f>H12</f>
        <v>50.514400000000002</v>
      </c>
      <c r="S6" s="6">
        <f>I12</f>
        <v>61.665340200000003</v>
      </c>
      <c r="T6" s="5"/>
    </row>
    <row r="7" spans="1:20" ht="28.8" customHeight="1" x14ac:dyDescent="0.3">
      <c r="B7" s="13" t="s">
        <v>3</v>
      </c>
      <c r="C7" s="15">
        <v>101.303</v>
      </c>
      <c r="D7" s="15">
        <v>149.50860000000003</v>
      </c>
      <c r="E7" s="5"/>
      <c r="G7" s="13" t="s">
        <v>3</v>
      </c>
      <c r="H7" s="15">
        <v>53.332000000000001</v>
      </c>
      <c r="I7" s="15">
        <v>47.998581000000009</v>
      </c>
      <c r="J7" s="5"/>
      <c r="L7" s="13" t="s">
        <v>3</v>
      </c>
      <c r="M7" s="20">
        <v>138.88</v>
      </c>
      <c r="N7" s="20">
        <v>147.29058100000006</v>
      </c>
      <c r="O7" s="5"/>
      <c r="Q7" s="13" t="s">
        <v>19</v>
      </c>
      <c r="R7" s="6">
        <f>C12</f>
        <v>102.39280000000001</v>
      </c>
      <c r="S7" s="6">
        <f>D12</f>
        <v>116.07683540000001</v>
      </c>
      <c r="T7" s="5"/>
    </row>
    <row r="8" spans="1:20" ht="28.8" customHeight="1" x14ac:dyDescent="0.3">
      <c r="B8" s="13" t="s">
        <v>4</v>
      </c>
      <c r="C8" s="15">
        <v>101.291</v>
      </c>
      <c r="D8" s="15">
        <v>100.62703700000003</v>
      </c>
      <c r="E8" s="5"/>
      <c r="G8" s="13" t="s">
        <v>4</v>
      </c>
      <c r="H8" s="15">
        <v>53.295000000000002</v>
      </c>
      <c r="I8" s="15">
        <v>96.041052999999977</v>
      </c>
      <c r="J8" s="5"/>
      <c r="L8" s="13" t="s">
        <v>4</v>
      </c>
      <c r="M8" s="20">
        <v>138.26499999999999</v>
      </c>
      <c r="N8" s="20">
        <v>195.31658099999993</v>
      </c>
      <c r="O8" s="5"/>
      <c r="Q8" s="7"/>
      <c r="T8" s="5"/>
    </row>
    <row r="9" spans="1:20" ht="28.8" customHeight="1" x14ac:dyDescent="0.3">
      <c r="B9" s="13" t="s">
        <v>5</v>
      </c>
      <c r="C9" s="15">
        <v>103.828</v>
      </c>
      <c r="D9" s="15">
        <v>97.587816999999944</v>
      </c>
      <c r="E9" s="5"/>
      <c r="G9" s="13" t="s">
        <v>5</v>
      </c>
      <c r="H9" s="15">
        <v>54.665999999999997</v>
      </c>
      <c r="I9" s="15">
        <v>48.256816999999998</v>
      </c>
      <c r="J9" s="5"/>
      <c r="L9" s="13" t="s">
        <v>5</v>
      </c>
      <c r="M9" s="20">
        <v>136.25</v>
      </c>
      <c r="N9" s="20">
        <v>149.24785600000001</v>
      </c>
      <c r="O9" s="5"/>
      <c r="Q9" s="7"/>
      <c r="R9" s="8" t="s">
        <v>15</v>
      </c>
      <c r="S9" s="8" t="s">
        <v>10</v>
      </c>
      <c r="T9" s="9" t="s">
        <v>11</v>
      </c>
    </row>
    <row r="10" spans="1:20" ht="28.8" customHeight="1" x14ac:dyDescent="0.3">
      <c r="B10" s="7"/>
      <c r="E10" s="5"/>
      <c r="G10" s="7"/>
      <c r="J10" s="5"/>
      <c r="L10" s="7"/>
      <c r="O10" s="5"/>
      <c r="Q10" s="10" t="s">
        <v>12</v>
      </c>
      <c r="R10" s="16">
        <f>AVERAGE(R3:R7)</f>
        <v>96.132000000000005</v>
      </c>
      <c r="S10" s="16">
        <f>AVERAGE(S3:S7)</f>
        <v>113.29832686666667</v>
      </c>
      <c r="T10" s="17">
        <f>S10/R10</f>
        <v>1.178570370601534</v>
      </c>
    </row>
    <row r="11" spans="1:20" ht="28.8" customHeight="1" x14ac:dyDescent="0.3">
      <c r="B11" s="7"/>
      <c r="C11" s="8" t="s">
        <v>15</v>
      </c>
      <c r="D11" s="8" t="s">
        <v>10</v>
      </c>
      <c r="E11" s="9" t="s">
        <v>11</v>
      </c>
      <c r="G11" s="7"/>
      <c r="H11" s="8" t="s">
        <v>15</v>
      </c>
      <c r="I11" s="8" t="s">
        <v>10</v>
      </c>
      <c r="J11" s="9" t="s">
        <v>11</v>
      </c>
      <c r="L11" s="7"/>
      <c r="M11" s="8" t="s">
        <v>15</v>
      </c>
      <c r="N11" s="8" t="s">
        <v>10</v>
      </c>
      <c r="O11" s="9" t="s">
        <v>11</v>
      </c>
      <c r="Q11" s="10" t="s">
        <v>13</v>
      </c>
      <c r="R11" s="16">
        <f>MEDIAN(R3:R7)</f>
        <v>102.39280000000001</v>
      </c>
      <c r="S11" s="16">
        <f>MEDIAN(S3:S7)</f>
        <v>116.07683540000001</v>
      </c>
      <c r="T11" s="17">
        <f>S11/R11</f>
        <v>1.1336425549452696</v>
      </c>
    </row>
    <row r="12" spans="1:20" ht="28.8" customHeight="1" thickBot="1" x14ac:dyDescent="0.35">
      <c r="B12" s="10" t="s">
        <v>12</v>
      </c>
      <c r="C12" s="16">
        <f>AVERAGE(C5:C9)</f>
        <v>102.39280000000001</v>
      </c>
      <c r="D12" s="16">
        <f>AVERAGE(D5:D9)</f>
        <v>116.07683540000001</v>
      </c>
      <c r="E12" s="17">
        <f>D12/C12</f>
        <v>1.1336425549452696</v>
      </c>
      <c r="G12" s="10" t="s">
        <v>12</v>
      </c>
      <c r="H12" s="16">
        <f>AVERAGE(H5:H9)</f>
        <v>50.514400000000002</v>
      </c>
      <c r="I12" s="16">
        <f>AVERAGE(I5:I9)</f>
        <v>61.665340200000003</v>
      </c>
      <c r="J12" s="17">
        <f>I12/H12</f>
        <v>1.2207477511363096</v>
      </c>
      <c r="L12" s="10" t="s">
        <v>12</v>
      </c>
      <c r="M12" s="16">
        <f>AVERAGE(M5:M9)</f>
        <v>135.4888</v>
      </c>
      <c r="N12" s="16">
        <f>AVERAGE(N5:N9)</f>
        <v>162.152805</v>
      </c>
      <c r="O12" s="17">
        <f>N12/M12</f>
        <v>1.1967985914702912</v>
      </c>
      <c r="Q12" s="11" t="s">
        <v>14</v>
      </c>
      <c r="R12" s="18">
        <f>_xlfn.STDEV.P(R3:R7)</f>
        <v>34.971992377901493</v>
      </c>
      <c r="S12" s="18">
        <f>_xlfn.STDEV.P(S3:S7)</f>
        <v>41.070855260433063</v>
      </c>
      <c r="T12" s="19" t="s">
        <v>20</v>
      </c>
    </row>
    <row r="13" spans="1:20" ht="28.8" customHeight="1" x14ac:dyDescent="0.3">
      <c r="B13" s="10" t="s">
        <v>13</v>
      </c>
      <c r="C13" s="16">
        <f>MEDIAN(C5:C9)</f>
        <v>101.367</v>
      </c>
      <c r="D13" s="16">
        <f>MEDIAN(D5:D9)</f>
        <v>100.98975099999996</v>
      </c>
      <c r="E13" s="17">
        <f>D13/C13</f>
        <v>0.99627838448410189</v>
      </c>
      <c r="G13" s="10" t="s">
        <v>13</v>
      </c>
      <c r="H13" s="16">
        <f>MEDIAN(H5:H9)</f>
        <v>53.332000000000001</v>
      </c>
      <c r="I13" s="16">
        <f>MEDIAN(I5:I9)</f>
        <v>48.589305999999993</v>
      </c>
      <c r="J13" s="17">
        <f>I13/H13</f>
        <v>0.91107226430660748</v>
      </c>
      <c r="L13" s="10" t="s">
        <v>13</v>
      </c>
      <c r="M13" s="16">
        <f>MEDIAN(M5:M9)</f>
        <v>136.31299999999999</v>
      </c>
      <c r="N13" s="16">
        <f>MEDIAN(N5:N9)</f>
        <v>150.05406899999997</v>
      </c>
      <c r="O13" s="17">
        <f>N13/M13</f>
        <v>1.1008052716908878</v>
      </c>
    </row>
    <row r="14" spans="1:20" ht="28.8" customHeight="1" thickBot="1" x14ac:dyDescent="0.35">
      <c r="B14" s="11" t="s">
        <v>14</v>
      </c>
      <c r="C14" s="18">
        <f>_xlfn.STDEV.P(C5:C9)</f>
        <v>1.3183268790402478</v>
      </c>
      <c r="D14" s="18">
        <f>_xlfn.STDEV.P(D5:D9)</f>
        <v>20.827962782078174</v>
      </c>
      <c r="E14" s="19" t="s">
        <v>20</v>
      </c>
      <c r="G14" s="11" t="s">
        <v>14</v>
      </c>
      <c r="H14" s="18">
        <f>_xlfn.STDEV.P(H5:H9)</f>
        <v>6.3935624060456338</v>
      </c>
      <c r="I14" s="18">
        <f>_xlfn.STDEV.P(I5:I9)</f>
        <v>18.722172425217888</v>
      </c>
      <c r="J14" s="19" t="s">
        <v>20</v>
      </c>
      <c r="L14" s="11" t="s">
        <v>14</v>
      </c>
      <c r="M14" s="18">
        <f>_xlfn.STDEV.P(M5:M9)</f>
        <v>4.014278585250401</v>
      </c>
      <c r="N14" s="18">
        <f>_xlfn.STDEV.P(N5:N9)</f>
        <v>18.322431329080395</v>
      </c>
      <c r="O14" s="19" t="s">
        <v>20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Risultati App non ottimizzata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2023-10-04T16:31:09Z</dcterms:modified>
</cp:coreProperties>
</file>