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7c4ffc09b36b04/Estudos/.Tecnologia/.Dio/Curso Excel com IA - DIO/Módulo 3/06 - Criando um Dashboard de Vendas do Xbox com Excel (Desafio de projeto)/"/>
    </mc:Choice>
  </mc:AlternateContent>
  <xr:revisionPtr revIDLastSave="445" documentId="13_ncr:1_{3C2F8ED6-40B2-4E08-832A-7140AC03FA60}" xr6:coauthVersionLast="47" xr6:coauthVersionMax="47" xr10:uidLastSave="{3F6FC2C0-AD7D-49F1-A1F7-7892B1037F5F}"/>
  <bookViews>
    <workbookView xWindow="-120" yWindow="-120" windowWidth="20730" windowHeight="110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3" l="1"/>
  <c r="D36" i="3"/>
</calcChain>
</file>

<file path=xl/sharedStrings.xml><?xml version="1.0" encoding="utf-8"?>
<sst xmlns="http://schemas.openxmlformats.org/spreadsheetml/2006/main" count="2030" uniqueCount="326">
  <si>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</si>
  <si>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</si>
  <si>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</si>
  <si>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</si>
  <si>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</si>
  <si>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</si>
  <si>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</si>
  <si>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</si>
  <si>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</si>
  <si>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</si>
  <si>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</si>
  <si>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</si>
  <si>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</si>
  <si>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</si>
  <si>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</si>
  <si>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</si>
  <si>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</si>
  <si>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</si>
  <si>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</si>
  <si>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</si>
  <si>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</si>
  <si>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</si>
  <si>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</si>
  <si>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</si>
  <si>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</si>
  <si>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</si>
  <si>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</si>
  <si>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</si>
  <si>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</si>
  <si>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</si>
  <si>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</si>
  <si>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</si>
  <si>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</si>
  <si>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</si>
  <si>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</si>
  <si>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</si>
  <si>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</si>
  <si>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</si>
  <si>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</si>
  <si>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</si>
  <si>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</si>
  <si>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</si>
  <si>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</si>
  <si>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</si>
  <si>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</si>
  <si>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</si>
  <si>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</si>
  <si>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</si>
  <si>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</si>
  <si>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</si>
  <si>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</si>
  <si>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</si>
  <si>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</si>
  <si>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</si>
  <si>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</si>
  <si>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</si>
  <si>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</si>
  <si>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</si>
  <si>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</si>
  <si>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</si>
  <si>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</si>
  <si>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</si>
  <si>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</si>
  <si>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</si>
  <si>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</si>
  <si>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</si>
  <si>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</si>
  <si>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</si>
  <si>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</si>
  <si>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</si>
  <si>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</si>
  <si>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</si>
  <si>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</si>
  <si>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</si>
  <si>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</si>
  <si>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</si>
  <si>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</si>
  <si>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</si>
  <si>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</si>
  <si>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</si>
  <si>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</si>
  <si>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</si>
  <si>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</si>
  <si>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</si>
  <si>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</si>
  <si>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</si>
  <si>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</si>
  <si>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</si>
  <si>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</si>
  <si>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</si>
  <si>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</si>
  <si>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</si>
  <si>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</si>
  <si>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</si>
  <si>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</si>
  <si>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</si>
  <si>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</si>
  <si>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</si>
  <si>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</si>
  <si>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</si>
  <si>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</si>
  <si>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</si>
  <si>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</si>
  <si>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</si>
  <si>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</si>
  <si>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</si>
  <si>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</si>
  <si>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</si>
  <si>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</si>
  <si>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</si>
  <si>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</si>
  <si>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</si>
  <si>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</si>
  <si>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</si>
  <si>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</si>
  <si>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</si>
  <si>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</si>
  <si>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</si>
  <si>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</si>
  <si>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</si>
  <si>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</si>
  <si>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</si>
  <si>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</si>
  <si>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</si>
  <si>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</si>
  <si>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</si>
  <si>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</si>
  <si>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</si>
  <si>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</si>
  <si>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</si>
  <si>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</si>
  <si>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</si>
  <si>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</si>
  <si>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</si>
  <si>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</si>
  <si>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</si>
  <si>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</si>
  <si>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</si>
  <si>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</si>
  <si>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</si>
  <si>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</si>
  <si>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</si>
  <si>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</si>
  <si>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</si>
  <si>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</si>
  <si>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</si>
  <si>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</si>
  <si>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</si>
  <si>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</si>
  <si>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</si>
  <si>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</si>
  <si>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</si>
  <si>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</si>
  <si>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</si>
  <si>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</si>
  <si>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</si>
  <si>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</si>
  <si>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</si>
  <si>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</si>
  <si>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</si>
  <si>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</si>
  <si>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</si>
  <si>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</si>
  <si>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</si>
  <si>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</si>
  <si>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</si>
  <si>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</si>
  <si>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</si>
  <si>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</si>
  <si>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</si>
  <si>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</si>
  <si>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</si>
  <si>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</si>
  <si>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</si>
  <si>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</si>
  <si>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</si>
  <si>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</si>
  <si>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</si>
  <si>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</si>
  <si>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</si>
  <si>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</si>
  <si>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</si>
  <si>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</si>
  <si>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</si>
  <si>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</si>
  <si>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</si>
  <si>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</si>
  <si>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</si>
  <si>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</si>
  <si>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</si>
  <si>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</si>
  <si>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</si>
  <si>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</si>
  <si>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</si>
  <si>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</si>
  <si>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</si>
  <si>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</si>
  <si>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</si>
  <si>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</si>
  <si>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</si>
  <si>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</si>
  <si>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</si>
  <si>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</si>
  <si>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</si>
  <si>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</si>
  <si>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</si>
  <si>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</si>
  <si>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</si>
  <si>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</si>
  <si>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</si>
  <si>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</si>
  <si>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</si>
  <si>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</si>
  <si>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</si>
  <si>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</si>
  <si>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</si>
  <si>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</si>
  <si>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</si>
  <si>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</si>
  <si>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</si>
  <si>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</si>
  <si>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</si>
  <si>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</si>
  <si>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</si>
  <si>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</si>
  <si>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</si>
  <si>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</si>
  <si>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</si>
  <si>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</si>
  <si>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</si>
  <si>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</si>
  <si>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</si>
  <si>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</si>
  <si>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</si>
  <si>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</si>
  <si>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</si>
  <si>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</si>
  <si>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</si>
  <si>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</si>
  <si>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</si>
  <si>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</si>
  <si>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</si>
  <si>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</si>
  <si>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</si>
  <si>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</si>
  <si>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</si>
  <si>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</si>
  <si>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</si>
  <si>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</si>
  <si>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</si>
  <si>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</si>
  <si>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</si>
  <si>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</si>
  <si>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</si>
  <si>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</si>
  <si>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</si>
  <si>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</si>
  <si>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</si>
  <si>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</si>
  <si>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</si>
  <si>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</si>
  <si>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</si>
  <si>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</si>
  <si>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</si>
  <si>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</si>
  <si>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</si>
  <si>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</si>
  <si>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</si>
  <si>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</si>
  <si>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</si>
  <si>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</si>
  <si>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</si>
  <si>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</si>
  <si>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</si>
  <si>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</si>
  <si>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</si>
  <si>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</si>
  <si>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</si>
  <si>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</si>
  <si>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</si>
  <si>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</si>
  <si>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</si>
  <si>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</si>
  <si>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</si>
  <si>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</si>
  <si>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</si>
  <si>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</si>
  <si>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</si>
  <si>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</si>
  <si>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</si>
  <si>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</si>
  <si>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</si>
  <si>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</si>
  <si>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</si>
  <si>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</si>
  <si>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</si>
  <si>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</si>
  <si>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</si>
  <si>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</si>
  <si>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</si>
  <si>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</si>
  <si>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</si>
  <si>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</si>
  <si>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</si>
  <si>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</si>
  <si>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</si>
  <si>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</si>
  <si>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</si>
  <si>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</si>
  <si>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</si>
  <si>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</si>
  <si>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</si>
  <si>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</si>
  <si>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</si>
  <si>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</si>
  <si>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</si>
  <si>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 xml:space="preserve">
</t>
  </si>
  <si>
    <r>
      <t xml:space="preserve">Pergunta de Negócio 1 –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</si>
  <si>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de Negócio 2 – Qual Faturamento </t>
    </r>
    <r>
      <rPr>
        <b/>
        <sz val="11"/>
        <color theme="1"/>
        <rFont val="Aptos Narrow"/>
        <family val="2"/>
        <scheme val="minor"/>
      </rPr>
      <t>Total de venda</t>
    </r>
    <r>
      <rPr>
        <sz val="11"/>
        <color theme="1"/>
        <rFont val="Aptos Narrow"/>
        <family val="2"/>
        <scheme val="minor"/>
      </rPr>
      <t xml:space="preserve">s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e não é por auto renovação</t>
    </r>
  </si>
  <si>
    <t>XBOX GAME PASS SUBSCRIPTIONS SALES</t>
  </si>
  <si>
    <t>Soma de EA Play Season Pass</t>
  </si>
  <si>
    <t>Pergunta de Negócio 3 - Total de Vendas de Assinaturas do EA Play</t>
  </si>
  <si>
    <t>Pergunta de Negócio 4 - Total de Vendas de Assinaturas do Minecraft Season Pass</t>
  </si>
  <si>
    <t>Soma de Minecraft Season Pass Price</t>
  </si>
  <si>
    <t>Contagem de Auto Renewal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</si>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</sst>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i ui"/>
    </font>
    <font>
      <b/>
      <sz val="18"/>
      <color rgb="FF22C55E"/>
      <name val="Segoi ui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wrapText="1"/>
    </xf>
    <xf numFmtId="0" fontId="4" fillId="0" borderId="2" xfId="1" applyFont="1" applyBorder="1"/>
    <xf numFmtId="164" fontId="0" fillId="0" borderId="0" xfId="0" applyNumberFormat="1"/>
    <xf numFmtId="0" fontId="0" fillId="0" borderId="2" xfId="0" applyBorder="1"/>
    <xf numFmtId="0" fontId="5" fillId="0" borderId="2" xfId="1" applyFont="1" applyBorder="1" applyAlignment="1">
      <alignment horizontal="left" indent="7"/>
    </xf>
    <xf numFmtId="0" fontId="0" fillId="0" borderId="0" xfId="0" applyAlignment="1">
      <alignment horizontal="left" indent="1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FB7BD42D-1321-434B-878C-5CE96755B1CC}">
      <tableStyleElement type="wholeTable" dxfId="15"/>
      <tableStyleElement type="headerRow" dxfId="14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 - Copia.xlsx]C̳álculos!Tabela dinâmica2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C̳álculos!$F$12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88-49B0-90FA-EE11404D26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88-49B0-90FA-EE11404D26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C̳álculos!$E$13:$E$16</c:f>
              <c:multiLvlStrCache>
                <c:ptCount val="2"/>
                <c:lvl>
                  <c:pt idx="0">
                    <c:v>No</c:v>
                  </c:pt>
                  <c:pt idx="1">
                    <c:v>Yes</c:v>
                  </c:pt>
                </c:lvl>
                <c:lvl>
                  <c:pt idx="0">
                    <c:v>Ultimate</c:v>
                  </c:pt>
                </c:lvl>
              </c:multiLvlStrCache>
            </c:multiLvlStrRef>
          </c:cat>
          <c:val>
            <c:numRef>
              <c:f>C̳álculos!$F$13:$F$16</c:f>
              <c:numCache>
                <c:formatCode>General</c:formatCode>
                <c:ptCount val="2"/>
                <c:pt idx="0">
                  <c:v>50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5-4B31-96F5-76F69B755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 - Copia.xlsx]C̳álculos!tbl_annual_total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D2-45D2-9F31-DB3F5C5D00DE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D2-45D2-9F31-DB3F5C5D00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D2-45D2-9F31-DB3F5C5D0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1265968"/>
        <c:axId val="1891277488"/>
      </c:barChart>
      <c:catAx>
        <c:axId val="189126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277488"/>
        <c:crosses val="autoZero"/>
        <c:auto val="1"/>
        <c:lblAlgn val="ctr"/>
        <c:lblOffset val="100"/>
        <c:noMultiLvlLbl val="0"/>
      </c:catAx>
      <c:valAx>
        <c:axId val="189127748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9126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2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15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15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304800</xdr:colOff>
      <xdr:row>10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638174</xdr:colOff>
      <xdr:row>5</xdr:row>
      <xdr:rowOff>23812</xdr:rowOff>
    </xdr:from>
    <xdr:to>
      <xdr:col>9</xdr:col>
      <xdr:colOff>209549</xdr:colOff>
      <xdr:row>16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DB0577-74E3-D6C1-00D7-BBE2297C7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1988343</xdr:colOff>
      <xdr:row>0</xdr:row>
      <xdr:rowOff>107157</xdr:rowOff>
    </xdr:from>
    <xdr:to>
      <xdr:col>3</xdr:col>
      <xdr:colOff>22244</xdr:colOff>
      <xdr:row>3</xdr:row>
      <xdr:rowOff>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17DAF90-D5B9-443B-9D0E-5272F5ABB8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91" t="12986" r="71391" b="18182"/>
        <a:stretch>
          <a:fillRect/>
        </a:stretch>
      </xdr:blipFill>
      <xdr:spPr>
        <a:xfrm>
          <a:off x="1988343" y="107157"/>
          <a:ext cx="950932" cy="988221"/>
        </a:xfrm>
        <a:prstGeom prst="rect">
          <a:avLst/>
        </a:prstGeom>
      </xdr:spPr>
    </xdr:pic>
    <xdr:clientData/>
  </xdr:twoCellAnchor>
  <xdr:twoCellAnchor editAs="oneCell">
    <xdr:from>
      <xdr:col>0</xdr:col>
      <xdr:colOff>71438</xdr:colOff>
      <xdr:row>4</xdr:row>
      <xdr:rowOff>178592</xdr:rowOff>
    </xdr:from>
    <xdr:to>
      <xdr:col>0</xdr:col>
      <xdr:colOff>2012157</xdr:colOff>
      <xdr:row>16</xdr:row>
      <xdr:rowOff>83343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AD505098-124D-4CE0-A95D-1A6D5DC894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8" y="1464467"/>
              <a:ext cx="1940719" cy="21907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95248</xdr:colOff>
      <xdr:row>4</xdr:row>
      <xdr:rowOff>141684</xdr:rowOff>
    </xdr:from>
    <xdr:to>
      <xdr:col>9</xdr:col>
      <xdr:colOff>95248</xdr:colOff>
      <xdr:row>12</xdr:row>
      <xdr:rowOff>82153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00C591BD-F15E-119D-D805-0955B2B2D955}"/>
            </a:ext>
          </a:extLst>
        </xdr:cNvPr>
        <xdr:cNvGrpSpPr/>
      </xdr:nvGrpSpPr>
      <xdr:grpSpPr>
        <a:xfrm>
          <a:off x="2409823" y="1427559"/>
          <a:ext cx="4267200" cy="1464469"/>
          <a:chOff x="2643187" y="1285875"/>
          <a:chExt cx="4250531" cy="1464469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1B6DCF31-061F-2010-57DD-F8E632747E70}"/>
              </a:ext>
            </a:extLst>
          </xdr:cNvPr>
          <xdr:cNvSpPr/>
        </xdr:nvSpPr>
        <xdr:spPr>
          <a:xfrm>
            <a:off x="2643187" y="1726405"/>
            <a:ext cx="4250531" cy="1023939"/>
          </a:xfrm>
          <a:prstGeom prst="roundRect">
            <a:avLst>
              <a:gd name="adj" fmla="val 48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$D$26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18E98D15-72E0-4A55-828E-F1BA40C724C5}"/>
              </a:ext>
            </a:extLst>
          </xdr:cNvPr>
          <xdr:cNvSpPr/>
        </xdr:nvSpPr>
        <xdr:spPr>
          <a:xfrm>
            <a:off x="3774280" y="1927622"/>
            <a:ext cx="2559846" cy="621505"/>
          </a:xfrm>
          <a:prstGeom prst="roundRect">
            <a:avLst>
              <a:gd name="adj" fmla="val 48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CF13F3B-5F05-4521-AE89-EDA50C816A83}" type="TxLink">
              <a:rPr lang="en-US" sz="2800" b="1" i="0" u="none" strike="noStrike">
                <a:solidFill>
                  <a:srgbClr val="5BF6A8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R$ 2.940,00</a:t>
            </a:fld>
            <a:endParaRPr lang="pt-BR" sz="2800" b="1">
              <a:solidFill>
                <a:srgbClr val="5BF6A8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EB66E2FA-0D3D-464C-BC6F-1CFD7EF5BB8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0000" b="17500"/>
          <a:stretch>
            <a:fillRect/>
          </a:stretch>
        </xdr:blipFill>
        <xdr:spPr>
          <a:xfrm>
            <a:off x="2797968" y="1910952"/>
            <a:ext cx="1047751" cy="654845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6B1E0350-5148-A7F1-9B80-9711E7CA2D75}"/>
              </a:ext>
            </a:extLst>
          </xdr:cNvPr>
          <xdr:cNvSpPr/>
        </xdr:nvSpPr>
        <xdr:spPr>
          <a:xfrm>
            <a:off x="2643187" y="1285875"/>
            <a:ext cx="4250531" cy="4762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1"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500062</xdr:colOff>
      <xdr:row>4</xdr:row>
      <xdr:rowOff>141684</xdr:rowOff>
    </xdr:from>
    <xdr:to>
      <xdr:col>17</xdr:col>
      <xdr:colOff>69056</xdr:colOff>
      <xdr:row>12</xdr:row>
      <xdr:rowOff>82153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2CC00A94-2EEC-186C-2920-492BB6E87FCD}"/>
            </a:ext>
          </a:extLst>
        </xdr:cNvPr>
        <xdr:cNvGrpSpPr/>
      </xdr:nvGrpSpPr>
      <xdr:grpSpPr>
        <a:xfrm>
          <a:off x="7081837" y="1427559"/>
          <a:ext cx="4274344" cy="1464469"/>
          <a:chOff x="7108031" y="1450181"/>
          <a:chExt cx="4260056" cy="1464469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7C6FF209-5AAA-6252-30E5-91F2C30A1655}"/>
              </a:ext>
            </a:extLst>
          </xdr:cNvPr>
          <xdr:cNvGrpSpPr/>
        </xdr:nvGrpSpPr>
        <xdr:grpSpPr>
          <a:xfrm>
            <a:off x="7108031" y="1450181"/>
            <a:ext cx="4260056" cy="1464469"/>
            <a:chOff x="7108031" y="1450181"/>
            <a:chExt cx="4260056" cy="1464469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98BB0CDD-C49B-F5D5-696A-6FEAB0B54D03}"/>
                </a:ext>
              </a:extLst>
            </xdr:cNvPr>
            <xdr:cNvSpPr/>
          </xdr:nvSpPr>
          <xdr:spPr>
            <a:xfrm>
              <a:off x="7108031" y="1890711"/>
              <a:ext cx="4260056" cy="1023939"/>
            </a:xfrm>
            <a:prstGeom prst="roundRect">
              <a:avLst>
                <a:gd name="adj" fmla="val 48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$D$36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0DB9205E-6E69-A082-2106-4F67AAD4DF05}"/>
                </a:ext>
              </a:extLst>
            </xdr:cNvPr>
            <xdr:cNvSpPr/>
          </xdr:nvSpPr>
          <xdr:spPr>
            <a:xfrm>
              <a:off x="8248648" y="2091928"/>
              <a:ext cx="2559846" cy="621505"/>
            </a:xfrm>
            <a:prstGeom prst="roundRect">
              <a:avLst>
                <a:gd name="adj" fmla="val 48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fld id="{4C403E0A-CF73-41A1-BFB5-FAAEA0FA5DD4}" type="TxLink">
                <a:rPr lang="en-US" sz="2800" b="1" i="0" u="none" strike="noStrike">
                  <a:solidFill>
                    <a:srgbClr val="5BF6A8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pPr marL="0" indent="0" algn="ctr"/>
                <a:t>R$ 3.880,00</a:t>
              </a:fld>
              <a:endParaRPr lang="pt-BR" sz="2800" b="1" i="0" u="none" strike="noStrike">
                <a:solidFill>
                  <a:srgbClr val="5BF6A8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8DFE4387-6EE8-EAF5-86B0-E9A6185FC949}"/>
                </a:ext>
              </a:extLst>
            </xdr:cNvPr>
            <xdr:cNvSpPr/>
          </xdr:nvSpPr>
          <xdr:spPr>
            <a:xfrm>
              <a:off x="7117555" y="1450181"/>
              <a:ext cx="4250531" cy="476250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lvl="1"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MINECRAFT SEASON PASS 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D0F49D21-0E3B-4188-81E5-4FA0F6A282D8}"/>
              </a:ext>
            </a:extLst>
          </xdr:cNvPr>
          <xdr:cNvGrpSpPr/>
        </xdr:nvGrpSpPr>
        <xdr:grpSpPr>
          <a:xfrm>
            <a:off x="7298531" y="2059781"/>
            <a:ext cx="904875" cy="535781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9667853D-790D-07DC-B6C7-DB6AEE665F3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5DE0A60C-11F0-03ED-F53E-AF73DBBA6C4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47624</xdr:colOff>
      <xdr:row>13</xdr:row>
      <xdr:rowOff>129777</xdr:rowOff>
    </xdr:from>
    <xdr:to>
      <xdr:col>17</xdr:col>
      <xdr:colOff>154781</xdr:colOff>
      <xdr:row>31</xdr:row>
      <xdr:rowOff>130970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C74B785C-A150-4018-E09A-4F5B7F452891}"/>
            </a:ext>
          </a:extLst>
        </xdr:cNvPr>
        <xdr:cNvGrpSpPr/>
      </xdr:nvGrpSpPr>
      <xdr:grpSpPr>
        <a:xfrm>
          <a:off x="2362199" y="3130152"/>
          <a:ext cx="9079707" cy="3430193"/>
          <a:chOff x="2369344" y="3773089"/>
          <a:chExt cx="9048750" cy="3430193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5028FBB5-439A-E89F-117D-39342A2EDA97}"/>
              </a:ext>
            </a:extLst>
          </xdr:cNvPr>
          <xdr:cNvGrpSpPr/>
        </xdr:nvGrpSpPr>
        <xdr:grpSpPr>
          <a:xfrm>
            <a:off x="2369344" y="4250532"/>
            <a:ext cx="9048750" cy="2952750"/>
            <a:chOff x="2536032" y="1607344"/>
            <a:chExt cx="5214937" cy="295275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F0527F9E-FE07-EDDC-609C-FE995F9ACD3A}"/>
                </a:ext>
              </a:extLst>
            </xdr:cNvPr>
            <xdr:cNvSpPr/>
          </xdr:nvSpPr>
          <xdr:spPr>
            <a:xfrm>
              <a:off x="2536032" y="1607344"/>
              <a:ext cx="5214937" cy="2952750"/>
            </a:xfrm>
            <a:prstGeom prst="roundRect">
              <a:avLst>
                <a:gd name="adj" fmla="val 255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B6017A82-93CD-4DB6-AF66-0216968AD07C}"/>
                </a:ext>
              </a:extLst>
            </xdr:cNvPr>
            <xdr:cNvGraphicFramePr>
              <a:graphicFrameLocks/>
            </xdr:cNvGraphicFramePr>
          </xdr:nvGraphicFramePr>
          <xdr:xfrm>
            <a:off x="2601681" y="1905000"/>
            <a:ext cx="5082272" cy="260746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45160D84-7943-4A91-812A-FFF4098352C8}"/>
              </a:ext>
            </a:extLst>
          </xdr:cNvPr>
          <xdr:cNvSpPr/>
        </xdr:nvSpPr>
        <xdr:spPr>
          <a:xfrm>
            <a:off x="2381249" y="3773089"/>
            <a:ext cx="9024938" cy="53697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1"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2</xdr:col>
      <xdr:colOff>47621</xdr:colOff>
      <xdr:row>2</xdr:row>
      <xdr:rowOff>242886</xdr:rowOff>
    </xdr:from>
    <xdr:to>
      <xdr:col>9</xdr:col>
      <xdr:colOff>392784</xdr:colOff>
      <xdr:row>4</xdr:row>
      <xdr:rowOff>19849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4D1202EE-0E9D-47C7-99E6-D0FBEFFA9DD7}"/>
            </a:ext>
          </a:extLst>
        </xdr:cNvPr>
        <xdr:cNvSpPr/>
      </xdr:nvSpPr>
      <xdr:spPr>
        <a:xfrm>
          <a:off x="2357434" y="1076324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 editAs="absolute">
    <xdr:from>
      <xdr:col>0</xdr:col>
      <xdr:colOff>690562</xdr:colOff>
      <xdr:row>1</xdr:row>
      <xdr:rowOff>119063</xdr:rowOff>
    </xdr:from>
    <xdr:to>
      <xdr:col>0</xdr:col>
      <xdr:colOff>1385887</xdr:colOff>
      <xdr:row>2</xdr:row>
      <xdr:rowOff>171450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5F80133B-0711-4970-8A44-2C57E82DD3BE}"/>
            </a:ext>
          </a:extLst>
        </xdr:cNvPr>
        <xdr:cNvSpPr/>
      </xdr:nvSpPr>
      <xdr:spPr>
        <a:xfrm>
          <a:off x="690562" y="309563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166689</xdr:colOff>
      <xdr:row>3</xdr:row>
      <xdr:rowOff>23808</xdr:rowOff>
    </xdr:from>
    <xdr:to>
      <xdr:col>0</xdr:col>
      <xdr:colOff>2012158</xdr:colOff>
      <xdr:row>4</xdr:row>
      <xdr:rowOff>130964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0AEF8ED4-8BFA-7136-B8A1-1ECC448AB975}"/>
            </a:ext>
          </a:extLst>
        </xdr:cNvPr>
        <xdr:cNvSpPr/>
      </xdr:nvSpPr>
      <xdr:spPr>
        <a:xfrm>
          <a:off x="166689" y="1119183"/>
          <a:ext cx="1845469" cy="2976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🔸</a:t>
          </a:r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Bem vinda,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Liana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anca Esteves" refreshedDate="45842.830100925923" createdVersion="8" refreshedVersion="8" minRefreshableVersion="3" recordCount="295" xr:uid="{6E8A6551-C165-4711-9BF0-3E4E1CFB16D2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58981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FC0B66-3134-4187-968C-F4D9A255018D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E12:F1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h="1" x="1"/>
        <item h="1" x="2"/>
        <item x="0"/>
        <item t="default"/>
      </items>
    </pivotField>
    <pivotField numFmtId="14" showAll="0"/>
    <pivotField axis="axisRow" dataField="1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</pivotFields>
  <rowFields count="2">
    <field x="2"/>
    <field x="4"/>
  </rowFields>
  <rowItems count="4">
    <i>
      <x v="2"/>
    </i>
    <i r="1">
      <x/>
    </i>
    <i r="1">
      <x v="1"/>
    </i>
    <i t="grand">
      <x/>
    </i>
  </rowItems>
  <colItems count="1">
    <i/>
  </colItems>
  <pageFields count="1">
    <pageField fld="6" hier="-1"/>
  </pageFields>
  <dataFields count="1">
    <dataField name="Contagem de Auto Renewal" fld="4" subtotal="count" baseField="0" baseItem="0"/>
  </dataFields>
  <chartFormats count="3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0"/>
          </reference>
        </references>
      </pivotArea>
    </chartFormat>
    <chartFormat chart="12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64372D-5FA4-4D39-A823-117104DA9B5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FD622-9D36-48FE-AA15-DA8A6B2268DC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12:C1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00A49-8FC8-4354-9DB9-0FC7FABD787D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22:C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E3777DEB-00E5-46A9-AABF-5006B4D7C370}" sourceName="Subscription Type">
  <pivotTables>
    <pivotTable tabId="3" name="tbl_annual_total"/>
    <pivotTable tabId="3" name="tbl_easeasonpass_total"/>
    <pivotTable tabId="3" name="Tabela dinâmica1"/>
    <pivotTable tabId="3" name="Tabela dinâmica2"/>
  </pivotTables>
  <data>
    <tabular pivotCacheId="35898150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7818031B-8DA7-4DFF-9062-6B02CB32FB95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4">
      <filters>
        <filter val="No"/>
      </filters>
    </filterColumn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3" zoomScaleNormal="100" workbookViewId="0">
      <selection activeCell="D26" sqref="D2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1" sqref="E1:E104857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hidden="1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hidden="1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23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hidden="1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20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hidden="1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hidden="1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hidden="1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hidden="1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hidden="1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hidden="1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hidden="1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hidden="1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hidden="1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hidden="1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hidden="1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hidden="1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hidden="1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hidden="1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hidden="1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hidden="1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hidden="1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hidden="1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hidden="1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hidden="1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hidden="1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hidden="1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hidden="1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hidden="1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hidden="1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hidden="1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36"/>
  <sheetViews>
    <sheetView showGridLines="0" topLeftCell="B1" workbookViewId="0">
      <selection activeCell="F17" sqref="F17"/>
    </sheetView>
  </sheetViews>
  <sheetFormatPr defaultRowHeight="15"/>
  <cols>
    <col min="2" max="2" width="18.42578125" bestFit="1" customWidth="1"/>
    <col min="3" max="3" width="35.140625" bestFit="1" customWidth="1"/>
    <col min="4" max="4" width="30.5703125" bestFit="1" customWidth="1"/>
    <col min="5" max="5" width="18.42578125" bestFit="1" customWidth="1"/>
    <col min="6" max="6" width="26.28515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ht="15" customHeight="1">
      <c r="B3" s="15" t="s">
        <v>316</v>
      </c>
    </row>
    <row r="7" spans="2:6">
      <c r="B7" t="s">
        <v>317</v>
      </c>
    </row>
    <row r="8" spans="2:6">
      <c r="B8" t="s">
        <v>318</v>
      </c>
    </row>
    <row r="10" spans="2:6">
      <c r="B10" s="12" t="s">
        <v>16</v>
      </c>
      <c r="C10" t="s">
        <v>325</v>
      </c>
      <c r="E10" s="12" t="s">
        <v>16</v>
      </c>
      <c r="F10" t="s">
        <v>325</v>
      </c>
    </row>
    <row r="12" spans="2:6">
      <c r="B12" s="12" t="s">
        <v>313</v>
      </c>
      <c r="C12" t="s">
        <v>315</v>
      </c>
      <c r="E12" s="12" t="s">
        <v>313</v>
      </c>
      <c r="F12" t="s">
        <v>324</v>
      </c>
    </row>
    <row r="13" spans="2:6">
      <c r="B13" s="13" t="s">
        <v>23</v>
      </c>
      <c r="C13" s="14">
        <v>3847</v>
      </c>
      <c r="E13" s="13" t="s">
        <v>18</v>
      </c>
      <c r="F13">
        <v>98</v>
      </c>
    </row>
    <row r="14" spans="2:6">
      <c r="B14" s="13" t="s">
        <v>19</v>
      </c>
      <c r="C14" s="14">
        <v>3786</v>
      </c>
      <c r="E14" s="20" t="s">
        <v>23</v>
      </c>
      <c r="F14">
        <v>50</v>
      </c>
    </row>
    <row r="15" spans="2:6">
      <c r="B15" s="13" t="s">
        <v>314</v>
      </c>
      <c r="C15" s="14">
        <v>7633</v>
      </c>
      <c r="E15" s="20" t="s">
        <v>19</v>
      </c>
      <c r="F15">
        <v>48</v>
      </c>
    </row>
    <row r="16" spans="2:6">
      <c r="E16" s="13" t="s">
        <v>314</v>
      </c>
      <c r="F16">
        <v>98</v>
      </c>
    </row>
    <row r="18" spans="2:4">
      <c r="B18" s="13" t="s">
        <v>321</v>
      </c>
    </row>
    <row r="20" spans="2:4">
      <c r="B20" s="12" t="s">
        <v>16</v>
      </c>
      <c r="C20" t="s">
        <v>325</v>
      </c>
    </row>
    <row r="22" spans="2:4">
      <c r="B22" s="12" t="s">
        <v>313</v>
      </c>
      <c r="C22" t="s">
        <v>320</v>
      </c>
    </row>
    <row r="23" spans="2:4">
      <c r="B23" s="13" t="s">
        <v>22</v>
      </c>
      <c r="C23">
        <v>0</v>
      </c>
    </row>
    <row r="24" spans="2:4">
      <c r="B24" s="13" t="s">
        <v>26</v>
      </c>
      <c r="C24">
        <v>0</v>
      </c>
    </row>
    <row r="25" spans="2:4">
      <c r="B25" s="13" t="s">
        <v>18</v>
      </c>
      <c r="C25">
        <v>2940</v>
      </c>
    </row>
    <row r="26" spans="2:4">
      <c r="B26" s="13" t="s">
        <v>314</v>
      </c>
      <c r="C26">
        <v>2940</v>
      </c>
      <c r="D26" s="17">
        <f>GETPIVOTDATA("EA Play Season Pass
Price",$B$22)</f>
        <v>2940</v>
      </c>
    </row>
    <row r="28" spans="2:4">
      <c r="B28" t="s">
        <v>322</v>
      </c>
    </row>
    <row r="30" spans="2:4">
      <c r="B30" s="12" t="s">
        <v>16</v>
      </c>
      <c r="C30" t="s">
        <v>325</v>
      </c>
    </row>
    <row r="32" spans="2:4">
      <c r="B32" s="12" t="s">
        <v>313</v>
      </c>
      <c r="C32" t="s">
        <v>323</v>
      </c>
    </row>
    <row r="33" spans="2:4">
      <c r="B33" s="13" t="s">
        <v>22</v>
      </c>
      <c r="C33" s="14">
        <v>0</v>
      </c>
    </row>
    <row r="34" spans="2:4">
      <c r="B34" s="13" t="s">
        <v>26</v>
      </c>
      <c r="C34" s="14">
        <v>1920</v>
      </c>
    </row>
    <row r="35" spans="2:4">
      <c r="B35" s="13" t="s">
        <v>18</v>
      </c>
      <c r="C35" s="14">
        <v>1960</v>
      </c>
    </row>
    <row r="36" spans="2:4">
      <c r="B36" s="13" t="s">
        <v>314</v>
      </c>
      <c r="C36" s="14">
        <v>3880</v>
      </c>
      <c r="D36" s="17">
        <f>GETPIVOTDATA("Minecraft Season Pass Price",$B$32)</f>
        <v>3880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XFC54"/>
  <sheetViews>
    <sheetView showGridLines="0" showRowColHeaders="0" tabSelected="1" zoomScaleNormal="100" workbookViewId="0">
      <selection activeCell="R5" sqref="R5"/>
    </sheetView>
  </sheetViews>
  <sheetFormatPr defaultColWidth="0" defaultRowHeight="15" zeroHeight="1"/>
  <cols>
    <col min="1" max="1" width="31.140625" style="4" customWidth="1"/>
    <col min="2" max="2" width="3.5703125" customWidth="1"/>
    <col min="3" max="11" width="9.140625" customWidth="1"/>
    <col min="12" max="12" width="6.5703125" customWidth="1"/>
    <col min="13" max="17" width="9.140625" customWidth="1"/>
    <col min="18" max="18" width="6.5703125" customWidth="1"/>
    <col min="19" max="16383" width="9.140625" hidden="1"/>
    <col min="16384" max="16384" width="2.85546875" hidden="1" customWidth="1"/>
  </cols>
  <sheetData>
    <row r="1" spans="1:17" ht="15" customHeight="1"/>
    <row r="2" spans="1:17" ht="51" customHeight="1" thickBot="1">
      <c r="C2" s="19" t="s">
        <v>319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8"/>
      <c r="Q2" s="18"/>
    </row>
    <row r="3" spans="1:17" ht="20.25" customHeight="1" thickTop="1"/>
    <row r="4" spans="1:17" s="7" customFormat="1" ht="15" customHeight="1">
      <c r="A4" s="4"/>
    </row>
    <row r="5" spans="1:17" s="7" customFormat="1" ht="15" customHeight="1">
      <c r="A5" s="4"/>
    </row>
    <row r="6" spans="1:17" s="7" customFormat="1" ht="15" customHeight="1">
      <c r="A6" s="4"/>
    </row>
    <row r="7" spans="1:17" s="7" customFormat="1" ht="15" customHeight="1">
      <c r="A7" s="4"/>
    </row>
    <row r="8" spans="1:17" s="7" customFormat="1" ht="15" customHeight="1">
      <c r="A8" s="4"/>
    </row>
    <row r="9" spans="1:17" s="7" customFormat="1" ht="15" customHeight="1">
      <c r="A9" s="4"/>
    </row>
    <row r="10" spans="1:17" s="7" customFormat="1" ht="15" customHeight="1">
      <c r="A10" s="4"/>
    </row>
    <row r="11" spans="1:17" s="7" customFormat="1" ht="15" customHeight="1">
      <c r="A11" s="4"/>
    </row>
    <row r="12" spans="1:17" s="7" customFormat="1" ht="15" customHeight="1">
      <c r="A12" s="4"/>
    </row>
    <row r="13" spans="1:17" s="7" customFormat="1" ht="15" customHeight="1">
      <c r="A13" s="4"/>
    </row>
    <row r="14" spans="1:17" s="7" customFormat="1" ht="15" customHeight="1">
      <c r="A14" s="4"/>
    </row>
    <row r="15" spans="1:17" s="7" customFormat="1" ht="15" customHeight="1">
      <c r="A15" s="4"/>
    </row>
    <row r="16" spans="1:17" s="7" customFormat="1" ht="15" customHeight="1">
      <c r="A16" s="4"/>
    </row>
    <row r="17" spans="1:1" s="7" customFormat="1" ht="15" customHeight="1">
      <c r="A17" s="4"/>
    </row>
    <row r="18" spans="1:1" s="7" customFormat="1" ht="15" customHeight="1">
      <c r="A18" s="4"/>
    </row>
    <row r="19" spans="1:1" s="7" customFormat="1" ht="15" customHeight="1">
      <c r="A19" s="4"/>
    </row>
    <row r="20" spans="1:1" s="7" customFormat="1" ht="15" customHeight="1">
      <c r="A20" s="4"/>
    </row>
    <row r="21" spans="1:1" s="7" customFormat="1" ht="15" customHeight="1">
      <c r="A21" s="4"/>
    </row>
    <row r="22" spans="1:1" s="7" customFormat="1" ht="15" customHeight="1">
      <c r="A22" s="4"/>
    </row>
    <row r="23" spans="1:1" s="7" customFormat="1" ht="15" customHeight="1">
      <c r="A23" s="4"/>
    </row>
    <row r="24" spans="1:1" s="7" customFormat="1" ht="15" customHeight="1">
      <c r="A24" s="4"/>
    </row>
    <row r="25" spans="1:1" s="7" customFormat="1" ht="15" customHeight="1">
      <c r="A25" s="4"/>
    </row>
    <row r="26" spans="1:1" s="7" customFormat="1" ht="15" customHeight="1">
      <c r="A26" s="4"/>
    </row>
    <row r="27" spans="1:1" s="7" customFormat="1" ht="15" customHeight="1">
      <c r="A27" s="4"/>
    </row>
    <row r="28" spans="1:1" s="7" customFormat="1" ht="15" customHeight="1">
      <c r="A28" s="4"/>
    </row>
    <row r="29" spans="1:1" s="7" customFormat="1" ht="15" customHeight="1">
      <c r="A29" s="4"/>
    </row>
    <row r="30" spans="1:1" s="7" customFormat="1" ht="15" customHeight="1">
      <c r="A30" s="4"/>
    </row>
    <row r="31" spans="1:1" s="7" customFormat="1" ht="15" customHeight="1">
      <c r="A31" s="4"/>
    </row>
    <row r="32" spans="1:1" s="7" customFormat="1" ht="15" customHeight="1">
      <c r="A32" s="4"/>
    </row>
    <row r="33" spans="1:1" s="7" customFormat="1" ht="15" customHeight="1">
      <c r="A33" s="4"/>
    </row>
    <row r="34" spans="1:1" s="7" customFormat="1" ht="15" customHeight="1">
      <c r="A34" s="4"/>
    </row>
    <row r="35" spans="1:1" s="7" customFormat="1" ht="15" hidden="1" customHeight="1">
      <c r="A35" s="4"/>
    </row>
    <row r="36" spans="1:1" s="7" customFormat="1" ht="15" hidden="1" customHeight="1">
      <c r="A36" s="4"/>
    </row>
    <row r="37" spans="1:1" s="7" customFormat="1" ht="15" hidden="1" customHeight="1">
      <c r="A37" s="4"/>
    </row>
    <row r="38" spans="1:1" s="7" customFormat="1" hidden="1">
      <c r="A38" s="4"/>
    </row>
    <row r="39" spans="1:1" s="7" customFormat="1" hidden="1">
      <c r="A39" s="4"/>
    </row>
    <row r="40" spans="1:1" s="7" customFormat="1" hidden="1">
      <c r="A40" s="4"/>
    </row>
    <row r="41" spans="1:1" s="7" customFormat="1" hidden="1">
      <c r="A41" s="4"/>
    </row>
    <row r="42" spans="1:1" s="7" customFormat="1" hidden="1">
      <c r="A42" s="4"/>
    </row>
    <row r="43" spans="1:1" s="7" customFormat="1" hidden="1">
      <c r="A43" s="4"/>
    </row>
    <row r="44" spans="1:1" s="7" customFormat="1" hidden="1">
      <c r="A44" s="4"/>
    </row>
    <row r="45" spans="1:1" s="7" customFormat="1" hidden="1">
      <c r="A45" s="4"/>
    </row>
    <row r="46" spans="1:1" s="7" customFormat="1" hidden="1">
      <c r="A46" s="4"/>
    </row>
    <row r="47" spans="1:1" s="7" customFormat="1" hidden="1">
      <c r="A47" s="4"/>
    </row>
    <row r="48" spans="1:1" s="7" customFormat="1" hidden="1">
      <c r="A48" s="4"/>
    </row>
    <row r="49" spans="1:1" s="7" customFormat="1" hidden="1">
      <c r="A49" s="4"/>
    </row>
    <row r="50" spans="1:1" s="7" customFormat="1" hidden="1">
      <c r="A50" s="4"/>
    </row>
    <row r="51" spans="1:1" s="7" customFormat="1" hidden="1">
      <c r="A51" s="4"/>
    </row>
    <row r="52" spans="1:1" s="7" customFormat="1" hidden="1">
      <c r="A52" s="4"/>
    </row>
    <row r="53" spans="1:1" s="7" customFormat="1" hidden="1">
      <c r="A53" s="4"/>
    </row>
    <row r="54" spans="1:1" s="7" customFormat="1" hidden="1">
      <c r="A54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Bianca Esteves</cp:lastModifiedBy>
  <dcterms:created xsi:type="dcterms:W3CDTF">2024-12-19T13:13:10Z</dcterms:created>
  <dcterms:modified xsi:type="dcterms:W3CDTF">2025-07-06T19:33:45Z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